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una/Desktop/Work/MPW_Pinmaps/"/>
    </mc:Choice>
  </mc:AlternateContent>
  <xr:revisionPtr revIDLastSave="0" documentId="13_ncr:1_{CF10D209-A7E2-1E4E-9895-8096D33394AB}" xr6:coauthVersionLast="47" xr6:coauthVersionMax="47" xr10:uidLastSave="{00000000-0000-0000-0000-000000000000}"/>
  <bookViews>
    <workbookView xWindow="2040" yWindow="2700" windowWidth="27700" windowHeight="16940" firstSheet="5" activeTab="5" xr2:uid="{4309EFEC-453A-9C4A-BFBA-C26813CB942A}"/>
  </bookViews>
  <sheets>
    <sheet name="MPW_Direct_Write_BLSL" sheetId="1" r:id="rId1"/>
    <sheet name="MPW_Direct_Write_WL" sheetId="2" r:id="rId2"/>
    <sheet name="MPW_Peripheral_CSA_2D" sheetId="3" r:id="rId3"/>
    <sheet name="MPW_Peripheral_CSA_3D" sheetId="4" r:id="rId4"/>
    <sheet name="MPW_Peripheral_DNN_2D" sheetId="5" r:id="rId5"/>
    <sheet name="MPW_Peripheral_DNN_3D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1" i="6" l="1"/>
  <c r="X131" i="6"/>
  <c r="V131" i="6"/>
  <c r="R131" i="6"/>
  <c r="P131" i="6"/>
  <c r="L131" i="6"/>
  <c r="J131" i="6"/>
  <c r="F131" i="6"/>
  <c r="D131" i="6"/>
  <c r="AE131" i="6" s="1"/>
  <c r="AB130" i="6"/>
  <c r="AE130" i="6" s="1"/>
  <c r="X130" i="6"/>
  <c r="V130" i="6"/>
  <c r="R130" i="6"/>
  <c r="P130" i="6"/>
  <c r="L130" i="6"/>
  <c r="J130" i="6"/>
  <c r="F130" i="6"/>
  <c r="D130" i="6"/>
  <c r="AB129" i="6"/>
  <c r="X129" i="6"/>
  <c r="V129" i="6"/>
  <c r="AE129" i="6" s="1"/>
  <c r="R129" i="6"/>
  <c r="P129" i="6"/>
  <c r="L129" i="6"/>
  <c r="J129" i="6"/>
  <c r="F129" i="6"/>
  <c r="D129" i="6"/>
  <c r="AB128" i="6"/>
  <c r="X128" i="6"/>
  <c r="V128" i="6"/>
  <c r="R128" i="6"/>
  <c r="P128" i="6"/>
  <c r="AE128" i="6" s="1"/>
  <c r="L128" i="6"/>
  <c r="J128" i="6"/>
  <c r="F128" i="6"/>
  <c r="D128" i="6"/>
  <c r="AB127" i="6"/>
  <c r="X127" i="6"/>
  <c r="V127" i="6"/>
  <c r="R127" i="6"/>
  <c r="P127" i="6"/>
  <c r="L127" i="6"/>
  <c r="J127" i="6"/>
  <c r="AE127" i="6" s="1"/>
  <c r="F127" i="6"/>
  <c r="D127" i="6"/>
  <c r="AB126" i="6"/>
  <c r="X126" i="6"/>
  <c r="V126" i="6"/>
  <c r="R126" i="6"/>
  <c r="P126" i="6"/>
  <c r="L126" i="6"/>
  <c r="J126" i="6"/>
  <c r="F126" i="6"/>
  <c r="D126" i="6"/>
  <c r="AE126" i="6" s="1"/>
  <c r="AB125" i="6"/>
  <c r="X125" i="6"/>
  <c r="V125" i="6"/>
  <c r="R125" i="6"/>
  <c r="P125" i="6"/>
  <c r="L125" i="6"/>
  <c r="J125" i="6"/>
  <c r="F125" i="6"/>
  <c r="D125" i="6"/>
  <c r="AE125" i="6" s="1"/>
  <c r="AB124" i="6"/>
  <c r="AE124" i="6" s="1"/>
  <c r="X124" i="6"/>
  <c r="V124" i="6"/>
  <c r="R124" i="6"/>
  <c r="P124" i="6"/>
  <c r="L124" i="6"/>
  <c r="J124" i="6"/>
  <c r="F124" i="6"/>
  <c r="D124" i="6"/>
  <c r="AB123" i="6"/>
  <c r="X123" i="6"/>
  <c r="V123" i="6"/>
  <c r="AE123" i="6" s="1"/>
  <c r="R123" i="6"/>
  <c r="P123" i="6"/>
  <c r="L123" i="6"/>
  <c r="J123" i="6"/>
  <c r="F123" i="6"/>
  <c r="D123" i="6"/>
  <c r="AB122" i="6"/>
  <c r="X122" i="6"/>
  <c r="V122" i="6"/>
  <c r="R122" i="6"/>
  <c r="P122" i="6"/>
  <c r="AE122" i="6" s="1"/>
  <c r="L122" i="6"/>
  <c r="J122" i="6"/>
  <c r="F122" i="6"/>
  <c r="D122" i="6"/>
  <c r="AB121" i="6"/>
  <c r="X121" i="6"/>
  <c r="V121" i="6"/>
  <c r="R121" i="6"/>
  <c r="P121" i="6"/>
  <c r="L121" i="6"/>
  <c r="J121" i="6"/>
  <c r="AE121" i="6" s="1"/>
  <c r="F121" i="6"/>
  <c r="D121" i="6"/>
  <c r="AB120" i="6"/>
  <c r="X120" i="6"/>
  <c r="V120" i="6"/>
  <c r="R120" i="6"/>
  <c r="P120" i="6"/>
  <c r="L120" i="6"/>
  <c r="J120" i="6"/>
  <c r="F120" i="6"/>
  <c r="D120" i="6"/>
  <c r="AE120" i="6" s="1"/>
  <c r="AB119" i="6"/>
  <c r="X119" i="6"/>
  <c r="V119" i="6"/>
  <c r="R119" i="6"/>
  <c r="P119" i="6"/>
  <c r="L119" i="6"/>
  <c r="J119" i="6"/>
  <c r="F119" i="6"/>
  <c r="D119" i="6"/>
  <c r="AE119" i="6" s="1"/>
  <c r="AB118" i="6"/>
  <c r="AE118" i="6" s="1"/>
  <c r="X118" i="6"/>
  <c r="V118" i="6"/>
  <c r="R118" i="6"/>
  <c r="P118" i="6"/>
  <c r="L118" i="6"/>
  <c r="J118" i="6"/>
  <c r="F118" i="6"/>
  <c r="D118" i="6"/>
  <c r="AB117" i="6"/>
  <c r="X117" i="6"/>
  <c r="V117" i="6"/>
  <c r="AE117" i="6" s="1"/>
  <c r="R117" i="6"/>
  <c r="P117" i="6"/>
  <c r="L117" i="6"/>
  <c r="J117" i="6"/>
  <c r="F117" i="6"/>
  <c r="D117" i="6"/>
  <c r="AB116" i="6"/>
  <c r="X116" i="6"/>
  <c r="V116" i="6"/>
  <c r="R116" i="6"/>
  <c r="P116" i="6"/>
  <c r="AE116" i="6" s="1"/>
  <c r="L116" i="6"/>
  <c r="J116" i="6"/>
  <c r="F116" i="6"/>
  <c r="D116" i="6"/>
  <c r="AB115" i="6"/>
  <c r="X115" i="6"/>
  <c r="V115" i="6"/>
  <c r="R115" i="6"/>
  <c r="P115" i="6"/>
  <c r="L115" i="6"/>
  <c r="J115" i="6"/>
  <c r="AE115" i="6" s="1"/>
  <c r="F115" i="6"/>
  <c r="D115" i="6"/>
  <c r="AB114" i="6"/>
  <c r="X114" i="6"/>
  <c r="V114" i="6"/>
  <c r="R114" i="6"/>
  <c r="P114" i="6"/>
  <c r="L114" i="6"/>
  <c r="J114" i="6"/>
  <c r="F114" i="6"/>
  <c r="D114" i="6"/>
  <c r="AE114" i="6" s="1"/>
  <c r="AB113" i="6"/>
  <c r="X113" i="6"/>
  <c r="V113" i="6"/>
  <c r="R113" i="6"/>
  <c r="P113" i="6"/>
  <c r="L113" i="6"/>
  <c r="J113" i="6"/>
  <c r="F113" i="6"/>
  <c r="D113" i="6"/>
  <c r="AE113" i="6" s="1"/>
  <c r="AB112" i="6"/>
  <c r="AE112" i="6" s="1"/>
  <c r="X112" i="6"/>
  <c r="V112" i="6"/>
  <c r="R112" i="6"/>
  <c r="P112" i="6"/>
  <c r="L112" i="6"/>
  <c r="J112" i="6"/>
  <c r="F112" i="6"/>
  <c r="D112" i="6"/>
  <c r="AB111" i="6"/>
  <c r="X111" i="6"/>
  <c r="V111" i="6"/>
  <c r="AE111" i="6" s="1"/>
  <c r="R111" i="6"/>
  <c r="P111" i="6"/>
  <c r="L111" i="6"/>
  <c r="J111" i="6"/>
  <c r="F111" i="6"/>
  <c r="D111" i="6"/>
  <c r="AB110" i="6"/>
  <c r="X110" i="6"/>
  <c r="V110" i="6"/>
  <c r="R110" i="6"/>
  <c r="P110" i="6"/>
  <c r="AE110" i="6" s="1"/>
  <c r="L110" i="6"/>
  <c r="J110" i="6"/>
  <c r="F110" i="6"/>
  <c r="D110" i="6"/>
  <c r="AB109" i="6"/>
  <c r="X109" i="6"/>
  <c r="V109" i="6"/>
  <c r="R109" i="6"/>
  <c r="P109" i="6"/>
  <c r="L109" i="6"/>
  <c r="J109" i="6"/>
  <c r="AE109" i="6" s="1"/>
  <c r="F109" i="6"/>
  <c r="D109" i="6"/>
  <c r="AB108" i="6"/>
  <c r="X108" i="6"/>
  <c r="V108" i="6"/>
  <c r="R108" i="6"/>
  <c r="P108" i="6"/>
  <c r="L108" i="6"/>
  <c r="J108" i="6"/>
  <c r="F108" i="6"/>
  <c r="D108" i="6"/>
  <c r="AE108" i="6" s="1"/>
  <c r="AB107" i="6"/>
  <c r="X107" i="6"/>
  <c r="V107" i="6"/>
  <c r="R107" i="6"/>
  <c r="P107" i="6"/>
  <c r="L107" i="6"/>
  <c r="J107" i="6"/>
  <c r="F107" i="6"/>
  <c r="D107" i="6"/>
  <c r="AE107" i="6" s="1"/>
  <c r="AB106" i="6"/>
  <c r="AE106" i="6" s="1"/>
  <c r="X106" i="6"/>
  <c r="V106" i="6"/>
  <c r="R106" i="6"/>
  <c r="P106" i="6"/>
  <c r="L106" i="6"/>
  <c r="J106" i="6"/>
  <c r="F106" i="6"/>
  <c r="D106" i="6"/>
  <c r="AB105" i="6"/>
  <c r="X105" i="6"/>
  <c r="V105" i="6"/>
  <c r="AE105" i="6" s="1"/>
  <c r="R105" i="6"/>
  <c r="P105" i="6"/>
  <c r="L105" i="6"/>
  <c r="J105" i="6"/>
  <c r="F105" i="6"/>
  <c r="D105" i="6"/>
  <c r="AB104" i="6"/>
  <c r="X104" i="6"/>
  <c r="V104" i="6"/>
  <c r="R104" i="6"/>
  <c r="P104" i="6"/>
  <c r="AE104" i="6" s="1"/>
  <c r="L104" i="6"/>
  <c r="J104" i="6"/>
  <c r="F104" i="6"/>
  <c r="D104" i="6"/>
  <c r="AB103" i="6"/>
  <c r="X103" i="6"/>
  <c r="V103" i="6"/>
  <c r="R103" i="6"/>
  <c r="P103" i="6"/>
  <c r="L103" i="6"/>
  <c r="J103" i="6"/>
  <c r="AE103" i="6" s="1"/>
  <c r="F103" i="6"/>
  <c r="D103" i="6"/>
  <c r="AB102" i="6"/>
  <c r="X102" i="6"/>
  <c r="V102" i="6"/>
  <c r="R102" i="6"/>
  <c r="P102" i="6"/>
  <c r="L102" i="6"/>
  <c r="J102" i="6"/>
  <c r="F102" i="6"/>
  <c r="D102" i="6"/>
  <c r="AE102" i="6" s="1"/>
  <c r="AB101" i="6"/>
  <c r="X101" i="6"/>
  <c r="V101" i="6"/>
  <c r="R101" i="6"/>
  <c r="P101" i="6"/>
  <c r="L101" i="6"/>
  <c r="J101" i="6"/>
  <c r="F101" i="6"/>
  <c r="D101" i="6"/>
  <c r="AE101" i="6" s="1"/>
  <c r="AB100" i="6"/>
  <c r="AE100" i="6" s="1"/>
  <c r="X100" i="6"/>
  <c r="V100" i="6"/>
  <c r="R100" i="6"/>
  <c r="P100" i="6"/>
  <c r="L100" i="6"/>
  <c r="J100" i="6"/>
  <c r="F100" i="6"/>
  <c r="D100" i="6"/>
  <c r="AB99" i="6"/>
  <c r="X99" i="6"/>
  <c r="V99" i="6"/>
  <c r="AE99" i="6" s="1"/>
  <c r="R99" i="6"/>
  <c r="P99" i="6"/>
  <c r="L99" i="6"/>
  <c r="J99" i="6"/>
  <c r="F99" i="6"/>
  <c r="D99" i="6"/>
  <c r="AB98" i="6"/>
  <c r="X98" i="6"/>
  <c r="V98" i="6"/>
  <c r="R98" i="6"/>
  <c r="P98" i="6"/>
  <c r="AE98" i="6" s="1"/>
  <c r="L98" i="6"/>
  <c r="J98" i="6"/>
  <c r="F98" i="6"/>
  <c r="D98" i="6"/>
  <c r="AB97" i="6"/>
  <c r="X97" i="6"/>
  <c r="V97" i="6"/>
  <c r="R97" i="6"/>
  <c r="P97" i="6"/>
  <c r="L97" i="6"/>
  <c r="J97" i="6"/>
  <c r="AE97" i="6" s="1"/>
  <c r="F97" i="6"/>
  <c r="D97" i="6"/>
  <c r="AB96" i="6"/>
  <c r="X96" i="6"/>
  <c r="V96" i="6"/>
  <c r="R96" i="6"/>
  <c r="P96" i="6"/>
  <c r="L96" i="6"/>
  <c r="J96" i="6"/>
  <c r="F96" i="6"/>
  <c r="D96" i="6"/>
  <c r="AE96" i="6" s="1"/>
  <c r="AB95" i="6"/>
  <c r="X95" i="6"/>
  <c r="V95" i="6"/>
  <c r="R95" i="6"/>
  <c r="P95" i="6"/>
  <c r="L95" i="6"/>
  <c r="J95" i="6"/>
  <c r="F95" i="6"/>
  <c r="D95" i="6"/>
  <c r="AE95" i="6" s="1"/>
  <c r="AB94" i="6"/>
  <c r="AE94" i="6" s="1"/>
  <c r="X94" i="6"/>
  <c r="V94" i="6"/>
  <c r="R94" i="6"/>
  <c r="P94" i="6"/>
  <c r="L94" i="6"/>
  <c r="J94" i="6"/>
  <c r="F94" i="6"/>
  <c r="D94" i="6"/>
  <c r="AB93" i="6"/>
  <c r="X93" i="6"/>
  <c r="V93" i="6"/>
  <c r="AE93" i="6" s="1"/>
  <c r="R93" i="6"/>
  <c r="P93" i="6"/>
  <c r="L93" i="6"/>
  <c r="J93" i="6"/>
  <c r="F93" i="6"/>
  <c r="D93" i="6"/>
  <c r="AB92" i="6"/>
  <c r="X92" i="6"/>
  <c r="V92" i="6"/>
  <c r="R92" i="6"/>
  <c r="P92" i="6"/>
  <c r="AE92" i="6" s="1"/>
  <c r="L92" i="6"/>
  <c r="J92" i="6"/>
  <c r="F92" i="6"/>
  <c r="D92" i="6"/>
  <c r="AB91" i="6"/>
  <c r="X91" i="6"/>
  <c r="V91" i="6"/>
  <c r="R91" i="6"/>
  <c r="P91" i="6"/>
  <c r="L91" i="6"/>
  <c r="J91" i="6"/>
  <c r="AE91" i="6" s="1"/>
  <c r="F91" i="6"/>
  <c r="D91" i="6"/>
  <c r="AB90" i="6"/>
  <c r="X90" i="6"/>
  <c r="V90" i="6"/>
  <c r="R90" i="6"/>
  <c r="P90" i="6"/>
  <c r="L90" i="6"/>
  <c r="J90" i="6"/>
  <c r="F90" i="6"/>
  <c r="D90" i="6"/>
  <c r="AE90" i="6" s="1"/>
  <c r="AB89" i="6"/>
  <c r="X89" i="6"/>
  <c r="V89" i="6"/>
  <c r="R89" i="6"/>
  <c r="P89" i="6"/>
  <c r="L89" i="6"/>
  <c r="J89" i="6"/>
  <c r="F89" i="6"/>
  <c r="D89" i="6"/>
  <c r="AE89" i="6" s="1"/>
  <c r="AB88" i="6"/>
  <c r="AE88" i="6" s="1"/>
  <c r="X88" i="6"/>
  <c r="V88" i="6"/>
  <c r="R88" i="6"/>
  <c r="P88" i="6"/>
  <c r="L88" i="6"/>
  <c r="J88" i="6"/>
  <c r="F88" i="6"/>
  <c r="D88" i="6"/>
  <c r="AB87" i="6"/>
  <c r="X87" i="6"/>
  <c r="V87" i="6"/>
  <c r="AE87" i="6" s="1"/>
  <c r="R87" i="6"/>
  <c r="P87" i="6"/>
  <c r="L87" i="6"/>
  <c r="J87" i="6"/>
  <c r="F87" i="6"/>
  <c r="D87" i="6"/>
  <c r="AB86" i="6"/>
  <c r="X86" i="6"/>
  <c r="V86" i="6"/>
  <c r="R86" i="6"/>
  <c r="P86" i="6"/>
  <c r="AE86" i="6" s="1"/>
  <c r="L86" i="6"/>
  <c r="J86" i="6"/>
  <c r="F86" i="6"/>
  <c r="D86" i="6"/>
  <c r="AB85" i="6"/>
  <c r="X85" i="6"/>
  <c r="V85" i="6"/>
  <c r="R85" i="6"/>
  <c r="P85" i="6"/>
  <c r="L85" i="6"/>
  <c r="J85" i="6"/>
  <c r="AE85" i="6" s="1"/>
  <c r="F85" i="6"/>
  <c r="D85" i="6"/>
  <c r="AB84" i="6"/>
  <c r="X84" i="6"/>
  <c r="V84" i="6"/>
  <c r="R84" i="6"/>
  <c r="P84" i="6"/>
  <c r="L84" i="6"/>
  <c r="J84" i="6"/>
  <c r="F84" i="6"/>
  <c r="D84" i="6"/>
  <c r="AE84" i="6" s="1"/>
  <c r="AB83" i="6"/>
  <c r="X83" i="6"/>
  <c r="V83" i="6"/>
  <c r="R83" i="6"/>
  <c r="P83" i="6"/>
  <c r="L83" i="6"/>
  <c r="J83" i="6"/>
  <c r="F83" i="6"/>
  <c r="D83" i="6"/>
  <c r="AE83" i="6" s="1"/>
  <c r="AB82" i="6"/>
  <c r="AE82" i="6" s="1"/>
  <c r="X82" i="6"/>
  <c r="V82" i="6"/>
  <c r="R82" i="6"/>
  <c r="P82" i="6"/>
  <c r="L82" i="6"/>
  <c r="J82" i="6"/>
  <c r="F82" i="6"/>
  <c r="D82" i="6"/>
  <c r="AB81" i="6"/>
  <c r="X81" i="6"/>
  <c r="V81" i="6"/>
  <c r="AE81" i="6" s="1"/>
  <c r="R81" i="6"/>
  <c r="P81" i="6"/>
  <c r="L81" i="6"/>
  <c r="J81" i="6"/>
  <c r="F81" i="6"/>
  <c r="D81" i="6"/>
  <c r="AB80" i="6"/>
  <c r="X80" i="6"/>
  <c r="V80" i="6"/>
  <c r="R80" i="6"/>
  <c r="P80" i="6"/>
  <c r="AE80" i="6" s="1"/>
  <c r="L80" i="6"/>
  <c r="J80" i="6"/>
  <c r="F80" i="6"/>
  <c r="D80" i="6"/>
  <c r="AB79" i="6"/>
  <c r="X79" i="6"/>
  <c r="V79" i="6"/>
  <c r="R79" i="6"/>
  <c r="P79" i="6"/>
  <c r="L79" i="6"/>
  <c r="J79" i="6"/>
  <c r="AE79" i="6" s="1"/>
  <c r="F79" i="6"/>
  <c r="D79" i="6"/>
  <c r="AB78" i="6"/>
  <c r="X78" i="6"/>
  <c r="V78" i="6"/>
  <c r="R78" i="6"/>
  <c r="P78" i="6"/>
  <c r="L78" i="6"/>
  <c r="J78" i="6"/>
  <c r="F78" i="6"/>
  <c r="D78" i="6"/>
  <c r="AE78" i="6" s="1"/>
  <c r="AB77" i="6"/>
  <c r="X77" i="6"/>
  <c r="V77" i="6"/>
  <c r="R77" i="6"/>
  <c r="P77" i="6"/>
  <c r="L77" i="6"/>
  <c r="J77" i="6"/>
  <c r="F77" i="6"/>
  <c r="D77" i="6"/>
  <c r="AE77" i="6" s="1"/>
  <c r="AB76" i="6"/>
  <c r="AE76" i="6" s="1"/>
  <c r="X76" i="6"/>
  <c r="V76" i="6"/>
  <c r="R76" i="6"/>
  <c r="P76" i="6"/>
  <c r="L76" i="6"/>
  <c r="J76" i="6"/>
  <c r="F76" i="6"/>
  <c r="D76" i="6"/>
  <c r="AB75" i="6"/>
  <c r="X75" i="6"/>
  <c r="V75" i="6"/>
  <c r="AE75" i="6" s="1"/>
  <c r="R75" i="6"/>
  <c r="P75" i="6"/>
  <c r="L75" i="6"/>
  <c r="J75" i="6"/>
  <c r="F75" i="6"/>
  <c r="D75" i="6"/>
  <c r="AB74" i="6"/>
  <c r="X74" i="6"/>
  <c r="V74" i="6"/>
  <c r="R74" i="6"/>
  <c r="P74" i="6"/>
  <c r="AE74" i="6" s="1"/>
  <c r="L74" i="6"/>
  <c r="J74" i="6"/>
  <c r="F74" i="6"/>
  <c r="D74" i="6"/>
  <c r="AB73" i="6"/>
  <c r="X73" i="6"/>
  <c r="V73" i="6"/>
  <c r="R73" i="6"/>
  <c r="P73" i="6"/>
  <c r="L73" i="6"/>
  <c r="J73" i="6"/>
  <c r="AE73" i="6" s="1"/>
  <c r="F73" i="6"/>
  <c r="D73" i="6"/>
  <c r="AB72" i="6"/>
  <c r="X72" i="6"/>
  <c r="V72" i="6"/>
  <c r="R72" i="6"/>
  <c r="P72" i="6"/>
  <c r="L72" i="6"/>
  <c r="J72" i="6"/>
  <c r="F72" i="6"/>
  <c r="D72" i="6"/>
  <c r="AE72" i="6" s="1"/>
  <c r="AB71" i="6"/>
  <c r="X71" i="6"/>
  <c r="V71" i="6"/>
  <c r="R71" i="6"/>
  <c r="P71" i="6"/>
  <c r="L71" i="6"/>
  <c r="J71" i="6"/>
  <c r="F71" i="6"/>
  <c r="D71" i="6"/>
  <c r="AE71" i="6" s="1"/>
  <c r="AB70" i="6"/>
  <c r="AE70" i="6" s="1"/>
  <c r="X70" i="6"/>
  <c r="V70" i="6"/>
  <c r="R70" i="6"/>
  <c r="P70" i="6"/>
  <c r="L70" i="6"/>
  <c r="J70" i="6"/>
  <c r="F70" i="6"/>
  <c r="D70" i="6"/>
  <c r="AB69" i="6"/>
  <c r="X69" i="6"/>
  <c r="V69" i="6"/>
  <c r="AE69" i="6" s="1"/>
  <c r="R69" i="6"/>
  <c r="P69" i="6"/>
  <c r="L69" i="6"/>
  <c r="J69" i="6"/>
  <c r="F69" i="6"/>
  <c r="D69" i="6"/>
  <c r="AB68" i="6"/>
  <c r="X68" i="6"/>
  <c r="V68" i="6"/>
  <c r="R68" i="6"/>
  <c r="P68" i="6"/>
  <c r="AE68" i="6" s="1"/>
  <c r="L68" i="6"/>
  <c r="J68" i="6"/>
  <c r="F68" i="6"/>
  <c r="D68" i="6"/>
  <c r="J65" i="6"/>
  <c r="F65" i="6"/>
  <c r="AE65" i="6" s="1"/>
  <c r="D65" i="6"/>
  <c r="J64" i="6"/>
  <c r="F64" i="6"/>
  <c r="D64" i="6"/>
  <c r="AE64" i="6" s="1"/>
  <c r="J63" i="6"/>
  <c r="F63" i="6"/>
  <c r="D63" i="6"/>
  <c r="AE63" i="6" s="1"/>
  <c r="J62" i="6"/>
  <c r="F62" i="6"/>
  <c r="AE62" i="6" s="1"/>
  <c r="D62" i="6"/>
  <c r="J61" i="6"/>
  <c r="F61" i="6"/>
  <c r="D61" i="6"/>
  <c r="AE61" i="6" s="1"/>
  <c r="J60" i="6"/>
  <c r="F60" i="6"/>
  <c r="D60" i="6"/>
  <c r="AE60" i="6" s="1"/>
  <c r="J59" i="6"/>
  <c r="F59" i="6"/>
  <c r="AE59" i="6" s="1"/>
  <c r="D59" i="6"/>
  <c r="J58" i="6"/>
  <c r="F58" i="6"/>
  <c r="D58" i="6"/>
  <c r="AE58" i="6" s="1"/>
  <c r="J57" i="6"/>
  <c r="F57" i="6"/>
  <c r="D57" i="6"/>
  <c r="AE57" i="6" s="1"/>
  <c r="J56" i="6"/>
  <c r="F56" i="6"/>
  <c r="AE56" i="6" s="1"/>
  <c r="D56" i="6"/>
  <c r="J55" i="6"/>
  <c r="F55" i="6"/>
  <c r="D55" i="6"/>
  <c r="AE55" i="6" s="1"/>
  <c r="J54" i="6"/>
  <c r="F54" i="6"/>
  <c r="D54" i="6"/>
  <c r="AE54" i="6" s="1"/>
  <c r="J53" i="6"/>
  <c r="F53" i="6"/>
  <c r="AE53" i="6" s="1"/>
  <c r="D53" i="6"/>
  <c r="J52" i="6"/>
  <c r="F52" i="6"/>
  <c r="D52" i="6"/>
  <c r="AE52" i="6" s="1"/>
  <c r="J51" i="6"/>
  <c r="F51" i="6"/>
  <c r="D51" i="6"/>
  <c r="AE51" i="6" s="1"/>
  <c r="J50" i="6"/>
  <c r="F50" i="6"/>
  <c r="AE50" i="6" s="1"/>
  <c r="D50" i="6"/>
  <c r="J49" i="6"/>
  <c r="F49" i="6"/>
  <c r="D49" i="6"/>
  <c r="AE49" i="6" s="1"/>
  <c r="J48" i="6"/>
  <c r="F48" i="6"/>
  <c r="D48" i="6"/>
  <c r="AE48" i="6" s="1"/>
  <c r="J47" i="6"/>
  <c r="F47" i="6"/>
  <c r="AE47" i="6" s="1"/>
  <c r="D47" i="6"/>
  <c r="J46" i="6"/>
  <c r="F46" i="6"/>
  <c r="D46" i="6"/>
  <c r="AE46" i="6" s="1"/>
  <c r="J45" i="6"/>
  <c r="F45" i="6"/>
  <c r="D45" i="6"/>
  <c r="AE45" i="6" s="1"/>
  <c r="J44" i="6"/>
  <c r="F44" i="6"/>
  <c r="AE44" i="6" s="1"/>
  <c r="D44" i="6"/>
  <c r="J43" i="6"/>
  <c r="F43" i="6"/>
  <c r="D43" i="6"/>
  <c r="AE43" i="6" s="1"/>
  <c r="J42" i="6"/>
  <c r="F42" i="6"/>
  <c r="D42" i="6"/>
  <c r="AE42" i="6" s="1"/>
  <c r="J41" i="6"/>
  <c r="F41" i="6"/>
  <c r="AE41" i="6" s="1"/>
  <c r="D41" i="6"/>
  <c r="J40" i="6"/>
  <c r="F40" i="6"/>
  <c r="D40" i="6"/>
  <c r="AE40" i="6" s="1"/>
  <c r="J39" i="6"/>
  <c r="F39" i="6"/>
  <c r="D39" i="6"/>
  <c r="AE39" i="6" s="1"/>
  <c r="J38" i="6"/>
  <c r="F38" i="6"/>
  <c r="AE38" i="6" s="1"/>
  <c r="D38" i="6"/>
  <c r="J37" i="6"/>
  <c r="F37" i="6"/>
  <c r="D37" i="6"/>
  <c r="AE37" i="6" s="1"/>
  <c r="J36" i="6"/>
  <c r="F36" i="6"/>
  <c r="D36" i="6"/>
  <c r="AE36" i="6" s="1"/>
  <c r="J35" i="6"/>
  <c r="F35" i="6"/>
  <c r="AE35" i="6" s="1"/>
  <c r="D35" i="6"/>
  <c r="J34" i="6"/>
  <c r="F34" i="6"/>
  <c r="D34" i="6"/>
  <c r="AE34" i="6" s="1"/>
  <c r="J33" i="6"/>
  <c r="F33" i="6"/>
  <c r="D33" i="6"/>
  <c r="AE33" i="6" s="1"/>
  <c r="J32" i="6"/>
  <c r="F32" i="6"/>
  <c r="AE32" i="6" s="1"/>
  <c r="D32" i="6"/>
  <c r="J31" i="6"/>
  <c r="F31" i="6"/>
  <c r="D31" i="6"/>
  <c r="AE31" i="6" s="1"/>
  <c r="J30" i="6"/>
  <c r="F30" i="6"/>
  <c r="D30" i="6"/>
  <c r="AE30" i="6" s="1"/>
  <c r="AE29" i="6"/>
  <c r="J29" i="6"/>
  <c r="F29" i="6"/>
  <c r="D29" i="6"/>
  <c r="J28" i="6"/>
  <c r="F28" i="6"/>
  <c r="D28" i="6"/>
  <c r="AE28" i="6" s="1"/>
  <c r="J27" i="6"/>
  <c r="F27" i="6"/>
  <c r="D27" i="6"/>
  <c r="AE27" i="6" s="1"/>
  <c r="AE26" i="6"/>
  <c r="J26" i="6"/>
  <c r="F26" i="6"/>
  <c r="D26" i="6"/>
  <c r="J25" i="6"/>
  <c r="F25" i="6"/>
  <c r="D25" i="6"/>
  <c r="AE25" i="6" s="1"/>
  <c r="J24" i="6"/>
  <c r="F24" i="6"/>
  <c r="D24" i="6"/>
  <c r="AE24" i="6" s="1"/>
  <c r="AE23" i="6"/>
  <c r="J23" i="6"/>
  <c r="F23" i="6"/>
  <c r="D23" i="6"/>
  <c r="J22" i="6"/>
  <c r="F22" i="6"/>
  <c r="D22" i="6"/>
  <c r="AE22" i="6" s="1"/>
  <c r="J21" i="6"/>
  <c r="F21" i="6"/>
  <c r="D21" i="6"/>
  <c r="AE21" i="6" s="1"/>
  <c r="AE20" i="6"/>
  <c r="J20" i="6"/>
  <c r="F20" i="6"/>
  <c r="D20" i="6"/>
  <c r="J19" i="6"/>
  <c r="F19" i="6"/>
  <c r="D19" i="6"/>
  <c r="AE19" i="6" s="1"/>
  <c r="J18" i="6"/>
  <c r="F18" i="6"/>
  <c r="D18" i="6"/>
  <c r="AE18" i="6" s="1"/>
  <c r="AE17" i="6"/>
  <c r="J17" i="6"/>
  <c r="F17" i="6"/>
  <c r="D17" i="6"/>
  <c r="J16" i="6"/>
  <c r="F16" i="6"/>
  <c r="D16" i="6"/>
  <c r="AE16" i="6" s="1"/>
  <c r="J15" i="6"/>
  <c r="F15" i="6"/>
  <c r="D15" i="6"/>
  <c r="AE15" i="6" s="1"/>
  <c r="AE14" i="6"/>
  <c r="J14" i="6"/>
  <c r="F14" i="6"/>
  <c r="D14" i="6"/>
  <c r="J13" i="6"/>
  <c r="F13" i="6"/>
  <c r="D13" i="6"/>
  <c r="AE13" i="6" s="1"/>
  <c r="J12" i="6"/>
  <c r="F12" i="6"/>
  <c r="D12" i="6"/>
  <c r="AE12" i="6" s="1"/>
  <c r="AE11" i="6"/>
  <c r="J11" i="6"/>
  <c r="F11" i="6"/>
  <c r="D11" i="6"/>
  <c r="J10" i="6"/>
  <c r="F10" i="6"/>
  <c r="D10" i="6"/>
  <c r="AE10" i="6" s="1"/>
  <c r="J9" i="6"/>
  <c r="F9" i="6"/>
  <c r="D9" i="6"/>
  <c r="AE9" i="6" s="1"/>
  <c r="AE8" i="6"/>
  <c r="J8" i="6"/>
  <c r="F8" i="6"/>
  <c r="D8" i="6"/>
  <c r="J7" i="6"/>
  <c r="F7" i="6"/>
  <c r="D7" i="6"/>
  <c r="AE7" i="6" s="1"/>
  <c r="J6" i="6"/>
  <c r="F6" i="6"/>
  <c r="D6" i="6"/>
  <c r="AE6" i="6" s="1"/>
  <c r="AE5" i="6"/>
  <c r="J5" i="6"/>
  <c r="F5" i="6"/>
  <c r="D5" i="6"/>
  <c r="J4" i="6"/>
  <c r="F4" i="6"/>
  <c r="D4" i="6"/>
  <c r="AE4" i="6" s="1"/>
  <c r="J3" i="6"/>
  <c r="F3" i="6"/>
  <c r="D3" i="6"/>
  <c r="AE3" i="6" s="1"/>
  <c r="AE2" i="6"/>
  <c r="J2" i="6"/>
  <c r="F2" i="6"/>
  <c r="D2" i="6"/>
  <c r="AC132" i="5"/>
  <c r="Y132" i="5"/>
  <c r="W132" i="5"/>
  <c r="S132" i="5"/>
  <c r="Q132" i="5"/>
  <c r="M132" i="5"/>
  <c r="K132" i="5"/>
  <c r="G132" i="5"/>
  <c r="E132" i="5"/>
  <c r="AF132" i="5" s="1"/>
  <c r="AC131" i="5"/>
  <c r="Y131" i="5"/>
  <c r="W131" i="5"/>
  <c r="S131" i="5"/>
  <c r="Q131" i="5"/>
  <c r="M131" i="5"/>
  <c r="K131" i="5"/>
  <c r="G131" i="5"/>
  <c r="E131" i="5"/>
  <c r="AF131" i="5" s="1"/>
  <c r="AF130" i="5"/>
  <c r="AC130" i="5"/>
  <c r="Y130" i="5"/>
  <c r="W130" i="5"/>
  <c r="S130" i="5"/>
  <c r="Q130" i="5"/>
  <c r="M130" i="5"/>
  <c r="K130" i="5"/>
  <c r="G130" i="5"/>
  <c r="E130" i="5"/>
  <c r="AC129" i="5"/>
  <c r="Y129" i="5"/>
  <c r="W129" i="5"/>
  <c r="S129" i="5"/>
  <c r="Q129" i="5"/>
  <c r="AF129" i="5" s="1"/>
  <c r="M129" i="5"/>
  <c r="K129" i="5"/>
  <c r="G129" i="5"/>
  <c r="E129" i="5"/>
  <c r="AC128" i="5"/>
  <c r="Y128" i="5"/>
  <c r="W128" i="5"/>
  <c r="S128" i="5"/>
  <c r="Q128" i="5"/>
  <c r="M128" i="5"/>
  <c r="K128" i="5"/>
  <c r="AF128" i="5" s="1"/>
  <c r="G128" i="5"/>
  <c r="E128" i="5"/>
  <c r="AC127" i="5"/>
  <c r="Y127" i="5"/>
  <c r="W127" i="5"/>
  <c r="S127" i="5"/>
  <c r="Q127" i="5"/>
  <c r="M127" i="5"/>
  <c r="K127" i="5"/>
  <c r="G127" i="5"/>
  <c r="E127" i="5"/>
  <c r="AF127" i="5" s="1"/>
  <c r="AC126" i="5"/>
  <c r="Y126" i="5"/>
  <c r="W126" i="5"/>
  <c r="S126" i="5"/>
  <c r="Q126" i="5"/>
  <c r="M126" i="5"/>
  <c r="K126" i="5"/>
  <c r="G126" i="5"/>
  <c r="E126" i="5"/>
  <c r="AF126" i="5" s="1"/>
  <c r="AC125" i="5"/>
  <c r="Y125" i="5"/>
  <c r="W125" i="5"/>
  <c r="S125" i="5"/>
  <c r="Q125" i="5"/>
  <c r="M125" i="5"/>
  <c r="K125" i="5"/>
  <c r="G125" i="5"/>
  <c r="E125" i="5"/>
  <c r="AF125" i="5" s="1"/>
  <c r="AF124" i="5"/>
  <c r="AC124" i="5"/>
  <c r="Y124" i="5"/>
  <c r="W124" i="5"/>
  <c r="S124" i="5"/>
  <c r="Q124" i="5"/>
  <c r="M124" i="5"/>
  <c r="K124" i="5"/>
  <c r="G124" i="5"/>
  <c r="E124" i="5"/>
  <c r="AC123" i="5"/>
  <c r="Y123" i="5"/>
  <c r="W123" i="5"/>
  <c r="S123" i="5"/>
  <c r="Q123" i="5"/>
  <c r="AF123" i="5" s="1"/>
  <c r="M123" i="5"/>
  <c r="K123" i="5"/>
  <c r="G123" i="5"/>
  <c r="E123" i="5"/>
  <c r="AC122" i="5"/>
  <c r="Y122" i="5"/>
  <c r="W122" i="5"/>
  <c r="S122" i="5"/>
  <c r="Q122" i="5"/>
  <c r="M122" i="5"/>
  <c r="K122" i="5"/>
  <c r="AF122" i="5" s="1"/>
  <c r="G122" i="5"/>
  <c r="E122" i="5"/>
  <c r="AC121" i="5"/>
  <c r="Y121" i="5"/>
  <c r="W121" i="5"/>
  <c r="S121" i="5"/>
  <c r="Q121" i="5"/>
  <c r="M121" i="5"/>
  <c r="K121" i="5"/>
  <c r="G121" i="5"/>
  <c r="E121" i="5"/>
  <c r="AF121" i="5" s="1"/>
  <c r="AC120" i="5"/>
  <c r="Y120" i="5"/>
  <c r="W120" i="5"/>
  <c r="S120" i="5"/>
  <c r="Q120" i="5"/>
  <c r="M120" i="5"/>
  <c r="K120" i="5"/>
  <c r="G120" i="5"/>
  <c r="E120" i="5"/>
  <c r="AF120" i="5" s="1"/>
  <c r="AC119" i="5"/>
  <c r="Y119" i="5"/>
  <c r="W119" i="5"/>
  <c r="S119" i="5"/>
  <c r="Q119" i="5"/>
  <c r="M119" i="5"/>
  <c r="K119" i="5"/>
  <c r="G119" i="5"/>
  <c r="E119" i="5"/>
  <c r="AF119" i="5" s="1"/>
  <c r="AF118" i="5"/>
  <c r="AC118" i="5"/>
  <c r="Y118" i="5"/>
  <c r="W118" i="5"/>
  <c r="S118" i="5"/>
  <c r="Q118" i="5"/>
  <c r="M118" i="5"/>
  <c r="K118" i="5"/>
  <c r="G118" i="5"/>
  <c r="E118" i="5"/>
  <c r="AC117" i="5"/>
  <c r="Y117" i="5"/>
  <c r="AF117" i="5" s="1"/>
  <c r="W117" i="5"/>
  <c r="S117" i="5"/>
  <c r="Q117" i="5"/>
  <c r="M117" i="5"/>
  <c r="K117" i="5"/>
  <c r="G117" i="5"/>
  <c r="E117" i="5"/>
  <c r="AC116" i="5"/>
  <c r="Y116" i="5"/>
  <c r="W116" i="5"/>
  <c r="S116" i="5"/>
  <c r="Q116" i="5"/>
  <c r="M116" i="5"/>
  <c r="K116" i="5"/>
  <c r="AF116" i="5" s="1"/>
  <c r="G116" i="5"/>
  <c r="E116" i="5"/>
  <c r="AC115" i="5"/>
  <c r="Y115" i="5"/>
  <c r="W115" i="5"/>
  <c r="S115" i="5"/>
  <c r="Q115" i="5"/>
  <c r="M115" i="5"/>
  <c r="K115" i="5"/>
  <c r="G115" i="5"/>
  <c r="E115" i="5"/>
  <c r="AF115" i="5" s="1"/>
  <c r="AC114" i="5"/>
  <c r="Y114" i="5"/>
  <c r="W114" i="5"/>
  <c r="S114" i="5"/>
  <c r="Q114" i="5"/>
  <c r="M114" i="5"/>
  <c r="K114" i="5"/>
  <c r="G114" i="5"/>
  <c r="E114" i="5"/>
  <c r="AF114" i="5" s="1"/>
  <c r="AC113" i="5"/>
  <c r="Y113" i="5"/>
  <c r="W113" i="5"/>
  <c r="S113" i="5"/>
  <c r="Q113" i="5"/>
  <c r="M113" i="5"/>
  <c r="K113" i="5"/>
  <c r="G113" i="5"/>
  <c r="E113" i="5"/>
  <c r="AF113" i="5" s="1"/>
  <c r="AF112" i="5"/>
  <c r="AC112" i="5"/>
  <c r="Y112" i="5"/>
  <c r="W112" i="5"/>
  <c r="S112" i="5"/>
  <c r="Q112" i="5"/>
  <c r="M112" i="5"/>
  <c r="K112" i="5"/>
  <c r="G112" i="5"/>
  <c r="E112" i="5"/>
  <c r="AC111" i="5"/>
  <c r="Y111" i="5"/>
  <c r="AF111" i="5" s="1"/>
  <c r="W111" i="5"/>
  <c r="S111" i="5"/>
  <c r="Q111" i="5"/>
  <c r="M111" i="5"/>
  <c r="K111" i="5"/>
  <c r="G111" i="5"/>
  <c r="E111" i="5"/>
  <c r="AC110" i="5"/>
  <c r="Y110" i="5"/>
  <c r="W110" i="5"/>
  <c r="S110" i="5"/>
  <c r="Q110" i="5"/>
  <c r="M110" i="5"/>
  <c r="K110" i="5"/>
  <c r="AF110" i="5" s="1"/>
  <c r="G110" i="5"/>
  <c r="E110" i="5"/>
  <c r="AC109" i="5"/>
  <c r="Y109" i="5"/>
  <c r="W109" i="5"/>
  <c r="S109" i="5"/>
  <c r="Q109" i="5"/>
  <c r="M109" i="5"/>
  <c r="K109" i="5"/>
  <c r="G109" i="5"/>
  <c r="E109" i="5"/>
  <c r="AF109" i="5" s="1"/>
  <c r="AC108" i="5"/>
  <c r="Y108" i="5"/>
  <c r="W108" i="5"/>
  <c r="S108" i="5"/>
  <c r="Q108" i="5"/>
  <c r="M108" i="5"/>
  <c r="K108" i="5"/>
  <c r="G108" i="5"/>
  <c r="E108" i="5"/>
  <c r="AF108" i="5" s="1"/>
  <c r="AC107" i="5"/>
  <c r="Y107" i="5"/>
  <c r="W107" i="5"/>
  <c r="S107" i="5"/>
  <c r="Q107" i="5"/>
  <c r="M107" i="5"/>
  <c r="K107" i="5"/>
  <c r="G107" i="5"/>
  <c r="E107" i="5"/>
  <c r="AF107" i="5" s="1"/>
  <c r="AF106" i="5"/>
  <c r="AC106" i="5"/>
  <c r="Y106" i="5"/>
  <c r="W106" i="5"/>
  <c r="S106" i="5"/>
  <c r="Q106" i="5"/>
  <c r="M106" i="5"/>
  <c r="K106" i="5"/>
  <c r="G106" i="5"/>
  <c r="E106" i="5"/>
  <c r="AC105" i="5"/>
  <c r="Y105" i="5"/>
  <c r="AF105" i="5" s="1"/>
  <c r="W105" i="5"/>
  <c r="S105" i="5"/>
  <c r="Q105" i="5"/>
  <c r="M105" i="5"/>
  <c r="K105" i="5"/>
  <c r="G105" i="5"/>
  <c r="E105" i="5"/>
  <c r="AC104" i="5"/>
  <c r="Y104" i="5"/>
  <c r="W104" i="5"/>
  <c r="S104" i="5"/>
  <c r="Q104" i="5"/>
  <c r="M104" i="5"/>
  <c r="K104" i="5"/>
  <c r="AF104" i="5" s="1"/>
  <c r="G104" i="5"/>
  <c r="E104" i="5"/>
  <c r="AC103" i="5"/>
  <c r="Y103" i="5"/>
  <c r="W103" i="5"/>
  <c r="S103" i="5"/>
  <c r="Q103" i="5"/>
  <c r="M103" i="5"/>
  <c r="K103" i="5"/>
  <c r="G103" i="5"/>
  <c r="E103" i="5"/>
  <c r="AF103" i="5" s="1"/>
  <c r="AC102" i="5"/>
  <c r="Y102" i="5"/>
  <c r="W102" i="5"/>
  <c r="S102" i="5"/>
  <c r="Q102" i="5"/>
  <c r="M102" i="5"/>
  <c r="K102" i="5"/>
  <c r="G102" i="5"/>
  <c r="E102" i="5"/>
  <c r="AF102" i="5" s="1"/>
  <c r="AC101" i="5"/>
  <c r="Y101" i="5"/>
  <c r="W101" i="5"/>
  <c r="S101" i="5"/>
  <c r="Q101" i="5"/>
  <c r="M101" i="5"/>
  <c r="K101" i="5"/>
  <c r="G101" i="5"/>
  <c r="E101" i="5"/>
  <c r="AF101" i="5" s="1"/>
  <c r="AF100" i="5"/>
  <c r="AC100" i="5"/>
  <c r="Y100" i="5"/>
  <c r="W100" i="5"/>
  <c r="S100" i="5"/>
  <c r="Q100" i="5"/>
  <c r="M100" i="5"/>
  <c r="K100" i="5"/>
  <c r="G100" i="5"/>
  <c r="E100" i="5"/>
  <c r="AC99" i="5"/>
  <c r="Y99" i="5"/>
  <c r="AF99" i="5" s="1"/>
  <c r="W99" i="5"/>
  <c r="S99" i="5"/>
  <c r="Q99" i="5"/>
  <c r="M99" i="5"/>
  <c r="K99" i="5"/>
  <c r="G99" i="5"/>
  <c r="E99" i="5"/>
  <c r="AC98" i="5"/>
  <c r="Y98" i="5"/>
  <c r="W98" i="5"/>
  <c r="S98" i="5"/>
  <c r="Q98" i="5"/>
  <c r="M98" i="5"/>
  <c r="K98" i="5"/>
  <c r="AF98" i="5" s="1"/>
  <c r="G98" i="5"/>
  <c r="E98" i="5"/>
  <c r="AC97" i="5"/>
  <c r="Y97" i="5"/>
  <c r="W97" i="5"/>
  <c r="S97" i="5"/>
  <c r="Q97" i="5"/>
  <c r="M97" i="5"/>
  <c r="K97" i="5"/>
  <c r="G97" i="5"/>
  <c r="E97" i="5"/>
  <c r="AF97" i="5" s="1"/>
  <c r="AC96" i="5"/>
  <c r="Y96" i="5"/>
  <c r="W96" i="5"/>
  <c r="S96" i="5"/>
  <c r="Q96" i="5"/>
  <c r="M96" i="5"/>
  <c r="K96" i="5"/>
  <c r="G96" i="5"/>
  <c r="E96" i="5"/>
  <c r="AF96" i="5" s="1"/>
  <c r="AC95" i="5"/>
  <c r="Y95" i="5"/>
  <c r="W95" i="5"/>
  <c r="S95" i="5"/>
  <c r="Q95" i="5"/>
  <c r="M95" i="5"/>
  <c r="K95" i="5"/>
  <c r="G95" i="5"/>
  <c r="E95" i="5"/>
  <c r="AF95" i="5" s="1"/>
  <c r="AF94" i="5"/>
  <c r="AC94" i="5"/>
  <c r="Y94" i="5"/>
  <c r="W94" i="5"/>
  <c r="S94" i="5"/>
  <c r="Q94" i="5"/>
  <c r="M94" i="5"/>
  <c r="K94" i="5"/>
  <c r="G94" i="5"/>
  <c r="E94" i="5"/>
  <c r="AC93" i="5"/>
  <c r="Y93" i="5"/>
  <c r="AF93" i="5" s="1"/>
  <c r="W93" i="5"/>
  <c r="S93" i="5"/>
  <c r="Q93" i="5"/>
  <c r="M93" i="5"/>
  <c r="K93" i="5"/>
  <c r="G93" i="5"/>
  <c r="E93" i="5"/>
  <c r="AC92" i="5"/>
  <c r="Y92" i="5"/>
  <c r="W92" i="5"/>
  <c r="S92" i="5"/>
  <c r="Q92" i="5"/>
  <c r="M92" i="5"/>
  <c r="K92" i="5"/>
  <c r="AF92" i="5" s="1"/>
  <c r="G92" i="5"/>
  <c r="E92" i="5"/>
  <c r="AC91" i="5"/>
  <c r="Y91" i="5"/>
  <c r="W91" i="5"/>
  <c r="S91" i="5"/>
  <c r="Q91" i="5"/>
  <c r="M91" i="5"/>
  <c r="K91" i="5"/>
  <c r="G91" i="5"/>
  <c r="E91" i="5"/>
  <c r="AF91" i="5" s="1"/>
  <c r="AC90" i="5"/>
  <c r="Y90" i="5"/>
  <c r="W90" i="5"/>
  <c r="S90" i="5"/>
  <c r="Q90" i="5"/>
  <c r="M90" i="5"/>
  <c r="K90" i="5"/>
  <c r="G90" i="5"/>
  <c r="E90" i="5"/>
  <c r="AF90" i="5" s="1"/>
  <c r="AC89" i="5"/>
  <c r="Y89" i="5"/>
  <c r="W89" i="5"/>
  <c r="S89" i="5"/>
  <c r="Q89" i="5"/>
  <c r="M89" i="5"/>
  <c r="K89" i="5"/>
  <c r="G89" i="5"/>
  <c r="E89" i="5"/>
  <c r="AF89" i="5" s="1"/>
  <c r="AF88" i="5"/>
  <c r="AC88" i="5"/>
  <c r="Y88" i="5"/>
  <c r="W88" i="5"/>
  <c r="S88" i="5"/>
  <c r="Q88" i="5"/>
  <c r="M88" i="5"/>
  <c r="K88" i="5"/>
  <c r="G88" i="5"/>
  <c r="E88" i="5"/>
  <c r="AC87" i="5"/>
  <c r="Y87" i="5"/>
  <c r="AF87" i="5" s="1"/>
  <c r="W87" i="5"/>
  <c r="S87" i="5"/>
  <c r="Q87" i="5"/>
  <c r="M87" i="5"/>
  <c r="K87" i="5"/>
  <c r="G87" i="5"/>
  <c r="E87" i="5"/>
  <c r="AC86" i="5"/>
  <c r="Y86" i="5"/>
  <c r="W86" i="5"/>
  <c r="S86" i="5"/>
  <c r="Q86" i="5"/>
  <c r="M86" i="5"/>
  <c r="K86" i="5"/>
  <c r="AF86" i="5" s="1"/>
  <c r="G86" i="5"/>
  <c r="E86" i="5"/>
  <c r="AC85" i="5"/>
  <c r="Y85" i="5"/>
  <c r="W85" i="5"/>
  <c r="S85" i="5"/>
  <c r="Q85" i="5"/>
  <c r="M85" i="5"/>
  <c r="K85" i="5"/>
  <c r="G85" i="5"/>
  <c r="E85" i="5"/>
  <c r="AF85" i="5" s="1"/>
  <c r="AC84" i="5"/>
  <c r="Y84" i="5"/>
  <c r="W84" i="5"/>
  <c r="S84" i="5"/>
  <c r="Q84" i="5"/>
  <c r="M84" i="5"/>
  <c r="K84" i="5"/>
  <c r="G84" i="5"/>
  <c r="E84" i="5"/>
  <c r="AF84" i="5" s="1"/>
  <c r="AC83" i="5"/>
  <c r="Y83" i="5"/>
  <c r="W83" i="5"/>
  <c r="S83" i="5"/>
  <c r="Q83" i="5"/>
  <c r="M83" i="5"/>
  <c r="K83" i="5"/>
  <c r="G83" i="5"/>
  <c r="E83" i="5"/>
  <c r="AF83" i="5" s="1"/>
  <c r="AF82" i="5"/>
  <c r="AC82" i="5"/>
  <c r="Y82" i="5"/>
  <c r="W82" i="5"/>
  <c r="S82" i="5"/>
  <c r="Q82" i="5"/>
  <c r="M82" i="5"/>
  <c r="K82" i="5"/>
  <c r="G82" i="5"/>
  <c r="E82" i="5"/>
  <c r="AC81" i="5"/>
  <c r="Y81" i="5"/>
  <c r="AF81" i="5" s="1"/>
  <c r="W81" i="5"/>
  <c r="S81" i="5"/>
  <c r="Q81" i="5"/>
  <c r="M81" i="5"/>
  <c r="K81" i="5"/>
  <c r="G81" i="5"/>
  <c r="E81" i="5"/>
  <c r="AC80" i="5"/>
  <c r="Y80" i="5"/>
  <c r="W80" i="5"/>
  <c r="S80" i="5"/>
  <c r="Q80" i="5"/>
  <c r="M80" i="5"/>
  <c r="K80" i="5"/>
  <c r="AF80" i="5" s="1"/>
  <c r="G80" i="5"/>
  <c r="E80" i="5"/>
  <c r="AC79" i="5"/>
  <c r="Y79" i="5"/>
  <c r="W79" i="5"/>
  <c r="S79" i="5"/>
  <c r="Q79" i="5"/>
  <c r="M79" i="5"/>
  <c r="K79" i="5"/>
  <c r="G79" i="5"/>
  <c r="E79" i="5"/>
  <c r="AF79" i="5" s="1"/>
  <c r="AC78" i="5"/>
  <c r="Y78" i="5"/>
  <c r="W78" i="5"/>
  <c r="S78" i="5"/>
  <c r="Q78" i="5"/>
  <c r="M78" i="5"/>
  <c r="K78" i="5"/>
  <c r="G78" i="5"/>
  <c r="E78" i="5"/>
  <c r="AF78" i="5" s="1"/>
  <c r="AC77" i="5"/>
  <c r="Y77" i="5"/>
  <c r="W77" i="5"/>
  <c r="S77" i="5"/>
  <c r="Q77" i="5"/>
  <c r="M77" i="5"/>
  <c r="K77" i="5"/>
  <c r="G77" i="5"/>
  <c r="E77" i="5"/>
  <c r="AF77" i="5" s="1"/>
  <c r="AF76" i="5"/>
  <c r="AC76" i="5"/>
  <c r="Y76" i="5"/>
  <c r="W76" i="5"/>
  <c r="S76" i="5"/>
  <c r="Q76" i="5"/>
  <c r="M76" i="5"/>
  <c r="K76" i="5"/>
  <c r="G76" i="5"/>
  <c r="E76" i="5"/>
  <c r="AC75" i="5"/>
  <c r="Y75" i="5"/>
  <c r="AF75" i="5" s="1"/>
  <c r="W75" i="5"/>
  <c r="S75" i="5"/>
  <c r="Q75" i="5"/>
  <c r="M75" i="5"/>
  <c r="K75" i="5"/>
  <c r="G75" i="5"/>
  <c r="E75" i="5"/>
  <c r="AC74" i="5"/>
  <c r="Y74" i="5"/>
  <c r="W74" i="5"/>
  <c r="S74" i="5"/>
  <c r="Q74" i="5"/>
  <c r="M74" i="5"/>
  <c r="K74" i="5"/>
  <c r="AF74" i="5" s="1"/>
  <c r="G74" i="5"/>
  <c r="E74" i="5"/>
  <c r="AC73" i="5"/>
  <c r="Y73" i="5"/>
  <c r="W73" i="5"/>
  <c r="S73" i="5"/>
  <c r="Q73" i="5"/>
  <c r="M73" i="5"/>
  <c r="K73" i="5"/>
  <c r="G73" i="5"/>
  <c r="E73" i="5"/>
  <c r="AF73" i="5" s="1"/>
  <c r="AC72" i="5"/>
  <c r="Y72" i="5"/>
  <c r="W72" i="5"/>
  <c r="S72" i="5"/>
  <c r="Q72" i="5"/>
  <c r="M72" i="5"/>
  <c r="K72" i="5"/>
  <c r="G72" i="5"/>
  <c r="E72" i="5"/>
  <c r="AF72" i="5" s="1"/>
  <c r="AC71" i="5"/>
  <c r="Y71" i="5"/>
  <c r="W71" i="5"/>
  <c r="S71" i="5"/>
  <c r="Q71" i="5"/>
  <c r="M71" i="5"/>
  <c r="K71" i="5"/>
  <c r="G71" i="5"/>
  <c r="E71" i="5"/>
  <c r="AF71" i="5" s="1"/>
  <c r="AF70" i="5"/>
  <c r="AC70" i="5"/>
  <c r="Y70" i="5"/>
  <c r="W70" i="5"/>
  <c r="S70" i="5"/>
  <c r="Q70" i="5"/>
  <c r="M70" i="5"/>
  <c r="K70" i="5"/>
  <c r="G70" i="5"/>
  <c r="E70" i="5"/>
  <c r="AC69" i="5"/>
  <c r="Y69" i="5"/>
  <c r="AF69" i="5" s="1"/>
  <c r="W69" i="5"/>
  <c r="S69" i="5"/>
  <c r="Q69" i="5"/>
  <c r="M69" i="5"/>
  <c r="K69" i="5"/>
  <c r="G69" i="5"/>
  <c r="E69" i="5"/>
  <c r="K66" i="5"/>
  <c r="G66" i="5"/>
  <c r="E66" i="5"/>
  <c r="AF66" i="5" s="1"/>
  <c r="AF65" i="5"/>
  <c r="K65" i="5"/>
  <c r="G65" i="5"/>
  <c r="E65" i="5"/>
  <c r="K64" i="5"/>
  <c r="G64" i="5"/>
  <c r="AF64" i="5" s="1"/>
  <c r="E64" i="5"/>
  <c r="K63" i="5"/>
  <c r="G63" i="5"/>
  <c r="E63" i="5"/>
  <c r="AF63" i="5" s="1"/>
  <c r="AF62" i="5"/>
  <c r="K62" i="5"/>
  <c r="G62" i="5"/>
  <c r="E62" i="5"/>
  <c r="K61" i="5"/>
  <c r="G61" i="5"/>
  <c r="AF61" i="5" s="1"/>
  <c r="E61" i="5"/>
  <c r="K60" i="5"/>
  <c r="G60" i="5"/>
  <c r="E60" i="5"/>
  <c r="AF60" i="5" s="1"/>
  <c r="AF59" i="5"/>
  <c r="K59" i="5"/>
  <c r="G59" i="5"/>
  <c r="E59" i="5"/>
  <c r="K58" i="5"/>
  <c r="G58" i="5"/>
  <c r="AF58" i="5" s="1"/>
  <c r="E58" i="5"/>
  <c r="K57" i="5"/>
  <c r="G57" i="5"/>
  <c r="E57" i="5"/>
  <c r="AF57" i="5" s="1"/>
  <c r="AF56" i="5"/>
  <c r="K56" i="5"/>
  <c r="G56" i="5"/>
  <c r="E56" i="5"/>
  <c r="K55" i="5"/>
  <c r="G55" i="5"/>
  <c r="AF55" i="5" s="1"/>
  <c r="E55" i="5"/>
  <c r="K54" i="5"/>
  <c r="G54" i="5"/>
  <c r="E54" i="5"/>
  <c r="AF54" i="5" s="1"/>
  <c r="AF53" i="5"/>
  <c r="K53" i="5"/>
  <c r="G53" i="5"/>
  <c r="E53" i="5"/>
  <c r="K52" i="5"/>
  <c r="G52" i="5"/>
  <c r="AF52" i="5" s="1"/>
  <c r="E52" i="5"/>
  <c r="K51" i="5"/>
  <c r="G51" i="5"/>
  <c r="E51" i="5"/>
  <c r="AF51" i="5" s="1"/>
  <c r="AF50" i="5"/>
  <c r="K50" i="5"/>
  <c r="G50" i="5"/>
  <c r="E50" i="5"/>
  <c r="K49" i="5"/>
  <c r="G49" i="5"/>
  <c r="AF49" i="5" s="1"/>
  <c r="E49" i="5"/>
  <c r="K48" i="5"/>
  <c r="G48" i="5"/>
  <c r="E48" i="5"/>
  <c r="AF48" i="5" s="1"/>
  <c r="AF47" i="5"/>
  <c r="K47" i="5"/>
  <c r="G47" i="5"/>
  <c r="E47" i="5"/>
  <c r="K46" i="5"/>
  <c r="G46" i="5"/>
  <c r="AF46" i="5" s="1"/>
  <c r="E46" i="5"/>
  <c r="K45" i="5"/>
  <c r="G45" i="5"/>
  <c r="E45" i="5"/>
  <c r="AF45" i="5" s="1"/>
  <c r="AF44" i="5"/>
  <c r="K44" i="5"/>
  <c r="G44" i="5"/>
  <c r="E44" i="5"/>
  <c r="K43" i="5"/>
  <c r="G43" i="5"/>
  <c r="AF43" i="5" s="1"/>
  <c r="E43" i="5"/>
  <c r="K42" i="5"/>
  <c r="G42" i="5"/>
  <c r="E42" i="5"/>
  <c r="AF42" i="5" s="1"/>
  <c r="AF41" i="5"/>
  <c r="K41" i="5"/>
  <c r="G41" i="5"/>
  <c r="E41" i="5"/>
  <c r="K40" i="5"/>
  <c r="G40" i="5"/>
  <c r="AF40" i="5" s="1"/>
  <c r="E40" i="5"/>
  <c r="K39" i="5"/>
  <c r="G39" i="5"/>
  <c r="E39" i="5"/>
  <c r="AF39" i="5" s="1"/>
  <c r="AF38" i="5"/>
  <c r="K38" i="5"/>
  <c r="G38" i="5"/>
  <c r="E38" i="5"/>
  <c r="K37" i="5"/>
  <c r="G37" i="5"/>
  <c r="AF37" i="5" s="1"/>
  <c r="E37" i="5"/>
  <c r="K36" i="5"/>
  <c r="G36" i="5"/>
  <c r="E36" i="5"/>
  <c r="AF36" i="5" s="1"/>
  <c r="AF35" i="5"/>
  <c r="K35" i="5"/>
  <c r="G35" i="5"/>
  <c r="E35" i="5"/>
  <c r="K34" i="5"/>
  <c r="G34" i="5"/>
  <c r="AF34" i="5" s="1"/>
  <c r="E34" i="5"/>
  <c r="K33" i="5"/>
  <c r="G33" i="5"/>
  <c r="E33" i="5"/>
  <c r="AF33" i="5" s="1"/>
  <c r="AF32" i="5"/>
  <c r="K32" i="5"/>
  <c r="G32" i="5"/>
  <c r="E32" i="5"/>
  <c r="K31" i="5"/>
  <c r="G31" i="5"/>
  <c r="AF31" i="5" s="1"/>
  <c r="E31" i="5"/>
  <c r="K30" i="5"/>
  <c r="G30" i="5"/>
  <c r="E30" i="5"/>
  <c r="AF30" i="5" s="1"/>
  <c r="AF29" i="5"/>
  <c r="K29" i="5"/>
  <c r="G29" i="5"/>
  <c r="E29" i="5"/>
  <c r="K28" i="5"/>
  <c r="G28" i="5"/>
  <c r="AF28" i="5" s="1"/>
  <c r="E28" i="5"/>
  <c r="K27" i="5"/>
  <c r="G27" i="5"/>
  <c r="E27" i="5"/>
  <c r="AF27" i="5" s="1"/>
  <c r="AF26" i="5"/>
  <c r="K26" i="5"/>
  <c r="G26" i="5"/>
  <c r="E26" i="5"/>
  <c r="K25" i="5"/>
  <c r="G25" i="5"/>
  <c r="AF25" i="5" s="1"/>
  <c r="E25" i="5"/>
  <c r="K24" i="5"/>
  <c r="G24" i="5"/>
  <c r="E24" i="5"/>
  <c r="AF24" i="5" s="1"/>
  <c r="AF23" i="5"/>
  <c r="K23" i="5"/>
  <c r="G23" i="5"/>
  <c r="E23" i="5"/>
  <c r="K22" i="5"/>
  <c r="G22" i="5"/>
  <c r="AF22" i="5" s="1"/>
  <c r="E22" i="5"/>
  <c r="K21" i="5"/>
  <c r="G21" i="5"/>
  <c r="E21" i="5"/>
  <c r="AF21" i="5" s="1"/>
  <c r="AF20" i="5"/>
  <c r="K20" i="5"/>
  <c r="G20" i="5"/>
  <c r="E20" i="5"/>
  <c r="K19" i="5"/>
  <c r="G19" i="5"/>
  <c r="AF19" i="5" s="1"/>
  <c r="E19" i="5"/>
  <c r="K18" i="5"/>
  <c r="G18" i="5"/>
  <c r="E18" i="5"/>
  <c r="AF18" i="5" s="1"/>
  <c r="AF17" i="5"/>
  <c r="K17" i="5"/>
  <c r="G17" i="5"/>
  <c r="E17" i="5"/>
  <c r="K16" i="5"/>
  <c r="G16" i="5"/>
  <c r="AF16" i="5" s="1"/>
  <c r="E16" i="5"/>
  <c r="K15" i="5"/>
  <c r="G15" i="5"/>
  <c r="E15" i="5"/>
  <c r="AF15" i="5" s="1"/>
  <c r="AF14" i="5"/>
  <c r="K14" i="5"/>
  <c r="G14" i="5"/>
  <c r="E14" i="5"/>
  <c r="K13" i="5"/>
  <c r="G13" i="5"/>
  <c r="AF13" i="5" s="1"/>
  <c r="E13" i="5"/>
  <c r="K12" i="5"/>
  <c r="G12" i="5"/>
  <c r="E12" i="5"/>
  <c r="AF12" i="5" s="1"/>
  <c r="AF11" i="5"/>
  <c r="K11" i="5"/>
  <c r="G11" i="5"/>
  <c r="E11" i="5"/>
  <c r="K10" i="5"/>
  <c r="G10" i="5"/>
  <c r="AF10" i="5" s="1"/>
  <c r="E10" i="5"/>
  <c r="K9" i="5"/>
  <c r="G9" i="5"/>
  <c r="E9" i="5"/>
  <c r="AF9" i="5" s="1"/>
  <c r="AF8" i="5"/>
  <c r="K8" i="5"/>
  <c r="G8" i="5"/>
  <c r="E8" i="5"/>
  <c r="K7" i="5"/>
  <c r="G7" i="5"/>
  <c r="AF7" i="5" s="1"/>
  <c r="E7" i="5"/>
  <c r="K6" i="5"/>
  <c r="G6" i="5"/>
  <c r="E6" i="5"/>
  <c r="AF6" i="5" s="1"/>
  <c r="AF5" i="5"/>
  <c r="K5" i="5"/>
  <c r="G5" i="5"/>
  <c r="E5" i="5"/>
  <c r="K4" i="5"/>
  <c r="G4" i="5"/>
  <c r="AF4" i="5" s="1"/>
  <c r="E4" i="5"/>
  <c r="K3" i="5"/>
  <c r="G3" i="5"/>
  <c r="E3" i="5"/>
  <c r="AF3" i="5" s="1"/>
  <c r="J65" i="1"/>
  <c r="F65" i="1"/>
  <c r="D65" i="1"/>
  <c r="AE65" i="1" s="1"/>
  <c r="AE64" i="1"/>
  <c r="J64" i="1"/>
  <c r="F64" i="1"/>
  <c r="D64" i="1"/>
  <c r="J63" i="1"/>
  <c r="F63" i="1"/>
  <c r="D63" i="1"/>
  <c r="J62" i="1"/>
  <c r="F62" i="1"/>
  <c r="D62" i="1"/>
  <c r="J61" i="1"/>
  <c r="F61" i="1"/>
  <c r="D61" i="1"/>
  <c r="J60" i="1"/>
  <c r="F60" i="1"/>
  <c r="D60" i="1"/>
  <c r="AE60" i="1" s="1"/>
  <c r="J59" i="1"/>
  <c r="F59" i="1"/>
  <c r="D59" i="1"/>
  <c r="J58" i="1"/>
  <c r="F58" i="1"/>
  <c r="D58" i="1"/>
  <c r="AE58" i="1" s="1"/>
  <c r="J57" i="1"/>
  <c r="F57" i="1"/>
  <c r="D57" i="1"/>
  <c r="AE57" i="1" s="1"/>
  <c r="J56" i="1"/>
  <c r="F56" i="1"/>
  <c r="D56" i="1"/>
  <c r="AE56" i="1" s="1"/>
  <c r="J55" i="1"/>
  <c r="F55" i="1"/>
  <c r="D55" i="1"/>
  <c r="J54" i="1"/>
  <c r="F54" i="1"/>
  <c r="D54" i="1"/>
  <c r="J53" i="1"/>
  <c r="F53" i="1"/>
  <c r="D53" i="1"/>
  <c r="AE53" i="1" s="1"/>
  <c r="J52" i="1"/>
  <c r="F52" i="1"/>
  <c r="D52" i="1"/>
  <c r="AE52" i="1" s="1"/>
  <c r="J51" i="1"/>
  <c r="F51" i="1"/>
  <c r="D51" i="1"/>
  <c r="J50" i="1"/>
  <c r="F50" i="1"/>
  <c r="D50" i="1"/>
  <c r="AE50" i="1" s="1"/>
  <c r="J49" i="1"/>
  <c r="F49" i="1"/>
  <c r="D49" i="1"/>
  <c r="J48" i="1"/>
  <c r="F48" i="1"/>
  <c r="D48" i="1"/>
  <c r="AE48" i="1" s="1"/>
  <c r="J47" i="1"/>
  <c r="F47" i="1"/>
  <c r="D47" i="1"/>
  <c r="J46" i="1"/>
  <c r="F46" i="1"/>
  <c r="D46" i="1"/>
  <c r="AE46" i="1" s="1"/>
  <c r="J45" i="1"/>
  <c r="F45" i="1"/>
  <c r="D45" i="1"/>
  <c r="J44" i="1"/>
  <c r="F44" i="1"/>
  <c r="D44" i="1"/>
  <c r="AE44" i="1" s="1"/>
  <c r="J43" i="1"/>
  <c r="F43" i="1"/>
  <c r="D43" i="1"/>
  <c r="J42" i="1"/>
  <c r="F42" i="1"/>
  <c r="D42" i="1"/>
  <c r="J41" i="1"/>
  <c r="F41" i="1"/>
  <c r="D41" i="1"/>
  <c r="AE41" i="1" s="1"/>
  <c r="J40" i="1"/>
  <c r="F40" i="1"/>
  <c r="D40" i="1"/>
  <c r="AE40" i="1" s="1"/>
  <c r="J39" i="1"/>
  <c r="F39" i="1"/>
  <c r="D39" i="1"/>
  <c r="J38" i="1"/>
  <c r="F38" i="1"/>
  <c r="D38" i="1"/>
  <c r="AE38" i="1" s="1"/>
  <c r="J37" i="1"/>
  <c r="F37" i="1"/>
  <c r="D37" i="1"/>
  <c r="J36" i="1"/>
  <c r="F36" i="1"/>
  <c r="D36" i="1"/>
  <c r="AE36" i="1" s="1"/>
  <c r="J35" i="1"/>
  <c r="F35" i="1"/>
  <c r="D35" i="1"/>
  <c r="J34" i="1"/>
  <c r="F34" i="1"/>
  <c r="D34" i="1"/>
  <c r="J33" i="1"/>
  <c r="F33" i="1"/>
  <c r="D33" i="1"/>
  <c r="J32" i="1"/>
  <c r="AE32" i="1" s="1"/>
  <c r="F32" i="1"/>
  <c r="D32" i="1"/>
  <c r="J31" i="1"/>
  <c r="F31" i="1"/>
  <c r="D31" i="1"/>
  <c r="J30" i="1"/>
  <c r="F30" i="1"/>
  <c r="D30" i="1"/>
  <c r="J29" i="1"/>
  <c r="F29" i="1"/>
  <c r="D29" i="1"/>
  <c r="J28" i="1"/>
  <c r="F28" i="1"/>
  <c r="D28" i="1"/>
  <c r="AE28" i="1" s="1"/>
  <c r="J27" i="1"/>
  <c r="F27" i="1"/>
  <c r="D27" i="1"/>
  <c r="J26" i="1"/>
  <c r="F26" i="1"/>
  <c r="D26" i="1"/>
  <c r="J25" i="1"/>
  <c r="AE25" i="1" s="1"/>
  <c r="F25" i="1"/>
  <c r="D25" i="1"/>
  <c r="J24" i="1"/>
  <c r="F24" i="1"/>
  <c r="D24" i="1"/>
  <c r="AE24" i="1" s="1"/>
  <c r="J23" i="1"/>
  <c r="F23" i="1"/>
  <c r="D23" i="1"/>
  <c r="J22" i="1"/>
  <c r="F22" i="1"/>
  <c r="D22" i="1"/>
  <c r="AE22" i="1" s="1"/>
  <c r="J21" i="1"/>
  <c r="F21" i="1"/>
  <c r="D21" i="1"/>
  <c r="J20" i="1"/>
  <c r="F20" i="1"/>
  <c r="D20" i="1"/>
  <c r="AE19" i="1"/>
  <c r="J19" i="1"/>
  <c r="F19" i="1"/>
  <c r="D19" i="1"/>
  <c r="J18" i="1"/>
  <c r="F18" i="1"/>
  <c r="D18" i="1"/>
  <c r="J17" i="1"/>
  <c r="F17" i="1"/>
  <c r="D17" i="1"/>
  <c r="J16" i="1"/>
  <c r="F16" i="1"/>
  <c r="D16" i="1"/>
  <c r="AE16" i="1" s="1"/>
  <c r="J15" i="1"/>
  <c r="F15" i="1"/>
  <c r="D15" i="1"/>
  <c r="J14" i="1"/>
  <c r="F14" i="1"/>
  <c r="D14" i="1"/>
  <c r="J13" i="1"/>
  <c r="F13" i="1"/>
  <c r="D13" i="1"/>
  <c r="AE13" i="1" s="1"/>
  <c r="J12" i="1"/>
  <c r="F12" i="1"/>
  <c r="D12" i="1"/>
  <c r="J11" i="1"/>
  <c r="F11" i="1"/>
  <c r="D11" i="1"/>
  <c r="J10" i="1"/>
  <c r="F10" i="1"/>
  <c r="D10" i="1"/>
  <c r="AE10" i="1" s="1"/>
  <c r="J9" i="1"/>
  <c r="F9" i="1"/>
  <c r="D9" i="1"/>
  <c r="AE9" i="1" s="1"/>
  <c r="J8" i="1"/>
  <c r="F8" i="1"/>
  <c r="D8" i="1"/>
  <c r="J7" i="1"/>
  <c r="F7" i="1"/>
  <c r="D7" i="1"/>
  <c r="J6" i="1"/>
  <c r="F6" i="1"/>
  <c r="D6" i="1"/>
  <c r="J5" i="1"/>
  <c r="F5" i="1"/>
  <c r="AE5" i="1" s="1"/>
  <c r="D5" i="1"/>
  <c r="J4" i="1"/>
  <c r="F4" i="1"/>
  <c r="D4" i="1"/>
  <c r="AE4" i="1" s="1"/>
  <c r="J3" i="1"/>
  <c r="F3" i="1"/>
  <c r="D3" i="1"/>
  <c r="AE3" i="1" s="1"/>
  <c r="J2" i="1"/>
  <c r="F2" i="1"/>
  <c r="D2" i="1"/>
  <c r="J33" i="2"/>
  <c r="F33" i="2"/>
  <c r="D33" i="2"/>
  <c r="AE33" i="2" s="1"/>
  <c r="J32" i="2"/>
  <c r="F32" i="2"/>
  <c r="D32" i="2"/>
  <c r="AE32" i="2" s="1"/>
  <c r="J31" i="2"/>
  <c r="F31" i="2"/>
  <c r="D31" i="2"/>
  <c r="AE31" i="2" s="1"/>
  <c r="J30" i="2"/>
  <c r="F30" i="2"/>
  <c r="D30" i="2"/>
  <c r="AE30" i="2" s="1"/>
  <c r="J29" i="2"/>
  <c r="F29" i="2"/>
  <c r="D29" i="2"/>
  <c r="AE29" i="2" s="1"/>
  <c r="J28" i="2"/>
  <c r="F28" i="2"/>
  <c r="D28" i="2"/>
  <c r="AE28" i="2" s="1"/>
  <c r="J27" i="2"/>
  <c r="F27" i="2"/>
  <c r="D27" i="2"/>
  <c r="AE27" i="2" s="1"/>
  <c r="J26" i="2"/>
  <c r="F26" i="2"/>
  <c r="D26" i="2"/>
  <c r="AE26" i="2" s="1"/>
  <c r="J25" i="2"/>
  <c r="F25" i="2"/>
  <c r="D25" i="2"/>
  <c r="AE25" i="2" s="1"/>
  <c r="J24" i="2"/>
  <c r="F24" i="2"/>
  <c r="D24" i="2"/>
  <c r="AE24" i="2" s="1"/>
  <c r="J23" i="2"/>
  <c r="F23" i="2"/>
  <c r="D23" i="2"/>
  <c r="AE23" i="2" s="1"/>
  <c r="J22" i="2"/>
  <c r="F22" i="2"/>
  <c r="D22" i="2"/>
  <c r="AE22" i="2" s="1"/>
  <c r="J21" i="2"/>
  <c r="F21" i="2"/>
  <c r="D21" i="2"/>
  <c r="AE21" i="2" s="1"/>
  <c r="AE20" i="2"/>
  <c r="J20" i="2"/>
  <c r="F20" i="2"/>
  <c r="D20" i="2"/>
  <c r="J19" i="2"/>
  <c r="F19" i="2"/>
  <c r="D19" i="2"/>
  <c r="AE19" i="2" s="1"/>
  <c r="J18" i="2"/>
  <c r="F18" i="2"/>
  <c r="D18" i="2"/>
  <c r="AE18" i="2" s="1"/>
  <c r="J17" i="2"/>
  <c r="F17" i="2"/>
  <c r="D17" i="2"/>
  <c r="AE17" i="2" s="1"/>
  <c r="J16" i="2"/>
  <c r="F16" i="2"/>
  <c r="D16" i="2"/>
  <c r="AE16" i="2" s="1"/>
  <c r="J15" i="2"/>
  <c r="F15" i="2"/>
  <c r="D15" i="2"/>
  <c r="AE15" i="2" s="1"/>
  <c r="J14" i="2"/>
  <c r="F14" i="2"/>
  <c r="D14" i="2"/>
  <c r="AE14" i="2" s="1"/>
  <c r="J13" i="2"/>
  <c r="F13" i="2"/>
  <c r="D13" i="2"/>
  <c r="AE13" i="2" s="1"/>
  <c r="J12" i="2"/>
  <c r="F12" i="2"/>
  <c r="D12" i="2"/>
  <c r="AE12" i="2" s="1"/>
  <c r="J11" i="2"/>
  <c r="F11" i="2"/>
  <c r="D11" i="2"/>
  <c r="AE11" i="2" s="1"/>
  <c r="J10" i="2"/>
  <c r="F10" i="2"/>
  <c r="D10" i="2"/>
  <c r="AE10" i="2" s="1"/>
  <c r="J9" i="2"/>
  <c r="F9" i="2"/>
  <c r="D9" i="2"/>
  <c r="AE9" i="2" s="1"/>
  <c r="J8" i="2"/>
  <c r="F8" i="2"/>
  <c r="D8" i="2"/>
  <c r="AE8" i="2" s="1"/>
  <c r="J7" i="2"/>
  <c r="F7" i="2"/>
  <c r="D7" i="2"/>
  <c r="AE7" i="2" s="1"/>
  <c r="J6" i="2"/>
  <c r="F6" i="2"/>
  <c r="D6" i="2"/>
  <c r="AE6" i="2" s="1"/>
  <c r="J5" i="2"/>
  <c r="F5" i="2"/>
  <c r="D5" i="2"/>
  <c r="AE5" i="2" s="1"/>
  <c r="J4" i="2"/>
  <c r="F4" i="2"/>
  <c r="D4" i="2"/>
  <c r="AE4" i="2" s="1"/>
  <c r="J3" i="2"/>
  <c r="F3" i="2"/>
  <c r="D3" i="2"/>
  <c r="AE3" i="2" s="1"/>
  <c r="J2" i="2"/>
  <c r="F2" i="2"/>
  <c r="D2" i="2"/>
  <c r="AE2" i="2" s="1"/>
  <c r="AB66" i="4"/>
  <c r="X66" i="4"/>
  <c r="V66" i="4"/>
  <c r="R66" i="4"/>
  <c r="P66" i="4"/>
  <c r="L66" i="4"/>
  <c r="J66" i="4"/>
  <c r="F66" i="4"/>
  <c r="D66" i="4"/>
  <c r="AE66" i="4" s="1"/>
  <c r="AB65" i="4"/>
  <c r="X65" i="4"/>
  <c r="V65" i="4"/>
  <c r="R65" i="4"/>
  <c r="P65" i="4"/>
  <c r="L65" i="4"/>
  <c r="J65" i="4"/>
  <c r="F65" i="4"/>
  <c r="D65" i="4"/>
  <c r="AE65" i="4" s="1"/>
  <c r="AE64" i="4"/>
  <c r="AB64" i="4"/>
  <c r="X64" i="4"/>
  <c r="V64" i="4"/>
  <c r="R64" i="4"/>
  <c r="P64" i="4"/>
  <c r="L64" i="4"/>
  <c r="J64" i="4"/>
  <c r="F64" i="4"/>
  <c r="D64" i="4"/>
  <c r="AB63" i="4"/>
  <c r="X63" i="4"/>
  <c r="AE63" i="4" s="1"/>
  <c r="V63" i="4"/>
  <c r="R63" i="4"/>
  <c r="P63" i="4"/>
  <c r="L63" i="4"/>
  <c r="J63" i="4"/>
  <c r="F63" i="4"/>
  <c r="D63" i="4"/>
  <c r="AB62" i="4"/>
  <c r="X62" i="4"/>
  <c r="V62" i="4"/>
  <c r="R62" i="4"/>
  <c r="P62" i="4"/>
  <c r="L62" i="4"/>
  <c r="AE62" i="4" s="1"/>
  <c r="J62" i="4"/>
  <c r="F62" i="4"/>
  <c r="D62" i="4"/>
  <c r="AB61" i="4"/>
  <c r="X61" i="4"/>
  <c r="V61" i="4"/>
  <c r="R61" i="4"/>
  <c r="P61" i="4"/>
  <c r="L61" i="4"/>
  <c r="J61" i="4"/>
  <c r="F61" i="4"/>
  <c r="D61" i="4"/>
  <c r="AE61" i="4" s="1"/>
  <c r="AB60" i="4"/>
  <c r="X60" i="4"/>
  <c r="V60" i="4"/>
  <c r="R60" i="4"/>
  <c r="P60" i="4"/>
  <c r="L60" i="4"/>
  <c r="J60" i="4"/>
  <c r="F60" i="4"/>
  <c r="D60" i="4"/>
  <c r="AE60" i="4" s="1"/>
  <c r="AB59" i="4"/>
  <c r="X59" i="4"/>
  <c r="V59" i="4"/>
  <c r="R59" i="4"/>
  <c r="P59" i="4"/>
  <c r="L59" i="4"/>
  <c r="J59" i="4"/>
  <c r="F59" i="4"/>
  <c r="D59" i="4"/>
  <c r="AE59" i="4" s="1"/>
  <c r="AE58" i="4"/>
  <c r="AB58" i="4"/>
  <c r="X58" i="4"/>
  <c r="V58" i="4"/>
  <c r="R58" i="4"/>
  <c r="P58" i="4"/>
  <c r="L58" i="4"/>
  <c r="J58" i="4"/>
  <c r="F58" i="4"/>
  <c r="D58" i="4"/>
  <c r="AB57" i="4"/>
  <c r="X57" i="4"/>
  <c r="AE57" i="4" s="1"/>
  <c r="V57" i="4"/>
  <c r="R57" i="4"/>
  <c r="P57" i="4"/>
  <c r="L57" i="4"/>
  <c r="J57" i="4"/>
  <c r="F57" i="4"/>
  <c r="D57" i="4"/>
  <c r="AB56" i="4"/>
  <c r="X56" i="4"/>
  <c r="V56" i="4"/>
  <c r="R56" i="4"/>
  <c r="P56" i="4"/>
  <c r="L56" i="4"/>
  <c r="AE56" i="4" s="1"/>
  <c r="J56" i="4"/>
  <c r="F56" i="4"/>
  <c r="D56" i="4"/>
  <c r="AB55" i="4"/>
  <c r="X55" i="4"/>
  <c r="V55" i="4"/>
  <c r="R55" i="4"/>
  <c r="P55" i="4"/>
  <c r="L55" i="4"/>
  <c r="J55" i="4"/>
  <c r="F55" i="4"/>
  <c r="D55" i="4"/>
  <c r="AE55" i="4" s="1"/>
  <c r="AB54" i="4"/>
  <c r="X54" i="4"/>
  <c r="V54" i="4"/>
  <c r="R54" i="4"/>
  <c r="P54" i="4"/>
  <c r="L54" i="4"/>
  <c r="J54" i="4"/>
  <c r="F54" i="4"/>
  <c r="D54" i="4"/>
  <c r="AE54" i="4" s="1"/>
  <c r="AB53" i="4"/>
  <c r="X53" i="4"/>
  <c r="V53" i="4"/>
  <c r="R53" i="4"/>
  <c r="P53" i="4"/>
  <c r="L53" i="4"/>
  <c r="J53" i="4"/>
  <c r="F53" i="4"/>
  <c r="D53" i="4"/>
  <c r="AE53" i="4" s="1"/>
  <c r="AE52" i="4"/>
  <c r="AB52" i="4"/>
  <c r="X52" i="4"/>
  <c r="V52" i="4"/>
  <c r="R52" i="4"/>
  <c r="P52" i="4"/>
  <c r="L52" i="4"/>
  <c r="J52" i="4"/>
  <c r="F52" i="4"/>
  <c r="D52" i="4"/>
  <c r="AB51" i="4"/>
  <c r="X51" i="4"/>
  <c r="AE51" i="4" s="1"/>
  <c r="V51" i="4"/>
  <c r="R51" i="4"/>
  <c r="P51" i="4"/>
  <c r="L51" i="4"/>
  <c r="J51" i="4"/>
  <c r="F51" i="4"/>
  <c r="D51" i="4"/>
  <c r="AB50" i="4"/>
  <c r="X50" i="4"/>
  <c r="V50" i="4"/>
  <c r="R50" i="4"/>
  <c r="P50" i="4"/>
  <c r="AE50" i="4" s="1"/>
  <c r="L50" i="4"/>
  <c r="J50" i="4"/>
  <c r="F50" i="4"/>
  <c r="D50" i="4"/>
  <c r="AB49" i="4"/>
  <c r="X49" i="4"/>
  <c r="V49" i="4"/>
  <c r="R49" i="4"/>
  <c r="P49" i="4"/>
  <c r="L49" i="4"/>
  <c r="J49" i="4"/>
  <c r="F49" i="4"/>
  <c r="D49" i="4"/>
  <c r="AE49" i="4" s="1"/>
  <c r="AB48" i="4"/>
  <c r="X48" i="4"/>
  <c r="V48" i="4"/>
  <c r="R48" i="4"/>
  <c r="P48" i="4"/>
  <c r="L48" i="4"/>
  <c r="J48" i="4"/>
  <c r="F48" i="4"/>
  <c r="D48" i="4"/>
  <c r="AE48" i="4" s="1"/>
  <c r="AB47" i="4"/>
  <c r="X47" i="4"/>
  <c r="V47" i="4"/>
  <c r="R47" i="4"/>
  <c r="P47" i="4"/>
  <c r="L47" i="4"/>
  <c r="J47" i="4"/>
  <c r="F47" i="4"/>
  <c r="D47" i="4"/>
  <c r="AE47" i="4" s="1"/>
  <c r="AE46" i="4"/>
  <c r="AB46" i="4"/>
  <c r="X46" i="4"/>
  <c r="V46" i="4"/>
  <c r="R46" i="4"/>
  <c r="P46" i="4"/>
  <c r="L46" i="4"/>
  <c r="J46" i="4"/>
  <c r="F46" i="4"/>
  <c r="D46" i="4"/>
  <c r="AB45" i="4"/>
  <c r="X45" i="4"/>
  <c r="AE45" i="4" s="1"/>
  <c r="V45" i="4"/>
  <c r="R45" i="4"/>
  <c r="P45" i="4"/>
  <c r="L45" i="4"/>
  <c r="J45" i="4"/>
  <c r="F45" i="4"/>
  <c r="D45" i="4"/>
  <c r="AB44" i="4"/>
  <c r="X44" i="4"/>
  <c r="V44" i="4"/>
  <c r="R44" i="4"/>
  <c r="AE44" i="4" s="1"/>
  <c r="P44" i="4"/>
  <c r="L44" i="4"/>
  <c r="J44" i="4"/>
  <c r="F44" i="4"/>
  <c r="D44" i="4"/>
  <c r="AB43" i="4"/>
  <c r="X43" i="4"/>
  <c r="V43" i="4"/>
  <c r="R43" i="4"/>
  <c r="P43" i="4"/>
  <c r="L43" i="4"/>
  <c r="J43" i="4"/>
  <c r="F43" i="4"/>
  <c r="D43" i="4"/>
  <c r="AE43" i="4" s="1"/>
  <c r="AB42" i="4"/>
  <c r="X42" i="4"/>
  <c r="V42" i="4"/>
  <c r="R42" i="4"/>
  <c r="P42" i="4"/>
  <c r="L42" i="4"/>
  <c r="J42" i="4"/>
  <c r="F42" i="4"/>
  <c r="D42" i="4"/>
  <c r="AE42" i="4" s="1"/>
  <c r="AB41" i="4"/>
  <c r="X41" i="4"/>
  <c r="V41" i="4"/>
  <c r="R41" i="4"/>
  <c r="P41" i="4"/>
  <c r="L41" i="4"/>
  <c r="J41" i="4"/>
  <c r="F41" i="4"/>
  <c r="D41" i="4"/>
  <c r="AE41" i="4" s="1"/>
  <c r="AE40" i="4"/>
  <c r="AB40" i="4"/>
  <c r="X40" i="4"/>
  <c r="V40" i="4"/>
  <c r="R40" i="4"/>
  <c r="P40" i="4"/>
  <c r="L40" i="4"/>
  <c r="J40" i="4"/>
  <c r="F40" i="4"/>
  <c r="D40" i="4"/>
  <c r="AB39" i="4"/>
  <c r="X39" i="4"/>
  <c r="AE39" i="4" s="1"/>
  <c r="V39" i="4"/>
  <c r="R39" i="4"/>
  <c r="P39" i="4"/>
  <c r="L39" i="4"/>
  <c r="J39" i="4"/>
  <c r="F39" i="4"/>
  <c r="D39" i="4"/>
  <c r="AB38" i="4"/>
  <c r="X38" i="4"/>
  <c r="V38" i="4"/>
  <c r="R38" i="4"/>
  <c r="AE38" i="4" s="1"/>
  <c r="P38" i="4"/>
  <c r="L38" i="4"/>
  <c r="J38" i="4"/>
  <c r="F38" i="4"/>
  <c r="D38" i="4"/>
  <c r="AB37" i="4"/>
  <c r="X37" i="4"/>
  <c r="V37" i="4"/>
  <c r="R37" i="4"/>
  <c r="P37" i="4"/>
  <c r="L37" i="4"/>
  <c r="J37" i="4"/>
  <c r="F37" i="4"/>
  <c r="D37" i="4"/>
  <c r="AE37" i="4" s="1"/>
  <c r="AB36" i="4"/>
  <c r="X36" i="4"/>
  <c r="V36" i="4"/>
  <c r="R36" i="4"/>
  <c r="P36" i="4"/>
  <c r="L36" i="4"/>
  <c r="J36" i="4"/>
  <c r="F36" i="4"/>
  <c r="D36" i="4"/>
  <c r="AE36" i="4" s="1"/>
  <c r="AB35" i="4"/>
  <c r="X35" i="4"/>
  <c r="V35" i="4"/>
  <c r="R35" i="4"/>
  <c r="P35" i="4"/>
  <c r="L35" i="4"/>
  <c r="J35" i="4"/>
  <c r="F35" i="4"/>
  <c r="D35" i="4"/>
  <c r="AE35" i="4" s="1"/>
  <c r="AE33" i="4"/>
  <c r="J33" i="4"/>
  <c r="F33" i="4"/>
  <c r="D33" i="4"/>
  <c r="J32" i="4"/>
  <c r="F32" i="4"/>
  <c r="D32" i="4"/>
  <c r="AE32" i="4" s="1"/>
  <c r="J31" i="4"/>
  <c r="F31" i="4"/>
  <c r="D31" i="4"/>
  <c r="AE31" i="4" s="1"/>
  <c r="AE30" i="4"/>
  <c r="J30" i="4"/>
  <c r="F30" i="4"/>
  <c r="D30" i="4"/>
  <c r="J29" i="4"/>
  <c r="F29" i="4"/>
  <c r="D29" i="4"/>
  <c r="AE29" i="4" s="1"/>
  <c r="J28" i="4"/>
  <c r="F28" i="4"/>
  <c r="D28" i="4"/>
  <c r="AE28" i="4" s="1"/>
  <c r="AE27" i="4"/>
  <c r="J27" i="4"/>
  <c r="F27" i="4"/>
  <c r="D27" i="4"/>
  <c r="J26" i="4"/>
  <c r="F26" i="4"/>
  <c r="D26" i="4"/>
  <c r="AE26" i="4" s="1"/>
  <c r="J25" i="4"/>
  <c r="F25" i="4"/>
  <c r="D25" i="4"/>
  <c r="AE25" i="4" s="1"/>
  <c r="AE24" i="4"/>
  <c r="J24" i="4"/>
  <c r="F24" i="4"/>
  <c r="D24" i="4"/>
  <c r="J23" i="4"/>
  <c r="F23" i="4"/>
  <c r="D23" i="4"/>
  <c r="AE23" i="4" s="1"/>
  <c r="J22" i="4"/>
  <c r="F22" i="4"/>
  <c r="D22" i="4"/>
  <c r="AE22" i="4" s="1"/>
  <c r="AE21" i="4"/>
  <c r="J21" i="4"/>
  <c r="F21" i="4"/>
  <c r="D21" i="4"/>
  <c r="J20" i="4"/>
  <c r="F20" i="4"/>
  <c r="D20" i="4"/>
  <c r="AE20" i="4" s="1"/>
  <c r="J19" i="4"/>
  <c r="F19" i="4"/>
  <c r="D19" i="4"/>
  <c r="AE19" i="4" s="1"/>
  <c r="AE18" i="4"/>
  <c r="J18" i="4"/>
  <c r="F18" i="4"/>
  <c r="D18" i="4"/>
  <c r="J17" i="4"/>
  <c r="F17" i="4"/>
  <c r="D17" i="4"/>
  <c r="AE17" i="4" s="1"/>
  <c r="J16" i="4"/>
  <c r="F16" i="4"/>
  <c r="D16" i="4"/>
  <c r="AE16" i="4" s="1"/>
  <c r="AE15" i="4"/>
  <c r="J15" i="4"/>
  <c r="F15" i="4"/>
  <c r="D15" i="4"/>
  <c r="J14" i="4"/>
  <c r="F14" i="4"/>
  <c r="D14" i="4"/>
  <c r="AE14" i="4" s="1"/>
  <c r="J13" i="4"/>
  <c r="F13" i="4"/>
  <c r="D13" i="4"/>
  <c r="AE13" i="4" s="1"/>
  <c r="AE12" i="4"/>
  <c r="J12" i="4"/>
  <c r="F12" i="4"/>
  <c r="D12" i="4"/>
  <c r="J11" i="4"/>
  <c r="F11" i="4"/>
  <c r="D11" i="4"/>
  <c r="AE11" i="4" s="1"/>
  <c r="J10" i="4"/>
  <c r="F10" i="4"/>
  <c r="D10" i="4"/>
  <c r="AE10" i="4" s="1"/>
  <c r="AE9" i="4"/>
  <c r="J9" i="4"/>
  <c r="F9" i="4"/>
  <c r="D9" i="4"/>
  <c r="J8" i="4"/>
  <c r="F8" i="4"/>
  <c r="D8" i="4"/>
  <c r="AE8" i="4" s="1"/>
  <c r="J7" i="4"/>
  <c r="F7" i="4"/>
  <c r="D7" i="4"/>
  <c r="AE7" i="4" s="1"/>
  <c r="AE6" i="4"/>
  <c r="J6" i="4"/>
  <c r="F6" i="4"/>
  <c r="D6" i="4"/>
  <c r="J5" i="4"/>
  <c r="F5" i="4"/>
  <c r="D5" i="4"/>
  <c r="AE5" i="4" s="1"/>
  <c r="J4" i="4"/>
  <c r="F4" i="4"/>
  <c r="D4" i="4"/>
  <c r="AE4" i="4" s="1"/>
  <c r="AE3" i="4"/>
  <c r="J3" i="4"/>
  <c r="F3" i="4"/>
  <c r="D3" i="4"/>
  <c r="J2" i="4"/>
  <c r="F2" i="4"/>
  <c r="D2" i="4"/>
  <c r="AE2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J33" i="3"/>
  <c r="F33" i="3"/>
  <c r="J32" i="3"/>
  <c r="F32" i="3"/>
  <c r="J31" i="3"/>
  <c r="F31" i="3"/>
  <c r="J30" i="3"/>
  <c r="F30" i="3"/>
  <c r="J29" i="3"/>
  <c r="F29" i="3"/>
  <c r="J28" i="3"/>
  <c r="F28" i="3"/>
  <c r="J27" i="3"/>
  <c r="F27" i="3"/>
  <c r="J26" i="3"/>
  <c r="F26" i="3"/>
  <c r="J25" i="3"/>
  <c r="F25" i="3"/>
  <c r="J24" i="3"/>
  <c r="F24" i="3"/>
  <c r="J23" i="3"/>
  <c r="F23" i="3"/>
  <c r="J22" i="3"/>
  <c r="F22" i="3"/>
  <c r="J21" i="3"/>
  <c r="F21" i="3"/>
  <c r="J20" i="3"/>
  <c r="F20" i="3"/>
  <c r="J19" i="3"/>
  <c r="F19" i="3"/>
  <c r="J18" i="3"/>
  <c r="F18" i="3"/>
  <c r="J17" i="3"/>
  <c r="F17" i="3"/>
  <c r="J16" i="3"/>
  <c r="F16" i="3"/>
  <c r="J15" i="3"/>
  <c r="F15" i="3"/>
  <c r="J14" i="3"/>
  <c r="F14" i="3"/>
  <c r="J13" i="3"/>
  <c r="F13" i="3"/>
  <c r="J12" i="3"/>
  <c r="F12" i="3"/>
  <c r="J11" i="3"/>
  <c r="F11" i="3"/>
  <c r="J10" i="3"/>
  <c r="F10" i="3"/>
  <c r="J9" i="3"/>
  <c r="F9" i="3"/>
  <c r="J8" i="3"/>
  <c r="F8" i="3"/>
  <c r="J7" i="3"/>
  <c r="F7" i="3"/>
  <c r="J6" i="3"/>
  <c r="F6" i="3"/>
  <c r="J5" i="3"/>
  <c r="F5" i="3"/>
  <c r="J4" i="3"/>
  <c r="F4" i="3"/>
  <c r="J3" i="3"/>
  <c r="F3" i="3"/>
  <c r="J2" i="3"/>
  <c r="F2" i="3"/>
  <c r="D2" i="3"/>
  <c r="AB66" i="3"/>
  <c r="X66" i="3"/>
  <c r="V66" i="3"/>
  <c r="R66" i="3"/>
  <c r="P66" i="3"/>
  <c r="L66" i="3"/>
  <c r="J66" i="3"/>
  <c r="F66" i="3"/>
  <c r="D66" i="3"/>
  <c r="AB65" i="3"/>
  <c r="X65" i="3"/>
  <c r="V65" i="3"/>
  <c r="R65" i="3"/>
  <c r="P65" i="3"/>
  <c r="L65" i="3"/>
  <c r="J65" i="3"/>
  <c r="F65" i="3"/>
  <c r="D65" i="3"/>
  <c r="AB64" i="3"/>
  <c r="X64" i="3"/>
  <c r="V64" i="3"/>
  <c r="R64" i="3"/>
  <c r="P64" i="3"/>
  <c r="L64" i="3"/>
  <c r="J64" i="3"/>
  <c r="F64" i="3"/>
  <c r="D64" i="3"/>
  <c r="AB63" i="3"/>
  <c r="X63" i="3"/>
  <c r="V63" i="3"/>
  <c r="R63" i="3"/>
  <c r="P63" i="3"/>
  <c r="L63" i="3"/>
  <c r="J63" i="3"/>
  <c r="F63" i="3"/>
  <c r="D63" i="3"/>
  <c r="AB62" i="3"/>
  <c r="X62" i="3"/>
  <c r="V62" i="3"/>
  <c r="R62" i="3"/>
  <c r="P62" i="3"/>
  <c r="L62" i="3"/>
  <c r="J62" i="3"/>
  <c r="F62" i="3"/>
  <c r="D62" i="3"/>
  <c r="AB61" i="3"/>
  <c r="X61" i="3"/>
  <c r="V61" i="3"/>
  <c r="R61" i="3"/>
  <c r="P61" i="3"/>
  <c r="L61" i="3"/>
  <c r="J61" i="3"/>
  <c r="F61" i="3"/>
  <c r="D61" i="3"/>
  <c r="AB60" i="3"/>
  <c r="X60" i="3"/>
  <c r="V60" i="3"/>
  <c r="R60" i="3"/>
  <c r="P60" i="3"/>
  <c r="L60" i="3"/>
  <c r="J60" i="3"/>
  <c r="F60" i="3"/>
  <c r="D60" i="3"/>
  <c r="AB59" i="3"/>
  <c r="X59" i="3"/>
  <c r="V59" i="3"/>
  <c r="R59" i="3"/>
  <c r="P59" i="3"/>
  <c r="L59" i="3"/>
  <c r="J59" i="3"/>
  <c r="F59" i="3"/>
  <c r="D59" i="3"/>
  <c r="AB58" i="3"/>
  <c r="X58" i="3"/>
  <c r="V58" i="3"/>
  <c r="R58" i="3"/>
  <c r="P58" i="3"/>
  <c r="L58" i="3"/>
  <c r="J58" i="3"/>
  <c r="F58" i="3"/>
  <c r="D58" i="3"/>
  <c r="AB57" i="3"/>
  <c r="X57" i="3"/>
  <c r="V57" i="3"/>
  <c r="R57" i="3"/>
  <c r="P57" i="3"/>
  <c r="L57" i="3"/>
  <c r="J57" i="3"/>
  <c r="F57" i="3"/>
  <c r="D57" i="3"/>
  <c r="AB56" i="3"/>
  <c r="X56" i="3"/>
  <c r="V56" i="3"/>
  <c r="R56" i="3"/>
  <c r="P56" i="3"/>
  <c r="L56" i="3"/>
  <c r="J56" i="3"/>
  <c r="F56" i="3"/>
  <c r="D56" i="3"/>
  <c r="AB55" i="3"/>
  <c r="X55" i="3"/>
  <c r="V55" i="3"/>
  <c r="R55" i="3"/>
  <c r="P55" i="3"/>
  <c r="L55" i="3"/>
  <c r="J55" i="3"/>
  <c r="F55" i="3"/>
  <c r="D55" i="3"/>
  <c r="AB54" i="3"/>
  <c r="X54" i="3"/>
  <c r="V54" i="3"/>
  <c r="R54" i="3"/>
  <c r="P54" i="3"/>
  <c r="L54" i="3"/>
  <c r="J54" i="3"/>
  <c r="F54" i="3"/>
  <c r="D54" i="3"/>
  <c r="AB53" i="3"/>
  <c r="X53" i="3"/>
  <c r="V53" i="3"/>
  <c r="R53" i="3"/>
  <c r="P53" i="3"/>
  <c r="L53" i="3"/>
  <c r="J53" i="3"/>
  <c r="F53" i="3"/>
  <c r="D53" i="3"/>
  <c r="AB52" i="3"/>
  <c r="X52" i="3"/>
  <c r="V52" i="3"/>
  <c r="R52" i="3"/>
  <c r="P52" i="3"/>
  <c r="L52" i="3"/>
  <c r="J52" i="3"/>
  <c r="F52" i="3"/>
  <c r="D52" i="3"/>
  <c r="AB51" i="3"/>
  <c r="X51" i="3"/>
  <c r="V51" i="3"/>
  <c r="R51" i="3"/>
  <c r="P51" i="3"/>
  <c r="L51" i="3"/>
  <c r="J51" i="3"/>
  <c r="F51" i="3"/>
  <c r="D51" i="3"/>
  <c r="AB50" i="3"/>
  <c r="X50" i="3"/>
  <c r="V50" i="3"/>
  <c r="R50" i="3"/>
  <c r="P50" i="3"/>
  <c r="L50" i="3"/>
  <c r="J50" i="3"/>
  <c r="F50" i="3"/>
  <c r="D50" i="3"/>
  <c r="AB49" i="3"/>
  <c r="X49" i="3"/>
  <c r="V49" i="3"/>
  <c r="R49" i="3"/>
  <c r="P49" i="3"/>
  <c r="L49" i="3"/>
  <c r="J49" i="3"/>
  <c r="F49" i="3"/>
  <c r="D49" i="3"/>
  <c r="AB48" i="3"/>
  <c r="X48" i="3"/>
  <c r="V48" i="3"/>
  <c r="R48" i="3"/>
  <c r="P48" i="3"/>
  <c r="L48" i="3"/>
  <c r="J48" i="3"/>
  <c r="F48" i="3"/>
  <c r="D48" i="3"/>
  <c r="AB47" i="3"/>
  <c r="X47" i="3"/>
  <c r="V47" i="3"/>
  <c r="R47" i="3"/>
  <c r="P47" i="3"/>
  <c r="L47" i="3"/>
  <c r="J47" i="3"/>
  <c r="F47" i="3"/>
  <c r="D47" i="3"/>
  <c r="AB46" i="3"/>
  <c r="X46" i="3"/>
  <c r="V46" i="3"/>
  <c r="R46" i="3"/>
  <c r="P46" i="3"/>
  <c r="L46" i="3"/>
  <c r="J46" i="3"/>
  <c r="F46" i="3"/>
  <c r="D46" i="3"/>
  <c r="AB45" i="3"/>
  <c r="X45" i="3"/>
  <c r="V45" i="3"/>
  <c r="R45" i="3"/>
  <c r="P45" i="3"/>
  <c r="L45" i="3"/>
  <c r="J45" i="3"/>
  <c r="F45" i="3"/>
  <c r="D45" i="3"/>
  <c r="AB44" i="3"/>
  <c r="X44" i="3"/>
  <c r="V44" i="3"/>
  <c r="R44" i="3"/>
  <c r="P44" i="3"/>
  <c r="L44" i="3"/>
  <c r="J44" i="3"/>
  <c r="F44" i="3"/>
  <c r="D44" i="3"/>
  <c r="AB43" i="3"/>
  <c r="X43" i="3"/>
  <c r="V43" i="3"/>
  <c r="R43" i="3"/>
  <c r="P43" i="3"/>
  <c r="L43" i="3"/>
  <c r="J43" i="3"/>
  <c r="F43" i="3"/>
  <c r="D43" i="3"/>
  <c r="AB42" i="3"/>
  <c r="X42" i="3"/>
  <c r="V42" i="3"/>
  <c r="R42" i="3"/>
  <c r="P42" i="3"/>
  <c r="L42" i="3"/>
  <c r="J42" i="3"/>
  <c r="F42" i="3"/>
  <c r="D42" i="3"/>
  <c r="AB41" i="3"/>
  <c r="X41" i="3"/>
  <c r="V41" i="3"/>
  <c r="R41" i="3"/>
  <c r="P41" i="3"/>
  <c r="L41" i="3"/>
  <c r="J41" i="3"/>
  <c r="F41" i="3"/>
  <c r="D41" i="3"/>
  <c r="AB40" i="3"/>
  <c r="X40" i="3"/>
  <c r="V40" i="3"/>
  <c r="R40" i="3"/>
  <c r="P40" i="3"/>
  <c r="L40" i="3"/>
  <c r="J40" i="3"/>
  <c r="F40" i="3"/>
  <c r="D40" i="3"/>
  <c r="AB39" i="3"/>
  <c r="X39" i="3"/>
  <c r="V39" i="3"/>
  <c r="R39" i="3"/>
  <c r="P39" i="3"/>
  <c r="L39" i="3"/>
  <c r="J39" i="3"/>
  <c r="F39" i="3"/>
  <c r="D39" i="3"/>
  <c r="AB38" i="3"/>
  <c r="X38" i="3"/>
  <c r="V38" i="3"/>
  <c r="R38" i="3"/>
  <c r="P38" i="3"/>
  <c r="L38" i="3"/>
  <c r="J38" i="3"/>
  <c r="F38" i="3"/>
  <c r="D38" i="3"/>
  <c r="AB37" i="3"/>
  <c r="X37" i="3"/>
  <c r="V37" i="3"/>
  <c r="R37" i="3"/>
  <c r="P37" i="3"/>
  <c r="L37" i="3"/>
  <c r="J37" i="3"/>
  <c r="F37" i="3"/>
  <c r="D37" i="3"/>
  <c r="AB36" i="3"/>
  <c r="X36" i="3"/>
  <c r="V36" i="3"/>
  <c r="R36" i="3"/>
  <c r="P36" i="3"/>
  <c r="L36" i="3"/>
  <c r="J36" i="3"/>
  <c r="F36" i="3"/>
  <c r="D36" i="3"/>
  <c r="AB35" i="3"/>
  <c r="X35" i="3"/>
  <c r="V35" i="3"/>
  <c r="R35" i="3"/>
  <c r="P35" i="3"/>
  <c r="L35" i="3"/>
  <c r="J35" i="3"/>
  <c r="F35" i="3"/>
  <c r="D35" i="3"/>
  <c r="AB67" i="2"/>
  <c r="X67" i="2"/>
  <c r="V67" i="2"/>
  <c r="R67" i="2"/>
  <c r="P67" i="2"/>
  <c r="L67" i="2"/>
  <c r="J67" i="2"/>
  <c r="F67" i="2"/>
  <c r="D67" i="2"/>
  <c r="AB66" i="2"/>
  <c r="X66" i="2"/>
  <c r="V66" i="2"/>
  <c r="R66" i="2"/>
  <c r="P66" i="2"/>
  <c r="L66" i="2"/>
  <c r="J66" i="2"/>
  <c r="F66" i="2"/>
  <c r="D66" i="2"/>
  <c r="AB65" i="2"/>
  <c r="X65" i="2"/>
  <c r="V65" i="2"/>
  <c r="R65" i="2"/>
  <c r="P65" i="2"/>
  <c r="L65" i="2"/>
  <c r="J65" i="2"/>
  <c r="F65" i="2"/>
  <c r="D65" i="2"/>
  <c r="AB64" i="2"/>
  <c r="X64" i="2"/>
  <c r="V64" i="2"/>
  <c r="R64" i="2"/>
  <c r="P64" i="2"/>
  <c r="L64" i="2"/>
  <c r="J64" i="2"/>
  <c r="F64" i="2"/>
  <c r="D64" i="2"/>
  <c r="AB63" i="2"/>
  <c r="X63" i="2"/>
  <c r="V63" i="2"/>
  <c r="R63" i="2"/>
  <c r="P63" i="2"/>
  <c r="L63" i="2"/>
  <c r="J63" i="2"/>
  <c r="F63" i="2"/>
  <c r="D63" i="2"/>
  <c r="AB62" i="2"/>
  <c r="X62" i="2"/>
  <c r="V62" i="2"/>
  <c r="R62" i="2"/>
  <c r="P62" i="2"/>
  <c r="L62" i="2"/>
  <c r="J62" i="2"/>
  <c r="F62" i="2"/>
  <c r="D62" i="2"/>
  <c r="AB61" i="2"/>
  <c r="X61" i="2"/>
  <c r="V61" i="2"/>
  <c r="R61" i="2"/>
  <c r="P61" i="2"/>
  <c r="L61" i="2"/>
  <c r="J61" i="2"/>
  <c r="F61" i="2"/>
  <c r="D61" i="2"/>
  <c r="AB60" i="2"/>
  <c r="X60" i="2"/>
  <c r="V60" i="2"/>
  <c r="R60" i="2"/>
  <c r="P60" i="2"/>
  <c r="L60" i="2"/>
  <c r="J60" i="2"/>
  <c r="F60" i="2"/>
  <c r="D60" i="2"/>
  <c r="AB59" i="2"/>
  <c r="X59" i="2"/>
  <c r="V59" i="2"/>
  <c r="R59" i="2"/>
  <c r="P59" i="2"/>
  <c r="L59" i="2"/>
  <c r="J59" i="2"/>
  <c r="F59" i="2"/>
  <c r="D59" i="2"/>
  <c r="AB58" i="2"/>
  <c r="X58" i="2"/>
  <c r="V58" i="2"/>
  <c r="R58" i="2"/>
  <c r="P58" i="2"/>
  <c r="L58" i="2"/>
  <c r="J58" i="2"/>
  <c r="F58" i="2"/>
  <c r="D58" i="2"/>
  <c r="AB57" i="2"/>
  <c r="X57" i="2"/>
  <c r="V57" i="2"/>
  <c r="R57" i="2"/>
  <c r="P57" i="2"/>
  <c r="L57" i="2"/>
  <c r="J57" i="2"/>
  <c r="F57" i="2"/>
  <c r="D57" i="2"/>
  <c r="AB56" i="2"/>
  <c r="X56" i="2"/>
  <c r="V56" i="2"/>
  <c r="R56" i="2"/>
  <c r="P56" i="2"/>
  <c r="L56" i="2"/>
  <c r="J56" i="2"/>
  <c r="F56" i="2"/>
  <c r="D56" i="2"/>
  <c r="AB55" i="2"/>
  <c r="X55" i="2"/>
  <c r="V55" i="2"/>
  <c r="R55" i="2"/>
  <c r="P55" i="2"/>
  <c r="L55" i="2"/>
  <c r="J55" i="2"/>
  <c r="F55" i="2"/>
  <c r="D55" i="2"/>
  <c r="AB54" i="2"/>
  <c r="X54" i="2"/>
  <c r="V54" i="2"/>
  <c r="R54" i="2"/>
  <c r="P54" i="2"/>
  <c r="L54" i="2"/>
  <c r="J54" i="2"/>
  <c r="F54" i="2"/>
  <c r="D54" i="2"/>
  <c r="AB53" i="2"/>
  <c r="X53" i="2"/>
  <c r="V53" i="2"/>
  <c r="R53" i="2"/>
  <c r="P53" i="2"/>
  <c r="L53" i="2"/>
  <c r="J53" i="2"/>
  <c r="F53" i="2"/>
  <c r="D53" i="2"/>
  <c r="AB52" i="2"/>
  <c r="X52" i="2"/>
  <c r="V52" i="2"/>
  <c r="R52" i="2"/>
  <c r="P52" i="2"/>
  <c r="L52" i="2"/>
  <c r="J52" i="2"/>
  <c r="F52" i="2"/>
  <c r="D52" i="2"/>
  <c r="AB51" i="2"/>
  <c r="X51" i="2"/>
  <c r="V51" i="2"/>
  <c r="R51" i="2"/>
  <c r="P51" i="2"/>
  <c r="L51" i="2"/>
  <c r="J51" i="2"/>
  <c r="F51" i="2"/>
  <c r="D51" i="2"/>
  <c r="AB50" i="2"/>
  <c r="X50" i="2"/>
  <c r="V50" i="2"/>
  <c r="R50" i="2"/>
  <c r="P50" i="2"/>
  <c r="L50" i="2"/>
  <c r="J50" i="2"/>
  <c r="F50" i="2"/>
  <c r="D50" i="2"/>
  <c r="AB49" i="2"/>
  <c r="X49" i="2"/>
  <c r="V49" i="2"/>
  <c r="R49" i="2"/>
  <c r="P49" i="2"/>
  <c r="L49" i="2"/>
  <c r="J49" i="2"/>
  <c r="F49" i="2"/>
  <c r="D49" i="2"/>
  <c r="AB48" i="2"/>
  <c r="X48" i="2"/>
  <c r="V48" i="2"/>
  <c r="R48" i="2"/>
  <c r="P48" i="2"/>
  <c r="L48" i="2"/>
  <c r="J48" i="2"/>
  <c r="F48" i="2"/>
  <c r="D48" i="2"/>
  <c r="AB47" i="2"/>
  <c r="X47" i="2"/>
  <c r="V47" i="2"/>
  <c r="R47" i="2"/>
  <c r="P47" i="2"/>
  <c r="L47" i="2"/>
  <c r="J47" i="2"/>
  <c r="F47" i="2"/>
  <c r="D47" i="2"/>
  <c r="AB46" i="2"/>
  <c r="X46" i="2"/>
  <c r="V46" i="2"/>
  <c r="R46" i="2"/>
  <c r="P46" i="2"/>
  <c r="L46" i="2"/>
  <c r="J46" i="2"/>
  <c r="F46" i="2"/>
  <c r="D46" i="2"/>
  <c r="AB45" i="2"/>
  <c r="X45" i="2"/>
  <c r="V45" i="2"/>
  <c r="R45" i="2"/>
  <c r="P45" i="2"/>
  <c r="L45" i="2"/>
  <c r="J45" i="2"/>
  <c r="F45" i="2"/>
  <c r="D45" i="2"/>
  <c r="AB44" i="2"/>
  <c r="X44" i="2"/>
  <c r="V44" i="2"/>
  <c r="R44" i="2"/>
  <c r="P44" i="2"/>
  <c r="L44" i="2"/>
  <c r="J44" i="2"/>
  <c r="F44" i="2"/>
  <c r="D44" i="2"/>
  <c r="AB43" i="2"/>
  <c r="X43" i="2"/>
  <c r="V43" i="2"/>
  <c r="R43" i="2"/>
  <c r="P43" i="2"/>
  <c r="L43" i="2"/>
  <c r="J43" i="2"/>
  <c r="F43" i="2"/>
  <c r="D43" i="2"/>
  <c r="AB42" i="2"/>
  <c r="X42" i="2"/>
  <c r="V42" i="2"/>
  <c r="R42" i="2"/>
  <c r="P42" i="2"/>
  <c r="L42" i="2"/>
  <c r="J42" i="2"/>
  <c r="F42" i="2"/>
  <c r="D42" i="2"/>
  <c r="AB41" i="2"/>
  <c r="X41" i="2"/>
  <c r="V41" i="2"/>
  <c r="R41" i="2"/>
  <c r="P41" i="2"/>
  <c r="L41" i="2"/>
  <c r="J41" i="2"/>
  <c r="F41" i="2"/>
  <c r="D41" i="2"/>
  <c r="AB40" i="2"/>
  <c r="X40" i="2"/>
  <c r="V40" i="2"/>
  <c r="R40" i="2"/>
  <c r="P40" i="2"/>
  <c r="L40" i="2"/>
  <c r="J40" i="2"/>
  <c r="F40" i="2"/>
  <c r="D40" i="2"/>
  <c r="AB39" i="2"/>
  <c r="X39" i="2"/>
  <c r="V39" i="2"/>
  <c r="R39" i="2"/>
  <c r="P39" i="2"/>
  <c r="L39" i="2"/>
  <c r="J39" i="2"/>
  <c r="F39" i="2"/>
  <c r="D39" i="2"/>
  <c r="AB38" i="2"/>
  <c r="X38" i="2"/>
  <c r="V38" i="2"/>
  <c r="R38" i="2"/>
  <c r="P38" i="2"/>
  <c r="L38" i="2"/>
  <c r="J38" i="2"/>
  <c r="F38" i="2"/>
  <c r="D38" i="2"/>
  <c r="AB37" i="2"/>
  <c r="X37" i="2"/>
  <c r="V37" i="2"/>
  <c r="R37" i="2"/>
  <c r="P37" i="2"/>
  <c r="L37" i="2"/>
  <c r="J37" i="2"/>
  <c r="F37" i="2"/>
  <c r="D37" i="2"/>
  <c r="AB36" i="2"/>
  <c r="X36" i="2"/>
  <c r="V36" i="2"/>
  <c r="R36" i="2"/>
  <c r="P36" i="2"/>
  <c r="L36" i="2"/>
  <c r="J36" i="2"/>
  <c r="F36" i="2"/>
  <c r="D36" i="2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68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68" i="1"/>
  <c r="L131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68" i="1"/>
  <c r="AE21" i="1" l="1"/>
  <c r="AE37" i="1"/>
  <c r="AE45" i="1"/>
  <c r="AE49" i="1"/>
  <c r="AE61" i="1"/>
  <c r="AE6" i="1"/>
  <c r="AE42" i="1"/>
  <c r="AE54" i="1"/>
  <c r="AE62" i="1"/>
  <c r="AE27" i="1"/>
  <c r="AE31" i="1"/>
  <c r="AE35" i="1"/>
  <c r="AE39" i="1"/>
  <c r="AE43" i="1"/>
  <c r="AE47" i="1"/>
  <c r="AE51" i="1"/>
  <c r="AE55" i="1"/>
  <c r="AE59" i="1"/>
  <c r="AE63" i="1"/>
  <c r="AE34" i="1"/>
  <c r="AE7" i="1"/>
  <c r="AE23" i="1"/>
  <c r="AE11" i="1"/>
  <c r="AE15" i="1"/>
  <c r="AE29" i="1"/>
  <c r="AE33" i="1"/>
  <c r="AE8" i="1"/>
  <c r="AE12" i="1"/>
  <c r="AE26" i="1"/>
  <c r="AE30" i="1"/>
  <c r="AE2" i="1"/>
  <c r="AE17" i="1"/>
  <c r="AE68" i="1"/>
  <c r="AE20" i="1"/>
  <c r="AE14" i="1"/>
  <c r="AE18" i="1"/>
  <c r="AE127" i="1"/>
  <c r="AE115" i="1"/>
  <c r="AE103" i="1"/>
  <c r="AE91" i="1"/>
  <c r="AE79" i="1"/>
  <c r="AE96" i="1"/>
  <c r="AE84" i="1"/>
  <c r="AE72" i="1"/>
  <c r="AE126" i="1"/>
  <c r="AE114" i="1"/>
  <c r="AE102" i="1"/>
  <c r="AE90" i="1"/>
  <c r="AE78" i="1"/>
  <c r="AE123" i="1"/>
  <c r="AE119" i="1"/>
  <c r="AE124" i="1"/>
  <c r="AE122" i="1"/>
  <c r="AE110" i="1"/>
  <c r="AE130" i="1"/>
  <c r="AE118" i="1"/>
  <c r="AE106" i="1"/>
  <c r="AE94" i="1"/>
  <c r="AE82" i="1"/>
  <c r="AE70" i="1"/>
  <c r="AE99" i="1"/>
  <c r="AE87" i="1"/>
  <c r="AE75" i="1"/>
  <c r="AE111" i="1"/>
  <c r="AE107" i="1"/>
  <c r="AE95" i="1"/>
  <c r="AE71" i="1"/>
  <c r="AE121" i="1"/>
  <c r="AE109" i="1"/>
  <c r="AE129" i="1"/>
  <c r="AE117" i="1"/>
  <c r="AE105" i="1"/>
  <c r="AE93" i="1"/>
  <c r="AE81" i="1"/>
  <c r="AE69" i="1"/>
  <c r="AE98" i="1"/>
  <c r="AE86" i="1"/>
  <c r="AE74" i="1"/>
  <c r="AE131" i="1"/>
  <c r="AE83" i="1"/>
  <c r="AE120" i="1"/>
  <c r="AE108" i="1"/>
  <c r="AE128" i="1"/>
  <c r="AE116" i="1"/>
  <c r="AE104" i="1"/>
  <c r="AE92" i="1"/>
  <c r="AE80" i="1"/>
  <c r="AE97" i="1"/>
  <c r="AE85" i="1"/>
  <c r="AE41" i="2"/>
  <c r="AE35" i="3"/>
  <c r="AE50" i="3"/>
  <c r="AE62" i="3"/>
  <c r="AE66" i="3"/>
  <c r="AE58" i="3"/>
  <c r="AE51" i="3"/>
  <c r="AE56" i="3"/>
  <c r="AE49" i="3"/>
  <c r="AE61" i="3"/>
  <c r="AE36" i="3"/>
  <c r="AE44" i="3"/>
  <c r="AE40" i="3"/>
  <c r="AE39" i="3"/>
  <c r="AE47" i="3"/>
  <c r="AE37" i="3"/>
  <c r="AE38" i="3"/>
  <c r="AE46" i="3"/>
  <c r="AE54" i="3"/>
  <c r="AE59" i="3"/>
  <c r="AE43" i="3"/>
  <c r="AE45" i="3"/>
  <c r="AE52" i="3"/>
  <c r="AE60" i="3"/>
  <c r="AE65" i="3"/>
  <c r="AE55" i="3"/>
  <c r="AE57" i="3"/>
  <c r="AE64" i="3"/>
  <c r="AE41" i="3"/>
  <c r="AE63" i="3"/>
  <c r="AE48" i="3"/>
  <c r="AE53" i="3"/>
  <c r="AE42" i="3"/>
  <c r="AE49" i="2"/>
  <c r="AE61" i="2"/>
  <c r="AE57" i="2"/>
  <c r="AE45" i="2"/>
  <c r="AE37" i="2"/>
  <c r="AE52" i="2"/>
  <c r="AE39" i="2"/>
  <c r="AE43" i="2"/>
  <c r="AE55" i="2"/>
  <c r="AE64" i="2"/>
  <c r="AE51" i="2"/>
  <c r="AE42" i="2"/>
  <c r="AE47" i="2"/>
  <c r="AE65" i="2"/>
  <c r="AE46" i="2"/>
  <c r="AE38" i="2"/>
  <c r="AE63" i="2"/>
  <c r="AE53" i="2"/>
  <c r="AE62" i="2"/>
  <c r="AE67" i="2"/>
  <c r="AE50" i="2"/>
  <c r="AE56" i="2"/>
  <c r="AE54" i="2"/>
  <c r="AE59" i="2"/>
  <c r="AE48" i="2"/>
  <c r="AE40" i="2"/>
  <c r="AE44" i="2"/>
  <c r="AE58" i="2"/>
  <c r="AE60" i="2"/>
  <c r="AE66" i="2"/>
  <c r="AE36" i="2"/>
  <c r="AE76" i="1"/>
  <c r="AE73" i="1"/>
  <c r="AE113" i="1"/>
  <c r="AE77" i="1"/>
  <c r="AE100" i="1"/>
  <c r="AE125" i="1"/>
  <c r="AE89" i="1"/>
  <c r="AE88" i="1"/>
  <c r="AE101" i="1"/>
  <c r="AE112" i="1"/>
  <c r="AE32" i="3" l="1"/>
  <c r="AE15" i="3"/>
  <c r="AE22" i="3"/>
  <c r="AE8" i="3"/>
  <c r="AE27" i="3"/>
  <c r="AE31" i="3"/>
  <c r="AE9" i="3"/>
  <c r="AE20" i="3"/>
  <c r="AE21" i="3"/>
  <c r="AE14" i="3"/>
  <c r="AE4" i="3"/>
  <c r="AE2" i="3"/>
  <c r="AE10" i="3"/>
  <c r="AE28" i="3"/>
  <c r="AE26" i="3"/>
  <c r="AE16" i="3"/>
  <c r="AE33" i="3"/>
  <c r="AE3" i="3"/>
  <c r="AE23" i="3"/>
  <c r="AE6" i="3"/>
  <c r="AE30" i="3"/>
  <c r="AE13" i="3"/>
  <c r="AE17" i="3"/>
  <c r="AE24" i="3"/>
  <c r="AE7" i="3"/>
  <c r="AE25" i="3"/>
  <c r="AE11" i="3"/>
  <c r="AE5" i="3"/>
  <c r="AE29" i="3"/>
  <c r="AE18" i="3"/>
  <c r="AE12" i="3"/>
  <c r="AE19" i="3"/>
</calcChain>
</file>

<file path=xl/sharedStrings.xml><?xml version="1.0" encoding="utf-8"?>
<sst xmlns="http://schemas.openxmlformats.org/spreadsheetml/2006/main" count="6913" uniqueCount="206">
  <si>
    <t>BL_8</t>
  </si>
  <si>
    <t>/&gt;</t>
  </si>
  <si>
    <t>BL_9</t>
  </si>
  <si>
    <t>BL_10</t>
  </si>
  <si>
    <t>BL_11</t>
  </si>
  <si>
    <t>BL_12</t>
  </si>
  <si>
    <t>BL_13</t>
  </si>
  <si>
    <t>BL_14</t>
  </si>
  <si>
    <t>BL_15</t>
  </si>
  <si>
    <t>WL_UNSEL</t>
  </si>
  <si>
    <t>SL_8</t>
  </si>
  <si>
    <t>SL_9</t>
  </si>
  <si>
    <t>SL_10</t>
  </si>
  <si>
    <t>SL_11</t>
  </si>
  <si>
    <t>SL_12</t>
  </si>
  <si>
    <t>SL_13</t>
  </si>
  <si>
    <t>SL_14</t>
  </si>
  <si>
    <t>SL_15</t>
  </si>
  <si>
    <r>
      <t>&lt;</t>
    </r>
    <r>
      <rPr>
        <sz val="12"/>
        <color rgb="FF569CD6"/>
        <rFont val="Menlo"/>
        <family val="2"/>
      </rPr>
      <t>DUTPin</t>
    </r>
    <r>
      <rPr>
        <sz val="12"/>
        <color rgb="FFCCCCCC"/>
        <rFont val="Menlo"/>
        <family val="2"/>
      </rPr>
      <t xml:space="preserve"> </t>
    </r>
    <r>
      <rPr>
        <sz val="12"/>
        <color rgb="FF9CDCFE"/>
        <rFont val="Menlo"/>
        <family val="2"/>
      </rPr>
      <t>name</t>
    </r>
    <r>
      <rPr>
        <sz val="12"/>
        <color rgb="FFCCCCCC"/>
        <rFont val="Menlo"/>
        <family val="2"/>
      </rPr>
      <t>=</t>
    </r>
    <r>
      <rPr>
        <sz val="12"/>
        <color rgb="FFCE9178"/>
        <rFont val="Menlo"/>
        <family val="2"/>
      </rPr>
      <t>"WL_IN_0"</t>
    </r>
    <r>
      <rPr>
        <sz val="12"/>
        <color rgb="FFCCCCCC"/>
        <rFont val="Menlo"/>
        <family val="2"/>
      </rPr>
      <t xml:space="preserve"> </t>
    </r>
    <r>
      <rPr>
        <sz val="12"/>
        <color rgb="FF808080"/>
        <rFont val="Menlo"/>
        <family val="2"/>
      </rPr>
      <t>/&gt;</t>
    </r>
  </si>
  <si>
    <t>"</t>
  </si>
  <si>
    <t>&lt;</t>
  </si>
  <si>
    <t>Connection</t>
  </si>
  <si>
    <t>pin</t>
  </si>
  <si>
    <t>siteNumber</t>
  </si>
  <si>
    <t>instrument</t>
  </si>
  <si>
    <t>channel</t>
  </si>
  <si>
    <t>VDD</t>
  </si>
  <si>
    <t>VSA</t>
  </si>
  <si>
    <t>VDD_BRD+</t>
  </si>
  <si>
    <t>VDD_BRD-</t>
  </si>
  <si>
    <t>DIR_PERIPH_SEL</t>
  </si>
  <si>
    <t>SA_EN</t>
  </si>
  <si>
    <t>VREAD</t>
  </si>
  <si>
    <t>WL_IN_0</t>
  </si>
  <si>
    <t>WL_IN_1</t>
  </si>
  <si>
    <t>WL_IN_2</t>
  </si>
  <si>
    <t>WL_IN_3</t>
  </si>
  <si>
    <t>WL_IN_4</t>
  </si>
  <si>
    <t>WL_IN_5</t>
  </si>
  <si>
    <t>WL_IN_6</t>
  </si>
  <si>
    <t>WL_IN_7</t>
  </si>
  <si>
    <t>WL_IN_8</t>
  </si>
  <si>
    <t>WL_IN_9</t>
  </si>
  <si>
    <t>WL_IN_10</t>
  </si>
  <si>
    <t>WL_IN_11</t>
  </si>
  <si>
    <t>WL_IN_12</t>
  </si>
  <si>
    <t>WL_IN_13</t>
  </si>
  <si>
    <t>W_INL_14</t>
  </si>
  <si>
    <t>WL_IN_15</t>
  </si>
  <si>
    <t>WL_IN_16</t>
  </si>
  <si>
    <t>WL_IN_17</t>
  </si>
  <si>
    <t>WL_IN_18</t>
  </si>
  <si>
    <t>WL_IN_19</t>
  </si>
  <si>
    <t>WL_IN_20</t>
  </si>
  <si>
    <t>WL_IN_21</t>
  </si>
  <si>
    <t>WL_IN_22</t>
  </si>
  <si>
    <t>WL_IN_23</t>
  </si>
  <si>
    <t>SA_CLK_EXT</t>
  </si>
  <si>
    <t>RMUX_EN</t>
  </si>
  <si>
    <t>SA_CLK</t>
  </si>
  <si>
    <t>DUTPin</t>
  </si>
  <si>
    <t>name</t>
  </si>
  <si>
    <t>BL_0</t>
  </si>
  <si>
    <t>BL_1</t>
  </si>
  <si>
    <t>BL_2</t>
  </si>
  <si>
    <t>BL_3</t>
  </si>
  <si>
    <t>BL_4</t>
  </si>
  <si>
    <t>BL_5</t>
  </si>
  <si>
    <t>BL_6</t>
  </si>
  <si>
    <t>BL_7</t>
  </si>
  <si>
    <t>BL_16</t>
  </si>
  <si>
    <t>BL_17</t>
  </si>
  <si>
    <t>BL_18</t>
  </si>
  <si>
    <t>BL_19</t>
  </si>
  <si>
    <t>BL_20</t>
  </si>
  <si>
    <t>BL_21</t>
  </si>
  <si>
    <t>BL_22</t>
  </si>
  <si>
    <t>BL_23</t>
  </si>
  <si>
    <t>BL_24</t>
  </si>
  <si>
    <t>BL_25</t>
  </si>
  <si>
    <t>BL_26</t>
  </si>
  <si>
    <t>BL_27</t>
  </si>
  <si>
    <t>BL_28</t>
  </si>
  <si>
    <t>BL_29</t>
  </si>
  <si>
    <t>BL_30</t>
  </si>
  <si>
    <t>BL_31</t>
  </si>
  <si>
    <t>SL_0</t>
  </si>
  <si>
    <t>SL_1</t>
  </si>
  <si>
    <t>SL_2</t>
  </si>
  <si>
    <t>SL_3</t>
  </si>
  <si>
    <t>SL_4</t>
  </si>
  <si>
    <t>SL_5</t>
  </si>
  <si>
    <t>SL_6</t>
  </si>
  <si>
    <t>SL_7</t>
  </si>
  <si>
    <t>SL_16</t>
  </si>
  <si>
    <t>SL_17</t>
  </si>
  <si>
    <t>SL_18</t>
  </si>
  <si>
    <t>SL_19</t>
  </si>
  <si>
    <t>SL_20</t>
  </si>
  <si>
    <t>SL_21</t>
  </si>
  <si>
    <t>SL_22</t>
  </si>
  <si>
    <t>SL_23</t>
  </si>
  <si>
    <t>SL_24</t>
  </si>
  <si>
    <t>SL_25</t>
  </si>
  <si>
    <t>SL_26</t>
  </si>
  <si>
    <t>SL_27</t>
  </si>
  <si>
    <t>SL_28</t>
  </si>
  <si>
    <t>SL_29</t>
  </si>
  <si>
    <t>SL_30</t>
  </si>
  <si>
    <t>SL_31</t>
  </si>
  <si>
    <t>PE_EN</t>
  </si>
  <si>
    <t>ACCUM_EN</t>
  </si>
  <si>
    <t>WEIGHT_SHIFT</t>
  </si>
  <si>
    <t>WEIGHT_EN</t>
  </si>
  <si>
    <t>WT_SEL_EXT</t>
  </si>
  <si>
    <t>IFMAP_EN</t>
  </si>
  <si>
    <t>MUX_SEL_CONV_CLK</t>
  </si>
  <si>
    <t>MUX_SEL_WT</t>
  </si>
  <si>
    <t>PSUM_SLC</t>
  </si>
  <si>
    <t>CNT_Si_Sel</t>
  </si>
  <si>
    <t>RST_N</t>
  </si>
  <si>
    <t>DO_0</t>
  </si>
  <si>
    <t>DO_1</t>
  </si>
  <si>
    <t>SA_RDY_0</t>
  </si>
  <si>
    <t>SA_RDY_1</t>
  </si>
  <si>
    <t>COL_SEL_15</t>
  </si>
  <si>
    <t>COL_SEL_14</t>
  </si>
  <si>
    <t>COL_SEL_13</t>
  </si>
  <si>
    <t>COL_SEL_12</t>
  </si>
  <si>
    <t>COL_SEL_11</t>
  </si>
  <si>
    <t>COL_SEL_10</t>
  </si>
  <si>
    <t>COL_SEL_9</t>
  </si>
  <si>
    <t>COL_SEL_8</t>
  </si>
  <si>
    <t>COL_SEL_7</t>
  </si>
  <si>
    <t>COL_SEL_6</t>
  </si>
  <si>
    <t>COL_SEL_5</t>
  </si>
  <si>
    <t>COL_SEL_4</t>
  </si>
  <si>
    <t>COL_SEL_3</t>
  </si>
  <si>
    <t>COL_SEL_2</t>
  </si>
  <si>
    <t>COL_SEL_1</t>
  </si>
  <si>
    <t>COL_SEL_0</t>
  </si>
  <si>
    <t>DO_7</t>
  </si>
  <si>
    <t>DO_6</t>
  </si>
  <si>
    <t>DO_5</t>
  </si>
  <si>
    <t>DO_4</t>
  </si>
  <si>
    <t>DO_3</t>
  </si>
  <si>
    <t>DO_2</t>
  </si>
  <si>
    <t>SA_RDY_7</t>
  </si>
  <si>
    <t>SA_RDY_6</t>
  </si>
  <si>
    <t>SA_RDY_5</t>
  </si>
  <si>
    <t>SA_RDY_4</t>
  </si>
  <si>
    <t>SA_RDY_3</t>
  </si>
  <si>
    <t>SA_RDY_2</t>
  </si>
  <si>
    <t>OFMAP_0</t>
  </si>
  <si>
    <t>OFMAP_1</t>
  </si>
  <si>
    <t>OFMAP_2</t>
  </si>
  <si>
    <t>OFMAP_3</t>
  </si>
  <si>
    <t>OFMAP_4</t>
  </si>
  <si>
    <t>OFMAP_5</t>
  </si>
  <si>
    <t>OFMAP_6</t>
  </si>
  <si>
    <t>OFMAP_7</t>
  </si>
  <si>
    <t>OFMAP_8</t>
  </si>
  <si>
    <t>OFMAP_9</t>
  </si>
  <si>
    <t>OFMAP_10</t>
  </si>
  <si>
    <t>OFMAP_11</t>
  </si>
  <si>
    <t>OFMAP_12</t>
  </si>
  <si>
    <t>OFMAP_13</t>
  </si>
  <si>
    <t>OFMAP_14</t>
  </si>
  <si>
    <t>OFMAP_15</t>
  </si>
  <si>
    <t>OFMAP_16</t>
  </si>
  <si>
    <t>OFMAP_17</t>
  </si>
  <si>
    <t>OFMAP_18</t>
  </si>
  <si>
    <t>OFMAP_19</t>
  </si>
  <si>
    <t>OFMAP_20</t>
  </si>
  <si>
    <t>OFMAP_21</t>
  </si>
  <si>
    <t>OFMAP_22</t>
  </si>
  <si>
    <t>OFMAP_23</t>
  </si>
  <si>
    <t>IFMAP_0</t>
  </si>
  <si>
    <t>IFMAP_1</t>
  </si>
  <si>
    <t>IFMAP_2</t>
  </si>
  <si>
    <t>IFMAP_3</t>
  </si>
  <si>
    <t>IFMAP_4</t>
  </si>
  <si>
    <t>IFMAP_5</t>
  </si>
  <si>
    <t>IFMAP_6</t>
  </si>
  <si>
    <t>IFMAP_7</t>
  </si>
  <si>
    <t>EXT_WT_0</t>
  </si>
  <si>
    <t>EXT_WT_1</t>
  </si>
  <si>
    <t>PXI6571SLOT4</t>
  </si>
  <si>
    <t>PXI6571SLOT5</t>
  </si>
  <si>
    <t>PXI6570SLOT9</t>
  </si>
  <si>
    <t>EXT_WT_2</t>
  </si>
  <si>
    <t>EXT_WT_3</t>
  </si>
  <si>
    <t>EXT_WT_4</t>
  </si>
  <si>
    <t>EXT_WT_5</t>
  </si>
  <si>
    <t>EXT_WT_6</t>
  </si>
  <si>
    <t>EXT_WT_7</t>
  </si>
  <si>
    <t>NC_0</t>
  </si>
  <si>
    <t>NC_1</t>
  </si>
  <si>
    <t>NC_2</t>
  </si>
  <si>
    <t>NC_3</t>
  </si>
  <si>
    <t>NC_4</t>
  </si>
  <si>
    <t>NC_5</t>
  </si>
  <si>
    <t>NC_6</t>
  </si>
  <si>
    <t>NC_7</t>
  </si>
  <si>
    <t>NC_8</t>
  </si>
  <si>
    <t>NC_9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</si>
</sst>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MT"/>
      <family val="2"/>
    </font>
    <font>
      <sz val="12"/>
      <color rgb="FFCCCCCC"/>
      <name val="Menlo"/>
      <family val="2"/>
    </font>
    <font>
      <sz val="12"/>
      <color rgb="FF808080"/>
      <name val="Menlo"/>
      <family val="2"/>
    </font>
    <font>
      <sz val="12"/>
      <color rgb="FF569CD6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8"/>
      <name val="ArialMT"/>
      <family val="2"/>
    </font>
    <font>
      <sz val="12"/>
      <color rgb="FF808080"/>
      <name val="ArialMT"/>
      <family val="2"/>
    </font>
    <font>
      <sz val="12"/>
      <color rgb="FF9DDCFF"/>
      <name val="ArialMT"/>
      <family val="2"/>
    </font>
    <font>
      <sz val="12"/>
      <color rgb="FFCCCCCC"/>
      <name val="ArialMT"/>
      <family val="2"/>
    </font>
    <font>
      <sz val="12"/>
      <color rgb="FFCE9278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08080"/>
      <color rgb="FFCE9278"/>
      <color rgb="FFCCCCCC"/>
      <color rgb="FF9DDCFF"/>
      <color rgb="FF569C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326F-7B70-2D49-8F4A-CA951588A724}">
  <dimension ref="B2:AW131"/>
  <sheetViews>
    <sheetView topLeftCell="A61" zoomScale="50" workbookViewId="0">
      <selection activeCell="AE68" sqref="AE68:AE131"/>
    </sheetView>
  </sheetViews>
  <sheetFormatPr baseColWidth="10" defaultRowHeight="16"/>
  <cols>
    <col min="2" max="2" width="2" bestFit="1" customWidth="1"/>
    <col min="3" max="3" width="12" style="10" bestFit="1" customWidth="1"/>
    <col min="4" max="4" width="2" bestFit="1" customWidth="1"/>
    <col min="5" max="5" width="5.42578125" bestFit="1" customWidth="1"/>
    <col min="6" max="6" width="2" bestFit="1" customWidth="1"/>
    <col min="7" max="7" width="1.5703125" bestFit="1" customWidth="1"/>
    <col min="8" max="8" width="6.140625" bestFit="1" customWidth="1"/>
    <col min="9" max="9" width="1.5703125" bestFit="1" customWidth="1"/>
    <col min="10" max="10" width="1.5703125" customWidth="1"/>
    <col min="11" max="11" width="11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1.5703125" customWidth="1"/>
    <col min="17" max="17" width="10.140625" bestFit="1" customWidth="1"/>
    <col min="18" max="18" width="2" bestFit="1" customWidth="1"/>
    <col min="19" max="19" width="1.5703125" bestFit="1" customWidth="1"/>
    <col min="20" max="20" width="13.42578125" bestFit="1" customWidth="1"/>
    <col min="21" max="21" width="1.5703125" bestFit="1" customWidth="1"/>
    <col min="22" max="22" width="1.5703125" customWidth="1"/>
    <col min="23" max="23" width="7.28515625" bestFit="1" customWidth="1"/>
    <col min="24" max="24" width="2" bestFit="1" customWidth="1"/>
    <col min="25" max="25" width="1.5703125" bestFit="1" customWidth="1"/>
    <col min="26" max="26" width="3" bestFit="1" customWidth="1"/>
    <col min="27" max="27" width="1.5703125" bestFit="1" customWidth="1"/>
    <col min="28" max="28" width="1.5703125" customWidth="1"/>
    <col min="29" max="29" width="2.42578125" bestFit="1" customWidth="1"/>
    <col min="30" max="30" width="2.5703125" customWidth="1"/>
    <col min="31" max="31" width="70.85546875" bestFit="1" customWidth="1"/>
    <col min="34" max="34" width="27.42578125" bestFit="1" customWidth="1"/>
    <col min="42" max="42" width="27.85546875" bestFit="1" customWidth="1"/>
    <col min="43" max="43" width="28.28515625" bestFit="1" customWidth="1"/>
  </cols>
  <sheetData>
    <row r="2" spans="2:31">
      <c r="B2" s="3" t="s">
        <v>20</v>
      </c>
      <c r="C2" s="11" t="s">
        <v>60</v>
      </c>
      <c r="D2" s="2" t="str">
        <f>" "</f>
        <v xml:space="preserve"> </v>
      </c>
      <c r="E2" s="4" t="s">
        <v>61</v>
      </c>
      <c r="F2" s="5" t="str">
        <f>"="</f>
        <v>=</v>
      </c>
      <c r="G2" s="6" t="s">
        <v>19</v>
      </c>
      <c r="H2" s="6" t="s">
        <v>62</v>
      </c>
      <c r="I2" s="6" t="s">
        <v>19</v>
      </c>
      <c r="J2" t="str">
        <f>" "</f>
        <v xml:space="preserve"> </v>
      </c>
      <c r="K2" s="3" t="s">
        <v>1</v>
      </c>
      <c r="L2" s="5"/>
      <c r="M2" s="6"/>
      <c r="N2" s="6"/>
      <c r="O2" s="6"/>
      <c r="P2" s="6"/>
      <c r="Q2" s="4"/>
      <c r="R2" s="5"/>
      <c r="S2" s="6"/>
      <c r="T2" s="6"/>
      <c r="U2" s="6"/>
      <c r="V2" s="6"/>
      <c r="W2" s="4"/>
      <c r="X2" s="5"/>
      <c r="Y2" s="6"/>
      <c r="Z2" s="6"/>
      <c r="AA2" s="6"/>
      <c r="AE2" t="str">
        <f>_xlfn.CONCAT(B2:AA2)</f>
        <v>&lt;DUTPin name="BL_0" /&gt;</v>
      </c>
    </row>
    <row r="3" spans="2:31">
      <c r="B3" s="3" t="s">
        <v>20</v>
      </c>
      <c r="C3" s="11" t="s">
        <v>60</v>
      </c>
      <c r="D3" s="2" t="str">
        <f t="shared" ref="D3:D33" si="0">" "</f>
        <v xml:space="preserve"> </v>
      </c>
      <c r="E3" s="4" t="s">
        <v>61</v>
      </c>
      <c r="F3" s="5" t="str">
        <f t="shared" ref="F3:F33" si="1">"="</f>
        <v>=</v>
      </c>
      <c r="G3" s="6" t="s">
        <v>19</v>
      </c>
      <c r="H3" s="6" t="s">
        <v>63</v>
      </c>
      <c r="I3" s="6" t="s">
        <v>19</v>
      </c>
      <c r="J3" t="str">
        <f t="shared" ref="J3:J33" si="2">" "</f>
        <v xml:space="preserve"> </v>
      </c>
      <c r="K3" s="3" t="s">
        <v>1</v>
      </c>
      <c r="L3" s="5"/>
      <c r="M3" s="6"/>
      <c r="N3" s="6"/>
      <c r="O3" s="6"/>
      <c r="P3" s="6"/>
      <c r="Q3" s="4"/>
      <c r="R3" s="5"/>
      <c r="S3" s="6"/>
      <c r="T3" s="6"/>
      <c r="U3" s="6"/>
      <c r="V3" s="6"/>
      <c r="W3" s="4"/>
      <c r="X3" s="5"/>
      <c r="Y3" s="6"/>
      <c r="Z3" s="6"/>
      <c r="AA3" s="6"/>
      <c r="AE3" t="str">
        <f>_xlfn.CONCAT(B3:AA3)</f>
        <v>&lt;DUTPin name="BL_1" /&gt;</v>
      </c>
    </row>
    <row r="4" spans="2:31">
      <c r="B4" s="3" t="s">
        <v>20</v>
      </c>
      <c r="C4" s="11" t="s">
        <v>60</v>
      </c>
      <c r="D4" s="2" t="str">
        <f t="shared" si="0"/>
        <v xml:space="preserve"> </v>
      </c>
      <c r="E4" s="4" t="s">
        <v>61</v>
      </c>
      <c r="F4" s="5" t="str">
        <f t="shared" si="1"/>
        <v>=</v>
      </c>
      <c r="G4" s="6" t="s">
        <v>19</v>
      </c>
      <c r="H4" s="6" t="s">
        <v>64</v>
      </c>
      <c r="I4" s="6" t="s">
        <v>19</v>
      </c>
      <c r="J4" t="str">
        <f t="shared" si="2"/>
        <v xml:space="preserve"> </v>
      </c>
      <c r="K4" s="3" t="s">
        <v>1</v>
      </c>
      <c r="L4" s="5"/>
      <c r="M4" s="6"/>
      <c r="N4" s="6"/>
      <c r="O4" s="6"/>
      <c r="P4" s="6"/>
      <c r="Q4" s="4"/>
      <c r="R4" s="5"/>
      <c r="S4" s="6"/>
      <c r="T4" s="6"/>
      <c r="U4" s="6"/>
      <c r="V4" s="6"/>
      <c r="W4" s="4"/>
      <c r="X4" s="5"/>
      <c r="Y4" s="6"/>
      <c r="Z4" s="6"/>
      <c r="AA4" s="6"/>
      <c r="AE4" t="str">
        <f>_xlfn.CONCAT(B4:AA4)</f>
        <v>&lt;DUTPin name="BL_2" /&gt;</v>
      </c>
    </row>
    <row r="5" spans="2:31">
      <c r="B5" s="3" t="s">
        <v>20</v>
      </c>
      <c r="C5" s="11" t="s">
        <v>60</v>
      </c>
      <c r="D5" s="2" t="str">
        <f t="shared" si="0"/>
        <v xml:space="preserve"> </v>
      </c>
      <c r="E5" s="4" t="s">
        <v>61</v>
      </c>
      <c r="F5" s="5" t="str">
        <f t="shared" si="1"/>
        <v>=</v>
      </c>
      <c r="G5" s="6" t="s">
        <v>19</v>
      </c>
      <c r="H5" s="6" t="s">
        <v>65</v>
      </c>
      <c r="I5" s="6" t="s">
        <v>19</v>
      </c>
      <c r="J5" t="str">
        <f t="shared" si="2"/>
        <v xml:space="preserve"> </v>
      </c>
      <c r="K5" s="3" t="s">
        <v>1</v>
      </c>
      <c r="L5" s="5"/>
      <c r="M5" s="6"/>
      <c r="N5" s="6"/>
      <c r="O5" s="6"/>
      <c r="P5" s="6"/>
      <c r="Q5" s="4"/>
      <c r="R5" s="5"/>
      <c r="S5" s="6"/>
      <c r="T5" s="6"/>
      <c r="U5" s="6"/>
      <c r="V5" s="6"/>
      <c r="W5" s="4"/>
      <c r="X5" s="5"/>
      <c r="Y5" s="6"/>
      <c r="Z5" s="6"/>
      <c r="AA5" s="6"/>
      <c r="AE5" t="str">
        <f>_xlfn.CONCAT(B5:AA5)</f>
        <v>&lt;DUTPin name="BL_3" /&gt;</v>
      </c>
    </row>
    <row r="6" spans="2:31">
      <c r="B6" s="3" t="s">
        <v>20</v>
      </c>
      <c r="C6" s="11" t="s">
        <v>60</v>
      </c>
      <c r="D6" s="2" t="str">
        <f t="shared" si="0"/>
        <v xml:space="preserve"> </v>
      </c>
      <c r="E6" s="4" t="s">
        <v>61</v>
      </c>
      <c r="F6" s="5" t="str">
        <f t="shared" si="1"/>
        <v>=</v>
      </c>
      <c r="G6" s="6" t="s">
        <v>19</v>
      </c>
      <c r="H6" s="6" t="s">
        <v>66</v>
      </c>
      <c r="I6" s="6" t="s">
        <v>19</v>
      </c>
      <c r="J6" t="str">
        <f t="shared" si="2"/>
        <v xml:space="preserve"> </v>
      </c>
      <c r="K6" s="3" t="s">
        <v>1</v>
      </c>
      <c r="L6" s="5"/>
      <c r="M6" s="6"/>
      <c r="N6" s="6"/>
      <c r="O6" s="6"/>
      <c r="P6" s="6"/>
      <c r="Q6" s="4"/>
      <c r="R6" s="5"/>
      <c r="S6" s="6"/>
      <c r="T6" s="6"/>
      <c r="U6" s="6"/>
      <c r="V6" s="6"/>
      <c r="W6" s="4"/>
      <c r="X6" s="5"/>
      <c r="Y6" s="6"/>
      <c r="Z6" s="6"/>
      <c r="AA6" s="6"/>
      <c r="AE6" t="str">
        <f>_xlfn.CONCAT(B6:AA6)</f>
        <v>&lt;DUTPin name="BL_4" /&gt;</v>
      </c>
    </row>
    <row r="7" spans="2:31">
      <c r="B7" s="3" t="s">
        <v>20</v>
      </c>
      <c r="C7" s="11" t="s">
        <v>60</v>
      </c>
      <c r="D7" s="2" t="str">
        <f t="shared" si="0"/>
        <v xml:space="preserve"> </v>
      </c>
      <c r="E7" s="4" t="s">
        <v>61</v>
      </c>
      <c r="F7" s="5" t="str">
        <f t="shared" si="1"/>
        <v>=</v>
      </c>
      <c r="G7" s="6" t="s">
        <v>19</v>
      </c>
      <c r="H7" s="6" t="s">
        <v>67</v>
      </c>
      <c r="I7" s="6" t="s">
        <v>19</v>
      </c>
      <c r="J7" t="str">
        <f t="shared" si="2"/>
        <v xml:space="preserve"> </v>
      </c>
      <c r="K7" s="3" t="s">
        <v>1</v>
      </c>
      <c r="L7" s="5"/>
      <c r="M7" s="6"/>
      <c r="N7" s="6"/>
      <c r="O7" s="6"/>
      <c r="P7" s="6"/>
      <c r="Q7" s="4"/>
      <c r="R7" s="5"/>
      <c r="S7" s="6"/>
      <c r="T7" s="6"/>
      <c r="U7" s="6"/>
      <c r="V7" s="6"/>
      <c r="W7" s="4"/>
      <c r="X7" s="5"/>
      <c r="Y7" s="6"/>
      <c r="Z7" s="6"/>
      <c r="AA7" s="6"/>
      <c r="AE7" t="str">
        <f>_xlfn.CONCAT(B7:AA7)</f>
        <v>&lt;DUTPin name="BL_5" /&gt;</v>
      </c>
    </row>
    <row r="8" spans="2:31">
      <c r="B8" s="3" t="s">
        <v>20</v>
      </c>
      <c r="C8" s="11" t="s">
        <v>60</v>
      </c>
      <c r="D8" s="2" t="str">
        <f t="shared" si="0"/>
        <v xml:space="preserve"> </v>
      </c>
      <c r="E8" s="4" t="s">
        <v>61</v>
      </c>
      <c r="F8" s="5" t="str">
        <f t="shared" si="1"/>
        <v>=</v>
      </c>
      <c r="G8" s="6" t="s">
        <v>19</v>
      </c>
      <c r="H8" s="6" t="s">
        <v>68</v>
      </c>
      <c r="I8" s="6" t="s">
        <v>19</v>
      </c>
      <c r="J8" t="str">
        <f t="shared" si="2"/>
        <v xml:space="preserve"> </v>
      </c>
      <c r="K8" s="3" t="s">
        <v>1</v>
      </c>
      <c r="L8" s="5"/>
      <c r="M8" s="6"/>
      <c r="N8" s="6"/>
      <c r="O8" s="6"/>
      <c r="P8" s="6"/>
      <c r="Q8" s="4"/>
      <c r="R8" s="5"/>
      <c r="S8" s="6"/>
      <c r="T8" s="6"/>
      <c r="U8" s="6"/>
      <c r="V8" s="6"/>
      <c r="W8" s="4"/>
      <c r="X8" s="5"/>
      <c r="Y8" s="6"/>
      <c r="Z8" s="6"/>
      <c r="AA8" s="6"/>
      <c r="AE8" t="str">
        <f>_xlfn.CONCAT(B8:AA8)</f>
        <v>&lt;DUTPin name="BL_6" /&gt;</v>
      </c>
    </row>
    <row r="9" spans="2:31">
      <c r="B9" s="3" t="s">
        <v>20</v>
      </c>
      <c r="C9" s="11" t="s">
        <v>60</v>
      </c>
      <c r="D9" s="2" t="str">
        <f t="shared" si="0"/>
        <v xml:space="preserve"> </v>
      </c>
      <c r="E9" s="4" t="s">
        <v>61</v>
      </c>
      <c r="F9" s="5" t="str">
        <f t="shared" si="1"/>
        <v>=</v>
      </c>
      <c r="G9" s="6" t="s">
        <v>19</v>
      </c>
      <c r="H9" s="6" t="s">
        <v>69</v>
      </c>
      <c r="I9" s="6" t="s">
        <v>19</v>
      </c>
      <c r="J9" t="str">
        <f t="shared" si="2"/>
        <v xml:space="preserve"> </v>
      </c>
      <c r="K9" s="3" t="s">
        <v>1</v>
      </c>
      <c r="L9" s="5"/>
      <c r="M9" s="6"/>
      <c r="N9" s="6"/>
      <c r="O9" s="6"/>
      <c r="P9" s="6"/>
      <c r="Q9" s="4"/>
      <c r="R9" s="5"/>
      <c r="S9" s="6"/>
      <c r="T9" s="6"/>
      <c r="U9" s="6"/>
      <c r="V9" s="6"/>
      <c r="W9" s="4"/>
      <c r="X9" s="5"/>
      <c r="Y9" s="6"/>
      <c r="Z9" s="6"/>
      <c r="AA9" s="6"/>
      <c r="AE9" t="str">
        <f>_xlfn.CONCAT(B9:AA9)</f>
        <v>&lt;DUTPin name="BL_7" /&gt;</v>
      </c>
    </row>
    <row r="10" spans="2:31">
      <c r="B10" s="3" t="s">
        <v>20</v>
      </c>
      <c r="C10" s="11" t="s">
        <v>60</v>
      </c>
      <c r="D10" s="2" t="str">
        <f t="shared" si="0"/>
        <v xml:space="preserve"> </v>
      </c>
      <c r="E10" s="4" t="s">
        <v>61</v>
      </c>
      <c r="F10" s="5" t="str">
        <f t="shared" si="1"/>
        <v>=</v>
      </c>
      <c r="G10" s="6" t="s">
        <v>19</v>
      </c>
      <c r="H10" s="6" t="s">
        <v>0</v>
      </c>
      <c r="I10" s="6" t="s">
        <v>19</v>
      </c>
      <c r="J10" t="str">
        <f t="shared" si="2"/>
        <v xml:space="preserve"> </v>
      </c>
      <c r="K10" s="3" t="s">
        <v>1</v>
      </c>
      <c r="L10" s="5"/>
      <c r="M10" s="6"/>
      <c r="N10" s="6"/>
      <c r="O10" s="6"/>
      <c r="P10" s="6"/>
      <c r="Q10" s="4"/>
      <c r="R10" s="5"/>
      <c r="S10" s="6"/>
      <c r="T10" s="6"/>
      <c r="U10" s="6"/>
      <c r="V10" s="6"/>
      <c r="W10" s="4"/>
      <c r="X10" s="5"/>
      <c r="Y10" s="6"/>
      <c r="Z10" s="6"/>
      <c r="AA10" s="6"/>
      <c r="AE10" t="str">
        <f>_xlfn.CONCAT(B10:AA10)</f>
        <v>&lt;DUTPin name="BL_8" /&gt;</v>
      </c>
    </row>
    <row r="11" spans="2:31">
      <c r="B11" s="3" t="s">
        <v>20</v>
      </c>
      <c r="C11" s="11" t="s">
        <v>60</v>
      </c>
      <c r="D11" s="2" t="str">
        <f t="shared" si="0"/>
        <v xml:space="preserve"> </v>
      </c>
      <c r="E11" s="4" t="s">
        <v>61</v>
      </c>
      <c r="F11" s="5" t="str">
        <f t="shared" si="1"/>
        <v>=</v>
      </c>
      <c r="G11" s="6" t="s">
        <v>19</v>
      </c>
      <c r="H11" s="6" t="s">
        <v>2</v>
      </c>
      <c r="I11" s="6" t="s">
        <v>19</v>
      </c>
      <c r="J11" t="str">
        <f t="shared" si="2"/>
        <v xml:space="preserve"> </v>
      </c>
      <c r="K11" s="3" t="s">
        <v>1</v>
      </c>
      <c r="L11" s="5"/>
      <c r="M11" s="6"/>
      <c r="N11" s="6"/>
      <c r="O11" s="6"/>
      <c r="P11" s="6"/>
      <c r="Q11" s="4"/>
      <c r="R11" s="5"/>
      <c r="S11" s="6"/>
      <c r="T11" s="6"/>
      <c r="U11" s="6"/>
      <c r="V11" s="6"/>
      <c r="W11" s="4"/>
      <c r="X11" s="5"/>
      <c r="Y11" s="6"/>
      <c r="Z11" s="6"/>
      <c r="AA11" s="6"/>
      <c r="AE11" t="str">
        <f>_xlfn.CONCAT(B11:AA11)</f>
        <v>&lt;DUTPin name="BL_9" /&gt;</v>
      </c>
    </row>
    <row r="12" spans="2:31">
      <c r="B12" s="3" t="s">
        <v>20</v>
      </c>
      <c r="C12" s="11" t="s">
        <v>60</v>
      </c>
      <c r="D12" s="2" t="str">
        <f t="shared" si="0"/>
        <v xml:space="preserve"> </v>
      </c>
      <c r="E12" s="4" t="s">
        <v>61</v>
      </c>
      <c r="F12" s="5" t="str">
        <f t="shared" si="1"/>
        <v>=</v>
      </c>
      <c r="G12" s="6" t="s">
        <v>19</v>
      </c>
      <c r="H12" s="6" t="s">
        <v>3</v>
      </c>
      <c r="I12" s="6" t="s">
        <v>19</v>
      </c>
      <c r="J12" t="str">
        <f t="shared" si="2"/>
        <v xml:space="preserve"> </v>
      </c>
      <c r="K12" s="3" t="s">
        <v>1</v>
      </c>
      <c r="L12" s="5"/>
      <c r="M12" s="6"/>
      <c r="N12" s="6"/>
      <c r="O12" s="6"/>
      <c r="P12" s="6"/>
      <c r="Q12" s="4"/>
      <c r="R12" s="5"/>
      <c r="S12" s="6"/>
      <c r="T12" s="6"/>
      <c r="U12" s="6"/>
      <c r="V12" s="6"/>
      <c r="W12" s="4"/>
      <c r="X12" s="5"/>
      <c r="Y12" s="6"/>
      <c r="Z12" s="6"/>
      <c r="AA12" s="6"/>
      <c r="AE12" t="str">
        <f>_xlfn.CONCAT(B12:AA12)</f>
        <v>&lt;DUTPin name="BL_10" /&gt;</v>
      </c>
    </row>
    <row r="13" spans="2:31">
      <c r="B13" s="3" t="s">
        <v>20</v>
      </c>
      <c r="C13" s="11" t="s">
        <v>60</v>
      </c>
      <c r="D13" s="2" t="str">
        <f t="shared" si="0"/>
        <v xml:space="preserve"> </v>
      </c>
      <c r="E13" s="4" t="s">
        <v>61</v>
      </c>
      <c r="F13" s="5" t="str">
        <f t="shared" si="1"/>
        <v>=</v>
      </c>
      <c r="G13" s="6" t="s">
        <v>19</v>
      </c>
      <c r="H13" s="6" t="s">
        <v>4</v>
      </c>
      <c r="I13" s="6" t="s">
        <v>19</v>
      </c>
      <c r="J13" t="str">
        <f t="shared" si="2"/>
        <v xml:space="preserve"> </v>
      </c>
      <c r="K13" s="3" t="s">
        <v>1</v>
      </c>
      <c r="L13" s="5"/>
      <c r="M13" s="6"/>
      <c r="N13" s="6"/>
      <c r="O13" s="6"/>
      <c r="P13" s="6"/>
      <c r="Q13" s="4"/>
      <c r="R13" s="5"/>
      <c r="S13" s="6"/>
      <c r="T13" s="6"/>
      <c r="U13" s="6"/>
      <c r="V13" s="6"/>
      <c r="W13" s="4"/>
      <c r="X13" s="5"/>
      <c r="Y13" s="6"/>
      <c r="Z13" s="6"/>
      <c r="AA13" s="6"/>
      <c r="AE13" t="str">
        <f>_xlfn.CONCAT(B13:AA13)</f>
        <v>&lt;DUTPin name="BL_11" /&gt;</v>
      </c>
    </row>
    <row r="14" spans="2:31">
      <c r="B14" s="3" t="s">
        <v>20</v>
      </c>
      <c r="C14" s="11" t="s">
        <v>60</v>
      </c>
      <c r="D14" s="2" t="str">
        <f t="shared" si="0"/>
        <v xml:space="preserve"> </v>
      </c>
      <c r="E14" s="4" t="s">
        <v>61</v>
      </c>
      <c r="F14" s="5" t="str">
        <f t="shared" si="1"/>
        <v>=</v>
      </c>
      <c r="G14" s="6" t="s">
        <v>19</v>
      </c>
      <c r="H14" s="6" t="s">
        <v>5</v>
      </c>
      <c r="I14" s="6" t="s">
        <v>19</v>
      </c>
      <c r="J14" t="str">
        <f t="shared" si="2"/>
        <v xml:space="preserve"> </v>
      </c>
      <c r="K14" s="3" t="s">
        <v>1</v>
      </c>
      <c r="L14" s="5"/>
      <c r="M14" s="6"/>
      <c r="N14" s="6"/>
      <c r="O14" s="6"/>
      <c r="P14" s="6"/>
      <c r="Q14" s="4"/>
      <c r="R14" s="5"/>
      <c r="S14" s="6"/>
      <c r="T14" s="6"/>
      <c r="U14" s="6"/>
      <c r="V14" s="6"/>
      <c r="W14" s="4"/>
      <c r="X14" s="5"/>
      <c r="Y14" s="6"/>
      <c r="Z14" s="6"/>
      <c r="AA14" s="6"/>
      <c r="AE14" t="str">
        <f>_xlfn.CONCAT(B14:AA14)</f>
        <v>&lt;DUTPin name="BL_12" /&gt;</v>
      </c>
    </row>
    <row r="15" spans="2:31">
      <c r="B15" s="3" t="s">
        <v>20</v>
      </c>
      <c r="C15" s="11" t="s">
        <v>60</v>
      </c>
      <c r="D15" s="2" t="str">
        <f t="shared" si="0"/>
        <v xml:space="preserve"> </v>
      </c>
      <c r="E15" s="4" t="s">
        <v>61</v>
      </c>
      <c r="F15" s="5" t="str">
        <f t="shared" si="1"/>
        <v>=</v>
      </c>
      <c r="G15" s="6" t="s">
        <v>19</v>
      </c>
      <c r="H15" s="6" t="s">
        <v>6</v>
      </c>
      <c r="I15" s="6" t="s">
        <v>19</v>
      </c>
      <c r="J15" t="str">
        <f t="shared" si="2"/>
        <v xml:space="preserve"> </v>
      </c>
      <c r="K15" s="3" t="s">
        <v>1</v>
      </c>
      <c r="L15" s="5"/>
      <c r="M15" s="6"/>
      <c r="N15" s="6"/>
      <c r="O15" s="6"/>
      <c r="P15" s="6"/>
      <c r="Q15" s="4"/>
      <c r="R15" s="5"/>
      <c r="S15" s="6"/>
      <c r="T15" s="6"/>
      <c r="U15" s="6"/>
      <c r="V15" s="6"/>
      <c r="W15" s="4"/>
      <c r="X15" s="5"/>
      <c r="Y15" s="6"/>
      <c r="Z15" s="6"/>
      <c r="AA15" s="6"/>
      <c r="AE15" t="str">
        <f>_xlfn.CONCAT(B15:AA15)</f>
        <v>&lt;DUTPin name="BL_13" /&gt;</v>
      </c>
    </row>
    <row r="16" spans="2:31">
      <c r="B16" s="3" t="s">
        <v>20</v>
      </c>
      <c r="C16" s="11" t="s">
        <v>60</v>
      </c>
      <c r="D16" s="2" t="str">
        <f t="shared" si="0"/>
        <v xml:space="preserve"> </v>
      </c>
      <c r="E16" s="4" t="s">
        <v>61</v>
      </c>
      <c r="F16" s="5" t="str">
        <f t="shared" si="1"/>
        <v>=</v>
      </c>
      <c r="G16" s="6" t="s">
        <v>19</v>
      </c>
      <c r="H16" s="6" t="s">
        <v>7</v>
      </c>
      <c r="I16" s="6" t="s">
        <v>19</v>
      </c>
      <c r="J16" t="str">
        <f t="shared" si="2"/>
        <v xml:space="preserve"> </v>
      </c>
      <c r="K16" s="3" t="s">
        <v>1</v>
      </c>
      <c r="L16" s="5"/>
      <c r="M16" s="6"/>
      <c r="N16" s="6"/>
      <c r="O16" s="6"/>
      <c r="P16" s="6"/>
      <c r="Q16" s="4"/>
      <c r="R16" s="5"/>
      <c r="S16" s="6"/>
      <c r="T16" s="6"/>
      <c r="U16" s="6"/>
      <c r="V16" s="6"/>
      <c r="W16" s="4"/>
      <c r="X16" s="5"/>
      <c r="Y16" s="6"/>
      <c r="Z16" s="6"/>
      <c r="AA16" s="6"/>
      <c r="AE16" t="str">
        <f>_xlfn.CONCAT(B16:AA16)</f>
        <v>&lt;DUTPin name="BL_14" /&gt;</v>
      </c>
    </row>
    <row r="17" spans="2:31">
      <c r="B17" s="3" t="s">
        <v>20</v>
      </c>
      <c r="C17" s="11" t="s">
        <v>60</v>
      </c>
      <c r="D17" s="2" t="str">
        <f t="shared" si="0"/>
        <v xml:space="preserve"> </v>
      </c>
      <c r="E17" s="4" t="s">
        <v>61</v>
      </c>
      <c r="F17" s="5" t="str">
        <f t="shared" si="1"/>
        <v>=</v>
      </c>
      <c r="G17" s="6" t="s">
        <v>19</v>
      </c>
      <c r="H17" s="6" t="s">
        <v>8</v>
      </c>
      <c r="I17" s="6" t="s">
        <v>19</v>
      </c>
      <c r="J17" t="str">
        <f t="shared" si="2"/>
        <v xml:space="preserve"> </v>
      </c>
      <c r="K17" s="3" t="s">
        <v>1</v>
      </c>
      <c r="L17" s="5"/>
      <c r="M17" s="6"/>
      <c r="N17" s="6"/>
      <c r="O17" s="6"/>
      <c r="P17" s="6"/>
      <c r="Q17" s="4"/>
      <c r="R17" s="5"/>
      <c r="S17" s="6"/>
      <c r="T17" s="6"/>
      <c r="U17" s="6"/>
      <c r="V17" s="6"/>
      <c r="W17" s="4"/>
      <c r="X17" s="5"/>
      <c r="Y17" s="6"/>
      <c r="Z17" s="6"/>
      <c r="AA17" s="6"/>
      <c r="AE17" t="str">
        <f>_xlfn.CONCAT(B17:AA17)</f>
        <v>&lt;DUTPin name="BL_15" /&gt;</v>
      </c>
    </row>
    <row r="18" spans="2:31">
      <c r="B18" s="3" t="s">
        <v>20</v>
      </c>
      <c r="C18" s="11" t="s">
        <v>60</v>
      </c>
      <c r="D18" s="2" t="str">
        <f t="shared" si="0"/>
        <v xml:space="preserve"> </v>
      </c>
      <c r="E18" s="4" t="s">
        <v>61</v>
      </c>
      <c r="F18" s="5" t="str">
        <f t="shared" si="1"/>
        <v>=</v>
      </c>
      <c r="G18" s="6" t="s">
        <v>19</v>
      </c>
      <c r="H18" s="6" t="s">
        <v>70</v>
      </c>
      <c r="I18" s="6" t="s">
        <v>19</v>
      </c>
      <c r="J18" t="str">
        <f t="shared" si="2"/>
        <v xml:space="preserve"> </v>
      </c>
      <c r="K18" s="3" t="s">
        <v>1</v>
      </c>
      <c r="L18" s="5"/>
      <c r="M18" s="6"/>
      <c r="N18" s="6"/>
      <c r="O18" s="6"/>
      <c r="P18" s="6"/>
      <c r="Q18" s="4"/>
      <c r="R18" s="5"/>
      <c r="S18" s="6"/>
      <c r="T18" s="6"/>
      <c r="U18" s="6"/>
      <c r="V18" s="6"/>
      <c r="W18" s="4"/>
      <c r="X18" s="5"/>
      <c r="Y18" s="6"/>
      <c r="Z18" s="6"/>
      <c r="AA18" s="6"/>
      <c r="AE18" t="str">
        <f>_xlfn.CONCAT(B18:AA18)</f>
        <v>&lt;DUTPin name="BL_16" /&gt;</v>
      </c>
    </row>
    <row r="19" spans="2:31">
      <c r="B19" s="3" t="s">
        <v>20</v>
      </c>
      <c r="C19" s="11" t="s">
        <v>60</v>
      </c>
      <c r="D19" s="2" t="str">
        <f t="shared" si="0"/>
        <v xml:space="preserve"> </v>
      </c>
      <c r="E19" s="4" t="s">
        <v>61</v>
      </c>
      <c r="F19" s="5" t="str">
        <f t="shared" si="1"/>
        <v>=</v>
      </c>
      <c r="G19" s="6" t="s">
        <v>19</v>
      </c>
      <c r="H19" s="6" t="s">
        <v>71</v>
      </c>
      <c r="I19" s="6" t="s">
        <v>19</v>
      </c>
      <c r="J19" t="str">
        <f t="shared" si="2"/>
        <v xml:space="preserve"> </v>
      </c>
      <c r="K19" s="3" t="s">
        <v>1</v>
      </c>
      <c r="L19" s="5"/>
      <c r="M19" s="6"/>
      <c r="N19" s="6"/>
      <c r="O19" s="6"/>
      <c r="P19" s="6"/>
      <c r="Q19" s="4"/>
      <c r="R19" s="5"/>
      <c r="S19" s="6"/>
      <c r="T19" s="6"/>
      <c r="U19" s="6"/>
      <c r="V19" s="6"/>
      <c r="W19" s="4"/>
      <c r="X19" s="5"/>
      <c r="Y19" s="6"/>
      <c r="Z19" s="6"/>
      <c r="AA19" s="6"/>
      <c r="AE19" t="str">
        <f>_xlfn.CONCAT(B19:AA19)</f>
        <v>&lt;DUTPin name="BL_17" /&gt;</v>
      </c>
    </row>
    <row r="20" spans="2:31">
      <c r="B20" s="3" t="s">
        <v>20</v>
      </c>
      <c r="C20" s="11" t="s">
        <v>60</v>
      </c>
      <c r="D20" s="2" t="str">
        <f t="shared" si="0"/>
        <v xml:space="preserve"> </v>
      </c>
      <c r="E20" s="4" t="s">
        <v>61</v>
      </c>
      <c r="F20" s="5" t="str">
        <f t="shared" si="1"/>
        <v>=</v>
      </c>
      <c r="G20" s="6" t="s">
        <v>19</v>
      </c>
      <c r="H20" s="6" t="s">
        <v>72</v>
      </c>
      <c r="I20" s="6" t="s">
        <v>19</v>
      </c>
      <c r="J20" t="str">
        <f t="shared" si="2"/>
        <v xml:space="preserve"> </v>
      </c>
      <c r="K20" s="3" t="s">
        <v>1</v>
      </c>
      <c r="L20" s="5"/>
      <c r="M20" s="6"/>
      <c r="N20" s="6"/>
      <c r="O20" s="6"/>
      <c r="P20" s="6"/>
      <c r="Q20" s="4"/>
      <c r="R20" s="5"/>
      <c r="S20" s="6"/>
      <c r="T20" s="6"/>
      <c r="U20" s="6"/>
      <c r="V20" s="6"/>
      <c r="W20" s="4"/>
      <c r="X20" s="5"/>
      <c r="Y20" s="6"/>
      <c r="Z20" s="6"/>
      <c r="AA20" s="6"/>
      <c r="AE20" t="str">
        <f>_xlfn.CONCAT(B20:AA20)</f>
        <v>&lt;DUTPin name="BL_18" /&gt;</v>
      </c>
    </row>
    <row r="21" spans="2:31">
      <c r="B21" s="3" t="s">
        <v>20</v>
      </c>
      <c r="C21" s="11" t="s">
        <v>60</v>
      </c>
      <c r="D21" s="2" t="str">
        <f t="shared" si="0"/>
        <v xml:space="preserve"> </v>
      </c>
      <c r="E21" s="4" t="s">
        <v>61</v>
      </c>
      <c r="F21" s="5" t="str">
        <f t="shared" si="1"/>
        <v>=</v>
      </c>
      <c r="G21" s="6" t="s">
        <v>19</v>
      </c>
      <c r="H21" s="6" t="s">
        <v>73</v>
      </c>
      <c r="I21" s="6" t="s">
        <v>19</v>
      </c>
      <c r="J21" t="str">
        <f t="shared" si="2"/>
        <v xml:space="preserve"> </v>
      </c>
      <c r="K21" s="3" t="s">
        <v>1</v>
      </c>
      <c r="L21" s="5"/>
      <c r="M21" s="6"/>
      <c r="N21" s="6"/>
      <c r="O21" s="6"/>
      <c r="P21" s="6"/>
      <c r="Q21" s="4"/>
      <c r="R21" s="5"/>
      <c r="S21" s="6"/>
      <c r="T21" s="6"/>
      <c r="U21" s="6"/>
      <c r="V21" s="6"/>
      <c r="W21" s="4"/>
      <c r="X21" s="5"/>
      <c r="Y21" s="6"/>
      <c r="Z21" s="6"/>
      <c r="AA21" s="6"/>
      <c r="AE21" t="str">
        <f>_xlfn.CONCAT(B21:AA21)</f>
        <v>&lt;DUTPin name="BL_19" /&gt;</v>
      </c>
    </row>
    <row r="22" spans="2:31">
      <c r="B22" s="3" t="s">
        <v>20</v>
      </c>
      <c r="C22" s="11" t="s">
        <v>60</v>
      </c>
      <c r="D22" s="2" t="str">
        <f t="shared" si="0"/>
        <v xml:space="preserve"> </v>
      </c>
      <c r="E22" s="4" t="s">
        <v>61</v>
      </c>
      <c r="F22" s="5" t="str">
        <f t="shared" si="1"/>
        <v>=</v>
      </c>
      <c r="G22" s="6" t="s">
        <v>19</v>
      </c>
      <c r="H22" s="6" t="s">
        <v>74</v>
      </c>
      <c r="I22" s="6" t="s">
        <v>19</v>
      </c>
      <c r="J22" t="str">
        <f t="shared" si="2"/>
        <v xml:space="preserve"> </v>
      </c>
      <c r="K22" s="3" t="s">
        <v>1</v>
      </c>
      <c r="L22" s="5"/>
      <c r="M22" s="6"/>
      <c r="N22" s="6"/>
      <c r="O22" s="6"/>
      <c r="P22" s="6"/>
      <c r="Q22" s="4"/>
      <c r="R22" s="5"/>
      <c r="S22" s="6"/>
      <c r="T22" s="6"/>
      <c r="U22" s="6"/>
      <c r="V22" s="6"/>
      <c r="W22" s="4"/>
      <c r="X22" s="5"/>
      <c r="Y22" s="6"/>
      <c r="Z22" s="6"/>
      <c r="AA22" s="6"/>
      <c r="AE22" t="str">
        <f>_xlfn.CONCAT(B22:AA22)</f>
        <v>&lt;DUTPin name="BL_20" /&gt;</v>
      </c>
    </row>
    <row r="23" spans="2:31">
      <c r="B23" s="3" t="s">
        <v>20</v>
      </c>
      <c r="C23" s="11" t="s">
        <v>60</v>
      </c>
      <c r="D23" s="2" t="str">
        <f t="shared" si="0"/>
        <v xml:space="preserve"> </v>
      </c>
      <c r="E23" s="4" t="s">
        <v>61</v>
      </c>
      <c r="F23" s="5" t="str">
        <f t="shared" si="1"/>
        <v>=</v>
      </c>
      <c r="G23" s="6" t="s">
        <v>19</v>
      </c>
      <c r="H23" s="6" t="s">
        <v>75</v>
      </c>
      <c r="I23" s="6" t="s">
        <v>19</v>
      </c>
      <c r="J23" t="str">
        <f t="shared" si="2"/>
        <v xml:space="preserve"> </v>
      </c>
      <c r="K23" s="3" t="s">
        <v>1</v>
      </c>
      <c r="L23" s="5"/>
      <c r="M23" s="6"/>
      <c r="N23" s="6"/>
      <c r="O23" s="6"/>
      <c r="P23" s="6"/>
      <c r="Q23" s="4"/>
      <c r="R23" s="5"/>
      <c r="S23" s="6"/>
      <c r="T23" s="6"/>
      <c r="U23" s="6"/>
      <c r="V23" s="6"/>
      <c r="W23" s="4"/>
      <c r="X23" s="5"/>
      <c r="Y23" s="6"/>
      <c r="Z23" s="6"/>
      <c r="AA23" s="6"/>
      <c r="AE23" t="str">
        <f>_xlfn.CONCAT(B23:AA23)</f>
        <v>&lt;DUTPin name="BL_21" /&gt;</v>
      </c>
    </row>
    <row r="24" spans="2:31">
      <c r="B24" s="3" t="s">
        <v>20</v>
      </c>
      <c r="C24" s="11" t="s">
        <v>60</v>
      </c>
      <c r="D24" s="2" t="str">
        <f t="shared" si="0"/>
        <v xml:space="preserve"> </v>
      </c>
      <c r="E24" s="4" t="s">
        <v>61</v>
      </c>
      <c r="F24" s="5" t="str">
        <f t="shared" si="1"/>
        <v>=</v>
      </c>
      <c r="G24" s="6" t="s">
        <v>19</v>
      </c>
      <c r="H24" s="6" t="s">
        <v>76</v>
      </c>
      <c r="I24" s="6" t="s">
        <v>19</v>
      </c>
      <c r="J24" t="str">
        <f t="shared" si="2"/>
        <v xml:space="preserve"> </v>
      </c>
      <c r="K24" s="3" t="s">
        <v>1</v>
      </c>
      <c r="L24" s="5"/>
      <c r="M24" s="6"/>
      <c r="N24" s="6"/>
      <c r="O24" s="6"/>
      <c r="P24" s="6"/>
      <c r="Q24" s="4"/>
      <c r="R24" s="5"/>
      <c r="S24" s="6"/>
      <c r="T24" s="6"/>
      <c r="U24" s="6"/>
      <c r="V24" s="6"/>
      <c r="W24" s="4"/>
      <c r="X24" s="5"/>
      <c r="Y24" s="6"/>
      <c r="Z24" s="6"/>
      <c r="AA24" s="6"/>
      <c r="AE24" t="str">
        <f>_xlfn.CONCAT(B24:AA24)</f>
        <v>&lt;DUTPin name="BL_22" /&gt;</v>
      </c>
    </row>
    <row r="25" spans="2:31">
      <c r="B25" s="3" t="s">
        <v>20</v>
      </c>
      <c r="C25" s="11" t="s">
        <v>60</v>
      </c>
      <c r="D25" s="2" t="str">
        <f t="shared" si="0"/>
        <v xml:space="preserve"> </v>
      </c>
      <c r="E25" s="4" t="s">
        <v>61</v>
      </c>
      <c r="F25" s="5" t="str">
        <f t="shared" si="1"/>
        <v>=</v>
      </c>
      <c r="G25" s="6" t="s">
        <v>19</v>
      </c>
      <c r="H25" s="6" t="s">
        <v>77</v>
      </c>
      <c r="I25" s="6" t="s">
        <v>19</v>
      </c>
      <c r="J25" t="str">
        <f t="shared" si="2"/>
        <v xml:space="preserve"> </v>
      </c>
      <c r="K25" s="3" t="s">
        <v>1</v>
      </c>
      <c r="L25" s="5"/>
      <c r="M25" s="6"/>
      <c r="N25" s="6"/>
      <c r="O25" s="6"/>
      <c r="P25" s="6"/>
      <c r="Q25" s="4"/>
      <c r="R25" s="5"/>
      <c r="S25" s="6"/>
      <c r="T25" s="6"/>
      <c r="U25" s="6"/>
      <c r="V25" s="6"/>
      <c r="W25" s="4"/>
      <c r="X25" s="5"/>
      <c r="Y25" s="6"/>
      <c r="Z25" s="6"/>
      <c r="AA25" s="6"/>
      <c r="AE25" t="str">
        <f>_xlfn.CONCAT(B25:AA25)</f>
        <v>&lt;DUTPin name="BL_23" /&gt;</v>
      </c>
    </row>
    <row r="26" spans="2:31">
      <c r="B26" s="3" t="s">
        <v>20</v>
      </c>
      <c r="C26" s="11" t="s">
        <v>60</v>
      </c>
      <c r="D26" s="2" t="str">
        <f t="shared" si="0"/>
        <v xml:space="preserve"> </v>
      </c>
      <c r="E26" s="4" t="s">
        <v>61</v>
      </c>
      <c r="F26" s="5" t="str">
        <f t="shared" si="1"/>
        <v>=</v>
      </c>
      <c r="G26" s="6" t="s">
        <v>19</v>
      </c>
      <c r="H26" s="6" t="s">
        <v>78</v>
      </c>
      <c r="I26" s="6" t="s">
        <v>19</v>
      </c>
      <c r="J26" t="str">
        <f t="shared" si="2"/>
        <v xml:space="preserve"> </v>
      </c>
      <c r="K26" s="3" t="s">
        <v>1</v>
      </c>
      <c r="L26" s="5"/>
      <c r="M26" s="6"/>
      <c r="N26" s="6"/>
      <c r="O26" s="6"/>
      <c r="P26" s="6"/>
      <c r="Q26" s="4"/>
      <c r="R26" s="5"/>
      <c r="S26" s="6"/>
      <c r="T26" s="6"/>
      <c r="U26" s="6"/>
      <c r="V26" s="6"/>
      <c r="W26" s="4"/>
      <c r="X26" s="5"/>
      <c r="Y26" s="6"/>
      <c r="Z26" s="6"/>
      <c r="AA26" s="6"/>
      <c r="AE26" t="str">
        <f>_xlfn.CONCAT(B26:AA26)</f>
        <v>&lt;DUTPin name="BL_24" /&gt;</v>
      </c>
    </row>
    <row r="27" spans="2:31">
      <c r="B27" s="3" t="s">
        <v>20</v>
      </c>
      <c r="C27" s="11" t="s">
        <v>60</v>
      </c>
      <c r="D27" s="2" t="str">
        <f t="shared" si="0"/>
        <v xml:space="preserve"> </v>
      </c>
      <c r="E27" s="4" t="s">
        <v>61</v>
      </c>
      <c r="F27" s="5" t="str">
        <f t="shared" si="1"/>
        <v>=</v>
      </c>
      <c r="G27" s="6" t="s">
        <v>19</v>
      </c>
      <c r="H27" s="6" t="s">
        <v>79</v>
      </c>
      <c r="I27" s="6" t="s">
        <v>19</v>
      </c>
      <c r="J27" t="str">
        <f t="shared" si="2"/>
        <v xml:space="preserve"> </v>
      </c>
      <c r="K27" s="3" t="s">
        <v>1</v>
      </c>
      <c r="L27" s="5"/>
      <c r="M27" s="6"/>
      <c r="N27" s="6"/>
      <c r="O27" s="6"/>
      <c r="P27" s="6"/>
      <c r="Q27" s="4"/>
      <c r="R27" s="5"/>
      <c r="S27" s="6"/>
      <c r="T27" s="6"/>
      <c r="U27" s="6"/>
      <c r="V27" s="6"/>
      <c r="W27" s="4"/>
      <c r="X27" s="5"/>
      <c r="Y27" s="6"/>
      <c r="Z27" s="6"/>
      <c r="AA27" s="6"/>
      <c r="AE27" t="str">
        <f>_xlfn.CONCAT(B27:AA27)</f>
        <v>&lt;DUTPin name="BL_25" /&gt;</v>
      </c>
    </row>
    <row r="28" spans="2:31">
      <c r="B28" s="3" t="s">
        <v>20</v>
      </c>
      <c r="C28" s="11" t="s">
        <v>60</v>
      </c>
      <c r="D28" s="2" t="str">
        <f t="shared" si="0"/>
        <v xml:space="preserve"> </v>
      </c>
      <c r="E28" s="4" t="s">
        <v>61</v>
      </c>
      <c r="F28" s="5" t="str">
        <f t="shared" si="1"/>
        <v>=</v>
      </c>
      <c r="G28" s="6" t="s">
        <v>19</v>
      </c>
      <c r="H28" s="6" t="s">
        <v>80</v>
      </c>
      <c r="I28" s="6" t="s">
        <v>19</v>
      </c>
      <c r="J28" t="str">
        <f t="shared" si="2"/>
        <v xml:space="preserve"> </v>
      </c>
      <c r="K28" s="3" t="s">
        <v>1</v>
      </c>
      <c r="L28" s="5"/>
      <c r="M28" s="6"/>
      <c r="N28" s="6"/>
      <c r="O28" s="6"/>
      <c r="P28" s="6"/>
      <c r="Q28" s="4"/>
      <c r="R28" s="5"/>
      <c r="S28" s="6"/>
      <c r="T28" s="6"/>
      <c r="U28" s="6"/>
      <c r="V28" s="6"/>
      <c r="W28" s="4"/>
      <c r="X28" s="5"/>
      <c r="Y28" s="6"/>
      <c r="Z28" s="6"/>
      <c r="AA28" s="6"/>
      <c r="AE28" t="str">
        <f>_xlfn.CONCAT(B28:AA28)</f>
        <v>&lt;DUTPin name="BL_26" /&gt;</v>
      </c>
    </row>
    <row r="29" spans="2:31">
      <c r="B29" s="3" t="s">
        <v>20</v>
      </c>
      <c r="C29" s="11" t="s">
        <v>60</v>
      </c>
      <c r="D29" s="2" t="str">
        <f t="shared" si="0"/>
        <v xml:space="preserve"> </v>
      </c>
      <c r="E29" s="4" t="s">
        <v>61</v>
      </c>
      <c r="F29" s="5" t="str">
        <f t="shared" si="1"/>
        <v>=</v>
      </c>
      <c r="G29" s="6" t="s">
        <v>19</v>
      </c>
      <c r="H29" s="6" t="s">
        <v>81</v>
      </c>
      <c r="I29" s="6" t="s">
        <v>19</v>
      </c>
      <c r="J29" t="str">
        <f t="shared" si="2"/>
        <v xml:space="preserve"> </v>
      </c>
      <c r="K29" s="3" t="s">
        <v>1</v>
      </c>
      <c r="L29" s="5"/>
      <c r="M29" s="6"/>
      <c r="N29" s="6"/>
      <c r="O29" s="6"/>
      <c r="P29" s="6"/>
      <c r="Q29" s="4"/>
      <c r="R29" s="5"/>
      <c r="S29" s="6"/>
      <c r="T29" s="6"/>
      <c r="U29" s="6"/>
      <c r="V29" s="6"/>
      <c r="W29" s="4"/>
      <c r="X29" s="5"/>
      <c r="Y29" s="6"/>
      <c r="Z29" s="6"/>
      <c r="AA29" s="6"/>
      <c r="AE29" t="str">
        <f>_xlfn.CONCAT(B29:AA29)</f>
        <v>&lt;DUTPin name="BL_27" /&gt;</v>
      </c>
    </row>
    <row r="30" spans="2:31">
      <c r="B30" s="3" t="s">
        <v>20</v>
      </c>
      <c r="C30" s="11" t="s">
        <v>60</v>
      </c>
      <c r="D30" s="2" t="str">
        <f t="shared" si="0"/>
        <v xml:space="preserve"> </v>
      </c>
      <c r="E30" s="4" t="s">
        <v>61</v>
      </c>
      <c r="F30" s="5" t="str">
        <f t="shared" si="1"/>
        <v>=</v>
      </c>
      <c r="G30" s="6" t="s">
        <v>19</v>
      </c>
      <c r="H30" s="6" t="s">
        <v>82</v>
      </c>
      <c r="I30" s="6" t="s">
        <v>19</v>
      </c>
      <c r="J30" t="str">
        <f t="shared" si="2"/>
        <v xml:space="preserve"> </v>
      </c>
      <c r="K30" s="3" t="s">
        <v>1</v>
      </c>
      <c r="L30" s="5"/>
      <c r="M30" s="6"/>
      <c r="N30" s="6"/>
      <c r="O30" s="6"/>
      <c r="P30" s="6"/>
      <c r="Q30" s="4"/>
      <c r="R30" s="5"/>
      <c r="S30" s="6"/>
      <c r="T30" s="6"/>
      <c r="U30" s="6"/>
      <c r="V30" s="6"/>
      <c r="W30" s="4"/>
      <c r="X30" s="5"/>
      <c r="Y30" s="6"/>
      <c r="Z30" s="6"/>
      <c r="AA30" s="6"/>
      <c r="AE30" t="str">
        <f>_xlfn.CONCAT(B30:AA30)</f>
        <v>&lt;DUTPin name="BL_28" /&gt;</v>
      </c>
    </row>
    <row r="31" spans="2:31">
      <c r="B31" s="3" t="s">
        <v>20</v>
      </c>
      <c r="C31" s="11" t="s">
        <v>60</v>
      </c>
      <c r="D31" s="2" t="str">
        <f t="shared" si="0"/>
        <v xml:space="preserve"> </v>
      </c>
      <c r="E31" s="4" t="s">
        <v>61</v>
      </c>
      <c r="F31" s="5" t="str">
        <f t="shared" si="1"/>
        <v>=</v>
      </c>
      <c r="G31" s="6" t="s">
        <v>19</v>
      </c>
      <c r="H31" s="6" t="s">
        <v>83</v>
      </c>
      <c r="I31" s="6" t="s">
        <v>19</v>
      </c>
      <c r="J31" t="str">
        <f t="shared" si="2"/>
        <v xml:space="preserve"> </v>
      </c>
      <c r="K31" s="3" t="s">
        <v>1</v>
      </c>
      <c r="L31" s="5"/>
      <c r="M31" s="6"/>
      <c r="N31" s="6"/>
      <c r="O31" s="6"/>
      <c r="P31" s="6"/>
      <c r="Q31" s="4"/>
      <c r="R31" s="5"/>
      <c r="S31" s="6"/>
      <c r="T31" s="6"/>
      <c r="U31" s="6"/>
      <c r="V31" s="6"/>
      <c r="W31" s="4"/>
      <c r="X31" s="5"/>
      <c r="Y31" s="6"/>
      <c r="Z31" s="6"/>
      <c r="AA31" s="6"/>
      <c r="AE31" t="str">
        <f>_xlfn.CONCAT(B31:AA31)</f>
        <v>&lt;DUTPin name="BL_29" /&gt;</v>
      </c>
    </row>
    <row r="32" spans="2:31">
      <c r="B32" s="3" t="s">
        <v>20</v>
      </c>
      <c r="C32" s="11" t="s">
        <v>60</v>
      </c>
      <c r="D32" s="2" t="str">
        <f t="shared" si="0"/>
        <v xml:space="preserve"> </v>
      </c>
      <c r="E32" s="4" t="s">
        <v>61</v>
      </c>
      <c r="F32" s="5" t="str">
        <f t="shared" si="1"/>
        <v>=</v>
      </c>
      <c r="G32" s="6" t="s">
        <v>19</v>
      </c>
      <c r="H32" s="6" t="s">
        <v>84</v>
      </c>
      <c r="I32" s="6" t="s">
        <v>19</v>
      </c>
      <c r="J32" t="str">
        <f t="shared" si="2"/>
        <v xml:space="preserve"> </v>
      </c>
      <c r="K32" s="3" t="s">
        <v>1</v>
      </c>
      <c r="L32" s="5"/>
      <c r="M32" s="6"/>
      <c r="N32" s="6"/>
      <c r="O32" s="6"/>
      <c r="P32" s="6"/>
      <c r="Q32" s="4"/>
      <c r="R32" s="5"/>
      <c r="S32" s="6"/>
      <c r="T32" s="6"/>
      <c r="U32" s="6"/>
      <c r="V32" s="6"/>
      <c r="W32" s="4"/>
      <c r="X32" s="5"/>
      <c r="Y32" s="6"/>
      <c r="Z32" s="6"/>
      <c r="AA32" s="6"/>
      <c r="AE32" t="str">
        <f>_xlfn.CONCAT(B32:AA32)</f>
        <v>&lt;DUTPin name="BL_30" /&gt;</v>
      </c>
    </row>
    <row r="33" spans="2:31">
      <c r="B33" s="3" t="s">
        <v>20</v>
      </c>
      <c r="C33" s="11" t="s">
        <v>60</v>
      </c>
      <c r="D33" s="2" t="str">
        <f t="shared" si="0"/>
        <v xml:space="preserve"> </v>
      </c>
      <c r="E33" s="4" t="s">
        <v>61</v>
      </c>
      <c r="F33" s="5" t="str">
        <f t="shared" si="1"/>
        <v>=</v>
      </c>
      <c r="G33" s="6" t="s">
        <v>19</v>
      </c>
      <c r="H33" s="6" t="s">
        <v>85</v>
      </c>
      <c r="I33" s="6" t="s">
        <v>19</v>
      </c>
      <c r="J33" t="str">
        <f t="shared" si="2"/>
        <v xml:space="preserve"> </v>
      </c>
      <c r="K33" s="3" t="s">
        <v>1</v>
      </c>
      <c r="L33" s="5"/>
      <c r="M33" s="6"/>
      <c r="N33" s="6"/>
      <c r="O33" s="6"/>
      <c r="P33" s="6"/>
      <c r="Q33" s="4"/>
      <c r="R33" s="5"/>
      <c r="S33" s="6"/>
      <c r="T33" s="6"/>
      <c r="U33" s="6"/>
      <c r="V33" s="6"/>
      <c r="W33" s="4"/>
      <c r="X33" s="5"/>
      <c r="Y33" s="6"/>
      <c r="Z33" s="6"/>
      <c r="AA33" s="6"/>
      <c r="AE33" t="str">
        <f>_xlfn.CONCAT(B33:AA33)</f>
        <v>&lt;DUTPin name="BL_31" /&gt;</v>
      </c>
    </row>
    <row r="34" spans="2:31">
      <c r="B34" s="3" t="s">
        <v>20</v>
      </c>
      <c r="C34" s="11" t="s">
        <v>60</v>
      </c>
      <c r="D34" s="2" t="str">
        <f>" "</f>
        <v xml:space="preserve"> </v>
      </c>
      <c r="E34" s="4" t="s">
        <v>61</v>
      </c>
      <c r="F34" s="5" t="str">
        <f>"="</f>
        <v>=</v>
      </c>
      <c r="G34" s="6" t="s">
        <v>19</v>
      </c>
      <c r="H34" s="6" t="s">
        <v>86</v>
      </c>
      <c r="I34" s="6" t="s">
        <v>19</v>
      </c>
      <c r="J34" t="str">
        <f>" "</f>
        <v xml:space="preserve"> </v>
      </c>
      <c r="K34" s="3" t="s">
        <v>1</v>
      </c>
      <c r="L34" s="5"/>
      <c r="M34" s="6"/>
      <c r="N34" s="6"/>
      <c r="O34" s="6"/>
      <c r="P34" s="6"/>
      <c r="Q34" s="4"/>
      <c r="R34" s="5"/>
      <c r="S34" s="6"/>
      <c r="T34" s="6"/>
      <c r="U34" s="6"/>
      <c r="V34" s="6"/>
      <c r="W34" s="4"/>
      <c r="X34" s="5"/>
      <c r="Y34" s="6"/>
      <c r="Z34" s="6"/>
      <c r="AA34" s="6"/>
      <c r="AE34" t="str">
        <f>_xlfn.CONCAT(B34:AA34)</f>
        <v>&lt;DUTPin name="SL_0" /&gt;</v>
      </c>
    </row>
    <row r="35" spans="2:31">
      <c r="B35" s="3" t="s">
        <v>20</v>
      </c>
      <c r="C35" s="11" t="s">
        <v>60</v>
      </c>
      <c r="D35" s="2" t="str">
        <f t="shared" ref="D35:D65" si="3">" "</f>
        <v xml:space="preserve"> </v>
      </c>
      <c r="E35" s="4" t="s">
        <v>61</v>
      </c>
      <c r="F35" s="5" t="str">
        <f t="shared" ref="F35:F65" si="4">"="</f>
        <v>=</v>
      </c>
      <c r="G35" s="6" t="s">
        <v>19</v>
      </c>
      <c r="H35" s="6" t="s">
        <v>87</v>
      </c>
      <c r="I35" s="6" t="s">
        <v>19</v>
      </c>
      <c r="J35" t="str">
        <f t="shared" ref="J35:J65" si="5">" "</f>
        <v xml:space="preserve"> </v>
      </c>
      <c r="K35" s="3" t="s">
        <v>1</v>
      </c>
      <c r="L35" s="5"/>
      <c r="M35" s="6"/>
      <c r="N35" s="6"/>
      <c r="O35" s="6"/>
      <c r="P35" s="6"/>
      <c r="Q35" s="4"/>
      <c r="R35" s="5"/>
      <c r="S35" s="6"/>
      <c r="T35" s="6"/>
      <c r="U35" s="6"/>
      <c r="V35" s="6"/>
      <c r="W35" s="4"/>
      <c r="X35" s="5"/>
      <c r="Y35" s="6"/>
      <c r="Z35" s="6"/>
      <c r="AA35" s="6"/>
      <c r="AE35" t="str">
        <f>_xlfn.CONCAT(B35:AA35)</f>
        <v>&lt;DUTPin name="SL_1" /&gt;</v>
      </c>
    </row>
    <row r="36" spans="2:31">
      <c r="B36" s="3" t="s">
        <v>20</v>
      </c>
      <c r="C36" s="11" t="s">
        <v>60</v>
      </c>
      <c r="D36" s="2" t="str">
        <f t="shared" si="3"/>
        <v xml:space="preserve"> </v>
      </c>
      <c r="E36" s="4" t="s">
        <v>61</v>
      </c>
      <c r="F36" s="5" t="str">
        <f t="shared" si="4"/>
        <v>=</v>
      </c>
      <c r="G36" s="6" t="s">
        <v>19</v>
      </c>
      <c r="H36" s="6" t="s">
        <v>88</v>
      </c>
      <c r="I36" s="6" t="s">
        <v>19</v>
      </c>
      <c r="J36" t="str">
        <f t="shared" si="5"/>
        <v xml:space="preserve"> </v>
      </c>
      <c r="K36" s="3" t="s">
        <v>1</v>
      </c>
      <c r="L36" s="5"/>
      <c r="M36" s="6"/>
      <c r="N36" s="6"/>
      <c r="O36" s="6"/>
      <c r="P36" s="6"/>
      <c r="Q36" s="4"/>
      <c r="R36" s="5"/>
      <c r="S36" s="6"/>
      <c r="T36" s="6"/>
      <c r="U36" s="6"/>
      <c r="V36" s="6"/>
      <c r="W36" s="4"/>
      <c r="X36" s="5"/>
      <c r="Y36" s="6"/>
      <c r="Z36" s="6"/>
      <c r="AA36" s="6"/>
      <c r="AE36" t="str">
        <f>_xlfn.CONCAT(B36:AA36)</f>
        <v>&lt;DUTPin name="SL_2" /&gt;</v>
      </c>
    </row>
    <row r="37" spans="2:31">
      <c r="B37" s="3" t="s">
        <v>20</v>
      </c>
      <c r="C37" s="11" t="s">
        <v>60</v>
      </c>
      <c r="D37" s="2" t="str">
        <f t="shared" si="3"/>
        <v xml:space="preserve"> </v>
      </c>
      <c r="E37" s="4" t="s">
        <v>61</v>
      </c>
      <c r="F37" s="5" t="str">
        <f t="shared" si="4"/>
        <v>=</v>
      </c>
      <c r="G37" s="6" t="s">
        <v>19</v>
      </c>
      <c r="H37" s="6" t="s">
        <v>89</v>
      </c>
      <c r="I37" s="6" t="s">
        <v>19</v>
      </c>
      <c r="J37" t="str">
        <f t="shared" si="5"/>
        <v xml:space="preserve"> </v>
      </c>
      <c r="K37" s="3" t="s">
        <v>1</v>
      </c>
      <c r="L37" s="5"/>
      <c r="M37" s="6"/>
      <c r="N37" s="6"/>
      <c r="O37" s="6"/>
      <c r="P37" s="6"/>
      <c r="Q37" s="4"/>
      <c r="R37" s="5"/>
      <c r="S37" s="6"/>
      <c r="T37" s="6"/>
      <c r="U37" s="6"/>
      <c r="V37" s="6"/>
      <c r="W37" s="4"/>
      <c r="X37" s="5"/>
      <c r="Y37" s="6"/>
      <c r="Z37" s="6"/>
      <c r="AA37" s="6"/>
      <c r="AE37" t="str">
        <f>_xlfn.CONCAT(B37:AA37)</f>
        <v>&lt;DUTPin name="SL_3" /&gt;</v>
      </c>
    </row>
    <row r="38" spans="2:31">
      <c r="B38" s="3" t="s">
        <v>20</v>
      </c>
      <c r="C38" s="11" t="s">
        <v>60</v>
      </c>
      <c r="D38" s="2" t="str">
        <f t="shared" si="3"/>
        <v xml:space="preserve"> </v>
      </c>
      <c r="E38" s="4" t="s">
        <v>61</v>
      </c>
      <c r="F38" s="5" t="str">
        <f t="shared" si="4"/>
        <v>=</v>
      </c>
      <c r="G38" s="6" t="s">
        <v>19</v>
      </c>
      <c r="H38" s="6" t="s">
        <v>90</v>
      </c>
      <c r="I38" s="6" t="s">
        <v>19</v>
      </c>
      <c r="J38" t="str">
        <f t="shared" si="5"/>
        <v xml:space="preserve"> </v>
      </c>
      <c r="K38" s="3" t="s">
        <v>1</v>
      </c>
      <c r="L38" s="5"/>
      <c r="M38" s="6"/>
      <c r="N38" s="6"/>
      <c r="O38" s="6"/>
      <c r="P38" s="6"/>
      <c r="Q38" s="4"/>
      <c r="R38" s="5"/>
      <c r="S38" s="6"/>
      <c r="T38" s="6"/>
      <c r="U38" s="6"/>
      <c r="V38" s="6"/>
      <c r="W38" s="4"/>
      <c r="X38" s="5"/>
      <c r="Y38" s="6"/>
      <c r="Z38" s="6"/>
      <c r="AA38" s="6"/>
      <c r="AE38" t="str">
        <f>_xlfn.CONCAT(B38:AA38)</f>
        <v>&lt;DUTPin name="SL_4" /&gt;</v>
      </c>
    </row>
    <row r="39" spans="2:31">
      <c r="B39" s="3" t="s">
        <v>20</v>
      </c>
      <c r="C39" s="11" t="s">
        <v>60</v>
      </c>
      <c r="D39" s="2" t="str">
        <f t="shared" si="3"/>
        <v xml:space="preserve"> </v>
      </c>
      <c r="E39" s="4" t="s">
        <v>61</v>
      </c>
      <c r="F39" s="5" t="str">
        <f t="shared" si="4"/>
        <v>=</v>
      </c>
      <c r="G39" s="6" t="s">
        <v>19</v>
      </c>
      <c r="H39" s="6" t="s">
        <v>91</v>
      </c>
      <c r="I39" s="6" t="s">
        <v>19</v>
      </c>
      <c r="J39" t="str">
        <f t="shared" si="5"/>
        <v xml:space="preserve"> </v>
      </c>
      <c r="K39" s="3" t="s">
        <v>1</v>
      </c>
      <c r="L39" s="5"/>
      <c r="M39" s="6"/>
      <c r="N39" s="6"/>
      <c r="O39" s="6"/>
      <c r="P39" s="6"/>
      <c r="Q39" s="4"/>
      <c r="R39" s="5"/>
      <c r="S39" s="6"/>
      <c r="T39" s="6"/>
      <c r="U39" s="6"/>
      <c r="V39" s="6"/>
      <c r="W39" s="4"/>
      <c r="X39" s="5"/>
      <c r="Y39" s="6"/>
      <c r="Z39" s="6"/>
      <c r="AA39" s="6"/>
      <c r="AE39" t="str">
        <f>_xlfn.CONCAT(B39:AA39)</f>
        <v>&lt;DUTPin name="SL_5" /&gt;</v>
      </c>
    </row>
    <row r="40" spans="2:31">
      <c r="B40" s="3" t="s">
        <v>20</v>
      </c>
      <c r="C40" s="11" t="s">
        <v>60</v>
      </c>
      <c r="D40" s="2" t="str">
        <f t="shared" si="3"/>
        <v xml:space="preserve"> </v>
      </c>
      <c r="E40" s="4" t="s">
        <v>61</v>
      </c>
      <c r="F40" s="5" t="str">
        <f t="shared" si="4"/>
        <v>=</v>
      </c>
      <c r="G40" s="6" t="s">
        <v>19</v>
      </c>
      <c r="H40" s="6" t="s">
        <v>92</v>
      </c>
      <c r="I40" s="6" t="s">
        <v>19</v>
      </c>
      <c r="J40" t="str">
        <f t="shared" si="5"/>
        <v xml:space="preserve"> </v>
      </c>
      <c r="K40" s="3" t="s">
        <v>1</v>
      </c>
      <c r="L40" s="5"/>
      <c r="M40" s="6"/>
      <c r="N40" s="6"/>
      <c r="O40" s="6"/>
      <c r="P40" s="6"/>
      <c r="Q40" s="4"/>
      <c r="R40" s="5"/>
      <c r="S40" s="6"/>
      <c r="T40" s="6"/>
      <c r="U40" s="6"/>
      <c r="V40" s="6"/>
      <c r="W40" s="4"/>
      <c r="X40" s="5"/>
      <c r="Y40" s="6"/>
      <c r="Z40" s="6"/>
      <c r="AA40" s="6"/>
      <c r="AE40" t="str">
        <f>_xlfn.CONCAT(B40:AA40)</f>
        <v>&lt;DUTPin name="SL_6" /&gt;</v>
      </c>
    </row>
    <row r="41" spans="2:31">
      <c r="B41" s="3" t="s">
        <v>20</v>
      </c>
      <c r="C41" s="11" t="s">
        <v>60</v>
      </c>
      <c r="D41" s="2" t="str">
        <f t="shared" si="3"/>
        <v xml:space="preserve"> </v>
      </c>
      <c r="E41" s="4" t="s">
        <v>61</v>
      </c>
      <c r="F41" s="5" t="str">
        <f t="shared" si="4"/>
        <v>=</v>
      </c>
      <c r="G41" s="6" t="s">
        <v>19</v>
      </c>
      <c r="H41" s="6" t="s">
        <v>93</v>
      </c>
      <c r="I41" s="6" t="s">
        <v>19</v>
      </c>
      <c r="J41" t="str">
        <f t="shared" si="5"/>
        <v xml:space="preserve"> </v>
      </c>
      <c r="K41" s="3" t="s">
        <v>1</v>
      </c>
      <c r="L41" s="5"/>
      <c r="M41" s="6"/>
      <c r="N41" s="6"/>
      <c r="O41" s="6"/>
      <c r="P41" s="6"/>
      <c r="Q41" s="4"/>
      <c r="R41" s="5"/>
      <c r="S41" s="6"/>
      <c r="T41" s="6"/>
      <c r="U41" s="6"/>
      <c r="V41" s="6"/>
      <c r="W41" s="4"/>
      <c r="X41" s="5"/>
      <c r="Y41" s="6"/>
      <c r="Z41" s="6"/>
      <c r="AA41" s="6"/>
      <c r="AE41" t="str">
        <f>_xlfn.CONCAT(B41:AA41)</f>
        <v>&lt;DUTPin name="SL_7" /&gt;</v>
      </c>
    </row>
    <row r="42" spans="2:31">
      <c r="B42" s="3" t="s">
        <v>20</v>
      </c>
      <c r="C42" s="11" t="s">
        <v>60</v>
      </c>
      <c r="D42" s="2" t="str">
        <f t="shared" si="3"/>
        <v xml:space="preserve"> </v>
      </c>
      <c r="E42" s="4" t="s">
        <v>61</v>
      </c>
      <c r="F42" s="5" t="str">
        <f t="shared" si="4"/>
        <v>=</v>
      </c>
      <c r="G42" s="6" t="s">
        <v>19</v>
      </c>
      <c r="H42" s="6" t="s">
        <v>10</v>
      </c>
      <c r="I42" s="6" t="s">
        <v>19</v>
      </c>
      <c r="J42" t="str">
        <f t="shared" si="5"/>
        <v xml:space="preserve"> </v>
      </c>
      <c r="K42" s="3" t="s">
        <v>1</v>
      </c>
      <c r="L42" s="5"/>
      <c r="M42" s="6"/>
      <c r="N42" s="6"/>
      <c r="O42" s="6"/>
      <c r="P42" s="6"/>
      <c r="Q42" s="4"/>
      <c r="R42" s="5"/>
      <c r="S42" s="6"/>
      <c r="T42" s="6"/>
      <c r="U42" s="6"/>
      <c r="V42" s="6"/>
      <c r="W42" s="4"/>
      <c r="X42" s="5"/>
      <c r="Y42" s="6"/>
      <c r="Z42" s="6"/>
      <c r="AA42" s="6"/>
      <c r="AE42" t="str">
        <f>_xlfn.CONCAT(B42:AA42)</f>
        <v>&lt;DUTPin name="SL_8" /&gt;</v>
      </c>
    </row>
    <row r="43" spans="2:31">
      <c r="B43" s="3" t="s">
        <v>20</v>
      </c>
      <c r="C43" s="11" t="s">
        <v>60</v>
      </c>
      <c r="D43" s="2" t="str">
        <f t="shared" si="3"/>
        <v xml:space="preserve"> </v>
      </c>
      <c r="E43" s="4" t="s">
        <v>61</v>
      </c>
      <c r="F43" s="5" t="str">
        <f t="shared" si="4"/>
        <v>=</v>
      </c>
      <c r="G43" s="6" t="s">
        <v>19</v>
      </c>
      <c r="H43" s="6" t="s">
        <v>11</v>
      </c>
      <c r="I43" s="6" t="s">
        <v>19</v>
      </c>
      <c r="J43" t="str">
        <f t="shared" si="5"/>
        <v xml:space="preserve"> </v>
      </c>
      <c r="K43" s="3" t="s">
        <v>1</v>
      </c>
      <c r="L43" s="5"/>
      <c r="M43" s="6"/>
      <c r="N43" s="6"/>
      <c r="O43" s="6"/>
      <c r="P43" s="6"/>
      <c r="Q43" s="4"/>
      <c r="R43" s="5"/>
      <c r="S43" s="6"/>
      <c r="T43" s="6"/>
      <c r="U43" s="6"/>
      <c r="V43" s="6"/>
      <c r="W43" s="4"/>
      <c r="X43" s="5"/>
      <c r="Y43" s="6"/>
      <c r="Z43" s="6"/>
      <c r="AA43" s="6"/>
      <c r="AE43" t="str">
        <f>_xlfn.CONCAT(B43:AA43)</f>
        <v>&lt;DUTPin name="SL_9" /&gt;</v>
      </c>
    </row>
    <row r="44" spans="2:31">
      <c r="B44" s="3" t="s">
        <v>20</v>
      </c>
      <c r="C44" s="11" t="s">
        <v>60</v>
      </c>
      <c r="D44" s="2" t="str">
        <f t="shared" si="3"/>
        <v xml:space="preserve"> </v>
      </c>
      <c r="E44" s="4" t="s">
        <v>61</v>
      </c>
      <c r="F44" s="5" t="str">
        <f t="shared" si="4"/>
        <v>=</v>
      </c>
      <c r="G44" s="6" t="s">
        <v>19</v>
      </c>
      <c r="H44" s="6" t="s">
        <v>12</v>
      </c>
      <c r="I44" s="6" t="s">
        <v>19</v>
      </c>
      <c r="J44" t="str">
        <f t="shared" si="5"/>
        <v xml:space="preserve"> </v>
      </c>
      <c r="K44" s="3" t="s">
        <v>1</v>
      </c>
      <c r="L44" s="5"/>
      <c r="M44" s="6"/>
      <c r="N44" s="6"/>
      <c r="O44" s="6"/>
      <c r="P44" s="6"/>
      <c r="Q44" s="4"/>
      <c r="R44" s="5"/>
      <c r="S44" s="6"/>
      <c r="T44" s="6"/>
      <c r="U44" s="6"/>
      <c r="V44" s="6"/>
      <c r="W44" s="4"/>
      <c r="X44" s="5"/>
      <c r="Y44" s="6"/>
      <c r="Z44" s="6"/>
      <c r="AA44" s="6"/>
      <c r="AE44" t="str">
        <f>_xlfn.CONCAT(B44:AA44)</f>
        <v>&lt;DUTPin name="SL_10" /&gt;</v>
      </c>
    </row>
    <row r="45" spans="2:31">
      <c r="B45" s="3" t="s">
        <v>20</v>
      </c>
      <c r="C45" s="11" t="s">
        <v>60</v>
      </c>
      <c r="D45" s="2" t="str">
        <f t="shared" si="3"/>
        <v xml:space="preserve"> </v>
      </c>
      <c r="E45" s="4" t="s">
        <v>61</v>
      </c>
      <c r="F45" s="5" t="str">
        <f t="shared" si="4"/>
        <v>=</v>
      </c>
      <c r="G45" s="6" t="s">
        <v>19</v>
      </c>
      <c r="H45" s="6" t="s">
        <v>13</v>
      </c>
      <c r="I45" s="6" t="s">
        <v>19</v>
      </c>
      <c r="J45" t="str">
        <f t="shared" si="5"/>
        <v xml:space="preserve"> </v>
      </c>
      <c r="K45" s="3" t="s">
        <v>1</v>
      </c>
      <c r="L45" s="5"/>
      <c r="M45" s="6"/>
      <c r="N45" s="6"/>
      <c r="O45" s="6"/>
      <c r="P45" s="6"/>
      <c r="Q45" s="4"/>
      <c r="R45" s="5"/>
      <c r="S45" s="6"/>
      <c r="T45" s="6"/>
      <c r="U45" s="6"/>
      <c r="V45" s="6"/>
      <c r="W45" s="4"/>
      <c r="X45" s="5"/>
      <c r="Y45" s="6"/>
      <c r="Z45" s="6"/>
      <c r="AA45" s="6"/>
      <c r="AE45" t="str">
        <f>_xlfn.CONCAT(B45:AA45)</f>
        <v>&lt;DUTPin name="SL_11" /&gt;</v>
      </c>
    </row>
    <row r="46" spans="2:31">
      <c r="B46" s="3" t="s">
        <v>20</v>
      </c>
      <c r="C46" s="11" t="s">
        <v>60</v>
      </c>
      <c r="D46" s="2" t="str">
        <f t="shared" si="3"/>
        <v xml:space="preserve"> </v>
      </c>
      <c r="E46" s="4" t="s">
        <v>61</v>
      </c>
      <c r="F46" s="5" t="str">
        <f t="shared" si="4"/>
        <v>=</v>
      </c>
      <c r="G46" s="6" t="s">
        <v>19</v>
      </c>
      <c r="H46" s="6" t="s">
        <v>14</v>
      </c>
      <c r="I46" s="6" t="s">
        <v>19</v>
      </c>
      <c r="J46" t="str">
        <f t="shared" si="5"/>
        <v xml:space="preserve"> </v>
      </c>
      <c r="K46" s="3" t="s">
        <v>1</v>
      </c>
      <c r="L46" s="5"/>
      <c r="M46" s="6"/>
      <c r="N46" s="6"/>
      <c r="O46" s="6"/>
      <c r="P46" s="6"/>
      <c r="Q46" s="4"/>
      <c r="R46" s="5"/>
      <c r="S46" s="6"/>
      <c r="T46" s="6"/>
      <c r="U46" s="6"/>
      <c r="V46" s="6"/>
      <c r="W46" s="4"/>
      <c r="X46" s="5"/>
      <c r="Y46" s="6"/>
      <c r="Z46" s="6"/>
      <c r="AA46" s="6"/>
      <c r="AE46" t="str">
        <f>_xlfn.CONCAT(B46:AA46)</f>
        <v>&lt;DUTPin name="SL_12" /&gt;</v>
      </c>
    </row>
    <row r="47" spans="2:31">
      <c r="B47" s="3" t="s">
        <v>20</v>
      </c>
      <c r="C47" s="11" t="s">
        <v>60</v>
      </c>
      <c r="D47" s="2" t="str">
        <f t="shared" si="3"/>
        <v xml:space="preserve"> </v>
      </c>
      <c r="E47" s="4" t="s">
        <v>61</v>
      </c>
      <c r="F47" s="5" t="str">
        <f t="shared" si="4"/>
        <v>=</v>
      </c>
      <c r="G47" s="6" t="s">
        <v>19</v>
      </c>
      <c r="H47" s="6" t="s">
        <v>15</v>
      </c>
      <c r="I47" s="6" t="s">
        <v>19</v>
      </c>
      <c r="J47" t="str">
        <f t="shared" si="5"/>
        <v xml:space="preserve"> </v>
      </c>
      <c r="K47" s="3" t="s">
        <v>1</v>
      </c>
      <c r="L47" s="5"/>
      <c r="M47" s="6"/>
      <c r="N47" s="6"/>
      <c r="O47" s="6"/>
      <c r="P47" s="6"/>
      <c r="Q47" s="4"/>
      <c r="R47" s="5"/>
      <c r="S47" s="6"/>
      <c r="T47" s="6"/>
      <c r="U47" s="6"/>
      <c r="V47" s="6"/>
      <c r="W47" s="4"/>
      <c r="X47" s="5"/>
      <c r="Y47" s="6"/>
      <c r="Z47" s="6"/>
      <c r="AA47" s="6"/>
      <c r="AE47" t="str">
        <f>_xlfn.CONCAT(B47:AA47)</f>
        <v>&lt;DUTPin name="SL_13" /&gt;</v>
      </c>
    </row>
    <row r="48" spans="2:31">
      <c r="B48" s="3" t="s">
        <v>20</v>
      </c>
      <c r="C48" s="11" t="s">
        <v>60</v>
      </c>
      <c r="D48" s="2" t="str">
        <f t="shared" si="3"/>
        <v xml:space="preserve"> </v>
      </c>
      <c r="E48" s="4" t="s">
        <v>61</v>
      </c>
      <c r="F48" s="5" t="str">
        <f t="shared" si="4"/>
        <v>=</v>
      </c>
      <c r="G48" s="6" t="s">
        <v>19</v>
      </c>
      <c r="H48" s="6" t="s">
        <v>16</v>
      </c>
      <c r="I48" s="6" t="s">
        <v>19</v>
      </c>
      <c r="J48" t="str">
        <f t="shared" si="5"/>
        <v xml:space="preserve"> </v>
      </c>
      <c r="K48" s="3" t="s">
        <v>1</v>
      </c>
      <c r="L48" s="5"/>
      <c r="M48" s="6"/>
      <c r="N48" s="6"/>
      <c r="O48" s="6"/>
      <c r="P48" s="6"/>
      <c r="Q48" s="4"/>
      <c r="R48" s="5"/>
      <c r="S48" s="6"/>
      <c r="T48" s="6"/>
      <c r="U48" s="6"/>
      <c r="V48" s="6"/>
      <c r="W48" s="4"/>
      <c r="X48" s="5"/>
      <c r="Y48" s="6"/>
      <c r="Z48" s="6"/>
      <c r="AA48" s="6"/>
      <c r="AE48" t="str">
        <f>_xlfn.CONCAT(B48:AA48)</f>
        <v>&lt;DUTPin name="SL_14" /&gt;</v>
      </c>
    </row>
    <row r="49" spans="2:31">
      <c r="B49" s="3" t="s">
        <v>20</v>
      </c>
      <c r="C49" s="11" t="s">
        <v>60</v>
      </c>
      <c r="D49" s="2" t="str">
        <f t="shared" si="3"/>
        <v xml:space="preserve"> </v>
      </c>
      <c r="E49" s="4" t="s">
        <v>61</v>
      </c>
      <c r="F49" s="5" t="str">
        <f t="shared" si="4"/>
        <v>=</v>
      </c>
      <c r="G49" s="6" t="s">
        <v>19</v>
      </c>
      <c r="H49" s="6" t="s">
        <v>17</v>
      </c>
      <c r="I49" s="6" t="s">
        <v>19</v>
      </c>
      <c r="J49" t="str">
        <f t="shared" si="5"/>
        <v xml:space="preserve"> </v>
      </c>
      <c r="K49" s="3" t="s">
        <v>1</v>
      </c>
      <c r="L49" s="5"/>
      <c r="M49" s="6"/>
      <c r="N49" s="6"/>
      <c r="O49" s="6"/>
      <c r="P49" s="6"/>
      <c r="Q49" s="4"/>
      <c r="R49" s="5"/>
      <c r="S49" s="6"/>
      <c r="T49" s="6"/>
      <c r="U49" s="6"/>
      <c r="V49" s="6"/>
      <c r="W49" s="4"/>
      <c r="X49" s="5"/>
      <c r="Y49" s="6"/>
      <c r="Z49" s="6"/>
      <c r="AA49" s="6"/>
      <c r="AE49" t="str">
        <f>_xlfn.CONCAT(B49:AA49)</f>
        <v>&lt;DUTPin name="SL_15" /&gt;</v>
      </c>
    </row>
    <row r="50" spans="2:31">
      <c r="B50" s="3" t="s">
        <v>20</v>
      </c>
      <c r="C50" s="11" t="s">
        <v>60</v>
      </c>
      <c r="D50" s="2" t="str">
        <f t="shared" si="3"/>
        <v xml:space="preserve"> </v>
      </c>
      <c r="E50" s="4" t="s">
        <v>61</v>
      </c>
      <c r="F50" s="5" t="str">
        <f t="shared" si="4"/>
        <v>=</v>
      </c>
      <c r="G50" s="6" t="s">
        <v>19</v>
      </c>
      <c r="H50" s="6" t="s">
        <v>94</v>
      </c>
      <c r="I50" s="6" t="s">
        <v>19</v>
      </c>
      <c r="J50" t="str">
        <f t="shared" si="5"/>
        <v xml:space="preserve"> </v>
      </c>
      <c r="K50" s="3" t="s">
        <v>1</v>
      </c>
      <c r="L50" s="5"/>
      <c r="M50" s="6"/>
      <c r="N50" s="6"/>
      <c r="O50" s="6"/>
      <c r="P50" s="6"/>
      <c r="Q50" s="4"/>
      <c r="R50" s="5"/>
      <c r="S50" s="6"/>
      <c r="T50" s="6"/>
      <c r="U50" s="6"/>
      <c r="V50" s="6"/>
      <c r="W50" s="4"/>
      <c r="X50" s="5"/>
      <c r="Y50" s="6"/>
      <c r="Z50" s="6"/>
      <c r="AA50" s="6"/>
      <c r="AE50" t="str">
        <f>_xlfn.CONCAT(B50:AA50)</f>
        <v>&lt;DUTPin name="SL_16" /&gt;</v>
      </c>
    </row>
    <row r="51" spans="2:31">
      <c r="B51" s="3" t="s">
        <v>20</v>
      </c>
      <c r="C51" s="11" t="s">
        <v>60</v>
      </c>
      <c r="D51" s="2" t="str">
        <f t="shared" si="3"/>
        <v xml:space="preserve"> </v>
      </c>
      <c r="E51" s="4" t="s">
        <v>61</v>
      </c>
      <c r="F51" s="5" t="str">
        <f t="shared" si="4"/>
        <v>=</v>
      </c>
      <c r="G51" s="6" t="s">
        <v>19</v>
      </c>
      <c r="H51" s="6" t="s">
        <v>95</v>
      </c>
      <c r="I51" s="6" t="s">
        <v>19</v>
      </c>
      <c r="J51" t="str">
        <f t="shared" si="5"/>
        <v xml:space="preserve"> </v>
      </c>
      <c r="K51" s="3" t="s">
        <v>1</v>
      </c>
      <c r="L51" s="5"/>
      <c r="M51" s="6"/>
      <c r="N51" s="6"/>
      <c r="O51" s="6"/>
      <c r="P51" s="6"/>
      <c r="Q51" s="4"/>
      <c r="R51" s="5"/>
      <c r="S51" s="6"/>
      <c r="T51" s="6"/>
      <c r="U51" s="6"/>
      <c r="V51" s="6"/>
      <c r="W51" s="4"/>
      <c r="X51" s="5"/>
      <c r="Y51" s="6"/>
      <c r="Z51" s="6"/>
      <c r="AA51" s="6"/>
      <c r="AE51" t="str">
        <f>_xlfn.CONCAT(B51:AA51)</f>
        <v>&lt;DUTPin name="SL_17" /&gt;</v>
      </c>
    </row>
    <row r="52" spans="2:31">
      <c r="B52" s="3" t="s">
        <v>20</v>
      </c>
      <c r="C52" s="11" t="s">
        <v>60</v>
      </c>
      <c r="D52" s="2" t="str">
        <f t="shared" si="3"/>
        <v xml:space="preserve"> </v>
      </c>
      <c r="E52" s="4" t="s">
        <v>61</v>
      </c>
      <c r="F52" s="5" t="str">
        <f t="shared" si="4"/>
        <v>=</v>
      </c>
      <c r="G52" s="6" t="s">
        <v>19</v>
      </c>
      <c r="H52" s="6" t="s">
        <v>96</v>
      </c>
      <c r="I52" s="6" t="s">
        <v>19</v>
      </c>
      <c r="J52" t="str">
        <f t="shared" si="5"/>
        <v xml:space="preserve"> </v>
      </c>
      <c r="K52" s="3" t="s">
        <v>1</v>
      </c>
      <c r="L52" s="5"/>
      <c r="M52" s="6"/>
      <c r="N52" s="6"/>
      <c r="O52" s="6"/>
      <c r="P52" s="6"/>
      <c r="Q52" s="4"/>
      <c r="R52" s="5"/>
      <c r="S52" s="6"/>
      <c r="T52" s="6"/>
      <c r="U52" s="6"/>
      <c r="V52" s="6"/>
      <c r="W52" s="4"/>
      <c r="X52" s="5"/>
      <c r="Y52" s="6"/>
      <c r="Z52" s="6"/>
      <c r="AA52" s="6"/>
      <c r="AE52" t="str">
        <f>_xlfn.CONCAT(B52:AA52)</f>
        <v>&lt;DUTPin name="SL_18" /&gt;</v>
      </c>
    </row>
    <row r="53" spans="2:31">
      <c r="B53" s="3" t="s">
        <v>20</v>
      </c>
      <c r="C53" s="11" t="s">
        <v>60</v>
      </c>
      <c r="D53" s="2" t="str">
        <f t="shared" si="3"/>
        <v xml:space="preserve"> </v>
      </c>
      <c r="E53" s="4" t="s">
        <v>61</v>
      </c>
      <c r="F53" s="5" t="str">
        <f t="shared" si="4"/>
        <v>=</v>
      </c>
      <c r="G53" s="6" t="s">
        <v>19</v>
      </c>
      <c r="H53" s="6" t="s">
        <v>97</v>
      </c>
      <c r="I53" s="6" t="s">
        <v>19</v>
      </c>
      <c r="J53" t="str">
        <f t="shared" si="5"/>
        <v xml:space="preserve"> </v>
      </c>
      <c r="K53" s="3" t="s">
        <v>1</v>
      </c>
      <c r="L53" s="5"/>
      <c r="M53" s="6"/>
      <c r="N53" s="6"/>
      <c r="O53" s="6"/>
      <c r="P53" s="6"/>
      <c r="Q53" s="4"/>
      <c r="R53" s="5"/>
      <c r="S53" s="6"/>
      <c r="T53" s="6"/>
      <c r="U53" s="6"/>
      <c r="V53" s="6"/>
      <c r="W53" s="4"/>
      <c r="X53" s="5"/>
      <c r="Y53" s="6"/>
      <c r="Z53" s="6"/>
      <c r="AA53" s="6"/>
      <c r="AE53" t="str">
        <f>_xlfn.CONCAT(B53:AA53)</f>
        <v>&lt;DUTPin name="SL_19" /&gt;</v>
      </c>
    </row>
    <row r="54" spans="2:31">
      <c r="B54" s="3" t="s">
        <v>20</v>
      </c>
      <c r="C54" s="11" t="s">
        <v>60</v>
      </c>
      <c r="D54" s="2" t="str">
        <f t="shared" si="3"/>
        <v xml:space="preserve"> </v>
      </c>
      <c r="E54" s="4" t="s">
        <v>61</v>
      </c>
      <c r="F54" s="5" t="str">
        <f t="shared" si="4"/>
        <v>=</v>
      </c>
      <c r="G54" s="6" t="s">
        <v>19</v>
      </c>
      <c r="H54" s="6" t="s">
        <v>98</v>
      </c>
      <c r="I54" s="6" t="s">
        <v>19</v>
      </c>
      <c r="J54" t="str">
        <f t="shared" si="5"/>
        <v xml:space="preserve"> </v>
      </c>
      <c r="K54" s="3" t="s">
        <v>1</v>
      </c>
      <c r="L54" s="5"/>
      <c r="M54" s="6"/>
      <c r="N54" s="6"/>
      <c r="O54" s="6"/>
      <c r="P54" s="6"/>
      <c r="Q54" s="4"/>
      <c r="R54" s="5"/>
      <c r="S54" s="6"/>
      <c r="T54" s="6"/>
      <c r="U54" s="6"/>
      <c r="V54" s="6"/>
      <c r="W54" s="4"/>
      <c r="X54" s="5"/>
      <c r="Y54" s="6"/>
      <c r="Z54" s="6"/>
      <c r="AA54" s="6"/>
      <c r="AE54" t="str">
        <f>_xlfn.CONCAT(B54:AA54)</f>
        <v>&lt;DUTPin name="SL_20" /&gt;</v>
      </c>
    </row>
    <row r="55" spans="2:31">
      <c r="B55" s="3" t="s">
        <v>20</v>
      </c>
      <c r="C55" s="11" t="s">
        <v>60</v>
      </c>
      <c r="D55" s="2" t="str">
        <f t="shared" si="3"/>
        <v xml:space="preserve"> </v>
      </c>
      <c r="E55" s="4" t="s">
        <v>61</v>
      </c>
      <c r="F55" s="5" t="str">
        <f t="shared" si="4"/>
        <v>=</v>
      </c>
      <c r="G55" s="6" t="s">
        <v>19</v>
      </c>
      <c r="H55" s="6" t="s">
        <v>99</v>
      </c>
      <c r="I55" s="6" t="s">
        <v>19</v>
      </c>
      <c r="J55" t="str">
        <f t="shared" si="5"/>
        <v xml:space="preserve"> </v>
      </c>
      <c r="K55" s="3" t="s">
        <v>1</v>
      </c>
      <c r="L55" s="5"/>
      <c r="M55" s="6"/>
      <c r="N55" s="6"/>
      <c r="O55" s="6"/>
      <c r="P55" s="6"/>
      <c r="Q55" s="4"/>
      <c r="R55" s="5"/>
      <c r="S55" s="6"/>
      <c r="T55" s="6"/>
      <c r="U55" s="6"/>
      <c r="V55" s="6"/>
      <c r="W55" s="4"/>
      <c r="X55" s="5"/>
      <c r="Y55" s="6"/>
      <c r="Z55" s="6"/>
      <c r="AA55" s="6"/>
      <c r="AE55" t="str">
        <f>_xlfn.CONCAT(B55:AA55)</f>
        <v>&lt;DUTPin name="SL_21" /&gt;</v>
      </c>
    </row>
    <row r="56" spans="2:31">
      <c r="B56" s="3" t="s">
        <v>20</v>
      </c>
      <c r="C56" s="11" t="s">
        <v>60</v>
      </c>
      <c r="D56" s="2" t="str">
        <f t="shared" si="3"/>
        <v xml:space="preserve"> </v>
      </c>
      <c r="E56" s="4" t="s">
        <v>61</v>
      </c>
      <c r="F56" s="5" t="str">
        <f t="shared" si="4"/>
        <v>=</v>
      </c>
      <c r="G56" s="6" t="s">
        <v>19</v>
      </c>
      <c r="H56" s="6" t="s">
        <v>100</v>
      </c>
      <c r="I56" s="6" t="s">
        <v>19</v>
      </c>
      <c r="J56" t="str">
        <f t="shared" si="5"/>
        <v xml:space="preserve"> </v>
      </c>
      <c r="K56" s="3" t="s">
        <v>1</v>
      </c>
      <c r="L56" s="5"/>
      <c r="M56" s="6"/>
      <c r="N56" s="6"/>
      <c r="O56" s="6"/>
      <c r="P56" s="6"/>
      <c r="Q56" s="4"/>
      <c r="R56" s="5"/>
      <c r="S56" s="6"/>
      <c r="T56" s="6"/>
      <c r="U56" s="6"/>
      <c r="V56" s="6"/>
      <c r="W56" s="4"/>
      <c r="X56" s="5"/>
      <c r="Y56" s="6"/>
      <c r="Z56" s="6"/>
      <c r="AA56" s="6"/>
      <c r="AE56" t="str">
        <f>_xlfn.CONCAT(B56:AA56)</f>
        <v>&lt;DUTPin name="SL_22" /&gt;</v>
      </c>
    </row>
    <row r="57" spans="2:31">
      <c r="B57" s="3" t="s">
        <v>20</v>
      </c>
      <c r="C57" s="11" t="s">
        <v>60</v>
      </c>
      <c r="D57" s="2" t="str">
        <f t="shared" si="3"/>
        <v xml:space="preserve"> </v>
      </c>
      <c r="E57" s="4" t="s">
        <v>61</v>
      </c>
      <c r="F57" s="5" t="str">
        <f t="shared" si="4"/>
        <v>=</v>
      </c>
      <c r="G57" s="6" t="s">
        <v>19</v>
      </c>
      <c r="H57" s="6" t="s">
        <v>101</v>
      </c>
      <c r="I57" s="6" t="s">
        <v>19</v>
      </c>
      <c r="J57" t="str">
        <f t="shared" si="5"/>
        <v xml:space="preserve"> </v>
      </c>
      <c r="K57" s="3" t="s">
        <v>1</v>
      </c>
      <c r="L57" s="5"/>
      <c r="M57" s="6"/>
      <c r="N57" s="6"/>
      <c r="O57" s="6"/>
      <c r="P57" s="6"/>
      <c r="Q57" s="4"/>
      <c r="R57" s="5"/>
      <c r="S57" s="6"/>
      <c r="T57" s="6"/>
      <c r="U57" s="6"/>
      <c r="V57" s="6"/>
      <c r="W57" s="4"/>
      <c r="X57" s="5"/>
      <c r="Y57" s="6"/>
      <c r="Z57" s="6"/>
      <c r="AA57" s="6"/>
      <c r="AE57" t="str">
        <f>_xlfn.CONCAT(B57:AA57)</f>
        <v>&lt;DUTPin name="SL_23" /&gt;</v>
      </c>
    </row>
    <row r="58" spans="2:31">
      <c r="B58" s="3" t="s">
        <v>20</v>
      </c>
      <c r="C58" s="11" t="s">
        <v>60</v>
      </c>
      <c r="D58" s="2" t="str">
        <f t="shared" si="3"/>
        <v xml:space="preserve"> </v>
      </c>
      <c r="E58" s="4" t="s">
        <v>61</v>
      </c>
      <c r="F58" s="5" t="str">
        <f t="shared" si="4"/>
        <v>=</v>
      </c>
      <c r="G58" s="6" t="s">
        <v>19</v>
      </c>
      <c r="H58" s="6" t="s">
        <v>102</v>
      </c>
      <c r="I58" s="6" t="s">
        <v>19</v>
      </c>
      <c r="J58" t="str">
        <f t="shared" si="5"/>
        <v xml:space="preserve"> </v>
      </c>
      <c r="K58" s="3" t="s">
        <v>1</v>
      </c>
      <c r="L58" s="5"/>
      <c r="M58" s="6"/>
      <c r="N58" s="6"/>
      <c r="O58" s="6"/>
      <c r="P58" s="6"/>
      <c r="Q58" s="4"/>
      <c r="R58" s="5"/>
      <c r="S58" s="6"/>
      <c r="T58" s="6"/>
      <c r="U58" s="6"/>
      <c r="V58" s="6"/>
      <c r="W58" s="4"/>
      <c r="X58" s="5"/>
      <c r="Y58" s="6"/>
      <c r="Z58" s="6"/>
      <c r="AA58" s="6"/>
      <c r="AE58" t="str">
        <f>_xlfn.CONCAT(B58:AA58)</f>
        <v>&lt;DUTPin name="SL_24" /&gt;</v>
      </c>
    </row>
    <row r="59" spans="2:31">
      <c r="B59" s="3" t="s">
        <v>20</v>
      </c>
      <c r="C59" s="11" t="s">
        <v>60</v>
      </c>
      <c r="D59" s="2" t="str">
        <f t="shared" si="3"/>
        <v xml:space="preserve"> </v>
      </c>
      <c r="E59" s="4" t="s">
        <v>61</v>
      </c>
      <c r="F59" s="5" t="str">
        <f t="shared" si="4"/>
        <v>=</v>
      </c>
      <c r="G59" s="6" t="s">
        <v>19</v>
      </c>
      <c r="H59" s="6" t="s">
        <v>103</v>
      </c>
      <c r="I59" s="6" t="s">
        <v>19</v>
      </c>
      <c r="J59" t="str">
        <f t="shared" si="5"/>
        <v xml:space="preserve"> </v>
      </c>
      <c r="K59" s="3" t="s">
        <v>1</v>
      </c>
      <c r="L59" s="5"/>
      <c r="M59" s="6"/>
      <c r="N59" s="6"/>
      <c r="O59" s="6"/>
      <c r="P59" s="6"/>
      <c r="Q59" s="4"/>
      <c r="R59" s="5"/>
      <c r="S59" s="6"/>
      <c r="T59" s="6"/>
      <c r="U59" s="6"/>
      <c r="V59" s="6"/>
      <c r="W59" s="4"/>
      <c r="X59" s="5"/>
      <c r="Y59" s="6"/>
      <c r="Z59" s="6"/>
      <c r="AA59" s="6"/>
      <c r="AE59" t="str">
        <f>_xlfn.CONCAT(B59:AA59)</f>
        <v>&lt;DUTPin name="SL_25" /&gt;</v>
      </c>
    </row>
    <row r="60" spans="2:31">
      <c r="B60" s="3" t="s">
        <v>20</v>
      </c>
      <c r="C60" s="11" t="s">
        <v>60</v>
      </c>
      <c r="D60" s="2" t="str">
        <f t="shared" si="3"/>
        <v xml:space="preserve"> </v>
      </c>
      <c r="E60" s="4" t="s">
        <v>61</v>
      </c>
      <c r="F60" s="5" t="str">
        <f t="shared" si="4"/>
        <v>=</v>
      </c>
      <c r="G60" s="6" t="s">
        <v>19</v>
      </c>
      <c r="H60" s="6" t="s">
        <v>104</v>
      </c>
      <c r="I60" s="6" t="s">
        <v>19</v>
      </c>
      <c r="J60" t="str">
        <f t="shared" si="5"/>
        <v xml:space="preserve"> </v>
      </c>
      <c r="K60" s="3" t="s">
        <v>1</v>
      </c>
      <c r="L60" s="5"/>
      <c r="M60" s="6"/>
      <c r="N60" s="6"/>
      <c r="O60" s="6"/>
      <c r="P60" s="6"/>
      <c r="Q60" s="4"/>
      <c r="R60" s="5"/>
      <c r="S60" s="6"/>
      <c r="T60" s="6"/>
      <c r="U60" s="6"/>
      <c r="V60" s="6"/>
      <c r="W60" s="4"/>
      <c r="X60" s="5"/>
      <c r="Y60" s="6"/>
      <c r="Z60" s="6"/>
      <c r="AA60" s="6"/>
      <c r="AE60" t="str">
        <f>_xlfn.CONCAT(B60:AA60)</f>
        <v>&lt;DUTPin name="SL_26" /&gt;</v>
      </c>
    </row>
    <row r="61" spans="2:31">
      <c r="B61" s="3" t="s">
        <v>20</v>
      </c>
      <c r="C61" s="11" t="s">
        <v>60</v>
      </c>
      <c r="D61" s="2" t="str">
        <f t="shared" si="3"/>
        <v xml:space="preserve"> </v>
      </c>
      <c r="E61" s="4" t="s">
        <v>61</v>
      </c>
      <c r="F61" s="5" t="str">
        <f t="shared" si="4"/>
        <v>=</v>
      </c>
      <c r="G61" s="6" t="s">
        <v>19</v>
      </c>
      <c r="H61" s="6" t="s">
        <v>105</v>
      </c>
      <c r="I61" s="6" t="s">
        <v>19</v>
      </c>
      <c r="J61" t="str">
        <f t="shared" si="5"/>
        <v xml:space="preserve"> </v>
      </c>
      <c r="K61" s="3" t="s">
        <v>1</v>
      </c>
      <c r="L61" s="5"/>
      <c r="M61" s="6"/>
      <c r="N61" s="6"/>
      <c r="O61" s="6"/>
      <c r="P61" s="6"/>
      <c r="Q61" s="4"/>
      <c r="R61" s="5"/>
      <c r="S61" s="6"/>
      <c r="T61" s="6"/>
      <c r="U61" s="6"/>
      <c r="V61" s="6"/>
      <c r="W61" s="4"/>
      <c r="X61" s="5"/>
      <c r="Y61" s="6"/>
      <c r="Z61" s="6"/>
      <c r="AA61" s="6"/>
      <c r="AE61" t="str">
        <f>_xlfn.CONCAT(B61:AA61)</f>
        <v>&lt;DUTPin name="SL_27" /&gt;</v>
      </c>
    </row>
    <row r="62" spans="2:31">
      <c r="B62" s="3" t="s">
        <v>20</v>
      </c>
      <c r="C62" s="11" t="s">
        <v>60</v>
      </c>
      <c r="D62" s="2" t="str">
        <f t="shared" si="3"/>
        <v xml:space="preserve"> </v>
      </c>
      <c r="E62" s="4" t="s">
        <v>61</v>
      </c>
      <c r="F62" s="5" t="str">
        <f t="shared" si="4"/>
        <v>=</v>
      </c>
      <c r="G62" s="6" t="s">
        <v>19</v>
      </c>
      <c r="H62" s="6" t="s">
        <v>106</v>
      </c>
      <c r="I62" s="6" t="s">
        <v>19</v>
      </c>
      <c r="J62" t="str">
        <f t="shared" si="5"/>
        <v xml:space="preserve"> </v>
      </c>
      <c r="K62" s="3" t="s">
        <v>1</v>
      </c>
      <c r="L62" s="5"/>
      <c r="M62" s="6"/>
      <c r="N62" s="6"/>
      <c r="O62" s="6"/>
      <c r="P62" s="6"/>
      <c r="Q62" s="4"/>
      <c r="R62" s="5"/>
      <c r="S62" s="6"/>
      <c r="T62" s="6"/>
      <c r="U62" s="6"/>
      <c r="V62" s="6"/>
      <c r="W62" s="4"/>
      <c r="X62" s="5"/>
      <c r="Y62" s="6"/>
      <c r="Z62" s="6"/>
      <c r="AA62" s="6"/>
      <c r="AE62" t="str">
        <f>_xlfn.CONCAT(B62:AA62)</f>
        <v>&lt;DUTPin name="SL_28" /&gt;</v>
      </c>
    </row>
    <row r="63" spans="2:31">
      <c r="B63" s="3" t="s">
        <v>20</v>
      </c>
      <c r="C63" s="11" t="s">
        <v>60</v>
      </c>
      <c r="D63" s="2" t="str">
        <f t="shared" si="3"/>
        <v xml:space="preserve"> </v>
      </c>
      <c r="E63" s="4" t="s">
        <v>61</v>
      </c>
      <c r="F63" s="5" t="str">
        <f t="shared" si="4"/>
        <v>=</v>
      </c>
      <c r="G63" s="6" t="s">
        <v>19</v>
      </c>
      <c r="H63" s="6" t="s">
        <v>107</v>
      </c>
      <c r="I63" s="6" t="s">
        <v>19</v>
      </c>
      <c r="J63" t="str">
        <f t="shared" si="5"/>
        <v xml:space="preserve"> </v>
      </c>
      <c r="K63" s="3" t="s">
        <v>1</v>
      </c>
      <c r="L63" s="5"/>
      <c r="M63" s="6"/>
      <c r="N63" s="6"/>
      <c r="O63" s="6"/>
      <c r="P63" s="6"/>
      <c r="Q63" s="4"/>
      <c r="R63" s="5"/>
      <c r="S63" s="6"/>
      <c r="T63" s="6"/>
      <c r="U63" s="6"/>
      <c r="V63" s="6"/>
      <c r="W63" s="4"/>
      <c r="X63" s="5"/>
      <c r="Y63" s="6"/>
      <c r="Z63" s="6"/>
      <c r="AA63" s="6"/>
      <c r="AE63" t="str">
        <f>_xlfn.CONCAT(B63:AA63)</f>
        <v>&lt;DUTPin name="SL_29" /&gt;</v>
      </c>
    </row>
    <row r="64" spans="2:31">
      <c r="B64" s="3" t="s">
        <v>20</v>
      </c>
      <c r="C64" s="11" t="s">
        <v>60</v>
      </c>
      <c r="D64" s="2" t="str">
        <f t="shared" si="3"/>
        <v xml:space="preserve"> </v>
      </c>
      <c r="E64" s="4" t="s">
        <v>61</v>
      </c>
      <c r="F64" s="5" t="str">
        <f t="shared" si="4"/>
        <v>=</v>
      </c>
      <c r="G64" s="6" t="s">
        <v>19</v>
      </c>
      <c r="H64" s="6" t="s">
        <v>108</v>
      </c>
      <c r="I64" s="6" t="s">
        <v>19</v>
      </c>
      <c r="J64" t="str">
        <f t="shared" si="5"/>
        <v xml:space="preserve"> </v>
      </c>
      <c r="K64" s="3" t="s">
        <v>1</v>
      </c>
      <c r="L64" s="5"/>
      <c r="M64" s="6"/>
      <c r="N64" s="6"/>
      <c r="O64" s="6"/>
      <c r="P64" s="6"/>
      <c r="Q64" s="4"/>
      <c r="R64" s="5"/>
      <c r="S64" s="6"/>
      <c r="T64" s="6"/>
      <c r="U64" s="6"/>
      <c r="V64" s="6"/>
      <c r="W64" s="4"/>
      <c r="X64" s="5"/>
      <c r="Y64" s="6"/>
      <c r="Z64" s="6"/>
      <c r="AA64" s="6"/>
      <c r="AE64" t="str">
        <f>_xlfn.CONCAT(B64:AA64)</f>
        <v>&lt;DUTPin name="SL_30" /&gt;</v>
      </c>
    </row>
    <row r="65" spans="2:49">
      <c r="B65" s="3" t="s">
        <v>20</v>
      </c>
      <c r="C65" s="11" t="s">
        <v>60</v>
      </c>
      <c r="D65" s="2" t="str">
        <f t="shared" si="3"/>
        <v xml:space="preserve"> </v>
      </c>
      <c r="E65" s="4" t="s">
        <v>61</v>
      </c>
      <c r="F65" s="5" t="str">
        <f t="shared" si="4"/>
        <v>=</v>
      </c>
      <c r="G65" s="6" t="s">
        <v>19</v>
      </c>
      <c r="H65" s="6" t="s">
        <v>109</v>
      </c>
      <c r="I65" s="6" t="s">
        <v>19</v>
      </c>
      <c r="J65" t="str">
        <f t="shared" si="5"/>
        <v xml:space="preserve"> </v>
      </c>
      <c r="K65" s="3" t="s">
        <v>1</v>
      </c>
      <c r="L65" s="5"/>
      <c r="M65" s="6"/>
      <c r="N65" s="6"/>
      <c r="O65" s="6"/>
      <c r="P65" s="6"/>
      <c r="Q65" s="4"/>
      <c r="R65" s="5"/>
      <c r="S65" s="6"/>
      <c r="T65" s="6"/>
      <c r="U65" s="6"/>
      <c r="V65" s="6"/>
      <c r="W65" s="4"/>
      <c r="X65" s="5"/>
      <c r="Y65" s="6"/>
      <c r="Z65" s="6"/>
      <c r="AA65" s="6"/>
      <c r="AE65" t="str">
        <f>_xlfn.CONCAT(B65:AA65)</f>
        <v>&lt;DUTPin name="SL_31" /&gt;</v>
      </c>
    </row>
    <row r="68" spans="2:49">
      <c r="B68" s="3" t="s">
        <v>20</v>
      </c>
      <c r="C68" s="11" t="s">
        <v>21</v>
      </c>
      <c r="D68" s="2" t="str">
        <f>" "</f>
        <v xml:space="preserve"> </v>
      </c>
      <c r="E68" s="4" t="s">
        <v>22</v>
      </c>
      <c r="F68" s="5" t="str">
        <f>"="</f>
        <v>=</v>
      </c>
      <c r="G68" s="6" t="s">
        <v>19</v>
      </c>
      <c r="H68" s="6" t="s">
        <v>62</v>
      </c>
      <c r="I68" s="6" t="s">
        <v>19</v>
      </c>
      <c r="J68" s="6" t="str">
        <f>" "</f>
        <v xml:space="preserve"> </v>
      </c>
      <c r="K68" s="4" t="s">
        <v>23</v>
      </c>
      <c r="L68" s="5" t="str">
        <f t="shared" ref="L68:L130" si="6">"="</f>
        <v>=</v>
      </c>
      <c r="M68" s="6" t="s">
        <v>19</v>
      </c>
      <c r="N68" s="6">
        <v>0</v>
      </c>
      <c r="O68" s="6" t="s">
        <v>19</v>
      </c>
      <c r="P68" s="6" t="str">
        <f>" "</f>
        <v xml:space="preserve"> </v>
      </c>
      <c r="Q68" s="4" t="s">
        <v>24</v>
      </c>
      <c r="R68" s="5" t="str">
        <f>"="</f>
        <v>=</v>
      </c>
      <c r="S68" s="6" t="s">
        <v>19</v>
      </c>
      <c r="T68" s="6" t="s">
        <v>187</v>
      </c>
      <c r="U68" s="6" t="s">
        <v>19</v>
      </c>
      <c r="V68" s="6" t="str">
        <f>" "</f>
        <v xml:space="preserve"> </v>
      </c>
      <c r="W68" s="4" t="s">
        <v>25</v>
      </c>
      <c r="X68" s="5" t="str">
        <f>"="</f>
        <v>=</v>
      </c>
      <c r="Y68" s="6" t="s">
        <v>19</v>
      </c>
      <c r="Z68" s="6">
        <v>0</v>
      </c>
      <c r="AA68" s="6" t="s">
        <v>19</v>
      </c>
      <c r="AB68" t="str">
        <f>" "</f>
        <v xml:space="preserve"> </v>
      </c>
      <c r="AC68" s="3" t="s">
        <v>1</v>
      </c>
      <c r="AE68" t="str">
        <f>_xlfn.CONCAT(B68:AC68)</f>
        <v>&lt;Connection pin="BL_0" siteNumber="0" instrument="PXI6571SLOT4" channel="0" /&gt;</v>
      </c>
    </row>
    <row r="69" spans="2:49">
      <c r="B69" s="3" t="s">
        <v>20</v>
      </c>
      <c r="C69" s="11" t="s">
        <v>21</v>
      </c>
      <c r="D69" s="2" t="str">
        <f t="shared" ref="D69:D131" si="7">" "</f>
        <v xml:space="preserve"> </v>
      </c>
      <c r="E69" s="4" t="s">
        <v>22</v>
      </c>
      <c r="F69" s="5" t="str">
        <f t="shared" ref="F69:F131" si="8">"="</f>
        <v>=</v>
      </c>
      <c r="G69" s="6" t="s">
        <v>19</v>
      </c>
      <c r="H69" s="6" t="s">
        <v>63</v>
      </c>
      <c r="I69" s="6" t="s">
        <v>19</v>
      </c>
      <c r="J69" s="6" t="str">
        <f t="shared" ref="J69:J131" si="9">" "</f>
        <v xml:space="preserve"> </v>
      </c>
      <c r="K69" s="4" t="s">
        <v>23</v>
      </c>
      <c r="L69" s="5" t="str">
        <f t="shared" si="6"/>
        <v>=</v>
      </c>
      <c r="M69" s="6" t="s">
        <v>19</v>
      </c>
      <c r="N69" s="6">
        <v>0</v>
      </c>
      <c r="O69" s="6" t="s">
        <v>19</v>
      </c>
      <c r="P69" s="6" t="str">
        <f t="shared" ref="P69:P131" si="10">" "</f>
        <v xml:space="preserve"> </v>
      </c>
      <c r="Q69" s="4" t="s">
        <v>24</v>
      </c>
      <c r="R69" s="5" t="str">
        <f t="shared" ref="R69:R131" si="11">"="</f>
        <v>=</v>
      </c>
      <c r="S69" s="6" t="s">
        <v>19</v>
      </c>
      <c r="T69" s="6" t="s">
        <v>187</v>
      </c>
      <c r="U69" s="6" t="s">
        <v>19</v>
      </c>
      <c r="V69" s="6" t="str">
        <f t="shared" ref="V69:V131" si="12">" "</f>
        <v xml:space="preserve"> </v>
      </c>
      <c r="W69" s="4" t="s">
        <v>25</v>
      </c>
      <c r="X69" s="5" t="str">
        <f t="shared" ref="X69:X131" si="13">"="</f>
        <v>=</v>
      </c>
      <c r="Y69" s="6" t="s">
        <v>19</v>
      </c>
      <c r="Z69" s="6">
        <v>1</v>
      </c>
      <c r="AA69" s="6" t="s">
        <v>19</v>
      </c>
      <c r="AB69" t="str">
        <f t="shared" ref="AB69:AB131" si="14">" "</f>
        <v xml:space="preserve"> </v>
      </c>
      <c r="AC69" s="3" t="s">
        <v>1</v>
      </c>
      <c r="AE69" t="str">
        <f t="shared" ref="AE69:AE131" si="15">_xlfn.CONCAT(B69:AC69)</f>
        <v>&lt;Connection pin="BL_1" siteNumber="0" instrument="PXI6571SLOT4" channel="1" /&gt;</v>
      </c>
    </row>
    <row r="70" spans="2:49">
      <c r="B70" s="3" t="s">
        <v>20</v>
      </c>
      <c r="C70" s="11" t="s">
        <v>21</v>
      </c>
      <c r="D70" s="2" t="str">
        <f t="shared" si="7"/>
        <v xml:space="preserve"> </v>
      </c>
      <c r="E70" s="4" t="s">
        <v>22</v>
      </c>
      <c r="F70" s="5" t="str">
        <f t="shared" si="8"/>
        <v>=</v>
      </c>
      <c r="G70" s="6" t="s">
        <v>19</v>
      </c>
      <c r="H70" s="6" t="s">
        <v>64</v>
      </c>
      <c r="I70" s="6" t="s">
        <v>19</v>
      </c>
      <c r="J70" s="6" t="str">
        <f t="shared" si="9"/>
        <v xml:space="preserve"> </v>
      </c>
      <c r="K70" s="4" t="s">
        <v>23</v>
      </c>
      <c r="L70" s="5" t="str">
        <f t="shared" si="6"/>
        <v>=</v>
      </c>
      <c r="M70" s="6" t="s">
        <v>19</v>
      </c>
      <c r="N70" s="6">
        <v>0</v>
      </c>
      <c r="O70" s="6" t="s">
        <v>19</v>
      </c>
      <c r="P70" s="6" t="str">
        <f t="shared" si="10"/>
        <v xml:space="preserve"> </v>
      </c>
      <c r="Q70" s="4" t="s">
        <v>24</v>
      </c>
      <c r="R70" s="5" t="str">
        <f t="shared" si="11"/>
        <v>=</v>
      </c>
      <c r="S70" s="6" t="s">
        <v>19</v>
      </c>
      <c r="T70" s="6" t="s">
        <v>187</v>
      </c>
      <c r="U70" s="6" t="s">
        <v>19</v>
      </c>
      <c r="V70" s="6" t="str">
        <f t="shared" si="12"/>
        <v xml:space="preserve"> </v>
      </c>
      <c r="W70" s="4" t="s">
        <v>25</v>
      </c>
      <c r="X70" s="5" t="str">
        <f t="shared" si="13"/>
        <v>=</v>
      </c>
      <c r="Y70" s="6" t="s">
        <v>19</v>
      </c>
      <c r="Z70" s="6">
        <v>2</v>
      </c>
      <c r="AA70" s="6" t="s">
        <v>19</v>
      </c>
      <c r="AB70" t="str">
        <f t="shared" si="14"/>
        <v xml:space="preserve"> </v>
      </c>
      <c r="AC70" s="3" t="s">
        <v>1</v>
      </c>
      <c r="AE70" t="str">
        <f t="shared" si="15"/>
        <v>&lt;Connection pin="BL_2" siteNumber="0" instrument="PXI6571SLOT4" channel="2" /&gt;</v>
      </c>
    </row>
    <row r="71" spans="2:49">
      <c r="B71" s="3" t="s">
        <v>20</v>
      </c>
      <c r="C71" s="11" t="s">
        <v>21</v>
      </c>
      <c r="D71" s="2" t="str">
        <f t="shared" si="7"/>
        <v xml:space="preserve"> </v>
      </c>
      <c r="E71" s="4" t="s">
        <v>22</v>
      </c>
      <c r="F71" s="5" t="str">
        <f t="shared" si="8"/>
        <v>=</v>
      </c>
      <c r="G71" s="6" t="s">
        <v>19</v>
      </c>
      <c r="H71" s="6" t="s">
        <v>65</v>
      </c>
      <c r="I71" s="6" t="s">
        <v>19</v>
      </c>
      <c r="J71" s="6" t="str">
        <f t="shared" si="9"/>
        <v xml:space="preserve"> </v>
      </c>
      <c r="K71" s="4" t="s">
        <v>23</v>
      </c>
      <c r="L71" s="5" t="str">
        <f t="shared" si="6"/>
        <v>=</v>
      </c>
      <c r="M71" s="6" t="s">
        <v>19</v>
      </c>
      <c r="N71" s="6">
        <v>0</v>
      </c>
      <c r="O71" s="6" t="s">
        <v>19</v>
      </c>
      <c r="P71" s="6" t="str">
        <f t="shared" si="10"/>
        <v xml:space="preserve"> </v>
      </c>
      <c r="Q71" s="4" t="s">
        <v>24</v>
      </c>
      <c r="R71" s="5" t="str">
        <f t="shared" si="11"/>
        <v>=</v>
      </c>
      <c r="S71" s="6" t="s">
        <v>19</v>
      </c>
      <c r="T71" s="6" t="s">
        <v>187</v>
      </c>
      <c r="U71" s="6" t="s">
        <v>19</v>
      </c>
      <c r="V71" s="6" t="str">
        <f t="shared" si="12"/>
        <v xml:space="preserve"> </v>
      </c>
      <c r="W71" s="4" t="s">
        <v>25</v>
      </c>
      <c r="X71" s="5" t="str">
        <f t="shared" si="13"/>
        <v>=</v>
      </c>
      <c r="Y71" s="6" t="s">
        <v>19</v>
      </c>
      <c r="Z71" s="6">
        <v>3</v>
      </c>
      <c r="AA71" s="6" t="s">
        <v>19</v>
      </c>
      <c r="AB71" t="str">
        <f t="shared" si="14"/>
        <v xml:space="preserve"> </v>
      </c>
      <c r="AC71" s="3" t="s">
        <v>1</v>
      </c>
      <c r="AE71" t="str">
        <f t="shared" si="15"/>
        <v>&lt;Connection pin="BL_3" siteNumber="0" instrument="PXI6571SLOT4" channel="3" /&gt;</v>
      </c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</row>
    <row r="72" spans="2:49">
      <c r="B72" s="3" t="s">
        <v>20</v>
      </c>
      <c r="C72" s="11" t="s">
        <v>21</v>
      </c>
      <c r="D72" s="2" t="str">
        <f t="shared" si="7"/>
        <v xml:space="preserve"> </v>
      </c>
      <c r="E72" s="4" t="s">
        <v>22</v>
      </c>
      <c r="F72" s="5" t="str">
        <f t="shared" si="8"/>
        <v>=</v>
      </c>
      <c r="G72" s="6" t="s">
        <v>19</v>
      </c>
      <c r="H72" s="6" t="s">
        <v>66</v>
      </c>
      <c r="I72" s="6" t="s">
        <v>19</v>
      </c>
      <c r="J72" s="6" t="str">
        <f t="shared" si="9"/>
        <v xml:space="preserve"> </v>
      </c>
      <c r="K72" s="4" t="s">
        <v>23</v>
      </c>
      <c r="L72" s="5" t="str">
        <f t="shared" si="6"/>
        <v>=</v>
      </c>
      <c r="M72" s="6" t="s">
        <v>19</v>
      </c>
      <c r="N72" s="6">
        <v>0</v>
      </c>
      <c r="O72" s="6" t="s">
        <v>19</v>
      </c>
      <c r="P72" s="6" t="str">
        <f t="shared" si="10"/>
        <v xml:space="preserve"> </v>
      </c>
      <c r="Q72" s="4" t="s">
        <v>24</v>
      </c>
      <c r="R72" s="5" t="str">
        <f t="shared" si="11"/>
        <v>=</v>
      </c>
      <c r="S72" s="6" t="s">
        <v>19</v>
      </c>
      <c r="T72" s="6" t="s">
        <v>187</v>
      </c>
      <c r="U72" s="6" t="s">
        <v>19</v>
      </c>
      <c r="V72" s="6" t="str">
        <f t="shared" si="12"/>
        <v xml:space="preserve"> </v>
      </c>
      <c r="W72" s="4" t="s">
        <v>25</v>
      </c>
      <c r="X72" s="5" t="str">
        <f t="shared" si="13"/>
        <v>=</v>
      </c>
      <c r="Y72" s="6" t="s">
        <v>19</v>
      </c>
      <c r="Z72" s="6">
        <v>4</v>
      </c>
      <c r="AA72" s="6" t="s">
        <v>19</v>
      </c>
      <c r="AB72" t="str">
        <f t="shared" si="14"/>
        <v xml:space="preserve"> </v>
      </c>
      <c r="AC72" s="3" t="s">
        <v>1</v>
      </c>
      <c r="AE72" t="str">
        <f t="shared" si="15"/>
        <v>&lt;Connection pin="BL_4" siteNumber="0" instrument="PXI6571SLOT4" channel="4" /&gt;</v>
      </c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</row>
    <row r="73" spans="2:49">
      <c r="B73" s="3" t="s">
        <v>20</v>
      </c>
      <c r="C73" s="11" t="s">
        <v>21</v>
      </c>
      <c r="D73" s="2" t="str">
        <f t="shared" si="7"/>
        <v xml:space="preserve"> </v>
      </c>
      <c r="E73" s="4" t="s">
        <v>22</v>
      </c>
      <c r="F73" s="5" t="str">
        <f t="shared" si="8"/>
        <v>=</v>
      </c>
      <c r="G73" s="6" t="s">
        <v>19</v>
      </c>
      <c r="H73" s="6" t="s">
        <v>67</v>
      </c>
      <c r="I73" s="6" t="s">
        <v>19</v>
      </c>
      <c r="J73" s="6" t="str">
        <f t="shared" si="9"/>
        <v xml:space="preserve"> </v>
      </c>
      <c r="K73" s="4" t="s">
        <v>23</v>
      </c>
      <c r="L73" s="5" t="str">
        <f t="shared" si="6"/>
        <v>=</v>
      </c>
      <c r="M73" s="6" t="s">
        <v>19</v>
      </c>
      <c r="N73" s="6">
        <v>0</v>
      </c>
      <c r="O73" s="6" t="s">
        <v>19</v>
      </c>
      <c r="P73" s="6" t="str">
        <f t="shared" si="10"/>
        <v xml:space="preserve"> </v>
      </c>
      <c r="Q73" s="4" t="s">
        <v>24</v>
      </c>
      <c r="R73" s="5" t="str">
        <f t="shared" si="11"/>
        <v>=</v>
      </c>
      <c r="S73" s="6" t="s">
        <v>19</v>
      </c>
      <c r="T73" s="6" t="s">
        <v>187</v>
      </c>
      <c r="U73" s="6" t="s">
        <v>19</v>
      </c>
      <c r="V73" s="6" t="str">
        <f t="shared" si="12"/>
        <v xml:space="preserve"> </v>
      </c>
      <c r="W73" s="4" t="s">
        <v>25</v>
      </c>
      <c r="X73" s="5" t="str">
        <f t="shared" si="13"/>
        <v>=</v>
      </c>
      <c r="Y73" s="6" t="s">
        <v>19</v>
      </c>
      <c r="Z73" s="6">
        <v>5</v>
      </c>
      <c r="AA73" s="6" t="s">
        <v>19</v>
      </c>
      <c r="AB73" t="str">
        <f t="shared" si="14"/>
        <v xml:space="preserve"> </v>
      </c>
      <c r="AC73" s="3" t="s">
        <v>1</v>
      </c>
      <c r="AE73" t="str">
        <f t="shared" si="15"/>
        <v>&lt;Connection pin="BL_5" siteNumber="0" instrument="PXI6571SLOT4" channel="5" /&gt;</v>
      </c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</row>
    <row r="74" spans="2:49">
      <c r="B74" s="3" t="s">
        <v>20</v>
      </c>
      <c r="C74" s="11" t="s">
        <v>21</v>
      </c>
      <c r="D74" s="2" t="str">
        <f t="shared" si="7"/>
        <v xml:space="preserve"> </v>
      </c>
      <c r="E74" s="4" t="s">
        <v>22</v>
      </c>
      <c r="F74" s="5" t="str">
        <f t="shared" si="8"/>
        <v>=</v>
      </c>
      <c r="G74" s="6" t="s">
        <v>19</v>
      </c>
      <c r="H74" s="6" t="s">
        <v>68</v>
      </c>
      <c r="I74" s="6" t="s">
        <v>19</v>
      </c>
      <c r="J74" s="6" t="str">
        <f t="shared" si="9"/>
        <v xml:space="preserve"> </v>
      </c>
      <c r="K74" s="4" t="s">
        <v>23</v>
      </c>
      <c r="L74" s="5" t="str">
        <f t="shared" si="6"/>
        <v>=</v>
      </c>
      <c r="M74" s="6" t="s">
        <v>19</v>
      </c>
      <c r="N74" s="6">
        <v>0</v>
      </c>
      <c r="O74" s="6" t="s">
        <v>19</v>
      </c>
      <c r="P74" s="6" t="str">
        <f t="shared" si="10"/>
        <v xml:space="preserve"> </v>
      </c>
      <c r="Q74" s="4" t="s">
        <v>24</v>
      </c>
      <c r="R74" s="5" t="str">
        <f t="shared" si="11"/>
        <v>=</v>
      </c>
      <c r="S74" s="6" t="s">
        <v>19</v>
      </c>
      <c r="T74" s="6" t="s">
        <v>187</v>
      </c>
      <c r="U74" s="6" t="s">
        <v>19</v>
      </c>
      <c r="V74" s="6" t="str">
        <f t="shared" si="12"/>
        <v xml:space="preserve"> </v>
      </c>
      <c r="W74" s="4" t="s">
        <v>25</v>
      </c>
      <c r="X74" s="5" t="str">
        <f t="shared" si="13"/>
        <v>=</v>
      </c>
      <c r="Y74" s="6" t="s">
        <v>19</v>
      </c>
      <c r="Z74" s="6">
        <v>6</v>
      </c>
      <c r="AA74" s="6" t="s">
        <v>19</v>
      </c>
      <c r="AB74" t="str">
        <f t="shared" si="14"/>
        <v xml:space="preserve"> </v>
      </c>
      <c r="AC74" s="3" t="s">
        <v>1</v>
      </c>
      <c r="AE74" t="str">
        <f t="shared" si="15"/>
        <v>&lt;Connection pin="BL_6" siteNumber="0" instrument="PXI6571SLOT4" channel="6" /&gt;</v>
      </c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</row>
    <row r="75" spans="2:49">
      <c r="B75" s="3" t="s">
        <v>20</v>
      </c>
      <c r="C75" s="11" t="s">
        <v>21</v>
      </c>
      <c r="D75" s="2" t="str">
        <f t="shared" si="7"/>
        <v xml:space="preserve"> </v>
      </c>
      <c r="E75" s="4" t="s">
        <v>22</v>
      </c>
      <c r="F75" s="5" t="str">
        <f t="shared" si="8"/>
        <v>=</v>
      </c>
      <c r="G75" s="6" t="s">
        <v>19</v>
      </c>
      <c r="H75" s="6" t="s">
        <v>69</v>
      </c>
      <c r="I75" s="6" t="s">
        <v>19</v>
      </c>
      <c r="J75" s="6" t="str">
        <f t="shared" si="9"/>
        <v xml:space="preserve"> </v>
      </c>
      <c r="K75" s="4" t="s">
        <v>23</v>
      </c>
      <c r="L75" s="5" t="str">
        <f t="shared" si="6"/>
        <v>=</v>
      </c>
      <c r="M75" s="6" t="s">
        <v>19</v>
      </c>
      <c r="N75" s="6">
        <v>0</v>
      </c>
      <c r="O75" s="6" t="s">
        <v>19</v>
      </c>
      <c r="P75" s="6" t="str">
        <f t="shared" si="10"/>
        <v xml:space="preserve"> </v>
      </c>
      <c r="Q75" s="4" t="s">
        <v>24</v>
      </c>
      <c r="R75" s="5" t="str">
        <f t="shared" si="11"/>
        <v>=</v>
      </c>
      <c r="S75" s="6" t="s">
        <v>19</v>
      </c>
      <c r="T75" s="6" t="s">
        <v>187</v>
      </c>
      <c r="U75" s="6" t="s">
        <v>19</v>
      </c>
      <c r="V75" s="6" t="str">
        <f t="shared" si="12"/>
        <v xml:space="preserve"> </v>
      </c>
      <c r="W75" s="4" t="s">
        <v>25</v>
      </c>
      <c r="X75" s="5" t="str">
        <f t="shared" si="13"/>
        <v>=</v>
      </c>
      <c r="Y75" s="6" t="s">
        <v>19</v>
      </c>
      <c r="Z75" s="6">
        <v>7</v>
      </c>
      <c r="AA75" s="6" t="s">
        <v>19</v>
      </c>
      <c r="AB75" t="str">
        <f t="shared" si="14"/>
        <v xml:space="preserve"> </v>
      </c>
      <c r="AC75" s="3" t="s">
        <v>1</v>
      </c>
      <c r="AE75" t="str">
        <f t="shared" si="15"/>
        <v>&lt;Connection pin="BL_7" siteNumber="0" instrument="PXI6571SLOT4" channel="7" /&gt;</v>
      </c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</row>
    <row r="76" spans="2:49">
      <c r="B76" s="3" t="s">
        <v>20</v>
      </c>
      <c r="C76" s="11" t="s">
        <v>21</v>
      </c>
      <c r="D76" s="2" t="str">
        <f t="shared" si="7"/>
        <v xml:space="preserve"> </v>
      </c>
      <c r="E76" s="4" t="s">
        <v>22</v>
      </c>
      <c r="F76" s="5" t="str">
        <f t="shared" si="8"/>
        <v>=</v>
      </c>
      <c r="G76" s="6" t="s">
        <v>19</v>
      </c>
      <c r="H76" s="6" t="s">
        <v>0</v>
      </c>
      <c r="I76" s="6" t="s">
        <v>19</v>
      </c>
      <c r="J76" s="6" t="str">
        <f t="shared" si="9"/>
        <v xml:space="preserve"> </v>
      </c>
      <c r="K76" s="4" t="s">
        <v>23</v>
      </c>
      <c r="L76" s="5" t="str">
        <f t="shared" si="6"/>
        <v>=</v>
      </c>
      <c r="M76" s="6" t="s">
        <v>19</v>
      </c>
      <c r="N76" s="6">
        <v>0</v>
      </c>
      <c r="O76" s="6" t="s">
        <v>19</v>
      </c>
      <c r="P76" s="6" t="str">
        <f t="shared" si="10"/>
        <v xml:space="preserve"> </v>
      </c>
      <c r="Q76" s="4" t="s">
        <v>24</v>
      </c>
      <c r="R76" s="5" t="str">
        <f t="shared" si="11"/>
        <v>=</v>
      </c>
      <c r="S76" s="6" t="s">
        <v>19</v>
      </c>
      <c r="T76" s="6" t="s">
        <v>187</v>
      </c>
      <c r="U76" s="6" t="s">
        <v>19</v>
      </c>
      <c r="V76" s="6" t="str">
        <f t="shared" si="12"/>
        <v xml:space="preserve"> </v>
      </c>
      <c r="W76" s="4" t="s">
        <v>25</v>
      </c>
      <c r="X76" s="5" t="str">
        <f t="shared" si="13"/>
        <v>=</v>
      </c>
      <c r="Y76" s="6" t="s">
        <v>19</v>
      </c>
      <c r="Z76" s="6">
        <v>8</v>
      </c>
      <c r="AA76" s="6" t="s">
        <v>19</v>
      </c>
      <c r="AB76" t="str">
        <f t="shared" si="14"/>
        <v xml:space="preserve"> </v>
      </c>
      <c r="AC76" s="3" t="s">
        <v>1</v>
      </c>
      <c r="AE76" t="str">
        <f t="shared" si="15"/>
        <v>&lt;Connection pin="BL_8" siteNumber="0" instrument="PXI6571SLOT4" channel="8" /&gt;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</row>
    <row r="77" spans="2:49">
      <c r="B77" s="3" t="s">
        <v>20</v>
      </c>
      <c r="C77" s="11" t="s">
        <v>21</v>
      </c>
      <c r="D77" s="2" t="str">
        <f t="shared" si="7"/>
        <v xml:space="preserve"> </v>
      </c>
      <c r="E77" s="4" t="s">
        <v>22</v>
      </c>
      <c r="F77" s="5" t="str">
        <f t="shared" si="8"/>
        <v>=</v>
      </c>
      <c r="G77" s="6" t="s">
        <v>19</v>
      </c>
      <c r="H77" s="6" t="s">
        <v>2</v>
      </c>
      <c r="I77" s="6" t="s">
        <v>19</v>
      </c>
      <c r="J77" s="6" t="str">
        <f t="shared" si="9"/>
        <v xml:space="preserve"> </v>
      </c>
      <c r="K77" s="4" t="s">
        <v>23</v>
      </c>
      <c r="L77" s="5" t="str">
        <f t="shared" si="6"/>
        <v>=</v>
      </c>
      <c r="M77" s="6" t="s">
        <v>19</v>
      </c>
      <c r="N77" s="6">
        <v>0</v>
      </c>
      <c r="O77" s="6" t="s">
        <v>19</v>
      </c>
      <c r="P77" s="6" t="str">
        <f t="shared" si="10"/>
        <v xml:space="preserve"> </v>
      </c>
      <c r="Q77" s="4" t="s">
        <v>24</v>
      </c>
      <c r="R77" s="5" t="str">
        <f t="shared" si="11"/>
        <v>=</v>
      </c>
      <c r="S77" s="6" t="s">
        <v>19</v>
      </c>
      <c r="T77" s="6" t="s">
        <v>187</v>
      </c>
      <c r="U77" s="6" t="s">
        <v>19</v>
      </c>
      <c r="V77" s="6" t="str">
        <f t="shared" si="12"/>
        <v xml:space="preserve"> </v>
      </c>
      <c r="W77" s="4" t="s">
        <v>25</v>
      </c>
      <c r="X77" s="5" t="str">
        <f t="shared" si="13"/>
        <v>=</v>
      </c>
      <c r="Y77" s="6" t="s">
        <v>19</v>
      </c>
      <c r="Z77" s="6">
        <v>9</v>
      </c>
      <c r="AA77" s="6" t="s">
        <v>19</v>
      </c>
      <c r="AB77" t="str">
        <f t="shared" si="14"/>
        <v xml:space="preserve"> </v>
      </c>
      <c r="AC77" s="3" t="s">
        <v>1</v>
      </c>
      <c r="AE77" t="str">
        <f t="shared" si="15"/>
        <v>&lt;Connection pin="BL_9" siteNumber="0" instrument="PXI6571SLOT4" channel="9" /&gt;</v>
      </c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</row>
    <row r="78" spans="2:49">
      <c r="B78" s="3" t="s">
        <v>20</v>
      </c>
      <c r="C78" s="11" t="s">
        <v>21</v>
      </c>
      <c r="D78" s="2" t="str">
        <f t="shared" si="7"/>
        <v xml:space="preserve"> </v>
      </c>
      <c r="E78" s="4" t="s">
        <v>22</v>
      </c>
      <c r="F78" s="5" t="str">
        <f t="shared" si="8"/>
        <v>=</v>
      </c>
      <c r="G78" s="6" t="s">
        <v>19</v>
      </c>
      <c r="H78" s="6" t="s">
        <v>3</v>
      </c>
      <c r="I78" s="6" t="s">
        <v>19</v>
      </c>
      <c r="J78" s="6" t="str">
        <f t="shared" si="9"/>
        <v xml:space="preserve"> </v>
      </c>
      <c r="K78" s="4" t="s">
        <v>23</v>
      </c>
      <c r="L78" s="5" t="str">
        <f t="shared" si="6"/>
        <v>=</v>
      </c>
      <c r="M78" s="6" t="s">
        <v>19</v>
      </c>
      <c r="N78" s="6">
        <v>0</v>
      </c>
      <c r="O78" s="6" t="s">
        <v>19</v>
      </c>
      <c r="P78" s="6" t="str">
        <f t="shared" si="10"/>
        <v xml:space="preserve"> </v>
      </c>
      <c r="Q78" s="4" t="s">
        <v>24</v>
      </c>
      <c r="R78" s="5" t="str">
        <f t="shared" si="11"/>
        <v>=</v>
      </c>
      <c r="S78" s="6" t="s">
        <v>19</v>
      </c>
      <c r="T78" s="6" t="s">
        <v>187</v>
      </c>
      <c r="U78" s="6" t="s">
        <v>19</v>
      </c>
      <c r="V78" s="6" t="str">
        <f t="shared" si="12"/>
        <v xml:space="preserve"> </v>
      </c>
      <c r="W78" s="4" t="s">
        <v>25</v>
      </c>
      <c r="X78" s="5" t="str">
        <f t="shared" si="13"/>
        <v>=</v>
      </c>
      <c r="Y78" s="6" t="s">
        <v>19</v>
      </c>
      <c r="Z78" s="6">
        <v>10</v>
      </c>
      <c r="AA78" s="6" t="s">
        <v>19</v>
      </c>
      <c r="AB78" t="str">
        <f t="shared" si="14"/>
        <v xml:space="preserve"> </v>
      </c>
      <c r="AC78" s="3" t="s">
        <v>1</v>
      </c>
      <c r="AE78" t="str">
        <f t="shared" si="15"/>
        <v>&lt;Connection pin="BL_10" siteNumber="0" instrument="PXI6571SLOT4" channel="10" /&gt;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</row>
    <row r="79" spans="2:49">
      <c r="B79" s="3" t="s">
        <v>20</v>
      </c>
      <c r="C79" s="11" t="s">
        <v>21</v>
      </c>
      <c r="D79" s="2" t="str">
        <f t="shared" si="7"/>
        <v xml:space="preserve"> </v>
      </c>
      <c r="E79" s="4" t="s">
        <v>22</v>
      </c>
      <c r="F79" s="5" t="str">
        <f t="shared" si="8"/>
        <v>=</v>
      </c>
      <c r="G79" s="6" t="s">
        <v>19</v>
      </c>
      <c r="H79" s="6" t="s">
        <v>4</v>
      </c>
      <c r="I79" s="6" t="s">
        <v>19</v>
      </c>
      <c r="J79" s="6" t="str">
        <f t="shared" si="9"/>
        <v xml:space="preserve"> </v>
      </c>
      <c r="K79" s="4" t="s">
        <v>23</v>
      </c>
      <c r="L79" s="5" t="str">
        <f t="shared" si="6"/>
        <v>=</v>
      </c>
      <c r="M79" s="6" t="s">
        <v>19</v>
      </c>
      <c r="N79" s="6">
        <v>0</v>
      </c>
      <c r="O79" s="6" t="s">
        <v>19</v>
      </c>
      <c r="P79" s="6" t="str">
        <f t="shared" si="10"/>
        <v xml:space="preserve"> </v>
      </c>
      <c r="Q79" s="4" t="s">
        <v>24</v>
      </c>
      <c r="R79" s="5" t="str">
        <f t="shared" si="11"/>
        <v>=</v>
      </c>
      <c r="S79" s="6" t="s">
        <v>19</v>
      </c>
      <c r="T79" s="6" t="s">
        <v>187</v>
      </c>
      <c r="U79" s="6" t="s">
        <v>19</v>
      </c>
      <c r="V79" s="6" t="str">
        <f t="shared" si="12"/>
        <v xml:space="preserve"> </v>
      </c>
      <c r="W79" s="4" t="s">
        <v>25</v>
      </c>
      <c r="X79" s="5" t="str">
        <f t="shared" si="13"/>
        <v>=</v>
      </c>
      <c r="Y79" s="6" t="s">
        <v>19</v>
      </c>
      <c r="Z79" s="6">
        <v>11</v>
      </c>
      <c r="AA79" s="6" t="s">
        <v>19</v>
      </c>
      <c r="AB79" t="str">
        <f t="shared" si="14"/>
        <v xml:space="preserve"> </v>
      </c>
      <c r="AC79" s="3" t="s">
        <v>1</v>
      </c>
      <c r="AE79" t="str">
        <f t="shared" si="15"/>
        <v>&lt;Connection pin="BL_11" siteNumber="0" instrument="PXI6571SLOT4" channel="11" /&gt;</v>
      </c>
      <c r="AG79" s="7"/>
      <c r="AH79" s="8"/>
      <c r="AI79" s="7"/>
      <c r="AJ79" s="9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</row>
    <row r="80" spans="2:49">
      <c r="B80" s="3" t="s">
        <v>20</v>
      </c>
      <c r="C80" s="11" t="s">
        <v>21</v>
      </c>
      <c r="D80" s="2" t="str">
        <f t="shared" si="7"/>
        <v xml:space="preserve"> </v>
      </c>
      <c r="E80" s="4" t="s">
        <v>22</v>
      </c>
      <c r="F80" s="5" t="str">
        <f t="shared" si="8"/>
        <v>=</v>
      </c>
      <c r="G80" s="6" t="s">
        <v>19</v>
      </c>
      <c r="H80" s="6" t="s">
        <v>5</v>
      </c>
      <c r="I80" s="6" t="s">
        <v>19</v>
      </c>
      <c r="J80" s="6" t="str">
        <f t="shared" si="9"/>
        <v xml:space="preserve"> </v>
      </c>
      <c r="K80" s="4" t="s">
        <v>23</v>
      </c>
      <c r="L80" s="5" t="str">
        <f t="shared" si="6"/>
        <v>=</v>
      </c>
      <c r="M80" s="6" t="s">
        <v>19</v>
      </c>
      <c r="N80" s="6">
        <v>0</v>
      </c>
      <c r="O80" s="6" t="s">
        <v>19</v>
      </c>
      <c r="P80" s="6" t="str">
        <f t="shared" si="10"/>
        <v xml:space="preserve"> </v>
      </c>
      <c r="Q80" s="4" t="s">
        <v>24</v>
      </c>
      <c r="R80" s="5" t="str">
        <f t="shared" si="11"/>
        <v>=</v>
      </c>
      <c r="S80" s="6" t="s">
        <v>19</v>
      </c>
      <c r="T80" s="6" t="s">
        <v>187</v>
      </c>
      <c r="U80" s="6" t="s">
        <v>19</v>
      </c>
      <c r="V80" s="6" t="str">
        <f t="shared" si="12"/>
        <v xml:space="preserve"> </v>
      </c>
      <c r="W80" s="4" t="s">
        <v>25</v>
      </c>
      <c r="X80" s="5" t="str">
        <f t="shared" si="13"/>
        <v>=</v>
      </c>
      <c r="Y80" s="6" t="s">
        <v>19</v>
      </c>
      <c r="Z80" s="6">
        <v>12</v>
      </c>
      <c r="AA80" s="6" t="s">
        <v>19</v>
      </c>
      <c r="AB80" t="str">
        <f t="shared" si="14"/>
        <v xml:space="preserve"> </v>
      </c>
      <c r="AC80" s="3" t="s">
        <v>1</v>
      </c>
      <c r="AE80" t="str">
        <f t="shared" si="15"/>
        <v>&lt;Connection pin="BL_12" siteNumber="0" instrument="PXI6571SLOT4" channel="12" /&gt;</v>
      </c>
      <c r="AG80" s="7"/>
      <c r="AH80" s="8"/>
      <c r="AI80" s="7"/>
      <c r="AJ80" s="9"/>
      <c r="AK80" s="9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</row>
    <row r="81" spans="2:49">
      <c r="B81" s="3" t="s">
        <v>20</v>
      </c>
      <c r="C81" s="11" t="s">
        <v>21</v>
      </c>
      <c r="D81" s="2" t="str">
        <f t="shared" si="7"/>
        <v xml:space="preserve"> </v>
      </c>
      <c r="E81" s="4" t="s">
        <v>22</v>
      </c>
      <c r="F81" s="5" t="str">
        <f t="shared" si="8"/>
        <v>=</v>
      </c>
      <c r="G81" s="6" t="s">
        <v>19</v>
      </c>
      <c r="H81" s="6" t="s">
        <v>6</v>
      </c>
      <c r="I81" s="6" t="s">
        <v>19</v>
      </c>
      <c r="J81" s="6" t="str">
        <f t="shared" si="9"/>
        <v xml:space="preserve"> </v>
      </c>
      <c r="K81" s="4" t="s">
        <v>23</v>
      </c>
      <c r="L81" s="5" t="str">
        <f t="shared" si="6"/>
        <v>=</v>
      </c>
      <c r="M81" s="6" t="s">
        <v>19</v>
      </c>
      <c r="N81" s="6">
        <v>0</v>
      </c>
      <c r="O81" s="6" t="s">
        <v>19</v>
      </c>
      <c r="P81" s="6" t="str">
        <f t="shared" si="10"/>
        <v xml:space="preserve"> </v>
      </c>
      <c r="Q81" s="4" t="s">
        <v>24</v>
      </c>
      <c r="R81" s="5" t="str">
        <f t="shared" si="11"/>
        <v>=</v>
      </c>
      <c r="S81" s="6" t="s">
        <v>19</v>
      </c>
      <c r="T81" s="6" t="s">
        <v>187</v>
      </c>
      <c r="U81" s="6" t="s">
        <v>19</v>
      </c>
      <c r="V81" s="6" t="str">
        <f t="shared" si="12"/>
        <v xml:space="preserve"> </v>
      </c>
      <c r="W81" s="4" t="s">
        <v>25</v>
      </c>
      <c r="X81" s="5" t="str">
        <f t="shared" si="13"/>
        <v>=</v>
      </c>
      <c r="Y81" s="6" t="s">
        <v>19</v>
      </c>
      <c r="Z81" s="6">
        <v>13</v>
      </c>
      <c r="AA81" s="6" t="s">
        <v>19</v>
      </c>
      <c r="AB81" t="str">
        <f t="shared" si="14"/>
        <v xml:space="preserve"> </v>
      </c>
      <c r="AC81" s="3" t="s">
        <v>1</v>
      </c>
      <c r="AE81" t="str">
        <f t="shared" si="15"/>
        <v>&lt;Connection pin="BL_13" siteNumber="0" instrument="PXI6571SLOT4" channel="13" /&gt;</v>
      </c>
      <c r="AG81" s="7"/>
      <c r="AH81" s="8"/>
      <c r="AI81" s="7"/>
      <c r="AJ81" s="9"/>
      <c r="AK81" s="9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</row>
    <row r="82" spans="2:49">
      <c r="B82" s="3" t="s">
        <v>20</v>
      </c>
      <c r="C82" s="11" t="s">
        <v>21</v>
      </c>
      <c r="D82" s="2" t="str">
        <f t="shared" si="7"/>
        <v xml:space="preserve"> </v>
      </c>
      <c r="E82" s="4" t="s">
        <v>22</v>
      </c>
      <c r="F82" s="5" t="str">
        <f t="shared" si="8"/>
        <v>=</v>
      </c>
      <c r="G82" s="6" t="s">
        <v>19</v>
      </c>
      <c r="H82" s="6" t="s">
        <v>7</v>
      </c>
      <c r="I82" s="6" t="s">
        <v>19</v>
      </c>
      <c r="J82" s="6" t="str">
        <f t="shared" si="9"/>
        <v xml:space="preserve"> </v>
      </c>
      <c r="K82" s="4" t="s">
        <v>23</v>
      </c>
      <c r="L82" s="5" t="str">
        <f t="shared" si="6"/>
        <v>=</v>
      </c>
      <c r="M82" s="6" t="s">
        <v>19</v>
      </c>
      <c r="N82" s="6">
        <v>0</v>
      </c>
      <c r="O82" s="6" t="s">
        <v>19</v>
      </c>
      <c r="P82" s="6" t="str">
        <f t="shared" si="10"/>
        <v xml:space="preserve"> </v>
      </c>
      <c r="Q82" s="4" t="s">
        <v>24</v>
      </c>
      <c r="R82" s="5" t="str">
        <f t="shared" si="11"/>
        <v>=</v>
      </c>
      <c r="S82" s="6" t="s">
        <v>19</v>
      </c>
      <c r="T82" s="6" t="s">
        <v>187</v>
      </c>
      <c r="U82" s="6" t="s">
        <v>19</v>
      </c>
      <c r="V82" s="6" t="str">
        <f t="shared" si="12"/>
        <v xml:space="preserve"> </v>
      </c>
      <c r="W82" s="4" t="s">
        <v>25</v>
      </c>
      <c r="X82" s="5" t="str">
        <f t="shared" si="13"/>
        <v>=</v>
      </c>
      <c r="Y82" s="6" t="s">
        <v>19</v>
      </c>
      <c r="Z82" s="6">
        <v>14</v>
      </c>
      <c r="AA82" s="6" t="s">
        <v>19</v>
      </c>
      <c r="AB82" t="str">
        <f t="shared" si="14"/>
        <v xml:space="preserve"> </v>
      </c>
      <c r="AC82" s="3" t="s">
        <v>1</v>
      </c>
      <c r="AE82" t="str">
        <f t="shared" si="15"/>
        <v>&lt;Connection pin="BL_14" siteNumber="0" instrument="PXI6571SLOT4" channel="14" /&gt;</v>
      </c>
      <c r="AG82" s="7"/>
      <c r="AH82" s="8"/>
      <c r="AI82" s="7"/>
      <c r="AJ82" s="9"/>
      <c r="AK82" s="9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</row>
    <row r="83" spans="2:49">
      <c r="B83" s="3" t="s">
        <v>20</v>
      </c>
      <c r="C83" s="11" t="s">
        <v>21</v>
      </c>
      <c r="D83" s="2" t="str">
        <f t="shared" si="7"/>
        <v xml:space="preserve"> </v>
      </c>
      <c r="E83" s="4" t="s">
        <v>22</v>
      </c>
      <c r="F83" s="5" t="str">
        <f t="shared" si="8"/>
        <v>=</v>
      </c>
      <c r="G83" s="6" t="s">
        <v>19</v>
      </c>
      <c r="H83" s="6" t="s">
        <v>8</v>
      </c>
      <c r="I83" s="6" t="s">
        <v>19</v>
      </c>
      <c r="J83" s="6" t="str">
        <f t="shared" si="9"/>
        <v xml:space="preserve"> </v>
      </c>
      <c r="K83" s="4" t="s">
        <v>23</v>
      </c>
      <c r="L83" s="5" t="str">
        <f t="shared" si="6"/>
        <v>=</v>
      </c>
      <c r="M83" s="6" t="s">
        <v>19</v>
      </c>
      <c r="N83" s="6">
        <v>0</v>
      </c>
      <c r="O83" s="6" t="s">
        <v>19</v>
      </c>
      <c r="P83" s="6" t="str">
        <f t="shared" si="10"/>
        <v xml:space="preserve"> </v>
      </c>
      <c r="Q83" s="4" t="s">
        <v>24</v>
      </c>
      <c r="R83" s="5" t="str">
        <f t="shared" si="11"/>
        <v>=</v>
      </c>
      <c r="S83" s="6" t="s">
        <v>19</v>
      </c>
      <c r="T83" s="6" t="s">
        <v>187</v>
      </c>
      <c r="U83" s="6" t="s">
        <v>19</v>
      </c>
      <c r="V83" s="6" t="str">
        <f t="shared" si="12"/>
        <v xml:space="preserve"> </v>
      </c>
      <c r="W83" s="4" t="s">
        <v>25</v>
      </c>
      <c r="X83" s="5" t="str">
        <f t="shared" si="13"/>
        <v>=</v>
      </c>
      <c r="Y83" s="6" t="s">
        <v>19</v>
      </c>
      <c r="Z83" s="6">
        <v>15</v>
      </c>
      <c r="AA83" s="6" t="s">
        <v>19</v>
      </c>
      <c r="AB83" t="str">
        <f t="shared" si="14"/>
        <v xml:space="preserve"> </v>
      </c>
      <c r="AC83" s="3" t="s">
        <v>1</v>
      </c>
      <c r="AE83" t="str">
        <f t="shared" si="15"/>
        <v>&lt;Connection pin="BL_15" siteNumber="0" instrument="PXI6571SLOT4" channel="15" /&gt;</v>
      </c>
      <c r="AG83" s="7"/>
      <c r="AH83" s="8"/>
      <c r="AI83" s="7"/>
      <c r="AJ83" s="9"/>
      <c r="AK83" s="9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</row>
    <row r="84" spans="2:49">
      <c r="B84" s="3" t="s">
        <v>20</v>
      </c>
      <c r="C84" s="11" t="s">
        <v>21</v>
      </c>
      <c r="D84" s="2" t="str">
        <f t="shared" si="7"/>
        <v xml:space="preserve"> </v>
      </c>
      <c r="E84" s="4" t="s">
        <v>22</v>
      </c>
      <c r="F84" s="5" t="str">
        <f t="shared" si="8"/>
        <v>=</v>
      </c>
      <c r="G84" s="6" t="s">
        <v>19</v>
      </c>
      <c r="H84" s="6" t="s">
        <v>70</v>
      </c>
      <c r="I84" s="6" t="s">
        <v>19</v>
      </c>
      <c r="J84" s="6" t="str">
        <f t="shared" si="9"/>
        <v xml:space="preserve"> </v>
      </c>
      <c r="K84" s="4" t="s">
        <v>23</v>
      </c>
      <c r="L84" s="5" t="str">
        <f t="shared" si="6"/>
        <v>=</v>
      </c>
      <c r="M84" s="6" t="s">
        <v>19</v>
      </c>
      <c r="N84" s="6">
        <v>0</v>
      </c>
      <c r="O84" s="6" t="s">
        <v>19</v>
      </c>
      <c r="P84" s="6" t="str">
        <f t="shared" si="10"/>
        <v xml:space="preserve"> </v>
      </c>
      <c r="Q84" s="4" t="s">
        <v>24</v>
      </c>
      <c r="R84" s="5" t="str">
        <f t="shared" si="11"/>
        <v>=</v>
      </c>
      <c r="S84" s="6" t="s">
        <v>19</v>
      </c>
      <c r="T84" s="6" t="s">
        <v>187</v>
      </c>
      <c r="U84" s="6" t="s">
        <v>19</v>
      </c>
      <c r="V84" s="6" t="str">
        <f t="shared" si="12"/>
        <v xml:space="preserve"> </v>
      </c>
      <c r="W84" s="4" t="s">
        <v>25</v>
      </c>
      <c r="X84" s="5" t="str">
        <f t="shared" si="13"/>
        <v>=</v>
      </c>
      <c r="Y84" s="6" t="s">
        <v>19</v>
      </c>
      <c r="Z84" s="6">
        <v>16</v>
      </c>
      <c r="AA84" s="6" t="s">
        <v>19</v>
      </c>
      <c r="AB84" t="str">
        <f t="shared" si="14"/>
        <v xml:space="preserve"> </v>
      </c>
      <c r="AC84" s="3" t="s">
        <v>1</v>
      </c>
      <c r="AE84" t="str">
        <f t="shared" si="15"/>
        <v>&lt;Connection pin="BL_16" siteNumber="0" instrument="PXI6571SLOT4" channel="16" /&gt;</v>
      </c>
      <c r="AG84" s="7"/>
      <c r="AH84" s="7"/>
      <c r="AI84" s="7"/>
      <c r="AJ84" s="9"/>
      <c r="AK84" s="9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</row>
    <row r="85" spans="2:49">
      <c r="B85" s="3" t="s">
        <v>20</v>
      </c>
      <c r="C85" s="11" t="s">
        <v>21</v>
      </c>
      <c r="D85" s="2" t="str">
        <f t="shared" si="7"/>
        <v xml:space="preserve"> </v>
      </c>
      <c r="E85" s="4" t="s">
        <v>22</v>
      </c>
      <c r="F85" s="5" t="str">
        <f t="shared" si="8"/>
        <v>=</v>
      </c>
      <c r="G85" s="6" t="s">
        <v>19</v>
      </c>
      <c r="H85" s="6" t="s">
        <v>71</v>
      </c>
      <c r="I85" s="6" t="s">
        <v>19</v>
      </c>
      <c r="J85" s="6" t="str">
        <f t="shared" si="9"/>
        <v xml:space="preserve"> </v>
      </c>
      <c r="K85" s="4" t="s">
        <v>23</v>
      </c>
      <c r="L85" s="5" t="str">
        <f t="shared" si="6"/>
        <v>=</v>
      </c>
      <c r="M85" s="6" t="s">
        <v>19</v>
      </c>
      <c r="N85" s="6">
        <v>0</v>
      </c>
      <c r="O85" s="6" t="s">
        <v>19</v>
      </c>
      <c r="P85" s="6" t="str">
        <f t="shared" si="10"/>
        <v xml:space="preserve"> </v>
      </c>
      <c r="Q85" s="4" t="s">
        <v>24</v>
      </c>
      <c r="R85" s="5" t="str">
        <f t="shared" si="11"/>
        <v>=</v>
      </c>
      <c r="S85" s="6" t="s">
        <v>19</v>
      </c>
      <c r="T85" s="6" t="s">
        <v>187</v>
      </c>
      <c r="U85" s="6" t="s">
        <v>19</v>
      </c>
      <c r="V85" s="6" t="str">
        <f t="shared" si="12"/>
        <v xml:space="preserve"> </v>
      </c>
      <c r="W85" s="4" t="s">
        <v>25</v>
      </c>
      <c r="X85" s="5" t="str">
        <f t="shared" si="13"/>
        <v>=</v>
      </c>
      <c r="Y85" s="6" t="s">
        <v>19</v>
      </c>
      <c r="Z85" s="6">
        <v>17</v>
      </c>
      <c r="AA85" s="6" t="s">
        <v>19</v>
      </c>
      <c r="AB85" t="str">
        <f t="shared" si="14"/>
        <v xml:space="preserve"> </v>
      </c>
      <c r="AC85" s="3" t="s">
        <v>1</v>
      </c>
      <c r="AE85" t="str">
        <f t="shared" si="15"/>
        <v>&lt;Connection pin="BL_17" siteNumber="0" instrument="PXI6571SLOT4" channel="17" /&gt;</v>
      </c>
      <c r="AG85" s="7"/>
      <c r="AH85" s="7"/>
      <c r="AI85" s="7"/>
      <c r="AJ85" s="9"/>
      <c r="AK85" s="9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</row>
    <row r="86" spans="2:49">
      <c r="B86" s="3" t="s">
        <v>20</v>
      </c>
      <c r="C86" s="11" t="s">
        <v>21</v>
      </c>
      <c r="D86" s="2" t="str">
        <f t="shared" si="7"/>
        <v xml:space="preserve"> </v>
      </c>
      <c r="E86" s="4" t="s">
        <v>22</v>
      </c>
      <c r="F86" s="5" t="str">
        <f t="shared" si="8"/>
        <v>=</v>
      </c>
      <c r="G86" s="6" t="s">
        <v>19</v>
      </c>
      <c r="H86" s="6" t="s">
        <v>72</v>
      </c>
      <c r="I86" s="6" t="s">
        <v>19</v>
      </c>
      <c r="J86" s="6" t="str">
        <f t="shared" si="9"/>
        <v xml:space="preserve"> </v>
      </c>
      <c r="K86" s="4" t="s">
        <v>23</v>
      </c>
      <c r="L86" s="5" t="str">
        <f t="shared" si="6"/>
        <v>=</v>
      </c>
      <c r="M86" s="6" t="s">
        <v>19</v>
      </c>
      <c r="N86" s="6">
        <v>0</v>
      </c>
      <c r="O86" s="6" t="s">
        <v>19</v>
      </c>
      <c r="P86" s="6" t="str">
        <f t="shared" si="10"/>
        <v xml:space="preserve"> </v>
      </c>
      <c r="Q86" s="4" t="s">
        <v>24</v>
      </c>
      <c r="R86" s="5" t="str">
        <f t="shared" si="11"/>
        <v>=</v>
      </c>
      <c r="S86" s="6" t="s">
        <v>19</v>
      </c>
      <c r="T86" s="6" t="s">
        <v>187</v>
      </c>
      <c r="U86" s="6" t="s">
        <v>19</v>
      </c>
      <c r="V86" s="6" t="str">
        <f t="shared" si="12"/>
        <v xml:space="preserve"> </v>
      </c>
      <c r="W86" s="4" t="s">
        <v>25</v>
      </c>
      <c r="X86" s="5" t="str">
        <f t="shared" si="13"/>
        <v>=</v>
      </c>
      <c r="Y86" s="6" t="s">
        <v>19</v>
      </c>
      <c r="Z86" s="6">
        <v>18</v>
      </c>
      <c r="AA86" s="6" t="s">
        <v>19</v>
      </c>
      <c r="AB86" t="str">
        <f t="shared" si="14"/>
        <v xml:space="preserve"> </v>
      </c>
      <c r="AC86" s="3" t="s">
        <v>1</v>
      </c>
      <c r="AE86" t="str">
        <f t="shared" si="15"/>
        <v>&lt;Connection pin="BL_18" siteNumber="0" instrument="PXI6571SLOT4" channel="18" /&gt;</v>
      </c>
      <c r="AG86" s="7"/>
      <c r="AH86" s="7"/>
      <c r="AI86" s="7"/>
      <c r="AJ86" s="9"/>
      <c r="AK86" s="9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</row>
    <row r="87" spans="2:49">
      <c r="B87" s="3" t="s">
        <v>20</v>
      </c>
      <c r="C87" s="11" t="s">
        <v>21</v>
      </c>
      <c r="D87" s="2" t="str">
        <f t="shared" si="7"/>
        <v xml:space="preserve"> </v>
      </c>
      <c r="E87" s="4" t="s">
        <v>22</v>
      </c>
      <c r="F87" s="5" t="str">
        <f t="shared" si="8"/>
        <v>=</v>
      </c>
      <c r="G87" s="6" t="s">
        <v>19</v>
      </c>
      <c r="H87" s="6" t="s">
        <v>73</v>
      </c>
      <c r="I87" s="6" t="s">
        <v>19</v>
      </c>
      <c r="J87" s="6" t="str">
        <f t="shared" si="9"/>
        <v xml:space="preserve"> </v>
      </c>
      <c r="K87" s="4" t="s">
        <v>23</v>
      </c>
      <c r="L87" s="5" t="str">
        <f t="shared" si="6"/>
        <v>=</v>
      </c>
      <c r="M87" s="6" t="s">
        <v>19</v>
      </c>
      <c r="N87" s="6">
        <v>0</v>
      </c>
      <c r="O87" s="6" t="s">
        <v>19</v>
      </c>
      <c r="P87" s="6" t="str">
        <f t="shared" si="10"/>
        <v xml:space="preserve"> </v>
      </c>
      <c r="Q87" s="4" t="s">
        <v>24</v>
      </c>
      <c r="R87" s="5" t="str">
        <f t="shared" si="11"/>
        <v>=</v>
      </c>
      <c r="S87" s="6" t="s">
        <v>19</v>
      </c>
      <c r="T87" s="6" t="s">
        <v>187</v>
      </c>
      <c r="U87" s="6" t="s">
        <v>19</v>
      </c>
      <c r="V87" s="6" t="str">
        <f t="shared" si="12"/>
        <v xml:space="preserve"> </v>
      </c>
      <c r="W87" s="4" t="s">
        <v>25</v>
      </c>
      <c r="X87" s="5" t="str">
        <f t="shared" si="13"/>
        <v>=</v>
      </c>
      <c r="Y87" s="6" t="s">
        <v>19</v>
      </c>
      <c r="Z87" s="6">
        <v>19</v>
      </c>
      <c r="AA87" s="6" t="s">
        <v>19</v>
      </c>
      <c r="AB87" t="str">
        <f t="shared" si="14"/>
        <v xml:space="preserve"> </v>
      </c>
      <c r="AC87" s="3" t="s">
        <v>1</v>
      </c>
      <c r="AE87" t="str">
        <f t="shared" si="15"/>
        <v>&lt;Connection pin="BL_19" siteNumber="0" instrument="PXI6571SLOT4" channel="19" /&gt;</v>
      </c>
      <c r="AG87" s="7"/>
      <c r="AH87" s="7"/>
      <c r="AI87" s="7"/>
      <c r="AJ87" s="9"/>
      <c r="AK87" s="9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</row>
    <row r="88" spans="2:49">
      <c r="B88" s="3" t="s">
        <v>20</v>
      </c>
      <c r="C88" s="11" t="s">
        <v>21</v>
      </c>
      <c r="D88" s="2" t="str">
        <f t="shared" si="7"/>
        <v xml:space="preserve"> </v>
      </c>
      <c r="E88" s="4" t="s">
        <v>22</v>
      </c>
      <c r="F88" s="5" t="str">
        <f t="shared" si="8"/>
        <v>=</v>
      </c>
      <c r="G88" s="6" t="s">
        <v>19</v>
      </c>
      <c r="H88" s="6" t="s">
        <v>74</v>
      </c>
      <c r="I88" s="6" t="s">
        <v>19</v>
      </c>
      <c r="J88" s="6" t="str">
        <f t="shared" si="9"/>
        <v xml:space="preserve"> </v>
      </c>
      <c r="K88" s="4" t="s">
        <v>23</v>
      </c>
      <c r="L88" s="5" t="str">
        <f t="shared" si="6"/>
        <v>=</v>
      </c>
      <c r="M88" s="6" t="s">
        <v>19</v>
      </c>
      <c r="N88" s="6">
        <v>0</v>
      </c>
      <c r="O88" s="6" t="s">
        <v>19</v>
      </c>
      <c r="P88" s="6" t="str">
        <f t="shared" si="10"/>
        <v xml:space="preserve"> </v>
      </c>
      <c r="Q88" s="4" t="s">
        <v>24</v>
      </c>
      <c r="R88" s="5" t="str">
        <f t="shared" si="11"/>
        <v>=</v>
      </c>
      <c r="S88" s="6" t="s">
        <v>19</v>
      </c>
      <c r="T88" s="6" t="s">
        <v>187</v>
      </c>
      <c r="U88" s="6" t="s">
        <v>19</v>
      </c>
      <c r="V88" s="6" t="str">
        <f t="shared" si="12"/>
        <v xml:space="preserve"> </v>
      </c>
      <c r="W88" s="4" t="s">
        <v>25</v>
      </c>
      <c r="X88" s="5" t="str">
        <f t="shared" si="13"/>
        <v>=</v>
      </c>
      <c r="Y88" s="6" t="s">
        <v>19</v>
      </c>
      <c r="Z88" s="6">
        <v>20</v>
      </c>
      <c r="AA88" s="6" t="s">
        <v>19</v>
      </c>
      <c r="AB88" t="str">
        <f t="shared" si="14"/>
        <v xml:space="preserve"> </v>
      </c>
      <c r="AC88" s="3" t="s">
        <v>1</v>
      </c>
      <c r="AE88" t="str">
        <f t="shared" si="15"/>
        <v>&lt;Connection pin="BL_20" siteNumber="0" instrument="PXI6571SLOT4" channel="20" /&gt;</v>
      </c>
      <c r="AG88" s="7"/>
      <c r="AH88" s="7"/>
      <c r="AI88" s="7"/>
      <c r="AJ88" s="9"/>
      <c r="AK88" s="9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</row>
    <row r="89" spans="2:49">
      <c r="B89" s="3" t="s">
        <v>20</v>
      </c>
      <c r="C89" s="11" t="s">
        <v>21</v>
      </c>
      <c r="D89" s="2" t="str">
        <f t="shared" si="7"/>
        <v xml:space="preserve"> </v>
      </c>
      <c r="E89" s="4" t="s">
        <v>22</v>
      </c>
      <c r="F89" s="5" t="str">
        <f t="shared" si="8"/>
        <v>=</v>
      </c>
      <c r="G89" s="6" t="s">
        <v>19</v>
      </c>
      <c r="H89" s="6" t="s">
        <v>75</v>
      </c>
      <c r="I89" s="6" t="s">
        <v>19</v>
      </c>
      <c r="J89" s="6" t="str">
        <f t="shared" si="9"/>
        <v xml:space="preserve"> </v>
      </c>
      <c r="K89" s="4" t="s">
        <v>23</v>
      </c>
      <c r="L89" s="5" t="str">
        <f t="shared" si="6"/>
        <v>=</v>
      </c>
      <c r="M89" s="6" t="s">
        <v>19</v>
      </c>
      <c r="N89" s="6">
        <v>0</v>
      </c>
      <c r="O89" s="6" t="s">
        <v>19</v>
      </c>
      <c r="P89" s="6" t="str">
        <f t="shared" si="10"/>
        <v xml:space="preserve"> </v>
      </c>
      <c r="Q89" s="4" t="s">
        <v>24</v>
      </c>
      <c r="R89" s="5" t="str">
        <f t="shared" si="11"/>
        <v>=</v>
      </c>
      <c r="S89" s="6" t="s">
        <v>19</v>
      </c>
      <c r="T89" s="6" t="s">
        <v>187</v>
      </c>
      <c r="U89" s="6" t="s">
        <v>19</v>
      </c>
      <c r="V89" s="6" t="str">
        <f t="shared" si="12"/>
        <v xml:space="preserve"> </v>
      </c>
      <c r="W89" s="4" t="s">
        <v>25</v>
      </c>
      <c r="X89" s="5" t="str">
        <f t="shared" si="13"/>
        <v>=</v>
      </c>
      <c r="Y89" s="6" t="s">
        <v>19</v>
      </c>
      <c r="Z89" s="6">
        <v>21</v>
      </c>
      <c r="AA89" s="6" t="s">
        <v>19</v>
      </c>
      <c r="AB89" t="str">
        <f t="shared" si="14"/>
        <v xml:space="preserve"> </v>
      </c>
      <c r="AC89" s="3" t="s">
        <v>1</v>
      </c>
      <c r="AE89" t="str">
        <f t="shared" si="15"/>
        <v>&lt;Connection pin="BL_21" siteNumber="0" instrument="PXI6571SLOT4" channel="21" /&gt;</v>
      </c>
      <c r="AG89" s="7"/>
      <c r="AH89" s="7"/>
      <c r="AI89" s="7"/>
      <c r="AJ89" s="9"/>
      <c r="AK89" s="9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</row>
    <row r="90" spans="2:49">
      <c r="B90" s="3" t="s">
        <v>20</v>
      </c>
      <c r="C90" s="11" t="s">
        <v>21</v>
      </c>
      <c r="D90" s="2" t="str">
        <f t="shared" si="7"/>
        <v xml:space="preserve"> </v>
      </c>
      <c r="E90" s="4" t="s">
        <v>22</v>
      </c>
      <c r="F90" s="5" t="str">
        <f t="shared" si="8"/>
        <v>=</v>
      </c>
      <c r="G90" s="6" t="s">
        <v>19</v>
      </c>
      <c r="H90" s="6" t="s">
        <v>76</v>
      </c>
      <c r="I90" s="6" t="s">
        <v>19</v>
      </c>
      <c r="J90" s="6" t="str">
        <f t="shared" si="9"/>
        <v xml:space="preserve"> </v>
      </c>
      <c r="K90" s="4" t="s">
        <v>23</v>
      </c>
      <c r="L90" s="5" t="str">
        <f t="shared" si="6"/>
        <v>=</v>
      </c>
      <c r="M90" s="6" t="s">
        <v>19</v>
      </c>
      <c r="N90" s="6">
        <v>0</v>
      </c>
      <c r="O90" s="6" t="s">
        <v>19</v>
      </c>
      <c r="P90" s="6" t="str">
        <f t="shared" si="10"/>
        <v xml:space="preserve"> </v>
      </c>
      <c r="Q90" s="4" t="s">
        <v>24</v>
      </c>
      <c r="R90" s="5" t="str">
        <f t="shared" si="11"/>
        <v>=</v>
      </c>
      <c r="S90" s="6" t="s">
        <v>19</v>
      </c>
      <c r="T90" s="6" t="s">
        <v>187</v>
      </c>
      <c r="U90" s="6" t="s">
        <v>19</v>
      </c>
      <c r="V90" s="6" t="str">
        <f t="shared" si="12"/>
        <v xml:space="preserve"> </v>
      </c>
      <c r="W90" s="4" t="s">
        <v>25</v>
      </c>
      <c r="X90" s="5" t="str">
        <f t="shared" si="13"/>
        <v>=</v>
      </c>
      <c r="Y90" s="6" t="s">
        <v>19</v>
      </c>
      <c r="Z90" s="6">
        <v>22</v>
      </c>
      <c r="AA90" s="6" t="s">
        <v>19</v>
      </c>
      <c r="AB90" t="str">
        <f t="shared" si="14"/>
        <v xml:space="preserve"> </v>
      </c>
      <c r="AC90" s="3" t="s">
        <v>1</v>
      </c>
      <c r="AE90" t="str">
        <f t="shared" si="15"/>
        <v>&lt;Connection pin="BL_22" siteNumber="0" instrument="PXI6571SLOT4" channel="22" /&gt;</v>
      </c>
      <c r="AG90" s="7"/>
      <c r="AH90" s="7"/>
      <c r="AI90" s="7"/>
      <c r="AJ90" s="9"/>
      <c r="AK90" s="9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</row>
    <row r="91" spans="2:49">
      <c r="B91" s="3" t="s">
        <v>20</v>
      </c>
      <c r="C91" s="11" t="s">
        <v>21</v>
      </c>
      <c r="D91" s="2" t="str">
        <f t="shared" si="7"/>
        <v xml:space="preserve"> </v>
      </c>
      <c r="E91" s="4" t="s">
        <v>22</v>
      </c>
      <c r="F91" s="5" t="str">
        <f t="shared" si="8"/>
        <v>=</v>
      </c>
      <c r="G91" s="6" t="s">
        <v>19</v>
      </c>
      <c r="H91" s="6" t="s">
        <v>77</v>
      </c>
      <c r="I91" s="6" t="s">
        <v>19</v>
      </c>
      <c r="J91" s="6" t="str">
        <f t="shared" si="9"/>
        <v xml:space="preserve"> </v>
      </c>
      <c r="K91" s="4" t="s">
        <v>23</v>
      </c>
      <c r="L91" s="5" t="str">
        <f t="shared" si="6"/>
        <v>=</v>
      </c>
      <c r="M91" s="6" t="s">
        <v>19</v>
      </c>
      <c r="N91" s="6">
        <v>0</v>
      </c>
      <c r="O91" s="6" t="s">
        <v>19</v>
      </c>
      <c r="P91" s="6" t="str">
        <f t="shared" si="10"/>
        <v xml:space="preserve"> </v>
      </c>
      <c r="Q91" s="4" t="s">
        <v>24</v>
      </c>
      <c r="R91" s="5" t="str">
        <f t="shared" si="11"/>
        <v>=</v>
      </c>
      <c r="S91" s="6" t="s">
        <v>19</v>
      </c>
      <c r="T91" s="6" t="s">
        <v>187</v>
      </c>
      <c r="U91" s="6" t="s">
        <v>19</v>
      </c>
      <c r="V91" s="6" t="str">
        <f t="shared" si="12"/>
        <v xml:space="preserve"> </v>
      </c>
      <c r="W91" s="4" t="s">
        <v>25</v>
      </c>
      <c r="X91" s="5" t="str">
        <f t="shared" si="13"/>
        <v>=</v>
      </c>
      <c r="Y91" s="6" t="s">
        <v>19</v>
      </c>
      <c r="Z91" s="6">
        <v>23</v>
      </c>
      <c r="AA91" s="6" t="s">
        <v>19</v>
      </c>
      <c r="AB91" t="str">
        <f t="shared" si="14"/>
        <v xml:space="preserve"> </v>
      </c>
      <c r="AC91" s="3" t="s">
        <v>1</v>
      </c>
      <c r="AE91" t="str">
        <f t="shared" si="15"/>
        <v>&lt;Connection pin="BL_23" siteNumber="0" instrument="PXI6571SLOT4" channel="23" /&gt;</v>
      </c>
      <c r="AG91" s="7"/>
      <c r="AH91" s="7"/>
      <c r="AI91" s="7"/>
      <c r="AJ91" s="9"/>
      <c r="AK91" s="9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</row>
    <row r="92" spans="2:49">
      <c r="B92" s="3" t="s">
        <v>20</v>
      </c>
      <c r="C92" s="11" t="s">
        <v>21</v>
      </c>
      <c r="D92" s="2" t="str">
        <f t="shared" si="7"/>
        <v xml:space="preserve"> </v>
      </c>
      <c r="E92" s="4" t="s">
        <v>22</v>
      </c>
      <c r="F92" s="5" t="str">
        <f t="shared" si="8"/>
        <v>=</v>
      </c>
      <c r="G92" s="6" t="s">
        <v>19</v>
      </c>
      <c r="H92" s="6" t="s">
        <v>78</v>
      </c>
      <c r="I92" s="6" t="s">
        <v>19</v>
      </c>
      <c r="J92" s="6" t="str">
        <f t="shared" si="9"/>
        <v xml:space="preserve"> </v>
      </c>
      <c r="K92" s="4" t="s">
        <v>23</v>
      </c>
      <c r="L92" s="5" t="str">
        <f t="shared" si="6"/>
        <v>=</v>
      </c>
      <c r="M92" s="6" t="s">
        <v>19</v>
      </c>
      <c r="N92" s="6">
        <v>0</v>
      </c>
      <c r="O92" s="6" t="s">
        <v>19</v>
      </c>
      <c r="P92" s="6" t="str">
        <f t="shared" si="10"/>
        <v xml:space="preserve"> </v>
      </c>
      <c r="Q92" s="4" t="s">
        <v>24</v>
      </c>
      <c r="R92" s="5" t="str">
        <f t="shared" si="11"/>
        <v>=</v>
      </c>
      <c r="S92" s="6" t="s">
        <v>19</v>
      </c>
      <c r="T92" s="6" t="s">
        <v>187</v>
      </c>
      <c r="U92" s="6" t="s">
        <v>19</v>
      </c>
      <c r="V92" s="6" t="str">
        <f t="shared" si="12"/>
        <v xml:space="preserve"> </v>
      </c>
      <c r="W92" s="4" t="s">
        <v>25</v>
      </c>
      <c r="X92" s="5" t="str">
        <f t="shared" si="13"/>
        <v>=</v>
      </c>
      <c r="Y92" s="6" t="s">
        <v>19</v>
      </c>
      <c r="Z92" s="6">
        <v>24</v>
      </c>
      <c r="AA92" s="6" t="s">
        <v>19</v>
      </c>
      <c r="AB92" t="str">
        <f t="shared" si="14"/>
        <v xml:space="preserve"> </v>
      </c>
      <c r="AC92" s="3" t="s">
        <v>1</v>
      </c>
      <c r="AE92" t="str">
        <f t="shared" si="15"/>
        <v>&lt;Connection pin="BL_24" siteNumber="0" instrument="PXI6571SLOT4" channel="24" /&gt;</v>
      </c>
      <c r="AG92" s="7"/>
      <c r="AH92" s="7"/>
      <c r="AI92" s="7"/>
      <c r="AJ92" s="9"/>
      <c r="AK92" s="9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</row>
    <row r="93" spans="2:49">
      <c r="B93" s="3" t="s">
        <v>20</v>
      </c>
      <c r="C93" s="11" t="s">
        <v>21</v>
      </c>
      <c r="D93" s="2" t="str">
        <f t="shared" si="7"/>
        <v xml:space="preserve"> </v>
      </c>
      <c r="E93" s="4" t="s">
        <v>22</v>
      </c>
      <c r="F93" s="5" t="str">
        <f t="shared" si="8"/>
        <v>=</v>
      </c>
      <c r="G93" s="6" t="s">
        <v>19</v>
      </c>
      <c r="H93" s="6" t="s">
        <v>79</v>
      </c>
      <c r="I93" s="6" t="s">
        <v>19</v>
      </c>
      <c r="J93" s="6" t="str">
        <f t="shared" si="9"/>
        <v xml:space="preserve"> </v>
      </c>
      <c r="K93" s="4" t="s">
        <v>23</v>
      </c>
      <c r="L93" s="5" t="str">
        <f t="shared" si="6"/>
        <v>=</v>
      </c>
      <c r="M93" s="6" t="s">
        <v>19</v>
      </c>
      <c r="N93" s="6">
        <v>0</v>
      </c>
      <c r="O93" s="6" t="s">
        <v>19</v>
      </c>
      <c r="P93" s="6" t="str">
        <f t="shared" si="10"/>
        <v xml:space="preserve"> </v>
      </c>
      <c r="Q93" s="4" t="s">
        <v>24</v>
      </c>
      <c r="R93" s="5" t="str">
        <f t="shared" si="11"/>
        <v>=</v>
      </c>
      <c r="S93" s="6" t="s">
        <v>19</v>
      </c>
      <c r="T93" s="6" t="s">
        <v>187</v>
      </c>
      <c r="U93" s="6" t="s">
        <v>19</v>
      </c>
      <c r="V93" s="6" t="str">
        <f t="shared" si="12"/>
        <v xml:space="preserve"> </v>
      </c>
      <c r="W93" s="4" t="s">
        <v>25</v>
      </c>
      <c r="X93" s="5" t="str">
        <f t="shared" si="13"/>
        <v>=</v>
      </c>
      <c r="Y93" s="6" t="s">
        <v>19</v>
      </c>
      <c r="Z93" s="6">
        <v>25</v>
      </c>
      <c r="AA93" s="6" t="s">
        <v>19</v>
      </c>
      <c r="AB93" t="str">
        <f t="shared" si="14"/>
        <v xml:space="preserve"> </v>
      </c>
      <c r="AC93" s="3" t="s">
        <v>1</v>
      </c>
      <c r="AE93" t="str">
        <f t="shared" si="15"/>
        <v>&lt;Connection pin="BL_25" siteNumber="0" instrument="PXI6571SLOT4" channel="25" /&gt;</v>
      </c>
      <c r="AG93" s="7"/>
      <c r="AH93" s="7"/>
      <c r="AI93" s="7"/>
      <c r="AJ93" s="9"/>
      <c r="AK93" s="9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</row>
    <row r="94" spans="2:49">
      <c r="B94" s="3" t="s">
        <v>20</v>
      </c>
      <c r="C94" s="11" t="s">
        <v>21</v>
      </c>
      <c r="D94" s="2" t="str">
        <f t="shared" si="7"/>
        <v xml:space="preserve"> </v>
      </c>
      <c r="E94" s="4" t="s">
        <v>22</v>
      </c>
      <c r="F94" s="5" t="str">
        <f t="shared" si="8"/>
        <v>=</v>
      </c>
      <c r="G94" s="6" t="s">
        <v>19</v>
      </c>
      <c r="H94" s="6" t="s">
        <v>80</v>
      </c>
      <c r="I94" s="6" t="s">
        <v>19</v>
      </c>
      <c r="J94" s="6" t="str">
        <f t="shared" si="9"/>
        <v xml:space="preserve"> </v>
      </c>
      <c r="K94" s="4" t="s">
        <v>23</v>
      </c>
      <c r="L94" s="5" t="str">
        <f t="shared" si="6"/>
        <v>=</v>
      </c>
      <c r="M94" s="6" t="s">
        <v>19</v>
      </c>
      <c r="N94" s="6">
        <v>0</v>
      </c>
      <c r="O94" s="6" t="s">
        <v>19</v>
      </c>
      <c r="P94" s="6" t="str">
        <f t="shared" si="10"/>
        <v xml:space="preserve"> </v>
      </c>
      <c r="Q94" s="4" t="s">
        <v>24</v>
      </c>
      <c r="R94" s="5" t="str">
        <f t="shared" si="11"/>
        <v>=</v>
      </c>
      <c r="S94" s="6" t="s">
        <v>19</v>
      </c>
      <c r="T94" s="6" t="s">
        <v>187</v>
      </c>
      <c r="U94" s="6" t="s">
        <v>19</v>
      </c>
      <c r="V94" s="6" t="str">
        <f t="shared" si="12"/>
        <v xml:space="preserve"> </v>
      </c>
      <c r="W94" s="4" t="s">
        <v>25</v>
      </c>
      <c r="X94" s="5" t="str">
        <f t="shared" si="13"/>
        <v>=</v>
      </c>
      <c r="Y94" s="6" t="s">
        <v>19</v>
      </c>
      <c r="Z94" s="6">
        <v>26</v>
      </c>
      <c r="AA94" s="6" t="s">
        <v>19</v>
      </c>
      <c r="AB94" t="str">
        <f t="shared" si="14"/>
        <v xml:space="preserve"> </v>
      </c>
      <c r="AC94" s="3" t="s">
        <v>1</v>
      </c>
      <c r="AE94" t="str">
        <f t="shared" si="15"/>
        <v>&lt;Connection pin="BL_26" siteNumber="0" instrument="PXI6571SLOT4" channel="26" /&gt;</v>
      </c>
      <c r="AG94" s="7"/>
      <c r="AH94" s="7"/>
      <c r="AI94" s="7"/>
      <c r="AJ94" s="9"/>
      <c r="AK94" s="9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</row>
    <row r="95" spans="2:49">
      <c r="B95" s="3" t="s">
        <v>20</v>
      </c>
      <c r="C95" s="11" t="s">
        <v>21</v>
      </c>
      <c r="D95" s="2" t="str">
        <f t="shared" si="7"/>
        <v xml:space="preserve"> </v>
      </c>
      <c r="E95" s="4" t="s">
        <v>22</v>
      </c>
      <c r="F95" s="5" t="str">
        <f t="shared" si="8"/>
        <v>=</v>
      </c>
      <c r="G95" s="6" t="s">
        <v>19</v>
      </c>
      <c r="H95" s="6" t="s">
        <v>81</v>
      </c>
      <c r="I95" s="6" t="s">
        <v>19</v>
      </c>
      <c r="J95" s="6" t="str">
        <f t="shared" si="9"/>
        <v xml:space="preserve"> </v>
      </c>
      <c r="K95" s="4" t="s">
        <v>23</v>
      </c>
      <c r="L95" s="5" t="str">
        <f t="shared" si="6"/>
        <v>=</v>
      </c>
      <c r="M95" s="6" t="s">
        <v>19</v>
      </c>
      <c r="N95" s="6">
        <v>0</v>
      </c>
      <c r="O95" s="6" t="s">
        <v>19</v>
      </c>
      <c r="P95" s="6" t="str">
        <f t="shared" si="10"/>
        <v xml:space="preserve"> </v>
      </c>
      <c r="Q95" s="4" t="s">
        <v>24</v>
      </c>
      <c r="R95" s="5" t="str">
        <f t="shared" si="11"/>
        <v>=</v>
      </c>
      <c r="S95" s="6" t="s">
        <v>19</v>
      </c>
      <c r="T95" s="6" t="s">
        <v>187</v>
      </c>
      <c r="U95" s="6" t="s">
        <v>19</v>
      </c>
      <c r="V95" s="6" t="str">
        <f t="shared" si="12"/>
        <v xml:space="preserve"> </v>
      </c>
      <c r="W95" s="4" t="s">
        <v>25</v>
      </c>
      <c r="X95" s="5" t="str">
        <f t="shared" si="13"/>
        <v>=</v>
      </c>
      <c r="Y95" s="6" t="s">
        <v>19</v>
      </c>
      <c r="Z95" s="6">
        <v>27</v>
      </c>
      <c r="AA95" s="6" t="s">
        <v>19</v>
      </c>
      <c r="AB95" t="str">
        <f t="shared" si="14"/>
        <v xml:space="preserve"> </v>
      </c>
      <c r="AC95" s="3" t="s">
        <v>1</v>
      </c>
      <c r="AE95" t="str">
        <f t="shared" si="15"/>
        <v>&lt;Connection pin="BL_27" siteNumber="0" instrument="PXI6571SLOT4" channel="27" /&gt;</v>
      </c>
      <c r="AG95" s="7"/>
      <c r="AH95" s="7"/>
      <c r="AI95" s="7"/>
      <c r="AJ95" s="9"/>
      <c r="AK95" s="9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</row>
    <row r="96" spans="2:49">
      <c r="B96" s="3" t="s">
        <v>20</v>
      </c>
      <c r="C96" s="11" t="s">
        <v>21</v>
      </c>
      <c r="D96" s="2" t="str">
        <f t="shared" si="7"/>
        <v xml:space="preserve"> </v>
      </c>
      <c r="E96" s="4" t="s">
        <v>22</v>
      </c>
      <c r="F96" s="5" t="str">
        <f t="shared" si="8"/>
        <v>=</v>
      </c>
      <c r="G96" s="6" t="s">
        <v>19</v>
      </c>
      <c r="H96" s="6" t="s">
        <v>82</v>
      </c>
      <c r="I96" s="6" t="s">
        <v>19</v>
      </c>
      <c r="J96" s="6" t="str">
        <f t="shared" si="9"/>
        <v xml:space="preserve"> </v>
      </c>
      <c r="K96" s="4" t="s">
        <v>23</v>
      </c>
      <c r="L96" s="5" t="str">
        <f t="shared" si="6"/>
        <v>=</v>
      </c>
      <c r="M96" s="6" t="s">
        <v>19</v>
      </c>
      <c r="N96" s="6">
        <v>0</v>
      </c>
      <c r="O96" s="6" t="s">
        <v>19</v>
      </c>
      <c r="P96" s="6" t="str">
        <f t="shared" si="10"/>
        <v xml:space="preserve"> </v>
      </c>
      <c r="Q96" s="4" t="s">
        <v>24</v>
      </c>
      <c r="R96" s="5" t="str">
        <f t="shared" si="11"/>
        <v>=</v>
      </c>
      <c r="S96" s="6" t="s">
        <v>19</v>
      </c>
      <c r="T96" s="6" t="s">
        <v>187</v>
      </c>
      <c r="U96" s="6" t="s">
        <v>19</v>
      </c>
      <c r="V96" s="6" t="str">
        <f t="shared" si="12"/>
        <v xml:space="preserve"> </v>
      </c>
      <c r="W96" s="4" t="s">
        <v>25</v>
      </c>
      <c r="X96" s="5" t="str">
        <f t="shared" si="13"/>
        <v>=</v>
      </c>
      <c r="Y96" s="6" t="s">
        <v>19</v>
      </c>
      <c r="Z96" s="6">
        <v>28</v>
      </c>
      <c r="AA96" s="6" t="s">
        <v>19</v>
      </c>
      <c r="AB96" t="str">
        <f t="shared" si="14"/>
        <v xml:space="preserve"> </v>
      </c>
      <c r="AC96" s="3" t="s">
        <v>1</v>
      </c>
      <c r="AE96" t="str">
        <f t="shared" si="15"/>
        <v>&lt;Connection pin="BL_28" siteNumber="0" instrument="PXI6571SLOT4" channel="28" /&gt;</v>
      </c>
      <c r="AG96" s="7"/>
      <c r="AH96" s="7"/>
      <c r="AI96" s="7"/>
      <c r="AJ96" s="9"/>
      <c r="AK96" s="9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</row>
    <row r="97" spans="2:49">
      <c r="B97" s="3" t="s">
        <v>20</v>
      </c>
      <c r="C97" s="11" t="s">
        <v>21</v>
      </c>
      <c r="D97" s="2" t="str">
        <f t="shared" si="7"/>
        <v xml:space="preserve"> </v>
      </c>
      <c r="E97" s="4" t="s">
        <v>22</v>
      </c>
      <c r="F97" s="5" t="str">
        <f t="shared" si="8"/>
        <v>=</v>
      </c>
      <c r="G97" s="6" t="s">
        <v>19</v>
      </c>
      <c r="H97" s="6" t="s">
        <v>83</v>
      </c>
      <c r="I97" s="6" t="s">
        <v>19</v>
      </c>
      <c r="J97" s="6" t="str">
        <f t="shared" si="9"/>
        <v xml:space="preserve"> </v>
      </c>
      <c r="K97" s="4" t="s">
        <v>23</v>
      </c>
      <c r="L97" s="5" t="str">
        <f t="shared" si="6"/>
        <v>=</v>
      </c>
      <c r="M97" s="6" t="s">
        <v>19</v>
      </c>
      <c r="N97" s="6">
        <v>0</v>
      </c>
      <c r="O97" s="6" t="s">
        <v>19</v>
      </c>
      <c r="P97" s="6" t="str">
        <f t="shared" si="10"/>
        <v xml:space="preserve"> </v>
      </c>
      <c r="Q97" s="4" t="s">
        <v>24</v>
      </c>
      <c r="R97" s="5" t="str">
        <f t="shared" si="11"/>
        <v>=</v>
      </c>
      <c r="S97" s="6" t="s">
        <v>19</v>
      </c>
      <c r="T97" s="6" t="s">
        <v>187</v>
      </c>
      <c r="U97" s="6" t="s">
        <v>19</v>
      </c>
      <c r="V97" s="6" t="str">
        <f t="shared" si="12"/>
        <v xml:space="preserve"> </v>
      </c>
      <c r="W97" s="4" t="s">
        <v>25</v>
      </c>
      <c r="X97" s="5" t="str">
        <f t="shared" si="13"/>
        <v>=</v>
      </c>
      <c r="Y97" s="6" t="s">
        <v>19</v>
      </c>
      <c r="Z97" s="6">
        <v>29</v>
      </c>
      <c r="AA97" s="6" t="s">
        <v>19</v>
      </c>
      <c r="AB97" t="str">
        <f t="shared" si="14"/>
        <v xml:space="preserve"> </v>
      </c>
      <c r="AC97" s="3" t="s">
        <v>1</v>
      </c>
      <c r="AE97" t="str">
        <f t="shared" si="15"/>
        <v>&lt;Connection pin="BL_29" siteNumber="0" instrument="PXI6571SLOT4" channel="29" /&gt;</v>
      </c>
      <c r="AG97" s="7"/>
      <c r="AH97" s="7"/>
      <c r="AI97" s="7"/>
      <c r="AJ97" s="9"/>
      <c r="AK97" s="9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</row>
    <row r="98" spans="2:49">
      <c r="B98" s="3" t="s">
        <v>20</v>
      </c>
      <c r="C98" s="11" t="s">
        <v>21</v>
      </c>
      <c r="D98" s="2" t="str">
        <f t="shared" si="7"/>
        <v xml:space="preserve"> </v>
      </c>
      <c r="E98" s="4" t="s">
        <v>22</v>
      </c>
      <c r="F98" s="5" t="str">
        <f t="shared" si="8"/>
        <v>=</v>
      </c>
      <c r="G98" s="6" t="s">
        <v>19</v>
      </c>
      <c r="H98" s="6" t="s">
        <v>84</v>
      </c>
      <c r="I98" s="6" t="s">
        <v>19</v>
      </c>
      <c r="J98" s="6" t="str">
        <f t="shared" si="9"/>
        <v xml:space="preserve"> </v>
      </c>
      <c r="K98" s="4" t="s">
        <v>23</v>
      </c>
      <c r="L98" s="5" t="str">
        <f t="shared" si="6"/>
        <v>=</v>
      </c>
      <c r="M98" s="6" t="s">
        <v>19</v>
      </c>
      <c r="N98" s="6">
        <v>0</v>
      </c>
      <c r="O98" s="6" t="s">
        <v>19</v>
      </c>
      <c r="P98" s="6" t="str">
        <f t="shared" si="10"/>
        <v xml:space="preserve"> </v>
      </c>
      <c r="Q98" s="4" t="s">
        <v>24</v>
      </c>
      <c r="R98" s="5" t="str">
        <f t="shared" si="11"/>
        <v>=</v>
      </c>
      <c r="S98" s="6" t="s">
        <v>19</v>
      </c>
      <c r="T98" s="6" t="s">
        <v>187</v>
      </c>
      <c r="U98" s="6" t="s">
        <v>19</v>
      </c>
      <c r="V98" s="6" t="str">
        <f t="shared" si="12"/>
        <v xml:space="preserve"> </v>
      </c>
      <c r="W98" s="4" t="s">
        <v>25</v>
      </c>
      <c r="X98" s="5" t="str">
        <f t="shared" si="13"/>
        <v>=</v>
      </c>
      <c r="Y98" s="6" t="s">
        <v>19</v>
      </c>
      <c r="Z98" s="6">
        <v>30</v>
      </c>
      <c r="AA98" s="6" t="s">
        <v>19</v>
      </c>
      <c r="AB98" t="str">
        <f t="shared" si="14"/>
        <v xml:space="preserve"> </v>
      </c>
      <c r="AC98" s="3" t="s">
        <v>1</v>
      </c>
      <c r="AE98" t="str">
        <f t="shared" si="15"/>
        <v>&lt;Connection pin="BL_30" siteNumber="0" instrument="PXI6571SLOT4" channel="30" /&gt;</v>
      </c>
      <c r="AG98" s="7"/>
      <c r="AH98" s="7"/>
      <c r="AI98" s="7"/>
      <c r="AJ98" s="9"/>
      <c r="AK98" s="9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</row>
    <row r="99" spans="2:49">
      <c r="B99" s="3" t="s">
        <v>20</v>
      </c>
      <c r="C99" s="11" t="s">
        <v>21</v>
      </c>
      <c r="D99" s="2" t="str">
        <f t="shared" si="7"/>
        <v xml:space="preserve"> </v>
      </c>
      <c r="E99" s="4" t="s">
        <v>22</v>
      </c>
      <c r="F99" s="5" t="str">
        <f t="shared" si="8"/>
        <v>=</v>
      </c>
      <c r="G99" s="6" t="s">
        <v>19</v>
      </c>
      <c r="H99" s="6" t="s">
        <v>85</v>
      </c>
      <c r="I99" s="6" t="s">
        <v>19</v>
      </c>
      <c r="J99" s="6" t="str">
        <f t="shared" si="9"/>
        <v xml:space="preserve"> </v>
      </c>
      <c r="K99" s="4" t="s">
        <v>23</v>
      </c>
      <c r="L99" s="5" t="str">
        <f t="shared" si="6"/>
        <v>=</v>
      </c>
      <c r="M99" s="6" t="s">
        <v>19</v>
      </c>
      <c r="N99" s="6">
        <v>0</v>
      </c>
      <c r="O99" s="6" t="s">
        <v>19</v>
      </c>
      <c r="P99" s="6" t="str">
        <f t="shared" si="10"/>
        <v xml:space="preserve"> </v>
      </c>
      <c r="Q99" s="4" t="s">
        <v>24</v>
      </c>
      <c r="R99" s="5" t="str">
        <f t="shared" si="11"/>
        <v>=</v>
      </c>
      <c r="S99" s="6" t="s">
        <v>19</v>
      </c>
      <c r="T99" s="6" t="s">
        <v>187</v>
      </c>
      <c r="U99" s="6" t="s">
        <v>19</v>
      </c>
      <c r="V99" s="6" t="str">
        <f t="shared" si="12"/>
        <v xml:space="preserve"> </v>
      </c>
      <c r="W99" s="4" t="s">
        <v>25</v>
      </c>
      <c r="X99" s="5" t="str">
        <f t="shared" si="13"/>
        <v>=</v>
      </c>
      <c r="Y99" s="6" t="s">
        <v>19</v>
      </c>
      <c r="Z99" s="6">
        <v>31</v>
      </c>
      <c r="AA99" s="6" t="s">
        <v>19</v>
      </c>
      <c r="AB99" t="str">
        <f t="shared" si="14"/>
        <v xml:space="preserve"> </v>
      </c>
      <c r="AC99" s="3" t="s">
        <v>1</v>
      </c>
      <c r="AE99" t="str">
        <f t="shared" si="15"/>
        <v>&lt;Connection pin="BL_31" siteNumber="0" instrument="PXI6571SLOT4" channel="31" /&gt;</v>
      </c>
      <c r="AG99" s="7"/>
      <c r="AH99" s="7"/>
      <c r="AI99" s="7"/>
      <c r="AJ99" s="9"/>
      <c r="AK99" s="9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</row>
    <row r="100" spans="2:49">
      <c r="B100" s="3" t="s">
        <v>20</v>
      </c>
      <c r="C100" s="11" t="s">
        <v>21</v>
      </c>
      <c r="D100" s="2" t="str">
        <f t="shared" si="7"/>
        <v xml:space="preserve"> </v>
      </c>
      <c r="E100" s="4" t="s">
        <v>22</v>
      </c>
      <c r="F100" s="5" t="str">
        <f t="shared" si="8"/>
        <v>=</v>
      </c>
      <c r="G100" s="6" t="s">
        <v>19</v>
      </c>
      <c r="H100" s="6" t="s">
        <v>86</v>
      </c>
      <c r="I100" s="6" t="s">
        <v>19</v>
      </c>
      <c r="J100" s="6" t="str">
        <f t="shared" si="9"/>
        <v xml:space="preserve"> </v>
      </c>
      <c r="K100" s="4" t="s">
        <v>23</v>
      </c>
      <c r="L100" s="5" t="str">
        <f t="shared" si="6"/>
        <v>=</v>
      </c>
      <c r="M100" s="6" t="s">
        <v>19</v>
      </c>
      <c r="N100" s="6">
        <v>0</v>
      </c>
      <c r="O100" s="6" t="s">
        <v>19</v>
      </c>
      <c r="P100" s="6" t="str">
        <f t="shared" si="10"/>
        <v xml:space="preserve"> </v>
      </c>
      <c r="Q100" s="4" t="s">
        <v>24</v>
      </c>
      <c r="R100" s="5" t="str">
        <f t="shared" si="11"/>
        <v>=</v>
      </c>
      <c r="S100" s="6" t="s">
        <v>19</v>
      </c>
      <c r="T100" s="6" t="s">
        <v>188</v>
      </c>
      <c r="U100" s="6" t="s">
        <v>19</v>
      </c>
      <c r="V100" s="6" t="str">
        <f t="shared" si="12"/>
        <v xml:space="preserve"> </v>
      </c>
      <c r="W100" s="4" t="s">
        <v>25</v>
      </c>
      <c r="X100" s="5" t="str">
        <f t="shared" si="13"/>
        <v>=</v>
      </c>
      <c r="Y100" s="6" t="s">
        <v>19</v>
      </c>
      <c r="Z100" s="6">
        <v>0</v>
      </c>
      <c r="AA100" s="6" t="s">
        <v>19</v>
      </c>
      <c r="AB100" t="str">
        <f t="shared" si="14"/>
        <v xml:space="preserve"> </v>
      </c>
      <c r="AC100" s="3" t="s">
        <v>1</v>
      </c>
      <c r="AE100" t="str">
        <f t="shared" si="15"/>
        <v>&lt;Connection pin="SL_0" siteNumber="0" instrument="PXI6571SLOT5" channel="0" /&gt;</v>
      </c>
      <c r="AG100" s="7"/>
      <c r="AH100" s="7"/>
      <c r="AI100" s="7"/>
      <c r="AJ100" s="9"/>
      <c r="AK100" s="9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2:49">
      <c r="B101" s="3" t="s">
        <v>20</v>
      </c>
      <c r="C101" s="11" t="s">
        <v>21</v>
      </c>
      <c r="D101" s="2" t="str">
        <f t="shared" si="7"/>
        <v xml:space="preserve"> </v>
      </c>
      <c r="E101" s="4" t="s">
        <v>22</v>
      </c>
      <c r="F101" s="5" t="str">
        <f t="shared" si="8"/>
        <v>=</v>
      </c>
      <c r="G101" s="6" t="s">
        <v>19</v>
      </c>
      <c r="H101" s="6" t="s">
        <v>87</v>
      </c>
      <c r="I101" s="6" t="s">
        <v>19</v>
      </c>
      <c r="J101" s="6" t="str">
        <f t="shared" si="9"/>
        <v xml:space="preserve"> </v>
      </c>
      <c r="K101" s="4" t="s">
        <v>23</v>
      </c>
      <c r="L101" s="5" t="str">
        <f t="shared" si="6"/>
        <v>=</v>
      </c>
      <c r="M101" s="6" t="s">
        <v>19</v>
      </c>
      <c r="N101" s="6">
        <v>0</v>
      </c>
      <c r="O101" s="6" t="s">
        <v>19</v>
      </c>
      <c r="P101" s="6" t="str">
        <f t="shared" si="10"/>
        <v xml:space="preserve"> </v>
      </c>
      <c r="Q101" s="4" t="s">
        <v>24</v>
      </c>
      <c r="R101" s="5" t="str">
        <f t="shared" si="11"/>
        <v>=</v>
      </c>
      <c r="S101" s="6" t="s">
        <v>19</v>
      </c>
      <c r="T101" s="6" t="s">
        <v>188</v>
      </c>
      <c r="U101" s="6" t="s">
        <v>19</v>
      </c>
      <c r="V101" s="6" t="str">
        <f t="shared" si="12"/>
        <v xml:space="preserve"> </v>
      </c>
      <c r="W101" s="4" t="s">
        <v>25</v>
      </c>
      <c r="X101" s="5" t="str">
        <f t="shared" si="13"/>
        <v>=</v>
      </c>
      <c r="Y101" s="6" t="s">
        <v>19</v>
      </c>
      <c r="Z101" s="6">
        <v>1</v>
      </c>
      <c r="AA101" s="6" t="s">
        <v>19</v>
      </c>
      <c r="AB101" t="str">
        <f t="shared" si="14"/>
        <v xml:space="preserve"> </v>
      </c>
      <c r="AC101" s="3" t="s">
        <v>1</v>
      </c>
      <c r="AE101" t="str">
        <f t="shared" si="15"/>
        <v>&lt;Connection pin="SL_1" siteNumber="0" instrument="PXI6571SLOT5" channel="1" /&gt;</v>
      </c>
      <c r="AG101" s="7"/>
      <c r="AH101" s="7"/>
      <c r="AI101" s="7"/>
      <c r="AJ101" s="9"/>
      <c r="AK101" s="9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2:49">
      <c r="B102" s="3" t="s">
        <v>20</v>
      </c>
      <c r="C102" s="11" t="s">
        <v>21</v>
      </c>
      <c r="D102" s="2" t="str">
        <f t="shared" si="7"/>
        <v xml:space="preserve"> </v>
      </c>
      <c r="E102" s="4" t="s">
        <v>22</v>
      </c>
      <c r="F102" s="5" t="str">
        <f t="shared" si="8"/>
        <v>=</v>
      </c>
      <c r="G102" s="6" t="s">
        <v>19</v>
      </c>
      <c r="H102" s="6" t="s">
        <v>88</v>
      </c>
      <c r="I102" s="6" t="s">
        <v>19</v>
      </c>
      <c r="J102" s="6" t="str">
        <f t="shared" si="9"/>
        <v xml:space="preserve"> </v>
      </c>
      <c r="K102" s="4" t="s">
        <v>23</v>
      </c>
      <c r="L102" s="5" t="str">
        <f t="shared" si="6"/>
        <v>=</v>
      </c>
      <c r="M102" s="6" t="s">
        <v>19</v>
      </c>
      <c r="N102" s="6">
        <v>0</v>
      </c>
      <c r="O102" s="6" t="s">
        <v>19</v>
      </c>
      <c r="P102" s="6" t="str">
        <f t="shared" si="10"/>
        <v xml:space="preserve"> </v>
      </c>
      <c r="Q102" s="4" t="s">
        <v>24</v>
      </c>
      <c r="R102" s="5" t="str">
        <f t="shared" si="11"/>
        <v>=</v>
      </c>
      <c r="S102" s="6" t="s">
        <v>19</v>
      </c>
      <c r="T102" s="6" t="s">
        <v>188</v>
      </c>
      <c r="U102" s="6" t="s">
        <v>19</v>
      </c>
      <c r="V102" s="6" t="str">
        <f t="shared" si="12"/>
        <v xml:space="preserve"> </v>
      </c>
      <c r="W102" s="4" t="s">
        <v>25</v>
      </c>
      <c r="X102" s="5" t="str">
        <f t="shared" si="13"/>
        <v>=</v>
      </c>
      <c r="Y102" s="6" t="s">
        <v>19</v>
      </c>
      <c r="Z102" s="6">
        <v>2</v>
      </c>
      <c r="AA102" s="6" t="s">
        <v>19</v>
      </c>
      <c r="AB102" t="str">
        <f t="shared" si="14"/>
        <v xml:space="preserve"> </v>
      </c>
      <c r="AC102" s="3" t="s">
        <v>1</v>
      </c>
      <c r="AE102" t="str">
        <f t="shared" si="15"/>
        <v>&lt;Connection pin="SL_2" siteNumber="0" instrument="PXI6571SLOT5" channel="2" /&gt;</v>
      </c>
      <c r="AG102" s="7"/>
      <c r="AH102" s="7"/>
      <c r="AI102" s="7"/>
      <c r="AJ102" s="9"/>
      <c r="AK102" s="9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2:49">
      <c r="B103" s="3" t="s">
        <v>20</v>
      </c>
      <c r="C103" s="11" t="s">
        <v>21</v>
      </c>
      <c r="D103" s="2" t="str">
        <f t="shared" si="7"/>
        <v xml:space="preserve"> </v>
      </c>
      <c r="E103" s="4" t="s">
        <v>22</v>
      </c>
      <c r="F103" s="5" t="str">
        <f t="shared" si="8"/>
        <v>=</v>
      </c>
      <c r="G103" s="6" t="s">
        <v>19</v>
      </c>
      <c r="H103" s="6" t="s">
        <v>89</v>
      </c>
      <c r="I103" s="6" t="s">
        <v>19</v>
      </c>
      <c r="J103" s="6" t="str">
        <f t="shared" si="9"/>
        <v xml:space="preserve"> </v>
      </c>
      <c r="K103" s="4" t="s">
        <v>23</v>
      </c>
      <c r="L103" s="5" t="str">
        <f t="shared" si="6"/>
        <v>=</v>
      </c>
      <c r="M103" s="6" t="s">
        <v>19</v>
      </c>
      <c r="N103" s="6">
        <v>0</v>
      </c>
      <c r="O103" s="6" t="s">
        <v>19</v>
      </c>
      <c r="P103" s="6" t="str">
        <f t="shared" si="10"/>
        <v xml:space="preserve"> </v>
      </c>
      <c r="Q103" s="4" t="s">
        <v>24</v>
      </c>
      <c r="R103" s="5" t="str">
        <f t="shared" si="11"/>
        <v>=</v>
      </c>
      <c r="S103" s="6" t="s">
        <v>19</v>
      </c>
      <c r="T103" s="6" t="s">
        <v>188</v>
      </c>
      <c r="U103" s="6" t="s">
        <v>19</v>
      </c>
      <c r="V103" s="6" t="str">
        <f t="shared" si="12"/>
        <v xml:space="preserve"> </v>
      </c>
      <c r="W103" s="4" t="s">
        <v>25</v>
      </c>
      <c r="X103" s="5" t="str">
        <f t="shared" si="13"/>
        <v>=</v>
      </c>
      <c r="Y103" s="6" t="s">
        <v>19</v>
      </c>
      <c r="Z103" s="6">
        <v>3</v>
      </c>
      <c r="AA103" s="6" t="s">
        <v>19</v>
      </c>
      <c r="AB103" t="str">
        <f t="shared" si="14"/>
        <v xml:space="preserve"> </v>
      </c>
      <c r="AC103" s="3" t="s">
        <v>1</v>
      </c>
      <c r="AE103" t="str">
        <f t="shared" si="15"/>
        <v>&lt;Connection pin="SL_3" siteNumber="0" instrument="PXI6571SLOT5" channel="3" /&gt;</v>
      </c>
      <c r="AG103" s="7"/>
      <c r="AH103" s="8"/>
      <c r="AI103" s="7"/>
      <c r="AJ103" s="9"/>
      <c r="AK103" s="7"/>
      <c r="AL103" s="7"/>
      <c r="AM103" s="7"/>
      <c r="AN103" s="7"/>
      <c r="AO103" s="7"/>
      <c r="AP103" s="7"/>
      <c r="AQ103" s="8"/>
      <c r="AR103" s="7"/>
      <c r="AS103" s="7"/>
      <c r="AT103" s="7"/>
      <c r="AU103" s="7"/>
      <c r="AV103" s="7"/>
      <c r="AW103" s="7"/>
    </row>
    <row r="104" spans="2:49">
      <c r="B104" s="3" t="s">
        <v>20</v>
      </c>
      <c r="C104" s="11" t="s">
        <v>21</v>
      </c>
      <c r="D104" s="2" t="str">
        <f t="shared" si="7"/>
        <v xml:space="preserve"> </v>
      </c>
      <c r="E104" s="4" t="s">
        <v>22</v>
      </c>
      <c r="F104" s="5" t="str">
        <f t="shared" si="8"/>
        <v>=</v>
      </c>
      <c r="G104" s="6" t="s">
        <v>19</v>
      </c>
      <c r="H104" s="6" t="s">
        <v>90</v>
      </c>
      <c r="I104" s="6" t="s">
        <v>19</v>
      </c>
      <c r="J104" s="6" t="str">
        <f t="shared" si="9"/>
        <v xml:space="preserve"> </v>
      </c>
      <c r="K104" s="4" t="s">
        <v>23</v>
      </c>
      <c r="L104" s="5" t="str">
        <f t="shared" si="6"/>
        <v>=</v>
      </c>
      <c r="M104" s="6" t="s">
        <v>19</v>
      </c>
      <c r="N104" s="6">
        <v>0</v>
      </c>
      <c r="O104" s="6" t="s">
        <v>19</v>
      </c>
      <c r="P104" s="6" t="str">
        <f t="shared" si="10"/>
        <v xml:space="preserve"> </v>
      </c>
      <c r="Q104" s="4" t="s">
        <v>24</v>
      </c>
      <c r="R104" s="5" t="str">
        <f t="shared" si="11"/>
        <v>=</v>
      </c>
      <c r="S104" s="6" t="s">
        <v>19</v>
      </c>
      <c r="T104" s="6" t="s">
        <v>188</v>
      </c>
      <c r="U104" s="6" t="s">
        <v>19</v>
      </c>
      <c r="V104" s="6" t="str">
        <f t="shared" si="12"/>
        <v xml:space="preserve"> </v>
      </c>
      <c r="W104" s="4" t="s">
        <v>25</v>
      </c>
      <c r="X104" s="5" t="str">
        <f t="shared" si="13"/>
        <v>=</v>
      </c>
      <c r="Y104" s="6" t="s">
        <v>19</v>
      </c>
      <c r="Z104" s="6">
        <v>4</v>
      </c>
      <c r="AA104" s="6" t="s">
        <v>19</v>
      </c>
      <c r="AB104" t="str">
        <f t="shared" si="14"/>
        <v xml:space="preserve"> </v>
      </c>
      <c r="AC104" s="3" t="s">
        <v>1</v>
      </c>
      <c r="AE104" t="str">
        <f t="shared" si="15"/>
        <v>&lt;Connection pin="SL_4" siteNumber="0" instrument="PXI6571SLOT5" channel="4" /&gt;</v>
      </c>
      <c r="AG104" s="7"/>
      <c r="AH104" s="8"/>
      <c r="AI104" s="7"/>
      <c r="AJ104" s="9"/>
      <c r="AK104" s="7"/>
      <c r="AL104" s="7"/>
      <c r="AM104" s="7"/>
      <c r="AN104" s="7"/>
      <c r="AO104" s="7"/>
      <c r="AP104" s="7"/>
      <c r="AQ104" s="8"/>
      <c r="AR104" s="7"/>
      <c r="AS104" s="7"/>
      <c r="AT104" s="7"/>
      <c r="AU104" s="7"/>
      <c r="AV104" s="7"/>
      <c r="AW104" s="7"/>
    </row>
    <row r="105" spans="2:49">
      <c r="B105" s="3" t="s">
        <v>20</v>
      </c>
      <c r="C105" s="11" t="s">
        <v>21</v>
      </c>
      <c r="D105" s="2" t="str">
        <f t="shared" si="7"/>
        <v xml:space="preserve"> </v>
      </c>
      <c r="E105" s="4" t="s">
        <v>22</v>
      </c>
      <c r="F105" s="5" t="str">
        <f t="shared" si="8"/>
        <v>=</v>
      </c>
      <c r="G105" s="6" t="s">
        <v>19</v>
      </c>
      <c r="H105" s="6" t="s">
        <v>91</v>
      </c>
      <c r="I105" s="6" t="s">
        <v>19</v>
      </c>
      <c r="J105" s="6" t="str">
        <f t="shared" si="9"/>
        <v xml:space="preserve"> </v>
      </c>
      <c r="K105" s="4" t="s">
        <v>23</v>
      </c>
      <c r="L105" s="5" t="str">
        <f t="shared" si="6"/>
        <v>=</v>
      </c>
      <c r="M105" s="6" t="s">
        <v>19</v>
      </c>
      <c r="N105" s="6">
        <v>0</v>
      </c>
      <c r="O105" s="6" t="s">
        <v>19</v>
      </c>
      <c r="P105" s="6" t="str">
        <f t="shared" si="10"/>
        <v xml:space="preserve"> </v>
      </c>
      <c r="Q105" s="4" t="s">
        <v>24</v>
      </c>
      <c r="R105" s="5" t="str">
        <f t="shared" si="11"/>
        <v>=</v>
      </c>
      <c r="S105" s="6" t="s">
        <v>19</v>
      </c>
      <c r="T105" s="6" t="s">
        <v>188</v>
      </c>
      <c r="U105" s="6" t="s">
        <v>19</v>
      </c>
      <c r="V105" s="6" t="str">
        <f t="shared" si="12"/>
        <v xml:space="preserve"> </v>
      </c>
      <c r="W105" s="4" t="s">
        <v>25</v>
      </c>
      <c r="X105" s="5" t="str">
        <f t="shared" si="13"/>
        <v>=</v>
      </c>
      <c r="Y105" s="6" t="s">
        <v>19</v>
      </c>
      <c r="Z105" s="6">
        <v>5</v>
      </c>
      <c r="AA105" s="6" t="s">
        <v>19</v>
      </c>
      <c r="AB105" t="str">
        <f t="shared" si="14"/>
        <v xml:space="preserve"> </v>
      </c>
      <c r="AC105" s="3" t="s">
        <v>1</v>
      </c>
      <c r="AE105" t="str">
        <f t="shared" si="15"/>
        <v>&lt;Connection pin="SL_5" siteNumber="0" instrument="PXI6571SLOT5" channel="5" /&gt;</v>
      </c>
      <c r="AG105" s="7"/>
      <c r="AH105" s="8"/>
      <c r="AI105" s="7"/>
      <c r="AJ105" s="9"/>
      <c r="AK105" s="7"/>
      <c r="AL105" s="7"/>
      <c r="AM105" s="7"/>
      <c r="AN105" s="7"/>
      <c r="AO105" s="7"/>
      <c r="AP105" s="7"/>
      <c r="AQ105" s="8"/>
      <c r="AR105" s="7"/>
      <c r="AS105" s="7"/>
      <c r="AT105" s="7"/>
      <c r="AU105" s="7"/>
      <c r="AV105" s="7"/>
      <c r="AW105" s="7"/>
    </row>
    <row r="106" spans="2:49">
      <c r="B106" s="3" t="s">
        <v>20</v>
      </c>
      <c r="C106" s="11" t="s">
        <v>21</v>
      </c>
      <c r="D106" s="2" t="str">
        <f t="shared" si="7"/>
        <v xml:space="preserve"> </v>
      </c>
      <c r="E106" s="4" t="s">
        <v>22</v>
      </c>
      <c r="F106" s="5" t="str">
        <f t="shared" si="8"/>
        <v>=</v>
      </c>
      <c r="G106" s="6" t="s">
        <v>19</v>
      </c>
      <c r="H106" s="6" t="s">
        <v>92</v>
      </c>
      <c r="I106" s="6" t="s">
        <v>19</v>
      </c>
      <c r="J106" s="6" t="str">
        <f t="shared" si="9"/>
        <v xml:space="preserve"> </v>
      </c>
      <c r="K106" s="4" t="s">
        <v>23</v>
      </c>
      <c r="L106" s="5" t="str">
        <f t="shared" si="6"/>
        <v>=</v>
      </c>
      <c r="M106" s="6" t="s">
        <v>19</v>
      </c>
      <c r="N106" s="6">
        <v>0</v>
      </c>
      <c r="O106" s="6" t="s">
        <v>19</v>
      </c>
      <c r="P106" s="6" t="str">
        <f t="shared" si="10"/>
        <v xml:space="preserve"> </v>
      </c>
      <c r="Q106" s="4" t="s">
        <v>24</v>
      </c>
      <c r="R106" s="5" t="str">
        <f t="shared" si="11"/>
        <v>=</v>
      </c>
      <c r="S106" s="6" t="s">
        <v>19</v>
      </c>
      <c r="T106" s="6" t="s">
        <v>188</v>
      </c>
      <c r="U106" s="6" t="s">
        <v>19</v>
      </c>
      <c r="V106" s="6" t="str">
        <f t="shared" si="12"/>
        <v xml:space="preserve"> </v>
      </c>
      <c r="W106" s="4" t="s">
        <v>25</v>
      </c>
      <c r="X106" s="5" t="str">
        <f t="shared" si="13"/>
        <v>=</v>
      </c>
      <c r="Y106" s="6" t="s">
        <v>19</v>
      </c>
      <c r="Z106" s="6">
        <v>6</v>
      </c>
      <c r="AA106" s="6" t="s">
        <v>19</v>
      </c>
      <c r="AB106" t="str">
        <f t="shared" si="14"/>
        <v xml:space="preserve"> </v>
      </c>
      <c r="AC106" s="3" t="s">
        <v>1</v>
      </c>
      <c r="AE106" t="str">
        <f t="shared" si="15"/>
        <v>&lt;Connection pin="SL_6" siteNumber="0" instrument="PXI6571SLOT5" channel="6" /&gt;</v>
      </c>
      <c r="AG106" s="7"/>
      <c r="AH106" s="8"/>
      <c r="AI106" s="7"/>
      <c r="AJ106" s="9"/>
      <c r="AK106" s="7"/>
      <c r="AL106" s="7"/>
      <c r="AM106" s="7"/>
      <c r="AN106" s="7"/>
      <c r="AO106" s="7"/>
      <c r="AP106" s="7"/>
      <c r="AQ106" s="8"/>
      <c r="AR106" s="7"/>
      <c r="AS106" s="7"/>
      <c r="AT106" s="7"/>
      <c r="AU106" s="7"/>
      <c r="AV106" s="7"/>
      <c r="AW106" s="7"/>
    </row>
    <row r="107" spans="2:49">
      <c r="B107" s="3" t="s">
        <v>20</v>
      </c>
      <c r="C107" s="11" t="s">
        <v>21</v>
      </c>
      <c r="D107" s="2" t="str">
        <f t="shared" si="7"/>
        <v xml:space="preserve"> </v>
      </c>
      <c r="E107" s="4" t="s">
        <v>22</v>
      </c>
      <c r="F107" s="5" t="str">
        <f t="shared" si="8"/>
        <v>=</v>
      </c>
      <c r="G107" s="6" t="s">
        <v>19</v>
      </c>
      <c r="H107" s="6" t="s">
        <v>93</v>
      </c>
      <c r="I107" s="6" t="s">
        <v>19</v>
      </c>
      <c r="J107" s="6" t="str">
        <f t="shared" si="9"/>
        <v xml:space="preserve"> </v>
      </c>
      <c r="K107" s="4" t="s">
        <v>23</v>
      </c>
      <c r="L107" s="5" t="str">
        <f t="shared" si="6"/>
        <v>=</v>
      </c>
      <c r="M107" s="6" t="s">
        <v>19</v>
      </c>
      <c r="N107" s="6">
        <v>0</v>
      </c>
      <c r="O107" s="6" t="s">
        <v>19</v>
      </c>
      <c r="P107" s="6" t="str">
        <f t="shared" si="10"/>
        <v xml:space="preserve"> </v>
      </c>
      <c r="Q107" s="4" t="s">
        <v>24</v>
      </c>
      <c r="R107" s="5" t="str">
        <f t="shared" si="11"/>
        <v>=</v>
      </c>
      <c r="S107" s="6" t="s">
        <v>19</v>
      </c>
      <c r="T107" s="6" t="s">
        <v>188</v>
      </c>
      <c r="U107" s="6" t="s">
        <v>19</v>
      </c>
      <c r="V107" s="6" t="str">
        <f t="shared" si="12"/>
        <v xml:space="preserve"> </v>
      </c>
      <c r="W107" s="4" t="s">
        <v>25</v>
      </c>
      <c r="X107" s="5" t="str">
        <f t="shared" si="13"/>
        <v>=</v>
      </c>
      <c r="Y107" s="6" t="s">
        <v>19</v>
      </c>
      <c r="Z107" s="6">
        <v>7</v>
      </c>
      <c r="AA107" s="6" t="s">
        <v>19</v>
      </c>
      <c r="AB107" t="str">
        <f t="shared" si="14"/>
        <v xml:space="preserve"> </v>
      </c>
      <c r="AC107" s="3" t="s">
        <v>1</v>
      </c>
      <c r="AE107" t="str">
        <f t="shared" si="15"/>
        <v>&lt;Connection pin="SL_7" siteNumber="0" instrument="PXI6571SLOT5" channel="7" /&gt;</v>
      </c>
      <c r="AG107" s="7"/>
      <c r="AH107" s="8"/>
      <c r="AI107" s="7"/>
      <c r="AJ107" s="9"/>
      <c r="AK107" s="7"/>
      <c r="AL107" s="7"/>
      <c r="AM107" s="7"/>
      <c r="AN107" s="7"/>
      <c r="AO107" s="7"/>
      <c r="AP107" s="7"/>
      <c r="AQ107" s="8"/>
      <c r="AR107" s="7"/>
      <c r="AS107" s="7"/>
      <c r="AT107" s="7"/>
      <c r="AU107" s="7"/>
      <c r="AV107" s="7"/>
      <c r="AW107" s="7"/>
    </row>
    <row r="108" spans="2:49">
      <c r="B108" s="3" t="s">
        <v>20</v>
      </c>
      <c r="C108" s="11" t="s">
        <v>21</v>
      </c>
      <c r="D108" s="2" t="str">
        <f t="shared" si="7"/>
        <v xml:space="preserve"> </v>
      </c>
      <c r="E108" s="4" t="s">
        <v>22</v>
      </c>
      <c r="F108" s="5" t="str">
        <f t="shared" si="8"/>
        <v>=</v>
      </c>
      <c r="G108" s="6" t="s">
        <v>19</v>
      </c>
      <c r="H108" s="6" t="s">
        <v>10</v>
      </c>
      <c r="I108" s="6" t="s">
        <v>19</v>
      </c>
      <c r="J108" s="6" t="str">
        <f t="shared" si="9"/>
        <v xml:space="preserve"> </v>
      </c>
      <c r="K108" s="4" t="s">
        <v>23</v>
      </c>
      <c r="L108" s="5" t="str">
        <f t="shared" si="6"/>
        <v>=</v>
      </c>
      <c r="M108" s="6" t="s">
        <v>19</v>
      </c>
      <c r="N108" s="6">
        <v>0</v>
      </c>
      <c r="O108" s="6" t="s">
        <v>19</v>
      </c>
      <c r="P108" s="6" t="str">
        <f t="shared" si="10"/>
        <v xml:space="preserve"> </v>
      </c>
      <c r="Q108" s="4" t="s">
        <v>24</v>
      </c>
      <c r="R108" s="5" t="str">
        <f t="shared" si="11"/>
        <v>=</v>
      </c>
      <c r="S108" s="6" t="s">
        <v>19</v>
      </c>
      <c r="T108" s="6" t="s">
        <v>188</v>
      </c>
      <c r="U108" s="6" t="s">
        <v>19</v>
      </c>
      <c r="V108" s="6" t="str">
        <f t="shared" si="12"/>
        <v xml:space="preserve"> </v>
      </c>
      <c r="W108" s="4" t="s">
        <v>25</v>
      </c>
      <c r="X108" s="5" t="str">
        <f t="shared" si="13"/>
        <v>=</v>
      </c>
      <c r="Y108" s="6" t="s">
        <v>19</v>
      </c>
      <c r="Z108" s="6">
        <v>8</v>
      </c>
      <c r="AA108" s="6" t="s">
        <v>19</v>
      </c>
      <c r="AB108" t="str">
        <f t="shared" si="14"/>
        <v xml:space="preserve"> </v>
      </c>
      <c r="AC108" s="3" t="s">
        <v>1</v>
      </c>
      <c r="AE108" t="str">
        <f t="shared" si="15"/>
        <v>&lt;Connection pin="SL_8" siteNumber="0" instrument="PXI6571SLOT5" channel="8" /&gt;</v>
      </c>
      <c r="AG108" s="7"/>
      <c r="AH108" s="8"/>
      <c r="AI108" s="7"/>
      <c r="AJ108" s="9"/>
      <c r="AK108" s="7"/>
      <c r="AL108" s="7"/>
      <c r="AM108" s="7"/>
      <c r="AN108" s="7"/>
      <c r="AO108" s="7"/>
      <c r="AP108" s="7"/>
      <c r="AQ108" s="8"/>
      <c r="AR108" s="7"/>
      <c r="AS108" s="7"/>
      <c r="AT108" s="7"/>
      <c r="AU108" s="7"/>
      <c r="AV108" s="7"/>
      <c r="AW108" s="7"/>
    </row>
    <row r="109" spans="2:49">
      <c r="B109" s="3" t="s">
        <v>20</v>
      </c>
      <c r="C109" s="11" t="s">
        <v>21</v>
      </c>
      <c r="D109" s="2" t="str">
        <f t="shared" si="7"/>
        <v xml:space="preserve"> </v>
      </c>
      <c r="E109" s="4" t="s">
        <v>22</v>
      </c>
      <c r="F109" s="5" t="str">
        <f t="shared" si="8"/>
        <v>=</v>
      </c>
      <c r="G109" s="6" t="s">
        <v>19</v>
      </c>
      <c r="H109" s="6" t="s">
        <v>11</v>
      </c>
      <c r="I109" s="6" t="s">
        <v>19</v>
      </c>
      <c r="J109" s="6" t="str">
        <f t="shared" si="9"/>
        <v xml:space="preserve"> </v>
      </c>
      <c r="K109" s="4" t="s">
        <v>23</v>
      </c>
      <c r="L109" s="5" t="str">
        <f t="shared" si="6"/>
        <v>=</v>
      </c>
      <c r="M109" s="6" t="s">
        <v>19</v>
      </c>
      <c r="N109" s="6">
        <v>0</v>
      </c>
      <c r="O109" s="6" t="s">
        <v>19</v>
      </c>
      <c r="P109" s="6" t="str">
        <f t="shared" si="10"/>
        <v xml:space="preserve"> </v>
      </c>
      <c r="Q109" s="4" t="s">
        <v>24</v>
      </c>
      <c r="R109" s="5" t="str">
        <f t="shared" si="11"/>
        <v>=</v>
      </c>
      <c r="S109" s="6" t="s">
        <v>19</v>
      </c>
      <c r="T109" s="6" t="s">
        <v>188</v>
      </c>
      <c r="U109" s="6" t="s">
        <v>19</v>
      </c>
      <c r="V109" s="6" t="str">
        <f t="shared" si="12"/>
        <v xml:space="preserve"> </v>
      </c>
      <c r="W109" s="4" t="s">
        <v>25</v>
      </c>
      <c r="X109" s="5" t="str">
        <f t="shared" si="13"/>
        <v>=</v>
      </c>
      <c r="Y109" s="6" t="s">
        <v>19</v>
      </c>
      <c r="Z109" s="6">
        <v>9</v>
      </c>
      <c r="AA109" s="6" t="s">
        <v>19</v>
      </c>
      <c r="AB109" t="str">
        <f t="shared" si="14"/>
        <v xml:space="preserve"> </v>
      </c>
      <c r="AC109" s="3" t="s">
        <v>1</v>
      </c>
      <c r="AE109" t="str">
        <f t="shared" si="15"/>
        <v>&lt;Connection pin="SL_9" siteNumber="0" instrument="PXI6571SLOT5" channel="9" /&gt;</v>
      </c>
      <c r="AG109" s="7"/>
      <c r="AH109" s="8"/>
      <c r="AI109" s="7"/>
      <c r="AJ109" s="9"/>
      <c r="AK109" s="7"/>
      <c r="AL109" s="7"/>
      <c r="AM109" s="7"/>
      <c r="AN109" s="7"/>
      <c r="AO109" s="7"/>
      <c r="AP109" s="7"/>
      <c r="AQ109" s="8"/>
      <c r="AR109" s="7"/>
      <c r="AS109" s="7"/>
      <c r="AT109" s="7"/>
      <c r="AU109" s="7"/>
      <c r="AV109" s="7"/>
      <c r="AW109" s="7"/>
    </row>
    <row r="110" spans="2:49">
      <c r="B110" s="3" t="s">
        <v>20</v>
      </c>
      <c r="C110" s="11" t="s">
        <v>21</v>
      </c>
      <c r="D110" s="2" t="str">
        <f t="shared" si="7"/>
        <v xml:space="preserve"> </v>
      </c>
      <c r="E110" s="4" t="s">
        <v>22</v>
      </c>
      <c r="F110" s="5" t="str">
        <f t="shared" si="8"/>
        <v>=</v>
      </c>
      <c r="G110" s="6" t="s">
        <v>19</v>
      </c>
      <c r="H110" s="6" t="s">
        <v>12</v>
      </c>
      <c r="I110" s="6" t="s">
        <v>19</v>
      </c>
      <c r="J110" s="6" t="str">
        <f t="shared" si="9"/>
        <v xml:space="preserve"> </v>
      </c>
      <c r="K110" s="4" t="s">
        <v>23</v>
      </c>
      <c r="L110" s="5" t="str">
        <f t="shared" si="6"/>
        <v>=</v>
      </c>
      <c r="M110" s="6" t="s">
        <v>19</v>
      </c>
      <c r="N110" s="6">
        <v>0</v>
      </c>
      <c r="O110" s="6" t="s">
        <v>19</v>
      </c>
      <c r="P110" s="6" t="str">
        <f t="shared" si="10"/>
        <v xml:space="preserve"> </v>
      </c>
      <c r="Q110" s="4" t="s">
        <v>24</v>
      </c>
      <c r="R110" s="5" t="str">
        <f t="shared" si="11"/>
        <v>=</v>
      </c>
      <c r="S110" s="6" t="s">
        <v>19</v>
      </c>
      <c r="T110" s="6" t="s">
        <v>188</v>
      </c>
      <c r="U110" s="6" t="s">
        <v>19</v>
      </c>
      <c r="V110" s="6" t="str">
        <f t="shared" si="12"/>
        <v xml:space="preserve"> </v>
      </c>
      <c r="W110" s="4" t="s">
        <v>25</v>
      </c>
      <c r="X110" s="5" t="str">
        <f t="shared" si="13"/>
        <v>=</v>
      </c>
      <c r="Y110" s="6" t="s">
        <v>19</v>
      </c>
      <c r="Z110" s="6">
        <v>10</v>
      </c>
      <c r="AA110" s="6" t="s">
        <v>19</v>
      </c>
      <c r="AB110" t="str">
        <f t="shared" si="14"/>
        <v xml:space="preserve"> </v>
      </c>
      <c r="AC110" s="3" t="s">
        <v>1</v>
      </c>
      <c r="AE110" t="str">
        <f t="shared" si="15"/>
        <v>&lt;Connection pin="SL_10" siteNumber="0" instrument="PXI6571SLOT5" channel="10" /&gt;</v>
      </c>
      <c r="AG110" s="7"/>
      <c r="AH110" s="8"/>
      <c r="AI110" s="7"/>
      <c r="AJ110" s="9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2:49">
      <c r="B111" s="3" t="s">
        <v>20</v>
      </c>
      <c r="C111" s="11" t="s">
        <v>21</v>
      </c>
      <c r="D111" s="2" t="str">
        <f t="shared" si="7"/>
        <v xml:space="preserve"> </v>
      </c>
      <c r="E111" s="4" t="s">
        <v>22</v>
      </c>
      <c r="F111" s="5" t="str">
        <f t="shared" si="8"/>
        <v>=</v>
      </c>
      <c r="G111" s="6" t="s">
        <v>19</v>
      </c>
      <c r="H111" s="6" t="s">
        <v>13</v>
      </c>
      <c r="I111" s="6" t="s">
        <v>19</v>
      </c>
      <c r="J111" s="6" t="str">
        <f t="shared" si="9"/>
        <v xml:space="preserve"> </v>
      </c>
      <c r="K111" s="4" t="s">
        <v>23</v>
      </c>
      <c r="L111" s="5" t="str">
        <f t="shared" si="6"/>
        <v>=</v>
      </c>
      <c r="M111" s="6" t="s">
        <v>19</v>
      </c>
      <c r="N111" s="6">
        <v>0</v>
      </c>
      <c r="O111" s="6" t="s">
        <v>19</v>
      </c>
      <c r="P111" s="6" t="str">
        <f t="shared" si="10"/>
        <v xml:space="preserve"> </v>
      </c>
      <c r="Q111" s="4" t="s">
        <v>24</v>
      </c>
      <c r="R111" s="5" t="str">
        <f t="shared" si="11"/>
        <v>=</v>
      </c>
      <c r="S111" s="6" t="s">
        <v>19</v>
      </c>
      <c r="T111" s="6" t="s">
        <v>188</v>
      </c>
      <c r="U111" s="6" t="s">
        <v>19</v>
      </c>
      <c r="V111" s="6" t="str">
        <f t="shared" si="12"/>
        <v xml:space="preserve"> </v>
      </c>
      <c r="W111" s="4" t="s">
        <v>25</v>
      </c>
      <c r="X111" s="5" t="str">
        <f t="shared" si="13"/>
        <v>=</v>
      </c>
      <c r="Y111" s="6" t="s">
        <v>19</v>
      </c>
      <c r="Z111" s="6">
        <v>11</v>
      </c>
      <c r="AA111" s="6" t="s">
        <v>19</v>
      </c>
      <c r="AB111" t="str">
        <f t="shared" si="14"/>
        <v xml:space="preserve"> </v>
      </c>
      <c r="AC111" s="3" t="s">
        <v>1</v>
      </c>
      <c r="AE111" t="str">
        <f t="shared" si="15"/>
        <v>&lt;Connection pin="SL_11" siteNumber="0" instrument="PXI6571SLOT5" channel="11" /&gt;</v>
      </c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2:49">
      <c r="B112" s="3" t="s">
        <v>20</v>
      </c>
      <c r="C112" s="11" t="s">
        <v>21</v>
      </c>
      <c r="D112" s="2" t="str">
        <f t="shared" si="7"/>
        <v xml:space="preserve"> </v>
      </c>
      <c r="E112" s="4" t="s">
        <v>22</v>
      </c>
      <c r="F112" s="5" t="str">
        <f t="shared" si="8"/>
        <v>=</v>
      </c>
      <c r="G112" s="6" t="s">
        <v>19</v>
      </c>
      <c r="H112" s="6" t="s">
        <v>14</v>
      </c>
      <c r="I112" s="6" t="s">
        <v>19</v>
      </c>
      <c r="J112" s="6" t="str">
        <f t="shared" si="9"/>
        <v xml:space="preserve"> </v>
      </c>
      <c r="K112" s="4" t="s">
        <v>23</v>
      </c>
      <c r="L112" s="5" t="str">
        <f t="shared" si="6"/>
        <v>=</v>
      </c>
      <c r="M112" s="6" t="s">
        <v>19</v>
      </c>
      <c r="N112" s="6">
        <v>0</v>
      </c>
      <c r="O112" s="6" t="s">
        <v>19</v>
      </c>
      <c r="P112" s="6" t="str">
        <f t="shared" si="10"/>
        <v xml:space="preserve"> </v>
      </c>
      <c r="Q112" s="4" t="s">
        <v>24</v>
      </c>
      <c r="R112" s="5" t="str">
        <f t="shared" si="11"/>
        <v>=</v>
      </c>
      <c r="S112" s="6" t="s">
        <v>19</v>
      </c>
      <c r="T112" s="6" t="s">
        <v>188</v>
      </c>
      <c r="U112" s="6" t="s">
        <v>19</v>
      </c>
      <c r="V112" s="6" t="str">
        <f t="shared" si="12"/>
        <v xml:space="preserve"> </v>
      </c>
      <c r="W112" s="4" t="s">
        <v>25</v>
      </c>
      <c r="X112" s="5" t="str">
        <f t="shared" si="13"/>
        <v>=</v>
      </c>
      <c r="Y112" s="6" t="s">
        <v>19</v>
      </c>
      <c r="Z112" s="6">
        <v>12</v>
      </c>
      <c r="AA112" s="6" t="s">
        <v>19</v>
      </c>
      <c r="AB112" t="str">
        <f t="shared" si="14"/>
        <v xml:space="preserve"> </v>
      </c>
      <c r="AC112" s="3" t="s">
        <v>1</v>
      </c>
      <c r="AE112" t="str">
        <f t="shared" si="15"/>
        <v>&lt;Connection pin="SL_12" siteNumber="0" instrument="PXI6571SLOT5" channel="12" /&gt;</v>
      </c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2:49">
      <c r="B113" s="3" t="s">
        <v>20</v>
      </c>
      <c r="C113" s="11" t="s">
        <v>21</v>
      </c>
      <c r="D113" s="2" t="str">
        <f t="shared" si="7"/>
        <v xml:space="preserve"> </v>
      </c>
      <c r="E113" s="4" t="s">
        <v>22</v>
      </c>
      <c r="F113" s="5" t="str">
        <f t="shared" si="8"/>
        <v>=</v>
      </c>
      <c r="G113" s="6" t="s">
        <v>19</v>
      </c>
      <c r="H113" s="6" t="s">
        <v>15</v>
      </c>
      <c r="I113" s="6" t="s">
        <v>19</v>
      </c>
      <c r="J113" s="6" t="str">
        <f t="shared" si="9"/>
        <v xml:space="preserve"> </v>
      </c>
      <c r="K113" s="4" t="s">
        <v>23</v>
      </c>
      <c r="L113" s="5" t="str">
        <f t="shared" si="6"/>
        <v>=</v>
      </c>
      <c r="M113" s="6" t="s">
        <v>19</v>
      </c>
      <c r="N113" s="6">
        <v>0</v>
      </c>
      <c r="O113" s="6" t="s">
        <v>19</v>
      </c>
      <c r="P113" s="6" t="str">
        <f t="shared" si="10"/>
        <v xml:space="preserve"> </v>
      </c>
      <c r="Q113" s="4" t="s">
        <v>24</v>
      </c>
      <c r="R113" s="5" t="str">
        <f t="shared" si="11"/>
        <v>=</v>
      </c>
      <c r="S113" s="6" t="s">
        <v>19</v>
      </c>
      <c r="T113" s="6" t="s">
        <v>188</v>
      </c>
      <c r="U113" s="6" t="s">
        <v>19</v>
      </c>
      <c r="V113" s="6" t="str">
        <f t="shared" si="12"/>
        <v xml:space="preserve"> </v>
      </c>
      <c r="W113" s="4" t="s">
        <v>25</v>
      </c>
      <c r="X113" s="5" t="str">
        <f t="shared" si="13"/>
        <v>=</v>
      </c>
      <c r="Y113" s="6" t="s">
        <v>19</v>
      </c>
      <c r="Z113" s="6">
        <v>13</v>
      </c>
      <c r="AA113" s="6" t="s">
        <v>19</v>
      </c>
      <c r="AB113" t="str">
        <f t="shared" si="14"/>
        <v xml:space="preserve"> </v>
      </c>
      <c r="AC113" s="3" t="s">
        <v>1</v>
      </c>
      <c r="AE113" t="str">
        <f t="shared" si="15"/>
        <v>&lt;Connection pin="SL_13" siteNumber="0" instrument="PXI6571SLOT5" channel="13" /&gt;</v>
      </c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2:49">
      <c r="B114" s="3" t="s">
        <v>20</v>
      </c>
      <c r="C114" s="11" t="s">
        <v>21</v>
      </c>
      <c r="D114" s="2" t="str">
        <f t="shared" si="7"/>
        <v xml:space="preserve"> </v>
      </c>
      <c r="E114" s="4" t="s">
        <v>22</v>
      </c>
      <c r="F114" s="5" t="str">
        <f t="shared" si="8"/>
        <v>=</v>
      </c>
      <c r="G114" s="6" t="s">
        <v>19</v>
      </c>
      <c r="H114" s="6" t="s">
        <v>16</v>
      </c>
      <c r="I114" s="6" t="s">
        <v>19</v>
      </c>
      <c r="J114" s="6" t="str">
        <f t="shared" si="9"/>
        <v xml:space="preserve"> </v>
      </c>
      <c r="K114" s="4" t="s">
        <v>23</v>
      </c>
      <c r="L114" s="5" t="str">
        <f t="shared" si="6"/>
        <v>=</v>
      </c>
      <c r="M114" s="6" t="s">
        <v>19</v>
      </c>
      <c r="N114" s="6">
        <v>0</v>
      </c>
      <c r="O114" s="6" t="s">
        <v>19</v>
      </c>
      <c r="P114" s="6" t="str">
        <f t="shared" si="10"/>
        <v xml:space="preserve"> </v>
      </c>
      <c r="Q114" s="4" t="s">
        <v>24</v>
      </c>
      <c r="R114" s="5" t="str">
        <f t="shared" si="11"/>
        <v>=</v>
      </c>
      <c r="S114" s="6" t="s">
        <v>19</v>
      </c>
      <c r="T114" s="6" t="s">
        <v>188</v>
      </c>
      <c r="U114" s="6" t="s">
        <v>19</v>
      </c>
      <c r="V114" s="6" t="str">
        <f t="shared" si="12"/>
        <v xml:space="preserve"> </v>
      </c>
      <c r="W114" s="4" t="s">
        <v>25</v>
      </c>
      <c r="X114" s="5" t="str">
        <f t="shared" si="13"/>
        <v>=</v>
      </c>
      <c r="Y114" s="6" t="s">
        <v>19</v>
      </c>
      <c r="Z114" s="6">
        <v>14</v>
      </c>
      <c r="AA114" s="6" t="s">
        <v>19</v>
      </c>
      <c r="AB114" t="str">
        <f t="shared" si="14"/>
        <v xml:space="preserve"> </v>
      </c>
      <c r="AC114" s="3" t="s">
        <v>1</v>
      </c>
      <c r="AE114" t="str">
        <f t="shared" si="15"/>
        <v>&lt;Connection pin="SL_14" siteNumber="0" instrument="PXI6571SLOT5" channel="14" /&gt;</v>
      </c>
      <c r="AF114" s="1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</row>
    <row r="115" spans="2:49">
      <c r="B115" s="3" t="s">
        <v>20</v>
      </c>
      <c r="C115" s="11" t="s">
        <v>21</v>
      </c>
      <c r="D115" s="2" t="str">
        <f t="shared" si="7"/>
        <v xml:space="preserve"> </v>
      </c>
      <c r="E115" s="4" t="s">
        <v>22</v>
      </c>
      <c r="F115" s="5" t="str">
        <f t="shared" si="8"/>
        <v>=</v>
      </c>
      <c r="G115" s="6" t="s">
        <v>19</v>
      </c>
      <c r="H115" s="6" t="s">
        <v>17</v>
      </c>
      <c r="I115" s="6" t="s">
        <v>19</v>
      </c>
      <c r="J115" s="6" t="str">
        <f t="shared" si="9"/>
        <v xml:space="preserve"> </v>
      </c>
      <c r="K115" s="4" t="s">
        <v>23</v>
      </c>
      <c r="L115" s="5" t="str">
        <f t="shared" si="6"/>
        <v>=</v>
      </c>
      <c r="M115" s="6" t="s">
        <v>19</v>
      </c>
      <c r="N115" s="6">
        <v>0</v>
      </c>
      <c r="O115" s="6" t="s">
        <v>19</v>
      </c>
      <c r="P115" s="6" t="str">
        <f t="shared" si="10"/>
        <v xml:space="preserve"> </v>
      </c>
      <c r="Q115" s="4" t="s">
        <v>24</v>
      </c>
      <c r="R115" s="5" t="str">
        <f t="shared" si="11"/>
        <v>=</v>
      </c>
      <c r="S115" s="6" t="s">
        <v>19</v>
      </c>
      <c r="T115" s="6" t="s">
        <v>188</v>
      </c>
      <c r="U115" s="6" t="s">
        <v>19</v>
      </c>
      <c r="V115" s="6" t="str">
        <f t="shared" si="12"/>
        <v xml:space="preserve"> </v>
      </c>
      <c r="W115" s="4" t="s">
        <v>25</v>
      </c>
      <c r="X115" s="5" t="str">
        <f t="shared" si="13"/>
        <v>=</v>
      </c>
      <c r="Y115" s="6" t="s">
        <v>19</v>
      </c>
      <c r="Z115" s="6">
        <v>15</v>
      </c>
      <c r="AA115" s="6" t="s">
        <v>19</v>
      </c>
      <c r="AB115" t="str">
        <f t="shared" si="14"/>
        <v xml:space="preserve"> </v>
      </c>
      <c r="AC115" s="3" t="s">
        <v>1</v>
      </c>
      <c r="AE115" t="str">
        <f t="shared" si="15"/>
        <v>&lt;Connection pin="SL_15" siteNumber="0" instrument="PXI6571SLOT5" channel="15" /&gt;</v>
      </c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</row>
    <row r="116" spans="2:49">
      <c r="B116" s="3" t="s">
        <v>20</v>
      </c>
      <c r="C116" s="11" t="s">
        <v>21</v>
      </c>
      <c r="D116" s="2" t="str">
        <f t="shared" si="7"/>
        <v xml:space="preserve"> </v>
      </c>
      <c r="E116" s="4" t="s">
        <v>22</v>
      </c>
      <c r="F116" s="5" t="str">
        <f t="shared" si="8"/>
        <v>=</v>
      </c>
      <c r="G116" s="6" t="s">
        <v>19</v>
      </c>
      <c r="H116" s="6" t="s">
        <v>94</v>
      </c>
      <c r="I116" s="6" t="s">
        <v>19</v>
      </c>
      <c r="J116" s="6" t="str">
        <f t="shared" si="9"/>
        <v xml:space="preserve"> </v>
      </c>
      <c r="K116" s="4" t="s">
        <v>23</v>
      </c>
      <c r="L116" s="5" t="str">
        <f t="shared" si="6"/>
        <v>=</v>
      </c>
      <c r="M116" s="6" t="s">
        <v>19</v>
      </c>
      <c r="N116" s="6">
        <v>0</v>
      </c>
      <c r="O116" s="6" t="s">
        <v>19</v>
      </c>
      <c r="P116" s="6" t="str">
        <f t="shared" si="10"/>
        <v xml:space="preserve"> </v>
      </c>
      <c r="Q116" s="4" t="s">
        <v>24</v>
      </c>
      <c r="R116" s="5" t="str">
        <f t="shared" si="11"/>
        <v>=</v>
      </c>
      <c r="S116" s="6" t="s">
        <v>19</v>
      </c>
      <c r="T116" s="6" t="s">
        <v>188</v>
      </c>
      <c r="U116" s="6" t="s">
        <v>19</v>
      </c>
      <c r="V116" s="6" t="str">
        <f t="shared" si="12"/>
        <v xml:space="preserve"> </v>
      </c>
      <c r="W116" s="4" t="s">
        <v>25</v>
      </c>
      <c r="X116" s="5" t="str">
        <f t="shared" si="13"/>
        <v>=</v>
      </c>
      <c r="Y116" s="6" t="s">
        <v>19</v>
      </c>
      <c r="Z116" s="6">
        <v>16</v>
      </c>
      <c r="AA116" s="6" t="s">
        <v>19</v>
      </c>
      <c r="AB116" t="str">
        <f t="shared" si="14"/>
        <v xml:space="preserve"> </v>
      </c>
      <c r="AC116" s="3" t="s">
        <v>1</v>
      </c>
      <c r="AE116" t="str">
        <f t="shared" si="15"/>
        <v>&lt;Connection pin="SL_16" siteNumber="0" instrument="PXI6571SLOT5" channel="16" /&gt;</v>
      </c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2:49">
      <c r="B117" s="3" t="s">
        <v>20</v>
      </c>
      <c r="C117" s="11" t="s">
        <v>21</v>
      </c>
      <c r="D117" s="2" t="str">
        <f t="shared" si="7"/>
        <v xml:space="preserve"> </v>
      </c>
      <c r="E117" s="4" t="s">
        <v>22</v>
      </c>
      <c r="F117" s="5" t="str">
        <f t="shared" si="8"/>
        <v>=</v>
      </c>
      <c r="G117" s="6" t="s">
        <v>19</v>
      </c>
      <c r="H117" s="6" t="s">
        <v>95</v>
      </c>
      <c r="I117" s="6" t="s">
        <v>19</v>
      </c>
      <c r="J117" s="6" t="str">
        <f t="shared" si="9"/>
        <v xml:space="preserve"> </v>
      </c>
      <c r="K117" s="4" t="s">
        <v>23</v>
      </c>
      <c r="L117" s="5" t="str">
        <f t="shared" si="6"/>
        <v>=</v>
      </c>
      <c r="M117" s="6" t="s">
        <v>19</v>
      </c>
      <c r="N117" s="6">
        <v>0</v>
      </c>
      <c r="O117" s="6" t="s">
        <v>19</v>
      </c>
      <c r="P117" s="6" t="str">
        <f t="shared" si="10"/>
        <v xml:space="preserve"> </v>
      </c>
      <c r="Q117" s="4" t="s">
        <v>24</v>
      </c>
      <c r="R117" s="5" t="str">
        <f t="shared" si="11"/>
        <v>=</v>
      </c>
      <c r="S117" s="6" t="s">
        <v>19</v>
      </c>
      <c r="T117" s="6" t="s">
        <v>188</v>
      </c>
      <c r="U117" s="6" t="s">
        <v>19</v>
      </c>
      <c r="V117" s="6" t="str">
        <f t="shared" si="12"/>
        <v xml:space="preserve"> </v>
      </c>
      <c r="W117" s="4" t="s">
        <v>25</v>
      </c>
      <c r="X117" s="5" t="str">
        <f t="shared" si="13"/>
        <v>=</v>
      </c>
      <c r="Y117" s="6" t="s">
        <v>19</v>
      </c>
      <c r="Z117" s="6">
        <v>17</v>
      </c>
      <c r="AA117" s="6" t="s">
        <v>19</v>
      </c>
      <c r="AB117" t="str">
        <f t="shared" si="14"/>
        <v xml:space="preserve"> </v>
      </c>
      <c r="AC117" s="3" t="s">
        <v>1</v>
      </c>
      <c r="AE117" t="str">
        <f t="shared" si="15"/>
        <v>&lt;Connection pin="SL_17" siteNumber="0" instrument="PXI6571SLOT5" channel="17" /&gt;</v>
      </c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2:49">
      <c r="B118" s="3" t="s">
        <v>20</v>
      </c>
      <c r="C118" s="11" t="s">
        <v>21</v>
      </c>
      <c r="D118" s="2" t="str">
        <f t="shared" si="7"/>
        <v xml:space="preserve"> </v>
      </c>
      <c r="E118" s="4" t="s">
        <v>22</v>
      </c>
      <c r="F118" s="5" t="str">
        <f t="shared" si="8"/>
        <v>=</v>
      </c>
      <c r="G118" s="6" t="s">
        <v>19</v>
      </c>
      <c r="H118" s="6" t="s">
        <v>96</v>
      </c>
      <c r="I118" s="6" t="s">
        <v>19</v>
      </c>
      <c r="J118" s="6" t="str">
        <f t="shared" si="9"/>
        <v xml:space="preserve"> </v>
      </c>
      <c r="K118" s="4" t="s">
        <v>23</v>
      </c>
      <c r="L118" s="5" t="str">
        <f t="shared" si="6"/>
        <v>=</v>
      </c>
      <c r="M118" s="6" t="s">
        <v>19</v>
      </c>
      <c r="N118" s="6">
        <v>0</v>
      </c>
      <c r="O118" s="6" t="s">
        <v>19</v>
      </c>
      <c r="P118" s="6" t="str">
        <f t="shared" si="10"/>
        <v xml:space="preserve"> </v>
      </c>
      <c r="Q118" s="4" t="s">
        <v>24</v>
      </c>
      <c r="R118" s="5" t="str">
        <f t="shared" si="11"/>
        <v>=</v>
      </c>
      <c r="S118" s="6" t="s">
        <v>19</v>
      </c>
      <c r="T118" s="6" t="s">
        <v>188</v>
      </c>
      <c r="U118" s="6" t="s">
        <v>19</v>
      </c>
      <c r="V118" s="6" t="str">
        <f t="shared" si="12"/>
        <v xml:space="preserve"> </v>
      </c>
      <c r="W118" s="4" t="s">
        <v>25</v>
      </c>
      <c r="X118" s="5" t="str">
        <f t="shared" si="13"/>
        <v>=</v>
      </c>
      <c r="Y118" s="6" t="s">
        <v>19</v>
      </c>
      <c r="Z118" s="6">
        <v>18</v>
      </c>
      <c r="AA118" s="6" t="s">
        <v>19</v>
      </c>
      <c r="AB118" t="str">
        <f t="shared" si="14"/>
        <v xml:space="preserve"> </v>
      </c>
      <c r="AC118" s="3" t="s">
        <v>1</v>
      </c>
      <c r="AE118" t="str">
        <f t="shared" si="15"/>
        <v>&lt;Connection pin="SL_18" siteNumber="0" instrument="PXI6571SLOT5" channel="18" /&gt;</v>
      </c>
    </row>
    <row r="119" spans="2:49">
      <c r="B119" s="3" t="s">
        <v>20</v>
      </c>
      <c r="C119" s="11" t="s">
        <v>21</v>
      </c>
      <c r="D119" s="2" t="str">
        <f t="shared" si="7"/>
        <v xml:space="preserve"> </v>
      </c>
      <c r="E119" s="4" t="s">
        <v>22</v>
      </c>
      <c r="F119" s="5" t="str">
        <f t="shared" si="8"/>
        <v>=</v>
      </c>
      <c r="G119" s="6" t="s">
        <v>19</v>
      </c>
      <c r="H119" s="6" t="s">
        <v>97</v>
      </c>
      <c r="I119" s="6" t="s">
        <v>19</v>
      </c>
      <c r="J119" s="6" t="str">
        <f t="shared" si="9"/>
        <v xml:space="preserve"> </v>
      </c>
      <c r="K119" s="4" t="s">
        <v>23</v>
      </c>
      <c r="L119" s="5" t="str">
        <f t="shared" si="6"/>
        <v>=</v>
      </c>
      <c r="M119" s="6" t="s">
        <v>19</v>
      </c>
      <c r="N119" s="6">
        <v>0</v>
      </c>
      <c r="O119" s="6" t="s">
        <v>19</v>
      </c>
      <c r="P119" s="6" t="str">
        <f t="shared" si="10"/>
        <v xml:space="preserve"> </v>
      </c>
      <c r="Q119" s="4" t="s">
        <v>24</v>
      </c>
      <c r="R119" s="5" t="str">
        <f t="shared" si="11"/>
        <v>=</v>
      </c>
      <c r="S119" s="6" t="s">
        <v>19</v>
      </c>
      <c r="T119" s="6" t="s">
        <v>188</v>
      </c>
      <c r="U119" s="6" t="s">
        <v>19</v>
      </c>
      <c r="V119" s="6" t="str">
        <f t="shared" si="12"/>
        <v xml:space="preserve"> </v>
      </c>
      <c r="W119" s="4" t="s">
        <v>25</v>
      </c>
      <c r="X119" s="5" t="str">
        <f t="shared" si="13"/>
        <v>=</v>
      </c>
      <c r="Y119" s="6" t="s">
        <v>19</v>
      </c>
      <c r="Z119" s="6">
        <v>19</v>
      </c>
      <c r="AA119" s="6" t="s">
        <v>19</v>
      </c>
      <c r="AB119" t="str">
        <f t="shared" si="14"/>
        <v xml:space="preserve"> </v>
      </c>
      <c r="AC119" s="3" t="s">
        <v>1</v>
      </c>
      <c r="AE119" t="str">
        <f t="shared" si="15"/>
        <v>&lt;Connection pin="SL_19" siteNumber="0" instrument="PXI6571SLOT5" channel="19" /&gt;</v>
      </c>
    </row>
    <row r="120" spans="2:49">
      <c r="B120" s="3" t="s">
        <v>20</v>
      </c>
      <c r="C120" s="11" t="s">
        <v>21</v>
      </c>
      <c r="D120" s="2" t="str">
        <f t="shared" si="7"/>
        <v xml:space="preserve"> </v>
      </c>
      <c r="E120" s="4" t="s">
        <v>22</v>
      </c>
      <c r="F120" s="5" t="str">
        <f t="shared" si="8"/>
        <v>=</v>
      </c>
      <c r="G120" s="6" t="s">
        <v>19</v>
      </c>
      <c r="H120" s="6" t="s">
        <v>98</v>
      </c>
      <c r="I120" s="6" t="s">
        <v>19</v>
      </c>
      <c r="J120" s="6" t="str">
        <f t="shared" si="9"/>
        <v xml:space="preserve"> </v>
      </c>
      <c r="K120" s="4" t="s">
        <v>23</v>
      </c>
      <c r="L120" s="5" t="str">
        <f t="shared" si="6"/>
        <v>=</v>
      </c>
      <c r="M120" s="6" t="s">
        <v>19</v>
      </c>
      <c r="N120" s="6">
        <v>0</v>
      </c>
      <c r="O120" s="6" t="s">
        <v>19</v>
      </c>
      <c r="P120" s="6" t="str">
        <f t="shared" si="10"/>
        <v xml:space="preserve"> </v>
      </c>
      <c r="Q120" s="4" t="s">
        <v>24</v>
      </c>
      <c r="R120" s="5" t="str">
        <f t="shared" si="11"/>
        <v>=</v>
      </c>
      <c r="S120" s="6" t="s">
        <v>19</v>
      </c>
      <c r="T120" s="6" t="s">
        <v>188</v>
      </c>
      <c r="U120" s="6" t="s">
        <v>19</v>
      </c>
      <c r="V120" s="6" t="str">
        <f t="shared" si="12"/>
        <v xml:space="preserve"> </v>
      </c>
      <c r="W120" s="4" t="s">
        <v>25</v>
      </c>
      <c r="X120" s="5" t="str">
        <f t="shared" si="13"/>
        <v>=</v>
      </c>
      <c r="Y120" s="6" t="s">
        <v>19</v>
      </c>
      <c r="Z120" s="6">
        <v>20</v>
      </c>
      <c r="AA120" s="6" t="s">
        <v>19</v>
      </c>
      <c r="AB120" t="str">
        <f t="shared" si="14"/>
        <v xml:space="preserve"> </v>
      </c>
      <c r="AC120" s="3" t="s">
        <v>1</v>
      </c>
      <c r="AE120" t="str">
        <f t="shared" si="15"/>
        <v>&lt;Connection pin="SL_20" siteNumber="0" instrument="PXI6571SLOT5" channel="20" /&gt;</v>
      </c>
    </row>
    <row r="121" spans="2:49">
      <c r="B121" s="3" t="s">
        <v>20</v>
      </c>
      <c r="C121" s="11" t="s">
        <v>21</v>
      </c>
      <c r="D121" s="2" t="str">
        <f t="shared" si="7"/>
        <v xml:space="preserve"> </v>
      </c>
      <c r="E121" s="4" t="s">
        <v>22</v>
      </c>
      <c r="F121" s="5" t="str">
        <f t="shared" si="8"/>
        <v>=</v>
      </c>
      <c r="G121" s="6" t="s">
        <v>19</v>
      </c>
      <c r="H121" s="6" t="s">
        <v>99</v>
      </c>
      <c r="I121" s="6" t="s">
        <v>19</v>
      </c>
      <c r="J121" s="6" t="str">
        <f t="shared" si="9"/>
        <v xml:space="preserve"> </v>
      </c>
      <c r="K121" s="4" t="s">
        <v>23</v>
      </c>
      <c r="L121" s="5" t="str">
        <f t="shared" si="6"/>
        <v>=</v>
      </c>
      <c r="M121" s="6" t="s">
        <v>19</v>
      </c>
      <c r="N121" s="6">
        <v>0</v>
      </c>
      <c r="O121" s="6" t="s">
        <v>19</v>
      </c>
      <c r="P121" s="6" t="str">
        <f t="shared" si="10"/>
        <v xml:space="preserve"> </v>
      </c>
      <c r="Q121" s="4" t="s">
        <v>24</v>
      </c>
      <c r="R121" s="5" t="str">
        <f t="shared" si="11"/>
        <v>=</v>
      </c>
      <c r="S121" s="6" t="s">
        <v>19</v>
      </c>
      <c r="T121" s="6" t="s">
        <v>188</v>
      </c>
      <c r="U121" s="6" t="s">
        <v>19</v>
      </c>
      <c r="V121" s="6" t="str">
        <f t="shared" si="12"/>
        <v xml:space="preserve"> </v>
      </c>
      <c r="W121" s="4" t="s">
        <v>25</v>
      </c>
      <c r="X121" s="5" t="str">
        <f t="shared" si="13"/>
        <v>=</v>
      </c>
      <c r="Y121" s="6" t="s">
        <v>19</v>
      </c>
      <c r="Z121" s="6">
        <v>21</v>
      </c>
      <c r="AA121" s="6" t="s">
        <v>19</v>
      </c>
      <c r="AB121" t="str">
        <f t="shared" si="14"/>
        <v xml:space="preserve"> </v>
      </c>
      <c r="AC121" s="3" t="s">
        <v>1</v>
      </c>
      <c r="AE121" t="str">
        <f t="shared" si="15"/>
        <v>&lt;Connection pin="SL_21" siteNumber="0" instrument="PXI6571SLOT5" channel="21" /&gt;</v>
      </c>
    </row>
    <row r="122" spans="2:49">
      <c r="B122" s="3" t="s">
        <v>20</v>
      </c>
      <c r="C122" s="11" t="s">
        <v>21</v>
      </c>
      <c r="D122" s="2" t="str">
        <f t="shared" si="7"/>
        <v xml:space="preserve"> </v>
      </c>
      <c r="E122" s="4" t="s">
        <v>22</v>
      </c>
      <c r="F122" s="5" t="str">
        <f t="shared" si="8"/>
        <v>=</v>
      </c>
      <c r="G122" s="6" t="s">
        <v>19</v>
      </c>
      <c r="H122" s="6" t="s">
        <v>100</v>
      </c>
      <c r="I122" s="6" t="s">
        <v>19</v>
      </c>
      <c r="J122" s="6" t="str">
        <f t="shared" si="9"/>
        <v xml:space="preserve"> </v>
      </c>
      <c r="K122" s="4" t="s">
        <v>23</v>
      </c>
      <c r="L122" s="5" t="str">
        <f t="shared" si="6"/>
        <v>=</v>
      </c>
      <c r="M122" s="6" t="s">
        <v>19</v>
      </c>
      <c r="N122" s="6">
        <v>0</v>
      </c>
      <c r="O122" s="6" t="s">
        <v>19</v>
      </c>
      <c r="P122" s="6" t="str">
        <f t="shared" si="10"/>
        <v xml:space="preserve"> </v>
      </c>
      <c r="Q122" s="4" t="s">
        <v>24</v>
      </c>
      <c r="R122" s="5" t="str">
        <f t="shared" si="11"/>
        <v>=</v>
      </c>
      <c r="S122" s="6" t="s">
        <v>19</v>
      </c>
      <c r="T122" s="6" t="s">
        <v>188</v>
      </c>
      <c r="U122" s="6" t="s">
        <v>19</v>
      </c>
      <c r="V122" s="6" t="str">
        <f t="shared" si="12"/>
        <v xml:space="preserve"> </v>
      </c>
      <c r="W122" s="4" t="s">
        <v>25</v>
      </c>
      <c r="X122" s="5" t="str">
        <f t="shared" si="13"/>
        <v>=</v>
      </c>
      <c r="Y122" s="6" t="s">
        <v>19</v>
      </c>
      <c r="Z122" s="6">
        <v>22</v>
      </c>
      <c r="AA122" s="6" t="s">
        <v>19</v>
      </c>
      <c r="AB122" t="str">
        <f t="shared" si="14"/>
        <v xml:space="preserve"> </v>
      </c>
      <c r="AC122" s="3" t="s">
        <v>1</v>
      </c>
      <c r="AE122" t="str">
        <f t="shared" si="15"/>
        <v>&lt;Connection pin="SL_22" siteNumber="0" instrument="PXI6571SLOT5" channel="22" /&gt;</v>
      </c>
    </row>
    <row r="123" spans="2:49">
      <c r="B123" s="3" t="s">
        <v>20</v>
      </c>
      <c r="C123" s="11" t="s">
        <v>21</v>
      </c>
      <c r="D123" s="2" t="str">
        <f t="shared" si="7"/>
        <v xml:space="preserve"> </v>
      </c>
      <c r="E123" s="4" t="s">
        <v>22</v>
      </c>
      <c r="F123" s="5" t="str">
        <f t="shared" si="8"/>
        <v>=</v>
      </c>
      <c r="G123" s="6" t="s">
        <v>19</v>
      </c>
      <c r="H123" s="6" t="s">
        <v>101</v>
      </c>
      <c r="I123" s="6" t="s">
        <v>19</v>
      </c>
      <c r="J123" s="6" t="str">
        <f t="shared" si="9"/>
        <v xml:space="preserve"> </v>
      </c>
      <c r="K123" s="4" t="s">
        <v>23</v>
      </c>
      <c r="L123" s="5" t="str">
        <f t="shared" si="6"/>
        <v>=</v>
      </c>
      <c r="M123" s="6" t="s">
        <v>19</v>
      </c>
      <c r="N123" s="6">
        <v>0</v>
      </c>
      <c r="O123" s="6" t="s">
        <v>19</v>
      </c>
      <c r="P123" s="6" t="str">
        <f t="shared" si="10"/>
        <v xml:space="preserve"> </v>
      </c>
      <c r="Q123" s="4" t="s">
        <v>24</v>
      </c>
      <c r="R123" s="5" t="str">
        <f t="shared" si="11"/>
        <v>=</v>
      </c>
      <c r="S123" s="6" t="s">
        <v>19</v>
      </c>
      <c r="T123" s="6" t="s">
        <v>188</v>
      </c>
      <c r="U123" s="6" t="s">
        <v>19</v>
      </c>
      <c r="V123" s="6" t="str">
        <f t="shared" si="12"/>
        <v xml:space="preserve"> </v>
      </c>
      <c r="W123" s="4" t="s">
        <v>25</v>
      </c>
      <c r="X123" s="5" t="str">
        <f t="shared" si="13"/>
        <v>=</v>
      </c>
      <c r="Y123" s="6" t="s">
        <v>19</v>
      </c>
      <c r="Z123" s="6">
        <v>23</v>
      </c>
      <c r="AA123" s="6" t="s">
        <v>19</v>
      </c>
      <c r="AB123" t="str">
        <f t="shared" si="14"/>
        <v xml:space="preserve"> </v>
      </c>
      <c r="AC123" s="3" t="s">
        <v>1</v>
      </c>
      <c r="AE123" t="str">
        <f t="shared" si="15"/>
        <v>&lt;Connection pin="SL_23" siteNumber="0" instrument="PXI6571SLOT5" channel="23" /&gt;</v>
      </c>
    </row>
    <row r="124" spans="2:49">
      <c r="B124" s="3" t="s">
        <v>20</v>
      </c>
      <c r="C124" s="11" t="s">
        <v>21</v>
      </c>
      <c r="D124" s="2" t="str">
        <f t="shared" si="7"/>
        <v xml:space="preserve"> </v>
      </c>
      <c r="E124" s="4" t="s">
        <v>22</v>
      </c>
      <c r="F124" s="5" t="str">
        <f t="shared" si="8"/>
        <v>=</v>
      </c>
      <c r="G124" s="6" t="s">
        <v>19</v>
      </c>
      <c r="H124" s="6" t="s">
        <v>102</v>
      </c>
      <c r="I124" s="6" t="s">
        <v>19</v>
      </c>
      <c r="J124" s="6" t="str">
        <f t="shared" si="9"/>
        <v xml:space="preserve"> </v>
      </c>
      <c r="K124" s="4" t="s">
        <v>23</v>
      </c>
      <c r="L124" s="5" t="str">
        <f t="shared" si="6"/>
        <v>=</v>
      </c>
      <c r="M124" s="6" t="s">
        <v>19</v>
      </c>
      <c r="N124" s="6">
        <v>0</v>
      </c>
      <c r="O124" s="6" t="s">
        <v>19</v>
      </c>
      <c r="P124" s="6" t="str">
        <f t="shared" si="10"/>
        <v xml:space="preserve"> </v>
      </c>
      <c r="Q124" s="4" t="s">
        <v>24</v>
      </c>
      <c r="R124" s="5" t="str">
        <f t="shared" si="11"/>
        <v>=</v>
      </c>
      <c r="S124" s="6" t="s">
        <v>19</v>
      </c>
      <c r="T124" s="6" t="s">
        <v>188</v>
      </c>
      <c r="U124" s="6" t="s">
        <v>19</v>
      </c>
      <c r="V124" s="6" t="str">
        <f t="shared" si="12"/>
        <v xml:space="preserve"> </v>
      </c>
      <c r="W124" s="4" t="s">
        <v>25</v>
      </c>
      <c r="X124" s="5" t="str">
        <f t="shared" si="13"/>
        <v>=</v>
      </c>
      <c r="Y124" s="6" t="s">
        <v>19</v>
      </c>
      <c r="Z124" s="6">
        <v>24</v>
      </c>
      <c r="AA124" s="6" t="s">
        <v>19</v>
      </c>
      <c r="AB124" t="str">
        <f t="shared" si="14"/>
        <v xml:space="preserve"> </v>
      </c>
      <c r="AC124" s="3" t="s">
        <v>1</v>
      </c>
      <c r="AE124" t="str">
        <f t="shared" si="15"/>
        <v>&lt;Connection pin="SL_24" siteNumber="0" instrument="PXI6571SLOT5" channel="24" /&gt;</v>
      </c>
    </row>
    <row r="125" spans="2:49">
      <c r="B125" s="3" t="s">
        <v>20</v>
      </c>
      <c r="C125" s="11" t="s">
        <v>21</v>
      </c>
      <c r="D125" s="2" t="str">
        <f t="shared" si="7"/>
        <v xml:space="preserve"> </v>
      </c>
      <c r="E125" s="4" t="s">
        <v>22</v>
      </c>
      <c r="F125" s="5" t="str">
        <f t="shared" si="8"/>
        <v>=</v>
      </c>
      <c r="G125" s="6" t="s">
        <v>19</v>
      </c>
      <c r="H125" s="6" t="s">
        <v>103</v>
      </c>
      <c r="I125" s="6" t="s">
        <v>19</v>
      </c>
      <c r="J125" s="6" t="str">
        <f t="shared" si="9"/>
        <v xml:space="preserve"> </v>
      </c>
      <c r="K125" s="4" t="s">
        <v>23</v>
      </c>
      <c r="L125" s="5" t="str">
        <f t="shared" si="6"/>
        <v>=</v>
      </c>
      <c r="M125" s="6" t="s">
        <v>19</v>
      </c>
      <c r="N125" s="6">
        <v>0</v>
      </c>
      <c r="O125" s="6" t="s">
        <v>19</v>
      </c>
      <c r="P125" s="6" t="str">
        <f t="shared" si="10"/>
        <v xml:space="preserve"> </v>
      </c>
      <c r="Q125" s="4" t="s">
        <v>24</v>
      </c>
      <c r="R125" s="5" t="str">
        <f t="shared" si="11"/>
        <v>=</v>
      </c>
      <c r="S125" s="6" t="s">
        <v>19</v>
      </c>
      <c r="T125" s="6" t="s">
        <v>188</v>
      </c>
      <c r="U125" s="6" t="s">
        <v>19</v>
      </c>
      <c r="V125" s="6" t="str">
        <f t="shared" si="12"/>
        <v xml:space="preserve"> </v>
      </c>
      <c r="W125" s="4" t="s">
        <v>25</v>
      </c>
      <c r="X125" s="5" t="str">
        <f t="shared" si="13"/>
        <v>=</v>
      </c>
      <c r="Y125" s="6" t="s">
        <v>19</v>
      </c>
      <c r="Z125" s="6">
        <v>25</v>
      </c>
      <c r="AA125" s="6" t="s">
        <v>19</v>
      </c>
      <c r="AB125" t="str">
        <f t="shared" si="14"/>
        <v xml:space="preserve"> </v>
      </c>
      <c r="AC125" s="3" t="s">
        <v>1</v>
      </c>
      <c r="AE125" t="str">
        <f t="shared" si="15"/>
        <v>&lt;Connection pin="SL_25" siteNumber="0" instrument="PXI6571SLOT5" channel="25" /&gt;</v>
      </c>
    </row>
    <row r="126" spans="2:49">
      <c r="B126" s="3" t="s">
        <v>20</v>
      </c>
      <c r="C126" s="11" t="s">
        <v>21</v>
      </c>
      <c r="D126" s="2" t="str">
        <f t="shared" si="7"/>
        <v xml:space="preserve"> </v>
      </c>
      <c r="E126" s="4" t="s">
        <v>22</v>
      </c>
      <c r="F126" s="5" t="str">
        <f t="shared" si="8"/>
        <v>=</v>
      </c>
      <c r="G126" s="6" t="s">
        <v>19</v>
      </c>
      <c r="H126" s="6" t="s">
        <v>104</v>
      </c>
      <c r="I126" s="6" t="s">
        <v>19</v>
      </c>
      <c r="J126" s="6" t="str">
        <f t="shared" si="9"/>
        <v xml:space="preserve"> </v>
      </c>
      <c r="K126" s="4" t="s">
        <v>23</v>
      </c>
      <c r="L126" s="5" t="str">
        <f t="shared" si="6"/>
        <v>=</v>
      </c>
      <c r="M126" s="6" t="s">
        <v>19</v>
      </c>
      <c r="N126" s="6">
        <v>0</v>
      </c>
      <c r="O126" s="6" t="s">
        <v>19</v>
      </c>
      <c r="P126" s="6" t="str">
        <f t="shared" si="10"/>
        <v xml:space="preserve"> </v>
      </c>
      <c r="Q126" s="4" t="s">
        <v>24</v>
      </c>
      <c r="R126" s="5" t="str">
        <f t="shared" si="11"/>
        <v>=</v>
      </c>
      <c r="S126" s="6" t="s">
        <v>19</v>
      </c>
      <c r="T126" s="6" t="s">
        <v>188</v>
      </c>
      <c r="U126" s="6" t="s">
        <v>19</v>
      </c>
      <c r="V126" s="6" t="str">
        <f t="shared" si="12"/>
        <v xml:space="preserve"> </v>
      </c>
      <c r="W126" s="4" t="s">
        <v>25</v>
      </c>
      <c r="X126" s="5" t="str">
        <f t="shared" si="13"/>
        <v>=</v>
      </c>
      <c r="Y126" s="6" t="s">
        <v>19</v>
      </c>
      <c r="Z126" s="6">
        <v>26</v>
      </c>
      <c r="AA126" s="6" t="s">
        <v>19</v>
      </c>
      <c r="AB126" t="str">
        <f t="shared" si="14"/>
        <v xml:space="preserve"> </v>
      </c>
      <c r="AC126" s="3" t="s">
        <v>1</v>
      </c>
      <c r="AE126" t="str">
        <f t="shared" si="15"/>
        <v>&lt;Connection pin="SL_26" siteNumber="0" instrument="PXI6571SLOT5" channel="26" /&gt;</v>
      </c>
    </row>
    <row r="127" spans="2:49">
      <c r="B127" s="3" t="s">
        <v>20</v>
      </c>
      <c r="C127" s="11" t="s">
        <v>21</v>
      </c>
      <c r="D127" s="2" t="str">
        <f t="shared" si="7"/>
        <v xml:space="preserve"> </v>
      </c>
      <c r="E127" s="4" t="s">
        <v>22</v>
      </c>
      <c r="F127" s="5" t="str">
        <f t="shared" si="8"/>
        <v>=</v>
      </c>
      <c r="G127" s="6" t="s">
        <v>19</v>
      </c>
      <c r="H127" s="6" t="s">
        <v>105</v>
      </c>
      <c r="I127" s="6" t="s">
        <v>19</v>
      </c>
      <c r="J127" s="6" t="str">
        <f t="shared" si="9"/>
        <v xml:space="preserve"> </v>
      </c>
      <c r="K127" s="4" t="s">
        <v>23</v>
      </c>
      <c r="L127" s="5" t="str">
        <f t="shared" si="6"/>
        <v>=</v>
      </c>
      <c r="M127" s="6" t="s">
        <v>19</v>
      </c>
      <c r="N127" s="6">
        <v>0</v>
      </c>
      <c r="O127" s="6" t="s">
        <v>19</v>
      </c>
      <c r="P127" s="6" t="str">
        <f t="shared" si="10"/>
        <v xml:space="preserve"> </v>
      </c>
      <c r="Q127" s="4" t="s">
        <v>24</v>
      </c>
      <c r="R127" s="5" t="str">
        <f t="shared" si="11"/>
        <v>=</v>
      </c>
      <c r="S127" s="6" t="s">
        <v>19</v>
      </c>
      <c r="T127" s="6" t="s">
        <v>188</v>
      </c>
      <c r="U127" s="6" t="s">
        <v>19</v>
      </c>
      <c r="V127" s="6" t="str">
        <f t="shared" si="12"/>
        <v xml:space="preserve"> </v>
      </c>
      <c r="W127" s="4" t="s">
        <v>25</v>
      </c>
      <c r="X127" s="5" t="str">
        <f t="shared" si="13"/>
        <v>=</v>
      </c>
      <c r="Y127" s="6" t="s">
        <v>19</v>
      </c>
      <c r="Z127" s="6">
        <v>27</v>
      </c>
      <c r="AA127" s="6" t="s">
        <v>19</v>
      </c>
      <c r="AB127" t="str">
        <f t="shared" si="14"/>
        <v xml:space="preserve"> </v>
      </c>
      <c r="AC127" s="3" t="s">
        <v>1</v>
      </c>
      <c r="AE127" t="str">
        <f t="shared" si="15"/>
        <v>&lt;Connection pin="SL_27" siteNumber="0" instrument="PXI6571SLOT5" channel="27" /&gt;</v>
      </c>
    </row>
    <row r="128" spans="2:49">
      <c r="B128" s="3" t="s">
        <v>20</v>
      </c>
      <c r="C128" s="11" t="s">
        <v>21</v>
      </c>
      <c r="D128" s="2" t="str">
        <f t="shared" si="7"/>
        <v xml:space="preserve"> </v>
      </c>
      <c r="E128" s="4" t="s">
        <v>22</v>
      </c>
      <c r="F128" s="5" t="str">
        <f t="shared" si="8"/>
        <v>=</v>
      </c>
      <c r="G128" s="6" t="s">
        <v>19</v>
      </c>
      <c r="H128" s="6" t="s">
        <v>106</v>
      </c>
      <c r="I128" s="6" t="s">
        <v>19</v>
      </c>
      <c r="J128" s="6" t="str">
        <f t="shared" si="9"/>
        <v xml:space="preserve"> </v>
      </c>
      <c r="K128" s="4" t="s">
        <v>23</v>
      </c>
      <c r="L128" s="5" t="str">
        <f t="shared" si="6"/>
        <v>=</v>
      </c>
      <c r="M128" s="6" t="s">
        <v>19</v>
      </c>
      <c r="N128" s="6">
        <v>0</v>
      </c>
      <c r="O128" s="6" t="s">
        <v>19</v>
      </c>
      <c r="P128" s="6" t="str">
        <f t="shared" si="10"/>
        <v xml:space="preserve"> </v>
      </c>
      <c r="Q128" s="4" t="s">
        <v>24</v>
      </c>
      <c r="R128" s="5" t="str">
        <f t="shared" si="11"/>
        <v>=</v>
      </c>
      <c r="S128" s="6" t="s">
        <v>19</v>
      </c>
      <c r="T128" s="6" t="s">
        <v>188</v>
      </c>
      <c r="U128" s="6" t="s">
        <v>19</v>
      </c>
      <c r="V128" s="6" t="str">
        <f t="shared" si="12"/>
        <v xml:space="preserve"> </v>
      </c>
      <c r="W128" s="4" t="s">
        <v>25</v>
      </c>
      <c r="X128" s="5" t="str">
        <f t="shared" si="13"/>
        <v>=</v>
      </c>
      <c r="Y128" s="6" t="s">
        <v>19</v>
      </c>
      <c r="Z128" s="6">
        <v>28</v>
      </c>
      <c r="AA128" s="6" t="s">
        <v>19</v>
      </c>
      <c r="AB128" t="str">
        <f t="shared" si="14"/>
        <v xml:space="preserve"> </v>
      </c>
      <c r="AC128" s="3" t="s">
        <v>1</v>
      </c>
      <c r="AE128" t="str">
        <f t="shared" si="15"/>
        <v>&lt;Connection pin="SL_28" siteNumber="0" instrument="PXI6571SLOT5" channel="28" /&gt;</v>
      </c>
    </row>
    <row r="129" spans="2:31">
      <c r="B129" s="3" t="s">
        <v>20</v>
      </c>
      <c r="C129" s="11" t="s">
        <v>21</v>
      </c>
      <c r="D129" s="2" t="str">
        <f t="shared" si="7"/>
        <v xml:space="preserve"> </v>
      </c>
      <c r="E129" s="4" t="s">
        <v>22</v>
      </c>
      <c r="F129" s="5" t="str">
        <f t="shared" si="8"/>
        <v>=</v>
      </c>
      <c r="G129" s="6" t="s">
        <v>19</v>
      </c>
      <c r="H129" s="6" t="s">
        <v>107</v>
      </c>
      <c r="I129" s="6" t="s">
        <v>19</v>
      </c>
      <c r="J129" s="6" t="str">
        <f t="shared" si="9"/>
        <v xml:space="preserve"> </v>
      </c>
      <c r="K129" s="4" t="s">
        <v>23</v>
      </c>
      <c r="L129" s="5" t="str">
        <f t="shared" si="6"/>
        <v>=</v>
      </c>
      <c r="M129" s="6" t="s">
        <v>19</v>
      </c>
      <c r="N129" s="6">
        <v>0</v>
      </c>
      <c r="O129" s="6" t="s">
        <v>19</v>
      </c>
      <c r="P129" s="6" t="str">
        <f t="shared" si="10"/>
        <v xml:space="preserve"> </v>
      </c>
      <c r="Q129" s="4" t="s">
        <v>24</v>
      </c>
      <c r="R129" s="5" t="str">
        <f t="shared" si="11"/>
        <v>=</v>
      </c>
      <c r="S129" s="6" t="s">
        <v>19</v>
      </c>
      <c r="T129" s="6" t="s">
        <v>188</v>
      </c>
      <c r="U129" s="6" t="s">
        <v>19</v>
      </c>
      <c r="V129" s="6" t="str">
        <f t="shared" si="12"/>
        <v xml:space="preserve"> </v>
      </c>
      <c r="W129" s="4" t="s">
        <v>25</v>
      </c>
      <c r="X129" s="5" t="str">
        <f t="shared" si="13"/>
        <v>=</v>
      </c>
      <c r="Y129" s="6" t="s">
        <v>19</v>
      </c>
      <c r="Z129" s="6">
        <v>29</v>
      </c>
      <c r="AA129" s="6" t="s">
        <v>19</v>
      </c>
      <c r="AB129" t="str">
        <f t="shared" si="14"/>
        <v xml:space="preserve"> </v>
      </c>
      <c r="AC129" s="3" t="s">
        <v>1</v>
      </c>
      <c r="AE129" t="str">
        <f t="shared" si="15"/>
        <v>&lt;Connection pin="SL_29" siteNumber="0" instrument="PXI6571SLOT5" channel="29" /&gt;</v>
      </c>
    </row>
    <row r="130" spans="2:31">
      <c r="B130" s="3" t="s">
        <v>20</v>
      </c>
      <c r="C130" s="11" t="s">
        <v>21</v>
      </c>
      <c r="D130" s="2" t="str">
        <f t="shared" si="7"/>
        <v xml:space="preserve"> </v>
      </c>
      <c r="E130" s="4" t="s">
        <v>22</v>
      </c>
      <c r="F130" s="5" t="str">
        <f t="shared" si="8"/>
        <v>=</v>
      </c>
      <c r="G130" s="6" t="s">
        <v>19</v>
      </c>
      <c r="H130" s="6" t="s">
        <v>108</v>
      </c>
      <c r="I130" s="6" t="s">
        <v>19</v>
      </c>
      <c r="J130" s="6" t="str">
        <f t="shared" si="9"/>
        <v xml:space="preserve"> </v>
      </c>
      <c r="K130" s="4" t="s">
        <v>23</v>
      </c>
      <c r="L130" s="5" t="str">
        <f t="shared" si="6"/>
        <v>=</v>
      </c>
      <c r="M130" s="6" t="s">
        <v>19</v>
      </c>
      <c r="N130" s="6">
        <v>0</v>
      </c>
      <c r="O130" s="6" t="s">
        <v>19</v>
      </c>
      <c r="P130" s="6" t="str">
        <f t="shared" si="10"/>
        <v xml:space="preserve"> </v>
      </c>
      <c r="Q130" s="4" t="s">
        <v>24</v>
      </c>
      <c r="R130" s="5" t="str">
        <f t="shared" si="11"/>
        <v>=</v>
      </c>
      <c r="S130" s="6" t="s">
        <v>19</v>
      </c>
      <c r="T130" s="6" t="s">
        <v>188</v>
      </c>
      <c r="U130" s="6" t="s">
        <v>19</v>
      </c>
      <c r="V130" s="6" t="str">
        <f t="shared" si="12"/>
        <v xml:space="preserve"> </v>
      </c>
      <c r="W130" s="4" t="s">
        <v>25</v>
      </c>
      <c r="X130" s="5" t="str">
        <f t="shared" si="13"/>
        <v>=</v>
      </c>
      <c r="Y130" s="6" t="s">
        <v>19</v>
      </c>
      <c r="Z130" s="6">
        <v>30</v>
      </c>
      <c r="AA130" s="6" t="s">
        <v>19</v>
      </c>
      <c r="AB130" t="str">
        <f t="shared" si="14"/>
        <v xml:space="preserve"> </v>
      </c>
      <c r="AC130" s="3" t="s">
        <v>1</v>
      </c>
      <c r="AE130" t="str">
        <f t="shared" si="15"/>
        <v>&lt;Connection pin="SL_30" siteNumber="0" instrument="PXI6571SLOT5" channel="30" /&gt;</v>
      </c>
    </row>
    <row r="131" spans="2:31">
      <c r="B131" s="3" t="s">
        <v>20</v>
      </c>
      <c r="C131" s="11" t="s">
        <v>21</v>
      </c>
      <c r="D131" s="2" t="str">
        <f t="shared" si="7"/>
        <v xml:space="preserve"> </v>
      </c>
      <c r="E131" s="4" t="s">
        <v>22</v>
      </c>
      <c r="F131" s="5" t="str">
        <f t="shared" si="8"/>
        <v>=</v>
      </c>
      <c r="G131" s="6" t="s">
        <v>19</v>
      </c>
      <c r="H131" s="6" t="s">
        <v>109</v>
      </c>
      <c r="I131" s="6" t="s">
        <v>19</v>
      </c>
      <c r="J131" s="6" t="str">
        <f t="shared" si="9"/>
        <v xml:space="preserve"> </v>
      </c>
      <c r="K131" s="4" t="s">
        <v>23</v>
      </c>
      <c r="L131" s="5" t="str">
        <f>"="</f>
        <v>=</v>
      </c>
      <c r="M131" s="6" t="s">
        <v>19</v>
      </c>
      <c r="N131" s="6">
        <v>0</v>
      </c>
      <c r="O131" s="6" t="s">
        <v>19</v>
      </c>
      <c r="P131" s="6" t="str">
        <f t="shared" si="10"/>
        <v xml:space="preserve"> </v>
      </c>
      <c r="Q131" s="4" t="s">
        <v>24</v>
      </c>
      <c r="R131" s="5" t="str">
        <f t="shared" si="11"/>
        <v>=</v>
      </c>
      <c r="S131" s="6" t="s">
        <v>19</v>
      </c>
      <c r="T131" s="6" t="s">
        <v>188</v>
      </c>
      <c r="U131" s="6" t="s">
        <v>19</v>
      </c>
      <c r="V131" s="6" t="str">
        <f t="shared" si="12"/>
        <v xml:space="preserve"> </v>
      </c>
      <c r="W131" s="4" t="s">
        <v>25</v>
      </c>
      <c r="X131" s="5" t="str">
        <f t="shared" si="13"/>
        <v>=</v>
      </c>
      <c r="Y131" s="6" t="s">
        <v>19</v>
      </c>
      <c r="Z131" s="6">
        <v>31</v>
      </c>
      <c r="AA131" s="6" t="s">
        <v>19</v>
      </c>
      <c r="AB131" t="str">
        <f t="shared" si="14"/>
        <v xml:space="preserve"> </v>
      </c>
      <c r="AC131" s="3" t="s">
        <v>1</v>
      </c>
      <c r="AE131" t="str">
        <f t="shared" si="15"/>
        <v>&lt;Connection pin="SL_31" siteNumber="0" instrument="PXI6571SLOT5" channel="31" /&gt;</v>
      </c>
    </row>
  </sheetData>
  <phoneticPr fontId="6" type="noConversion"/>
  <conditionalFormatting sqref="AK80:AK102">
    <cfRule type="duplicateValues" dxfId="6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4EC0-2076-2A45-B437-494EFDCC7AE6}">
  <dimension ref="B2:AG67"/>
  <sheetViews>
    <sheetView topLeftCell="W19" zoomScale="83" workbookViewId="0">
      <selection activeCell="AE36" sqref="AE36:AE67"/>
    </sheetView>
  </sheetViews>
  <sheetFormatPr baseColWidth="10" defaultRowHeight="16"/>
  <cols>
    <col min="2" max="2" width="2.140625" customWidth="1"/>
    <col min="4" max="4" width="2.140625" bestFit="1" customWidth="1"/>
    <col min="5" max="5" width="3.7109375" bestFit="1" customWidth="1"/>
    <col min="6" max="6" width="2.140625" bestFit="1" customWidth="1"/>
    <col min="7" max="7" width="1.7109375" bestFit="1" customWidth="1"/>
    <col min="8" max="8" width="16.140625" bestFit="1" customWidth="1"/>
    <col min="9" max="10" width="1.7109375" bestFit="1" customWidth="1"/>
    <col min="11" max="11" width="10.5703125" bestFit="1" customWidth="1"/>
    <col min="12" max="12" width="2.140625" bestFit="1" customWidth="1"/>
    <col min="13" max="13" width="1.7109375" bestFit="1" customWidth="1"/>
    <col min="14" max="14" width="2" bestFit="1" customWidth="1"/>
    <col min="15" max="16" width="1.7109375" bestFit="1" customWidth="1"/>
    <col min="17" max="17" width="9.85546875" bestFit="1" customWidth="1"/>
    <col min="18" max="18" width="2.140625" bestFit="1" customWidth="1"/>
    <col min="19" max="19" width="1.7109375" bestFit="1" customWidth="1"/>
    <col min="20" max="20" width="13.85546875" bestFit="1" customWidth="1"/>
    <col min="21" max="22" width="1.7109375" bestFit="1" customWidth="1"/>
    <col min="23" max="23" width="7.85546875" bestFit="1" customWidth="1"/>
    <col min="24" max="24" width="2.140625" bestFit="1" customWidth="1"/>
    <col min="25" max="25" width="1.7109375" bestFit="1" customWidth="1"/>
    <col min="26" max="26" width="3.140625" bestFit="1" customWidth="1"/>
    <col min="27" max="28" width="1.7109375" bestFit="1" customWidth="1"/>
    <col min="29" max="29" width="2.7109375" bestFit="1" customWidth="1"/>
    <col min="30" max="30" width="5.28515625" customWidth="1"/>
    <col min="31" max="31" width="79.28515625" bestFit="1" customWidth="1"/>
  </cols>
  <sheetData>
    <row r="2" spans="2:31">
      <c r="B2" s="3" t="s">
        <v>20</v>
      </c>
      <c r="C2" s="2" t="s">
        <v>60</v>
      </c>
      <c r="D2" s="2" t="str">
        <f>" "</f>
        <v xml:space="preserve"> </v>
      </c>
      <c r="E2" s="4" t="s">
        <v>61</v>
      </c>
      <c r="F2" s="5" t="str">
        <f>"="</f>
        <v>=</v>
      </c>
      <c r="G2" s="6" t="s">
        <v>19</v>
      </c>
      <c r="H2" s="6" t="s">
        <v>33</v>
      </c>
      <c r="I2" s="6" t="s">
        <v>19</v>
      </c>
      <c r="J2" t="str">
        <f>" "</f>
        <v xml:space="preserve"> </v>
      </c>
      <c r="K2" s="3" t="s">
        <v>1</v>
      </c>
      <c r="L2" s="5"/>
      <c r="M2" s="6"/>
      <c r="N2" s="6"/>
      <c r="O2" s="6"/>
      <c r="P2" s="6"/>
      <c r="Q2" s="4"/>
      <c r="R2" s="5"/>
      <c r="S2" s="6"/>
      <c r="T2" s="6"/>
      <c r="U2" s="6"/>
      <c r="V2" s="6"/>
      <c r="W2" s="4"/>
      <c r="X2" s="5"/>
      <c r="Y2" s="6"/>
      <c r="Z2" s="6"/>
      <c r="AA2" s="6"/>
      <c r="AE2" t="str">
        <f>_xlfn.CONCAT(B2:AA2)</f>
        <v>&lt;DUTPin name="WL_IN_0" /&gt;</v>
      </c>
    </row>
    <row r="3" spans="2:31">
      <c r="B3" s="3" t="s">
        <v>20</v>
      </c>
      <c r="C3" s="2" t="s">
        <v>60</v>
      </c>
      <c r="D3" s="2" t="str">
        <f t="shared" ref="D3:D33" si="0">" "</f>
        <v xml:space="preserve"> </v>
      </c>
      <c r="E3" s="4" t="s">
        <v>61</v>
      </c>
      <c r="F3" s="5" t="str">
        <f t="shared" ref="F3:F33" si="1">"="</f>
        <v>=</v>
      </c>
      <c r="G3" s="6" t="s">
        <v>19</v>
      </c>
      <c r="H3" s="6" t="s">
        <v>34</v>
      </c>
      <c r="I3" s="6" t="s">
        <v>19</v>
      </c>
      <c r="J3" t="str">
        <f t="shared" ref="J3:J33" si="2">" "</f>
        <v xml:space="preserve"> </v>
      </c>
      <c r="K3" s="3" t="s">
        <v>1</v>
      </c>
      <c r="L3" s="5"/>
      <c r="M3" s="6"/>
      <c r="N3" s="6"/>
      <c r="O3" s="6"/>
      <c r="P3" s="6"/>
      <c r="Q3" s="4"/>
      <c r="R3" s="5"/>
      <c r="S3" s="6"/>
      <c r="T3" s="6"/>
      <c r="U3" s="6"/>
      <c r="V3" s="6"/>
      <c r="W3" s="4"/>
      <c r="X3" s="5"/>
      <c r="Y3" s="6"/>
      <c r="Z3" s="6"/>
      <c r="AA3" s="6"/>
      <c r="AE3" t="str">
        <f>_xlfn.CONCAT(B3:AA3)</f>
        <v>&lt;DUTPin name="WL_IN_1" /&gt;</v>
      </c>
    </row>
    <row r="4" spans="2:31">
      <c r="B4" s="3" t="s">
        <v>20</v>
      </c>
      <c r="C4" s="2" t="s">
        <v>60</v>
      </c>
      <c r="D4" s="2" t="str">
        <f t="shared" si="0"/>
        <v xml:space="preserve"> </v>
      </c>
      <c r="E4" s="4" t="s">
        <v>61</v>
      </c>
      <c r="F4" s="5" t="str">
        <f t="shared" si="1"/>
        <v>=</v>
      </c>
      <c r="G4" s="6" t="s">
        <v>19</v>
      </c>
      <c r="H4" s="6" t="s">
        <v>35</v>
      </c>
      <c r="I4" s="6" t="s">
        <v>19</v>
      </c>
      <c r="J4" t="str">
        <f t="shared" si="2"/>
        <v xml:space="preserve"> </v>
      </c>
      <c r="K4" s="3" t="s">
        <v>1</v>
      </c>
      <c r="L4" s="5"/>
      <c r="M4" s="6"/>
      <c r="N4" s="6"/>
      <c r="O4" s="6"/>
      <c r="P4" s="6"/>
      <c r="Q4" s="4"/>
      <c r="R4" s="5"/>
      <c r="S4" s="6"/>
      <c r="T4" s="6"/>
      <c r="U4" s="6"/>
      <c r="V4" s="6"/>
      <c r="W4" s="4"/>
      <c r="X4" s="5"/>
      <c r="Y4" s="6"/>
      <c r="Z4" s="6"/>
      <c r="AA4" s="6"/>
      <c r="AE4" t="str">
        <f>_xlfn.CONCAT(B4:AA4)</f>
        <v>&lt;DUTPin name="WL_IN_2" /&gt;</v>
      </c>
    </row>
    <row r="5" spans="2:31">
      <c r="B5" s="3" t="s">
        <v>20</v>
      </c>
      <c r="C5" s="2" t="s">
        <v>60</v>
      </c>
      <c r="D5" s="2" t="str">
        <f t="shared" si="0"/>
        <v xml:space="preserve"> </v>
      </c>
      <c r="E5" s="4" t="s">
        <v>61</v>
      </c>
      <c r="F5" s="5" t="str">
        <f t="shared" si="1"/>
        <v>=</v>
      </c>
      <c r="G5" s="6" t="s">
        <v>19</v>
      </c>
      <c r="H5" s="6" t="s">
        <v>36</v>
      </c>
      <c r="I5" s="6" t="s">
        <v>19</v>
      </c>
      <c r="J5" t="str">
        <f t="shared" si="2"/>
        <v xml:space="preserve"> </v>
      </c>
      <c r="K5" s="3" t="s">
        <v>1</v>
      </c>
      <c r="L5" s="5"/>
      <c r="M5" s="6"/>
      <c r="N5" s="6"/>
      <c r="O5" s="6"/>
      <c r="P5" s="6"/>
      <c r="Q5" s="4"/>
      <c r="R5" s="5"/>
      <c r="S5" s="6"/>
      <c r="T5" s="6"/>
      <c r="U5" s="6"/>
      <c r="V5" s="6"/>
      <c r="W5" s="4"/>
      <c r="X5" s="5"/>
      <c r="Y5" s="6"/>
      <c r="Z5" s="6"/>
      <c r="AA5" s="6"/>
      <c r="AE5" t="str">
        <f>_xlfn.CONCAT(B5:AA5)</f>
        <v>&lt;DUTPin name="WL_IN_3" /&gt;</v>
      </c>
    </row>
    <row r="6" spans="2:31">
      <c r="B6" s="3" t="s">
        <v>20</v>
      </c>
      <c r="C6" s="2" t="s">
        <v>60</v>
      </c>
      <c r="D6" s="2" t="str">
        <f t="shared" si="0"/>
        <v xml:space="preserve"> </v>
      </c>
      <c r="E6" s="4" t="s">
        <v>61</v>
      </c>
      <c r="F6" s="5" t="str">
        <f t="shared" si="1"/>
        <v>=</v>
      </c>
      <c r="G6" s="6" t="s">
        <v>19</v>
      </c>
      <c r="H6" s="6" t="s">
        <v>37</v>
      </c>
      <c r="I6" s="6" t="s">
        <v>19</v>
      </c>
      <c r="J6" t="str">
        <f t="shared" si="2"/>
        <v xml:space="preserve"> </v>
      </c>
      <c r="K6" s="3" t="s">
        <v>1</v>
      </c>
      <c r="L6" s="5"/>
      <c r="M6" s="6"/>
      <c r="N6" s="6"/>
      <c r="O6" s="6"/>
      <c r="P6" s="6"/>
      <c r="Q6" s="4"/>
      <c r="R6" s="5"/>
      <c r="S6" s="6"/>
      <c r="T6" s="6"/>
      <c r="U6" s="6"/>
      <c r="V6" s="6"/>
      <c r="W6" s="4"/>
      <c r="X6" s="5"/>
      <c r="Y6" s="6"/>
      <c r="Z6" s="6"/>
      <c r="AA6" s="6"/>
      <c r="AE6" t="str">
        <f>_xlfn.CONCAT(B6:AA6)</f>
        <v>&lt;DUTPin name="WL_IN_4" /&gt;</v>
      </c>
    </row>
    <row r="7" spans="2:31">
      <c r="B7" s="3" t="s">
        <v>20</v>
      </c>
      <c r="C7" s="2" t="s">
        <v>60</v>
      </c>
      <c r="D7" s="2" t="str">
        <f t="shared" si="0"/>
        <v xml:space="preserve"> </v>
      </c>
      <c r="E7" s="4" t="s">
        <v>61</v>
      </c>
      <c r="F7" s="5" t="str">
        <f t="shared" si="1"/>
        <v>=</v>
      </c>
      <c r="G7" s="6" t="s">
        <v>19</v>
      </c>
      <c r="H7" s="6" t="s">
        <v>38</v>
      </c>
      <c r="I7" s="6" t="s">
        <v>19</v>
      </c>
      <c r="J7" t="str">
        <f t="shared" si="2"/>
        <v xml:space="preserve"> </v>
      </c>
      <c r="K7" s="3" t="s">
        <v>1</v>
      </c>
      <c r="L7" s="5"/>
      <c r="M7" s="6"/>
      <c r="N7" s="6"/>
      <c r="O7" s="6"/>
      <c r="P7" s="6"/>
      <c r="Q7" s="4"/>
      <c r="R7" s="5"/>
      <c r="S7" s="6"/>
      <c r="T7" s="6"/>
      <c r="U7" s="6"/>
      <c r="V7" s="6"/>
      <c r="W7" s="4"/>
      <c r="X7" s="5"/>
      <c r="Y7" s="6"/>
      <c r="Z7" s="6"/>
      <c r="AA7" s="6"/>
      <c r="AE7" t="str">
        <f>_xlfn.CONCAT(B7:AA7)</f>
        <v>&lt;DUTPin name="WL_IN_5" /&gt;</v>
      </c>
    </row>
    <row r="8" spans="2:31">
      <c r="B8" s="3" t="s">
        <v>20</v>
      </c>
      <c r="C8" s="2" t="s">
        <v>60</v>
      </c>
      <c r="D8" s="2" t="str">
        <f t="shared" si="0"/>
        <v xml:space="preserve"> </v>
      </c>
      <c r="E8" s="4" t="s">
        <v>61</v>
      </c>
      <c r="F8" s="5" t="str">
        <f t="shared" si="1"/>
        <v>=</v>
      </c>
      <c r="G8" s="6" t="s">
        <v>19</v>
      </c>
      <c r="H8" s="6" t="s">
        <v>39</v>
      </c>
      <c r="I8" s="6" t="s">
        <v>19</v>
      </c>
      <c r="J8" t="str">
        <f t="shared" si="2"/>
        <v xml:space="preserve"> </v>
      </c>
      <c r="K8" s="3" t="s">
        <v>1</v>
      </c>
      <c r="L8" s="5"/>
      <c r="M8" s="6"/>
      <c r="N8" s="6"/>
      <c r="O8" s="6"/>
      <c r="P8" s="6"/>
      <c r="Q8" s="4"/>
      <c r="R8" s="5"/>
      <c r="S8" s="6"/>
      <c r="T8" s="6"/>
      <c r="U8" s="6"/>
      <c r="V8" s="6"/>
      <c r="W8" s="4"/>
      <c r="X8" s="5"/>
      <c r="Y8" s="6"/>
      <c r="Z8" s="6"/>
      <c r="AA8" s="6"/>
      <c r="AE8" t="str">
        <f>_xlfn.CONCAT(B8:AA8)</f>
        <v>&lt;DUTPin name="WL_IN_6" /&gt;</v>
      </c>
    </row>
    <row r="9" spans="2:31">
      <c r="B9" s="3" t="s">
        <v>20</v>
      </c>
      <c r="C9" s="2" t="s">
        <v>60</v>
      </c>
      <c r="D9" s="2" t="str">
        <f t="shared" si="0"/>
        <v xml:space="preserve"> </v>
      </c>
      <c r="E9" s="4" t="s">
        <v>61</v>
      </c>
      <c r="F9" s="5" t="str">
        <f t="shared" si="1"/>
        <v>=</v>
      </c>
      <c r="G9" s="6" t="s">
        <v>19</v>
      </c>
      <c r="H9" s="6" t="s">
        <v>40</v>
      </c>
      <c r="I9" s="6" t="s">
        <v>19</v>
      </c>
      <c r="J9" t="str">
        <f t="shared" si="2"/>
        <v xml:space="preserve"> </v>
      </c>
      <c r="K9" s="3" t="s">
        <v>1</v>
      </c>
      <c r="L9" s="5"/>
      <c r="M9" s="6"/>
      <c r="N9" s="6"/>
      <c r="O9" s="6"/>
      <c r="P9" s="6"/>
      <c r="Q9" s="4"/>
      <c r="R9" s="5"/>
      <c r="S9" s="6"/>
      <c r="T9" s="6"/>
      <c r="U9" s="6"/>
      <c r="V9" s="6"/>
      <c r="W9" s="4"/>
      <c r="X9" s="5"/>
      <c r="Y9" s="6"/>
      <c r="Z9" s="6"/>
      <c r="AA9" s="6"/>
      <c r="AE9" t="str">
        <f>_xlfn.CONCAT(B9:AA9)</f>
        <v>&lt;DUTPin name="WL_IN_7" /&gt;</v>
      </c>
    </row>
    <row r="10" spans="2:31">
      <c r="B10" s="3" t="s">
        <v>20</v>
      </c>
      <c r="C10" s="2" t="s">
        <v>60</v>
      </c>
      <c r="D10" s="2" t="str">
        <f t="shared" si="0"/>
        <v xml:space="preserve"> </v>
      </c>
      <c r="E10" s="4" t="s">
        <v>61</v>
      </c>
      <c r="F10" s="5" t="str">
        <f t="shared" si="1"/>
        <v>=</v>
      </c>
      <c r="G10" s="6" t="s">
        <v>19</v>
      </c>
      <c r="H10" s="6" t="s">
        <v>41</v>
      </c>
      <c r="I10" s="6" t="s">
        <v>19</v>
      </c>
      <c r="J10" t="str">
        <f t="shared" si="2"/>
        <v xml:space="preserve"> </v>
      </c>
      <c r="K10" s="3" t="s">
        <v>1</v>
      </c>
      <c r="L10" s="5"/>
      <c r="M10" s="6"/>
      <c r="N10" s="6"/>
      <c r="O10" s="6"/>
      <c r="P10" s="6"/>
      <c r="Q10" s="4"/>
      <c r="R10" s="5"/>
      <c r="S10" s="6"/>
      <c r="T10" s="6"/>
      <c r="U10" s="6"/>
      <c r="V10" s="6"/>
      <c r="W10" s="4"/>
      <c r="X10" s="5"/>
      <c r="Y10" s="6"/>
      <c r="Z10" s="6"/>
      <c r="AA10" s="6"/>
      <c r="AE10" t="str">
        <f>_xlfn.CONCAT(B10:AA10)</f>
        <v>&lt;DUTPin name="WL_IN_8" /&gt;</v>
      </c>
    </row>
    <row r="11" spans="2:31">
      <c r="B11" s="3" t="s">
        <v>20</v>
      </c>
      <c r="C11" s="2" t="s">
        <v>60</v>
      </c>
      <c r="D11" s="2" t="str">
        <f t="shared" si="0"/>
        <v xml:space="preserve"> </v>
      </c>
      <c r="E11" s="4" t="s">
        <v>61</v>
      </c>
      <c r="F11" s="5" t="str">
        <f t="shared" si="1"/>
        <v>=</v>
      </c>
      <c r="G11" s="6" t="s">
        <v>19</v>
      </c>
      <c r="H11" s="6" t="s">
        <v>42</v>
      </c>
      <c r="I11" s="6" t="s">
        <v>19</v>
      </c>
      <c r="J11" t="str">
        <f t="shared" si="2"/>
        <v xml:space="preserve"> </v>
      </c>
      <c r="K11" s="3" t="s">
        <v>1</v>
      </c>
      <c r="L11" s="5"/>
      <c r="M11" s="6"/>
      <c r="N11" s="6"/>
      <c r="O11" s="6"/>
      <c r="P11" s="6"/>
      <c r="Q11" s="4"/>
      <c r="R11" s="5"/>
      <c r="S11" s="6"/>
      <c r="T11" s="6"/>
      <c r="U11" s="6"/>
      <c r="V11" s="6"/>
      <c r="W11" s="4"/>
      <c r="X11" s="5"/>
      <c r="Y11" s="6"/>
      <c r="Z11" s="6"/>
      <c r="AA11" s="6"/>
      <c r="AE11" t="str">
        <f>_xlfn.CONCAT(B11:AA11)</f>
        <v>&lt;DUTPin name="WL_IN_9" /&gt;</v>
      </c>
    </row>
    <row r="12" spans="2:31">
      <c r="B12" s="3" t="s">
        <v>20</v>
      </c>
      <c r="C12" s="2" t="s">
        <v>60</v>
      </c>
      <c r="D12" s="2" t="str">
        <f t="shared" si="0"/>
        <v xml:space="preserve"> </v>
      </c>
      <c r="E12" s="4" t="s">
        <v>61</v>
      </c>
      <c r="F12" s="5" t="str">
        <f t="shared" si="1"/>
        <v>=</v>
      </c>
      <c r="G12" s="6" t="s">
        <v>19</v>
      </c>
      <c r="H12" s="6" t="s">
        <v>43</v>
      </c>
      <c r="I12" s="6" t="s">
        <v>19</v>
      </c>
      <c r="J12" t="str">
        <f t="shared" si="2"/>
        <v xml:space="preserve"> </v>
      </c>
      <c r="K12" s="3" t="s">
        <v>1</v>
      </c>
      <c r="L12" s="5"/>
      <c r="M12" s="6"/>
      <c r="N12" s="6"/>
      <c r="O12" s="6"/>
      <c r="P12" s="6"/>
      <c r="Q12" s="4"/>
      <c r="R12" s="5"/>
      <c r="S12" s="6"/>
      <c r="T12" s="6"/>
      <c r="U12" s="6"/>
      <c r="V12" s="6"/>
      <c r="W12" s="4"/>
      <c r="X12" s="5"/>
      <c r="Y12" s="6"/>
      <c r="Z12" s="6"/>
      <c r="AA12" s="6"/>
      <c r="AE12" t="str">
        <f>_xlfn.CONCAT(B12:AA12)</f>
        <v>&lt;DUTPin name="WL_IN_10" /&gt;</v>
      </c>
    </row>
    <row r="13" spans="2:31">
      <c r="B13" s="3" t="s">
        <v>20</v>
      </c>
      <c r="C13" s="2" t="s">
        <v>60</v>
      </c>
      <c r="D13" s="2" t="str">
        <f t="shared" si="0"/>
        <v xml:space="preserve"> </v>
      </c>
      <c r="E13" s="4" t="s">
        <v>61</v>
      </c>
      <c r="F13" s="5" t="str">
        <f t="shared" si="1"/>
        <v>=</v>
      </c>
      <c r="G13" s="6" t="s">
        <v>19</v>
      </c>
      <c r="H13" s="6" t="s">
        <v>44</v>
      </c>
      <c r="I13" s="6" t="s">
        <v>19</v>
      </c>
      <c r="J13" t="str">
        <f t="shared" si="2"/>
        <v xml:space="preserve"> </v>
      </c>
      <c r="K13" s="3" t="s">
        <v>1</v>
      </c>
      <c r="L13" s="5"/>
      <c r="M13" s="6"/>
      <c r="N13" s="6"/>
      <c r="O13" s="6"/>
      <c r="P13" s="6"/>
      <c r="Q13" s="4"/>
      <c r="R13" s="5"/>
      <c r="S13" s="6"/>
      <c r="T13" s="6"/>
      <c r="U13" s="6"/>
      <c r="V13" s="6"/>
      <c r="W13" s="4"/>
      <c r="X13" s="5"/>
      <c r="Y13" s="6"/>
      <c r="Z13" s="6"/>
      <c r="AA13" s="6"/>
      <c r="AE13" t="str">
        <f>_xlfn.CONCAT(B13:AA13)</f>
        <v>&lt;DUTPin name="WL_IN_11" /&gt;</v>
      </c>
    </row>
    <row r="14" spans="2:31">
      <c r="B14" s="3" t="s">
        <v>20</v>
      </c>
      <c r="C14" s="2" t="s">
        <v>60</v>
      </c>
      <c r="D14" s="2" t="str">
        <f t="shared" si="0"/>
        <v xml:space="preserve"> </v>
      </c>
      <c r="E14" s="4" t="s">
        <v>61</v>
      </c>
      <c r="F14" s="5" t="str">
        <f t="shared" si="1"/>
        <v>=</v>
      </c>
      <c r="G14" s="6" t="s">
        <v>19</v>
      </c>
      <c r="H14" s="6" t="s">
        <v>45</v>
      </c>
      <c r="I14" s="6" t="s">
        <v>19</v>
      </c>
      <c r="J14" t="str">
        <f t="shared" si="2"/>
        <v xml:space="preserve"> </v>
      </c>
      <c r="K14" s="3" t="s">
        <v>1</v>
      </c>
      <c r="L14" s="5"/>
      <c r="M14" s="6"/>
      <c r="N14" s="6"/>
      <c r="O14" s="6"/>
      <c r="P14" s="6"/>
      <c r="Q14" s="4"/>
      <c r="R14" s="5"/>
      <c r="S14" s="6"/>
      <c r="T14" s="6"/>
      <c r="U14" s="6"/>
      <c r="V14" s="6"/>
      <c r="W14" s="4"/>
      <c r="X14" s="5"/>
      <c r="Y14" s="6"/>
      <c r="Z14" s="6"/>
      <c r="AA14" s="6"/>
      <c r="AE14" t="str">
        <f>_xlfn.CONCAT(B14:AA14)</f>
        <v>&lt;DUTPin name="WL_IN_12" /&gt;</v>
      </c>
    </row>
    <row r="15" spans="2:31">
      <c r="B15" s="3" t="s">
        <v>20</v>
      </c>
      <c r="C15" s="2" t="s">
        <v>60</v>
      </c>
      <c r="D15" s="2" t="str">
        <f t="shared" si="0"/>
        <v xml:space="preserve"> </v>
      </c>
      <c r="E15" s="4" t="s">
        <v>61</v>
      </c>
      <c r="F15" s="5" t="str">
        <f t="shared" si="1"/>
        <v>=</v>
      </c>
      <c r="G15" s="6" t="s">
        <v>19</v>
      </c>
      <c r="H15" s="6" t="s">
        <v>46</v>
      </c>
      <c r="I15" s="6" t="s">
        <v>19</v>
      </c>
      <c r="J15" t="str">
        <f t="shared" si="2"/>
        <v xml:space="preserve"> </v>
      </c>
      <c r="K15" s="3" t="s">
        <v>1</v>
      </c>
      <c r="L15" s="5"/>
      <c r="M15" s="6"/>
      <c r="N15" s="6"/>
      <c r="O15" s="6"/>
      <c r="P15" s="6"/>
      <c r="Q15" s="4"/>
      <c r="R15" s="5"/>
      <c r="S15" s="6"/>
      <c r="T15" s="6"/>
      <c r="U15" s="6"/>
      <c r="V15" s="6"/>
      <c r="W15" s="4"/>
      <c r="X15" s="5"/>
      <c r="Y15" s="6"/>
      <c r="Z15" s="6"/>
      <c r="AA15" s="6"/>
      <c r="AE15" t="str">
        <f>_xlfn.CONCAT(B15:AA15)</f>
        <v>&lt;DUTPin name="WL_IN_13" /&gt;</v>
      </c>
    </row>
    <row r="16" spans="2:31">
      <c r="B16" s="3" t="s">
        <v>20</v>
      </c>
      <c r="C16" s="2" t="s">
        <v>60</v>
      </c>
      <c r="D16" s="2" t="str">
        <f t="shared" si="0"/>
        <v xml:space="preserve"> </v>
      </c>
      <c r="E16" s="4" t="s">
        <v>61</v>
      </c>
      <c r="F16" s="5" t="str">
        <f t="shared" si="1"/>
        <v>=</v>
      </c>
      <c r="G16" s="6" t="s">
        <v>19</v>
      </c>
      <c r="H16" s="6" t="s">
        <v>47</v>
      </c>
      <c r="I16" s="6" t="s">
        <v>19</v>
      </c>
      <c r="J16" t="str">
        <f t="shared" si="2"/>
        <v xml:space="preserve"> </v>
      </c>
      <c r="K16" s="3" t="s">
        <v>1</v>
      </c>
      <c r="L16" s="5"/>
      <c r="M16" s="6"/>
      <c r="N16" s="6"/>
      <c r="O16" s="6"/>
      <c r="P16" s="6"/>
      <c r="Q16" s="4"/>
      <c r="R16" s="5"/>
      <c r="S16" s="6"/>
      <c r="T16" s="6"/>
      <c r="U16" s="6"/>
      <c r="V16" s="6"/>
      <c r="W16" s="4"/>
      <c r="X16" s="5"/>
      <c r="Y16" s="6"/>
      <c r="Z16" s="6"/>
      <c r="AA16" s="6"/>
      <c r="AE16" t="str">
        <f>_xlfn.CONCAT(B16:AA16)</f>
        <v>&lt;DUTPin name="W_INL_14" /&gt;</v>
      </c>
    </row>
    <row r="17" spans="2:31">
      <c r="B17" s="3" t="s">
        <v>20</v>
      </c>
      <c r="C17" s="2" t="s">
        <v>60</v>
      </c>
      <c r="D17" s="2" t="str">
        <f t="shared" si="0"/>
        <v xml:space="preserve"> </v>
      </c>
      <c r="E17" s="4" t="s">
        <v>61</v>
      </c>
      <c r="F17" s="5" t="str">
        <f t="shared" si="1"/>
        <v>=</v>
      </c>
      <c r="G17" s="6" t="s">
        <v>19</v>
      </c>
      <c r="H17" s="6" t="s">
        <v>48</v>
      </c>
      <c r="I17" s="6" t="s">
        <v>19</v>
      </c>
      <c r="J17" t="str">
        <f t="shared" si="2"/>
        <v xml:space="preserve"> </v>
      </c>
      <c r="K17" s="3" t="s">
        <v>1</v>
      </c>
      <c r="L17" s="5"/>
      <c r="M17" s="6"/>
      <c r="N17" s="6"/>
      <c r="O17" s="6"/>
      <c r="P17" s="6"/>
      <c r="Q17" s="4"/>
      <c r="R17" s="5"/>
      <c r="S17" s="6"/>
      <c r="T17" s="6"/>
      <c r="U17" s="6"/>
      <c r="V17" s="6"/>
      <c r="W17" s="4"/>
      <c r="X17" s="5"/>
      <c r="Y17" s="6"/>
      <c r="Z17" s="6"/>
      <c r="AA17" s="6"/>
      <c r="AE17" t="str">
        <f>_xlfn.CONCAT(B17:AA17)</f>
        <v>&lt;DUTPin name="WL_IN_15" /&gt;</v>
      </c>
    </row>
    <row r="18" spans="2:31">
      <c r="B18" s="3" t="s">
        <v>20</v>
      </c>
      <c r="C18" s="2" t="s">
        <v>60</v>
      </c>
      <c r="D18" s="2" t="str">
        <f t="shared" si="0"/>
        <v xml:space="preserve"> </v>
      </c>
      <c r="E18" s="4" t="s">
        <v>61</v>
      </c>
      <c r="F18" s="5" t="str">
        <f t="shared" si="1"/>
        <v>=</v>
      </c>
      <c r="G18" s="6" t="s">
        <v>19</v>
      </c>
      <c r="H18" s="6" t="s">
        <v>49</v>
      </c>
      <c r="I18" s="6" t="s">
        <v>19</v>
      </c>
      <c r="J18" t="str">
        <f t="shared" si="2"/>
        <v xml:space="preserve"> </v>
      </c>
      <c r="K18" s="3" t="s">
        <v>1</v>
      </c>
      <c r="L18" s="5"/>
      <c r="M18" s="6"/>
      <c r="N18" s="6"/>
      <c r="O18" s="6"/>
      <c r="P18" s="6"/>
      <c r="Q18" s="4"/>
      <c r="R18" s="5"/>
      <c r="S18" s="6"/>
      <c r="T18" s="6"/>
      <c r="U18" s="6"/>
      <c r="V18" s="6"/>
      <c r="W18" s="4"/>
      <c r="X18" s="5"/>
      <c r="Y18" s="6"/>
      <c r="Z18" s="6"/>
      <c r="AA18" s="6"/>
      <c r="AE18" t="str">
        <f>_xlfn.CONCAT(B18:AA18)</f>
        <v>&lt;DUTPin name="WL_IN_16" /&gt;</v>
      </c>
    </row>
    <row r="19" spans="2:31">
      <c r="B19" s="3" t="s">
        <v>20</v>
      </c>
      <c r="C19" s="2" t="s">
        <v>60</v>
      </c>
      <c r="D19" s="2" t="str">
        <f t="shared" si="0"/>
        <v xml:space="preserve"> </v>
      </c>
      <c r="E19" s="4" t="s">
        <v>61</v>
      </c>
      <c r="F19" s="5" t="str">
        <f t="shared" si="1"/>
        <v>=</v>
      </c>
      <c r="G19" s="6" t="s">
        <v>19</v>
      </c>
      <c r="H19" s="6" t="s">
        <v>50</v>
      </c>
      <c r="I19" s="6" t="s">
        <v>19</v>
      </c>
      <c r="J19" t="str">
        <f t="shared" si="2"/>
        <v xml:space="preserve"> </v>
      </c>
      <c r="K19" s="3" t="s">
        <v>1</v>
      </c>
      <c r="L19" s="5"/>
      <c r="M19" s="6"/>
      <c r="N19" s="6"/>
      <c r="O19" s="6"/>
      <c r="P19" s="6"/>
      <c r="Q19" s="4"/>
      <c r="R19" s="5"/>
      <c r="S19" s="6"/>
      <c r="T19" s="6"/>
      <c r="U19" s="6"/>
      <c r="V19" s="6"/>
      <c r="W19" s="4"/>
      <c r="X19" s="5"/>
      <c r="Y19" s="6"/>
      <c r="Z19" s="6"/>
      <c r="AA19" s="6"/>
      <c r="AE19" t="str">
        <f>_xlfn.CONCAT(B19:AA19)</f>
        <v>&lt;DUTPin name="WL_IN_17" /&gt;</v>
      </c>
    </row>
    <row r="20" spans="2:31">
      <c r="B20" s="3" t="s">
        <v>20</v>
      </c>
      <c r="C20" s="2" t="s">
        <v>60</v>
      </c>
      <c r="D20" s="2" t="str">
        <f t="shared" si="0"/>
        <v xml:space="preserve"> </v>
      </c>
      <c r="E20" s="4" t="s">
        <v>61</v>
      </c>
      <c r="F20" s="5" t="str">
        <f t="shared" si="1"/>
        <v>=</v>
      </c>
      <c r="G20" s="6" t="s">
        <v>19</v>
      </c>
      <c r="H20" s="6" t="s">
        <v>51</v>
      </c>
      <c r="I20" s="6" t="s">
        <v>19</v>
      </c>
      <c r="J20" t="str">
        <f t="shared" si="2"/>
        <v xml:space="preserve"> </v>
      </c>
      <c r="K20" s="3" t="s">
        <v>1</v>
      </c>
      <c r="L20" s="5"/>
      <c r="M20" s="6"/>
      <c r="N20" s="6"/>
      <c r="O20" s="6"/>
      <c r="P20" s="6"/>
      <c r="Q20" s="4"/>
      <c r="R20" s="5"/>
      <c r="S20" s="6"/>
      <c r="T20" s="6"/>
      <c r="U20" s="6"/>
      <c r="V20" s="6"/>
      <c r="W20" s="4"/>
      <c r="X20" s="5"/>
      <c r="Y20" s="6"/>
      <c r="Z20" s="6"/>
      <c r="AA20" s="6"/>
      <c r="AE20" t="str">
        <f>_xlfn.CONCAT(B20:AA20)</f>
        <v>&lt;DUTPin name="WL_IN_18" /&gt;</v>
      </c>
    </row>
    <row r="21" spans="2:31">
      <c r="B21" s="3" t="s">
        <v>20</v>
      </c>
      <c r="C21" s="2" t="s">
        <v>60</v>
      </c>
      <c r="D21" s="2" t="str">
        <f t="shared" si="0"/>
        <v xml:space="preserve"> </v>
      </c>
      <c r="E21" s="4" t="s">
        <v>61</v>
      </c>
      <c r="F21" s="5" t="str">
        <f t="shared" si="1"/>
        <v>=</v>
      </c>
      <c r="G21" s="6" t="s">
        <v>19</v>
      </c>
      <c r="H21" s="6" t="s">
        <v>52</v>
      </c>
      <c r="I21" s="6" t="s">
        <v>19</v>
      </c>
      <c r="J21" t="str">
        <f t="shared" si="2"/>
        <v xml:space="preserve"> </v>
      </c>
      <c r="K21" s="3" t="s">
        <v>1</v>
      </c>
      <c r="L21" s="5"/>
      <c r="M21" s="6"/>
      <c r="N21" s="6"/>
      <c r="O21" s="6"/>
      <c r="P21" s="6"/>
      <c r="Q21" s="4"/>
      <c r="R21" s="5"/>
      <c r="S21" s="6"/>
      <c r="T21" s="6"/>
      <c r="U21" s="6"/>
      <c r="V21" s="6"/>
      <c r="W21" s="4"/>
      <c r="X21" s="5"/>
      <c r="Y21" s="6"/>
      <c r="Z21" s="6"/>
      <c r="AA21" s="6"/>
      <c r="AE21" t="str">
        <f>_xlfn.CONCAT(B21:AA21)</f>
        <v>&lt;DUTPin name="WL_IN_19" /&gt;</v>
      </c>
    </row>
    <row r="22" spans="2:31">
      <c r="B22" s="3" t="s">
        <v>20</v>
      </c>
      <c r="C22" s="2" t="s">
        <v>60</v>
      </c>
      <c r="D22" s="2" t="str">
        <f t="shared" si="0"/>
        <v xml:space="preserve"> </v>
      </c>
      <c r="E22" s="4" t="s">
        <v>61</v>
      </c>
      <c r="F22" s="5" t="str">
        <f t="shared" si="1"/>
        <v>=</v>
      </c>
      <c r="G22" s="6" t="s">
        <v>19</v>
      </c>
      <c r="H22" s="6" t="s">
        <v>53</v>
      </c>
      <c r="I22" s="6" t="s">
        <v>19</v>
      </c>
      <c r="J22" t="str">
        <f t="shared" si="2"/>
        <v xml:space="preserve"> </v>
      </c>
      <c r="K22" s="3" t="s">
        <v>1</v>
      </c>
      <c r="L22" s="5"/>
      <c r="M22" s="6"/>
      <c r="N22" s="6"/>
      <c r="O22" s="6"/>
      <c r="P22" s="6"/>
      <c r="Q22" s="4"/>
      <c r="R22" s="5"/>
      <c r="S22" s="6"/>
      <c r="T22" s="6"/>
      <c r="U22" s="6"/>
      <c r="V22" s="6"/>
      <c r="W22" s="4"/>
      <c r="X22" s="5"/>
      <c r="Y22" s="6"/>
      <c r="Z22" s="6"/>
      <c r="AA22" s="6"/>
      <c r="AE22" t="str">
        <f>_xlfn.CONCAT(B22:AA22)</f>
        <v>&lt;DUTPin name="WL_IN_20" /&gt;</v>
      </c>
    </row>
    <row r="23" spans="2:31">
      <c r="B23" s="3" t="s">
        <v>20</v>
      </c>
      <c r="C23" s="2" t="s">
        <v>60</v>
      </c>
      <c r="D23" s="2" t="str">
        <f t="shared" si="0"/>
        <v xml:space="preserve"> </v>
      </c>
      <c r="E23" s="4" t="s">
        <v>61</v>
      </c>
      <c r="F23" s="5" t="str">
        <f t="shared" si="1"/>
        <v>=</v>
      </c>
      <c r="G23" s="6" t="s">
        <v>19</v>
      </c>
      <c r="H23" s="6" t="s">
        <v>54</v>
      </c>
      <c r="I23" s="6" t="s">
        <v>19</v>
      </c>
      <c r="J23" t="str">
        <f t="shared" si="2"/>
        <v xml:space="preserve"> </v>
      </c>
      <c r="K23" s="3" t="s">
        <v>1</v>
      </c>
      <c r="L23" s="5"/>
      <c r="M23" s="6"/>
      <c r="N23" s="6"/>
      <c r="O23" s="6"/>
      <c r="P23" s="6"/>
      <c r="Q23" s="4"/>
      <c r="R23" s="5"/>
      <c r="S23" s="6"/>
      <c r="T23" s="6"/>
      <c r="U23" s="6"/>
      <c r="V23" s="6"/>
      <c r="W23" s="4"/>
      <c r="X23" s="5"/>
      <c r="Y23" s="6"/>
      <c r="Z23" s="6"/>
      <c r="AA23" s="6"/>
      <c r="AE23" t="str">
        <f>_xlfn.CONCAT(B23:AA23)</f>
        <v>&lt;DUTPin name="WL_IN_21" /&gt;</v>
      </c>
    </row>
    <row r="24" spans="2:31">
      <c r="B24" s="3" t="s">
        <v>20</v>
      </c>
      <c r="C24" s="2" t="s">
        <v>60</v>
      </c>
      <c r="D24" s="2" t="str">
        <f t="shared" si="0"/>
        <v xml:space="preserve"> </v>
      </c>
      <c r="E24" s="4" t="s">
        <v>61</v>
      </c>
      <c r="F24" s="5" t="str">
        <f t="shared" si="1"/>
        <v>=</v>
      </c>
      <c r="G24" s="6" t="s">
        <v>19</v>
      </c>
      <c r="H24" s="6" t="s">
        <v>55</v>
      </c>
      <c r="I24" s="6" t="s">
        <v>19</v>
      </c>
      <c r="J24" t="str">
        <f t="shared" si="2"/>
        <v xml:space="preserve"> </v>
      </c>
      <c r="K24" s="3" t="s">
        <v>1</v>
      </c>
      <c r="L24" s="5"/>
      <c r="M24" s="6"/>
      <c r="N24" s="6"/>
      <c r="O24" s="6"/>
      <c r="P24" s="6"/>
      <c r="Q24" s="4"/>
      <c r="R24" s="5"/>
      <c r="S24" s="6"/>
      <c r="T24" s="6"/>
      <c r="U24" s="6"/>
      <c r="V24" s="6"/>
      <c r="W24" s="4"/>
      <c r="X24" s="5"/>
      <c r="Y24" s="6"/>
      <c r="Z24" s="6"/>
      <c r="AA24" s="6"/>
      <c r="AE24" t="str">
        <f>_xlfn.CONCAT(B24:AA24)</f>
        <v>&lt;DUTPin name="WL_IN_22" /&gt;</v>
      </c>
    </row>
    <row r="25" spans="2:31">
      <c r="B25" s="3" t="s">
        <v>20</v>
      </c>
      <c r="C25" s="2" t="s">
        <v>60</v>
      </c>
      <c r="D25" s="2" t="str">
        <f t="shared" si="0"/>
        <v xml:space="preserve"> </v>
      </c>
      <c r="E25" s="4" t="s">
        <v>61</v>
      </c>
      <c r="F25" s="5" t="str">
        <f t="shared" si="1"/>
        <v>=</v>
      </c>
      <c r="G25" s="6" t="s">
        <v>19</v>
      </c>
      <c r="H25" s="6" t="s">
        <v>56</v>
      </c>
      <c r="I25" s="6" t="s">
        <v>19</v>
      </c>
      <c r="J25" t="str">
        <f t="shared" si="2"/>
        <v xml:space="preserve"> </v>
      </c>
      <c r="K25" s="3" t="s">
        <v>1</v>
      </c>
      <c r="L25" s="5"/>
      <c r="M25" s="6"/>
      <c r="N25" s="6"/>
      <c r="O25" s="6"/>
      <c r="P25" s="6"/>
      <c r="Q25" s="4"/>
      <c r="R25" s="5"/>
      <c r="S25" s="6"/>
      <c r="T25" s="6"/>
      <c r="U25" s="6"/>
      <c r="V25" s="6"/>
      <c r="W25" s="4"/>
      <c r="X25" s="5"/>
      <c r="Y25" s="6"/>
      <c r="Z25" s="6"/>
      <c r="AA25" s="6"/>
      <c r="AE25" t="str">
        <f>_xlfn.CONCAT(B25:AA25)</f>
        <v>&lt;DUTPin name="WL_IN_23" /&gt;</v>
      </c>
    </row>
    <row r="26" spans="2:31">
      <c r="B26" s="3" t="s">
        <v>20</v>
      </c>
      <c r="C26" s="2" t="s">
        <v>60</v>
      </c>
      <c r="D26" s="2" t="str">
        <f t="shared" si="0"/>
        <v xml:space="preserve"> </v>
      </c>
      <c r="E26" s="4" t="s">
        <v>61</v>
      </c>
      <c r="F26" s="5" t="str">
        <f t="shared" si="1"/>
        <v>=</v>
      </c>
      <c r="G26" s="6" t="s">
        <v>19</v>
      </c>
      <c r="H26" s="6" t="s">
        <v>9</v>
      </c>
      <c r="I26" s="6" t="s">
        <v>19</v>
      </c>
      <c r="J26" t="str">
        <f t="shared" si="2"/>
        <v xml:space="preserve"> </v>
      </c>
      <c r="K26" s="3" t="s">
        <v>1</v>
      </c>
      <c r="L26" s="5"/>
      <c r="M26" s="6"/>
      <c r="N26" s="6"/>
      <c r="O26" s="6"/>
      <c r="P26" s="6"/>
      <c r="Q26" s="4"/>
      <c r="R26" s="5"/>
      <c r="S26" s="6"/>
      <c r="T26" s="6"/>
      <c r="U26" s="6"/>
      <c r="V26" s="6"/>
      <c r="W26" s="4"/>
      <c r="X26" s="5"/>
      <c r="Y26" s="6"/>
      <c r="Z26" s="6"/>
      <c r="AA26" s="6"/>
      <c r="AE26" t="str">
        <f>_xlfn.CONCAT(B26:AA26)</f>
        <v>&lt;DUTPin name="WL_UNSEL" /&gt;</v>
      </c>
    </row>
    <row r="27" spans="2:31">
      <c r="B27" s="3" t="s">
        <v>20</v>
      </c>
      <c r="C27" s="2" t="s">
        <v>60</v>
      </c>
      <c r="D27" s="2" t="str">
        <f t="shared" si="0"/>
        <v xml:space="preserve"> </v>
      </c>
      <c r="E27" s="4" t="s">
        <v>61</v>
      </c>
      <c r="F27" s="5" t="str">
        <f t="shared" si="1"/>
        <v>=</v>
      </c>
      <c r="G27" s="6" t="s">
        <v>19</v>
      </c>
      <c r="H27" s="6" t="s">
        <v>26</v>
      </c>
      <c r="I27" s="6" t="s">
        <v>19</v>
      </c>
      <c r="J27" t="str">
        <f t="shared" si="2"/>
        <v xml:space="preserve"> </v>
      </c>
      <c r="K27" s="3" t="s">
        <v>1</v>
      </c>
      <c r="L27" s="5"/>
      <c r="M27" s="6"/>
      <c r="N27" s="6"/>
      <c r="O27" s="6"/>
      <c r="P27" s="6"/>
      <c r="Q27" s="4"/>
      <c r="R27" s="5"/>
      <c r="S27" s="6"/>
      <c r="T27" s="6"/>
      <c r="U27" s="6"/>
      <c r="V27" s="6"/>
      <c r="W27" s="4"/>
      <c r="X27" s="5"/>
      <c r="Y27" s="6"/>
      <c r="Z27" s="6"/>
      <c r="AA27" s="6"/>
      <c r="AE27" t="str">
        <f>_xlfn.CONCAT(B27:AA27)</f>
        <v>&lt;DUTPin name="VDD" /&gt;</v>
      </c>
    </row>
    <row r="28" spans="2:31">
      <c r="B28" s="3" t="s">
        <v>20</v>
      </c>
      <c r="C28" s="2" t="s">
        <v>60</v>
      </c>
      <c r="D28" s="2" t="str">
        <f t="shared" si="0"/>
        <v xml:space="preserve"> </v>
      </c>
      <c r="E28" s="4" t="s">
        <v>61</v>
      </c>
      <c r="F28" s="5" t="str">
        <f t="shared" si="1"/>
        <v>=</v>
      </c>
      <c r="G28" s="6" t="s">
        <v>19</v>
      </c>
      <c r="H28" s="6" t="s">
        <v>27</v>
      </c>
      <c r="I28" s="6" t="s">
        <v>19</v>
      </c>
      <c r="J28" t="str">
        <f t="shared" si="2"/>
        <v xml:space="preserve"> </v>
      </c>
      <c r="K28" s="3" t="s">
        <v>1</v>
      </c>
      <c r="L28" s="5"/>
      <c r="M28" s="6"/>
      <c r="N28" s="6"/>
      <c r="O28" s="6"/>
      <c r="P28" s="6"/>
      <c r="Q28" s="4"/>
      <c r="R28" s="5"/>
      <c r="S28" s="6"/>
      <c r="T28" s="6"/>
      <c r="U28" s="6"/>
      <c r="V28" s="6"/>
      <c r="W28" s="4"/>
      <c r="X28" s="5"/>
      <c r="Y28" s="6"/>
      <c r="Z28" s="6"/>
      <c r="AA28" s="6"/>
      <c r="AE28" t="str">
        <f>_xlfn.CONCAT(B28:AA28)</f>
        <v>&lt;DUTPin name="VSA" /&gt;</v>
      </c>
    </row>
    <row r="29" spans="2:31">
      <c r="B29" s="3" t="s">
        <v>20</v>
      </c>
      <c r="C29" s="2" t="s">
        <v>60</v>
      </c>
      <c r="D29" s="2" t="str">
        <f t="shared" si="0"/>
        <v xml:space="preserve"> </v>
      </c>
      <c r="E29" s="4" t="s">
        <v>61</v>
      </c>
      <c r="F29" s="5" t="str">
        <f t="shared" si="1"/>
        <v>=</v>
      </c>
      <c r="G29" s="6" t="s">
        <v>19</v>
      </c>
      <c r="H29" s="6" t="s">
        <v>28</v>
      </c>
      <c r="I29" s="6" t="s">
        <v>19</v>
      </c>
      <c r="J29" t="str">
        <f t="shared" si="2"/>
        <v xml:space="preserve"> </v>
      </c>
      <c r="K29" s="3" t="s">
        <v>1</v>
      </c>
      <c r="L29" s="5"/>
      <c r="M29" s="6"/>
      <c r="N29" s="6"/>
      <c r="O29" s="6"/>
      <c r="P29" s="6"/>
      <c r="Q29" s="4"/>
      <c r="R29" s="5"/>
      <c r="S29" s="6"/>
      <c r="T29" s="6"/>
      <c r="U29" s="6"/>
      <c r="V29" s="6"/>
      <c r="W29" s="4"/>
      <c r="X29" s="5"/>
      <c r="Y29" s="6"/>
      <c r="Z29" s="6"/>
      <c r="AA29" s="6"/>
      <c r="AE29" t="str">
        <f>_xlfn.CONCAT(B29:AA29)</f>
        <v>&lt;DUTPin name="VDD_BRD+" /&gt;</v>
      </c>
    </row>
    <row r="30" spans="2:31">
      <c r="B30" s="3" t="s">
        <v>20</v>
      </c>
      <c r="C30" s="2" t="s">
        <v>60</v>
      </c>
      <c r="D30" s="2" t="str">
        <f t="shared" si="0"/>
        <v xml:space="preserve"> </v>
      </c>
      <c r="E30" s="4" t="s">
        <v>61</v>
      </c>
      <c r="F30" s="5" t="str">
        <f t="shared" si="1"/>
        <v>=</v>
      </c>
      <c r="G30" s="6" t="s">
        <v>19</v>
      </c>
      <c r="H30" s="6" t="s">
        <v>29</v>
      </c>
      <c r="I30" s="6" t="s">
        <v>19</v>
      </c>
      <c r="J30" t="str">
        <f t="shared" si="2"/>
        <v xml:space="preserve"> </v>
      </c>
      <c r="K30" s="3" t="s">
        <v>1</v>
      </c>
      <c r="L30" s="5"/>
      <c r="M30" s="6"/>
      <c r="N30" s="6"/>
      <c r="O30" s="6"/>
      <c r="P30" s="6"/>
      <c r="Q30" s="4"/>
      <c r="R30" s="5"/>
      <c r="S30" s="6"/>
      <c r="T30" s="6"/>
      <c r="U30" s="6"/>
      <c r="V30" s="6"/>
      <c r="W30" s="4"/>
      <c r="X30" s="5"/>
      <c r="Y30" s="6"/>
      <c r="Z30" s="6"/>
      <c r="AA30" s="6"/>
      <c r="AE30" t="str">
        <f>_xlfn.CONCAT(B30:AA30)</f>
        <v>&lt;DUTPin name="VDD_BRD-" /&gt;</v>
      </c>
    </row>
    <row r="31" spans="2:31">
      <c r="B31" s="3" t="s">
        <v>20</v>
      </c>
      <c r="C31" s="2" t="s">
        <v>60</v>
      </c>
      <c r="D31" s="2" t="str">
        <f t="shared" si="0"/>
        <v xml:space="preserve"> </v>
      </c>
      <c r="E31" s="4" t="s">
        <v>61</v>
      </c>
      <c r="F31" s="5" t="str">
        <f t="shared" si="1"/>
        <v>=</v>
      </c>
      <c r="G31" s="6" t="s">
        <v>19</v>
      </c>
      <c r="H31" s="6" t="s">
        <v>30</v>
      </c>
      <c r="I31" s="6" t="s">
        <v>19</v>
      </c>
      <c r="J31" t="str">
        <f t="shared" si="2"/>
        <v xml:space="preserve"> </v>
      </c>
      <c r="K31" s="3" t="s">
        <v>1</v>
      </c>
      <c r="L31" s="5"/>
      <c r="M31" s="6"/>
      <c r="N31" s="6"/>
      <c r="O31" s="6"/>
      <c r="P31" s="6"/>
      <c r="Q31" s="4"/>
      <c r="R31" s="5"/>
      <c r="S31" s="6"/>
      <c r="T31" s="6"/>
      <c r="U31" s="6"/>
      <c r="V31" s="6"/>
      <c r="W31" s="4"/>
      <c r="X31" s="5"/>
      <c r="Y31" s="6"/>
      <c r="Z31" s="6"/>
      <c r="AA31" s="6"/>
      <c r="AE31" t="str">
        <f>_xlfn.CONCAT(B31:AA31)</f>
        <v>&lt;DUTPin name="DIR_PERIPH_SEL" /&gt;</v>
      </c>
    </row>
    <row r="32" spans="2:31">
      <c r="B32" s="3" t="s">
        <v>20</v>
      </c>
      <c r="C32" s="2" t="s">
        <v>60</v>
      </c>
      <c r="D32" s="2" t="str">
        <f t="shared" si="0"/>
        <v xml:space="preserve"> </v>
      </c>
      <c r="E32" s="4" t="s">
        <v>61</v>
      </c>
      <c r="F32" s="5" t="str">
        <f t="shared" si="1"/>
        <v>=</v>
      </c>
      <c r="G32" s="6" t="s">
        <v>19</v>
      </c>
      <c r="H32" s="6" t="s">
        <v>31</v>
      </c>
      <c r="I32" s="6" t="s">
        <v>19</v>
      </c>
      <c r="J32" t="str">
        <f t="shared" si="2"/>
        <v xml:space="preserve"> </v>
      </c>
      <c r="K32" s="3" t="s">
        <v>1</v>
      </c>
      <c r="L32" s="5"/>
      <c r="M32" s="6"/>
      <c r="N32" s="6"/>
      <c r="O32" s="6"/>
      <c r="P32" s="6"/>
      <c r="Q32" s="4"/>
      <c r="R32" s="5"/>
      <c r="S32" s="6"/>
      <c r="T32" s="6"/>
      <c r="U32" s="6"/>
      <c r="V32" s="6"/>
      <c r="W32" s="4"/>
      <c r="X32" s="5"/>
      <c r="Y32" s="6"/>
      <c r="Z32" s="6"/>
      <c r="AA32" s="6"/>
      <c r="AE32" t="str">
        <f>_xlfn.CONCAT(B32:AA32)</f>
        <v>&lt;DUTPin name="SA_EN" /&gt;</v>
      </c>
    </row>
    <row r="33" spans="2:33">
      <c r="B33" s="3" t="s">
        <v>20</v>
      </c>
      <c r="C33" s="2" t="s">
        <v>60</v>
      </c>
      <c r="D33" s="2" t="str">
        <f t="shared" si="0"/>
        <v xml:space="preserve"> </v>
      </c>
      <c r="E33" s="4" t="s">
        <v>61</v>
      </c>
      <c r="F33" s="5" t="str">
        <f t="shared" si="1"/>
        <v>=</v>
      </c>
      <c r="G33" s="6" t="s">
        <v>19</v>
      </c>
      <c r="H33" s="6" t="s">
        <v>32</v>
      </c>
      <c r="I33" s="6" t="s">
        <v>19</v>
      </c>
      <c r="J33" t="str">
        <f t="shared" si="2"/>
        <v xml:space="preserve"> </v>
      </c>
      <c r="K33" s="3" t="s">
        <v>1</v>
      </c>
      <c r="L33" s="5"/>
      <c r="M33" s="6"/>
      <c r="N33" s="6"/>
      <c r="O33" s="6"/>
      <c r="P33" s="6"/>
      <c r="Q33" s="4"/>
      <c r="R33" s="5"/>
      <c r="S33" s="6"/>
      <c r="T33" s="6"/>
      <c r="U33" s="6"/>
      <c r="V33" s="6"/>
      <c r="W33" s="4"/>
      <c r="X33" s="5"/>
      <c r="Y33" s="6"/>
      <c r="Z33" s="6"/>
      <c r="AA33" s="6"/>
      <c r="AE33" t="str">
        <f>_xlfn.CONCAT(B33:AA33)</f>
        <v>&lt;DUTPin name="VREAD" /&gt;</v>
      </c>
    </row>
    <row r="36" spans="2:33">
      <c r="B36" s="3" t="s">
        <v>20</v>
      </c>
      <c r="C36" s="2" t="s">
        <v>21</v>
      </c>
      <c r="D36" s="2" t="str">
        <f>" "</f>
        <v xml:space="preserve"> </v>
      </c>
      <c r="E36" s="4" t="s">
        <v>22</v>
      </c>
      <c r="F36" s="5" t="str">
        <f>"="</f>
        <v>=</v>
      </c>
      <c r="G36" s="6" t="s">
        <v>19</v>
      </c>
      <c r="H36" s="6" t="s">
        <v>33</v>
      </c>
      <c r="I36" s="6" t="s">
        <v>19</v>
      </c>
      <c r="J36" s="6" t="str">
        <f>" "</f>
        <v xml:space="preserve"> </v>
      </c>
      <c r="K36" s="4" t="s">
        <v>23</v>
      </c>
      <c r="L36" s="5" t="str">
        <f t="shared" ref="L36:L67" si="3">"="</f>
        <v>=</v>
      </c>
      <c r="M36" s="6" t="s">
        <v>19</v>
      </c>
      <c r="N36" s="6">
        <v>0</v>
      </c>
      <c r="O36" s="6" t="s">
        <v>19</v>
      </c>
      <c r="P36" s="6" t="str">
        <f>" "</f>
        <v xml:space="preserve"> </v>
      </c>
      <c r="Q36" s="4" t="s">
        <v>24</v>
      </c>
      <c r="R36" s="5" t="str">
        <f>"="</f>
        <v>=</v>
      </c>
      <c r="S36" s="6" t="s">
        <v>19</v>
      </c>
      <c r="T36" s="6" t="s">
        <v>189</v>
      </c>
      <c r="U36" s="6" t="s">
        <v>19</v>
      </c>
      <c r="V36" s="6" t="str">
        <f>" "</f>
        <v xml:space="preserve"> </v>
      </c>
      <c r="W36" s="4" t="s">
        <v>25</v>
      </c>
      <c r="X36" s="5" t="str">
        <f>"="</f>
        <v>=</v>
      </c>
      <c r="Y36" s="6" t="s">
        <v>19</v>
      </c>
      <c r="Z36" s="6">
        <v>0</v>
      </c>
      <c r="AA36" s="6" t="s">
        <v>19</v>
      </c>
      <c r="AB36" t="str">
        <f>" "</f>
        <v xml:space="preserve"> </v>
      </c>
      <c r="AC36" s="3" t="s">
        <v>1</v>
      </c>
      <c r="AE36" t="str">
        <f>_xlfn.CONCAT(B36:AC36)</f>
        <v>&lt;Connection pin="WL_IN_0" siteNumber="0" instrument="PXI6570SLOT9" channel="0" /&gt;</v>
      </c>
      <c r="AG36" s="1"/>
    </row>
    <row r="37" spans="2:33">
      <c r="B37" s="3" t="s">
        <v>20</v>
      </c>
      <c r="C37" s="2" t="s">
        <v>21</v>
      </c>
      <c r="D37" s="2" t="str">
        <f t="shared" ref="D37:D67" si="4">" "</f>
        <v xml:space="preserve"> </v>
      </c>
      <c r="E37" s="4" t="s">
        <v>22</v>
      </c>
      <c r="F37" s="5" t="str">
        <f t="shared" ref="F37:F67" si="5">"="</f>
        <v>=</v>
      </c>
      <c r="G37" s="6" t="s">
        <v>19</v>
      </c>
      <c r="H37" s="6" t="s">
        <v>34</v>
      </c>
      <c r="I37" s="6" t="s">
        <v>19</v>
      </c>
      <c r="J37" s="6" t="str">
        <f t="shared" ref="J37:J67" si="6">" "</f>
        <v xml:space="preserve"> </v>
      </c>
      <c r="K37" s="4" t="s">
        <v>23</v>
      </c>
      <c r="L37" s="5" t="str">
        <f t="shared" si="3"/>
        <v>=</v>
      </c>
      <c r="M37" s="6" t="s">
        <v>19</v>
      </c>
      <c r="N37" s="6">
        <v>0</v>
      </c>
      <c r="O37" s="6" t="s">
        <v>19</v>
      </c>
      <c r="P37" s="6" t="str">
        <f t="shared" ref="P37:P67" si="7">" "</f>
        <v xml:space="preserve"> </v>
      </c>
      <c r="Q37" s="4" t="s">
        <v>24</v>
      </c>
      <c r="R37" s="5" t="str">
        <f t="shared" ref="R37:R67" si="8">"="</f>
        <v>=</v>
      </c>
      <c r="S37" s="6" t="s">
        <v>19</v>
      </c>
      <c r="T37" s="6" t="s">
        <v>189</v>
      </c>
      <c r="U37" s="6" t="s">
        <v>19</v>
      </c>
      <c r="V37" s="6" t="str">
        <f t="shared" ref="V37:V67" si="9">" "</f>
        <v xml:space="preserve"> </v>
      </c>
      <c r="W37" s="4" t="s">
        <v>25</v>
      </c>
      <c r="X37" s="5" t="str">
        <f t="shared" ref="X37:X67" si="10">"="</f>
        <v>=</v>
      </c>
      <c r="Y37" s="6" t="s">
        <v>19</v>
      </c>
      <c r="Z37" s="6">
        <v>1</v>
      </c>
      <c r="AA37" s="6" t="s">
        <v>19</v>
      </c>
      <c r="AB37" t="str">
        <f t="shared" ref="AB37:AB67" si="11">" "</f>
        <v xml:space="preserve"> </v>
      </c>
      <c r="AC37" s="3" t="s">
        <v>1</v>
      </c>
      <c r="AE37" t="str">
        <f t="shared" ref="AE37:AE67" si="12">_xlfn.CONCAT(B37:AC37)</f>
        <v>&lt;Connection pin="WL_IN_1" siteNumber="0" instrument="PXI6570SLOT9" channel="1" /&gt;</v>
      </c>
      <c r="AG37" s="1"/>
    </row>
    <row r="38" spans="2:33">
      <c r="B38" s="3" t="s">
        <v>20</v>
      </c>
      <c r="C38" s="2" t="s">
        <v>21</v>
      </c>
      <c r="D38" s="2" t="str">
        <f t="shared" si="4"/>
        <v xml:space="preserve"> </v>
      </c>
      <c r="E38" s="4" t="s">
        <v>22</v>
      </c>
      <c r="F38" s="5" t="str">
        <f t="shared" si="5"/>
        <v>=</v>
      </c>
      <c r="G38" s="6" t="s">
        <v>19</v>
      </c>
      <c r="H38" s="6" t="s">
        <v>35</v>
      </c>
      <c r="I38" s="6" t="s">
        <v>19</v>
      </c>
      <c r="J38" s="6" t="str">
        <f t="shared" si="6"/>
        <v xml:space="preserve"> </v>
      </c>
      <c r="K38" s="4" t="s">
        <v>23</v>
      </c>
      <c r="L38" s="5" t="str">
        <f t="shared" si="3"/>
        <v>=</v>
      </c>
      <c r="M38" s="6" t="s">
        <v>19</v>
      </c>
      <c r="N38" s="6">
        <v>0</v>
      </c>
      <c r="O38" s="6" t="s">
        <v>19</v>
      </c>
      <c r="P38" s="6" t="str">
        <f t="shared" si="7"/>
        <v xml:space="preserve"> </v>
      </c>
      <c r="Q38" s="4" t="s">
        <v>24</v>
      </c>
      <c r="R38" s="5" t="str">
        <f t="shared" si="8"/>
        <v>=</v>
      </c>
      <c r="S38" s="6" t="s">
        <v>19</v>
      </c>
      <c r="T38" s="6" t="s">
        <v>189</v>
      </c>
      <c r="U38" s="6" t="s">
        <v>19</v>
      </c>
      <c r="V38" s="6" t="str">
        <f t="shared" si="9"/>
        <v xml:space="preserve"> </v>
      </c>
      <c r="W38" s="4" t="s">
        <v>25</v>
      </c>
      <c r="X38" s="5" t="str">
        <f t="shared" si="10"/>
        <v>=</v>
      </c>
      <c r="Y38" s="6" t="s">
        <v>19</v>
      </c>
      <c r="Z38" s="6">
        <v>2</v>
      </c>
      <c r="AA38" s="6" t="s">
        <v>19</v>
      </c>
      <c r="AB38" t="str">
        <f t="shared" si="11"/>
        <v xml:space="preserve"> </v>
      </c>
      <c r="AC38" s="3" t="s">
        <v>1</v>
      </c>
      <c r="AE38" t="str">
        <f t="shared" si="12"/>
        <v>&lt;Connection pin="WL_IN_2" siteNumber="0" instrument="PXI6570SLOT9" channel="2" /&gt;</v>
      </c>
      <c r="AG38" s="1"/>
    </row>
    <row r="39" spans="2:33">
      <c r="B39" s="3" t="s">
        <v>20</v>
      </c>
      <c r="C39" s="2" t="s">
        <v>21</v>
      </c>
      <c r="D39" s="2" t="str">
        <f t="shared" si="4"/>
        <v xml:space="preserve"> </v>
      </c>
      <c r="E39" s="4" t="s">
        <v>22</v>
      </c>
      <c r="F39" s="5" t="str">
        <f t="shared" si="5"/>
        <v>=</v>
      </c>
      <c r="G39" s="6" t="s">
        <v>19</v>
      </c>
      <c r="H39" s="6" t="s">
        <v>36</v>
      </c>
      <c r="I39" s="6" t="s">
        <v>19</v>
      </c>
      <c r="J39" s="6" t="str">
        <f t="shared" si="6"/>
        <v xml:space="preserve"> </v>
      </c>
      <c r="K39" s="4" t="s">
        <v>23</v>
      </c>
      <c r="L39" s="5" t="str">
        <f t="shared" si="3"/>
        <v>=</v>
      </c>
      <c r="M39" s="6" t="s">
        <v>19</v>
      </c>
      <c r="N39" s="6">
        <v>0</v>
      </c>
      <c r="O39" s="6" t="s">
        <v>19</v>
      </c>
      <c r="P39" s="6" t="str">
        <f t="shared" si="7"/>
        <v xml:space="preserve"> </v>
      </c>
      <c r="Q39" s="4" t="s">
        <v>24</v>
      </c>
      <c r="R39" s="5" t="str">
        <f t="shared" si="8"/>
        <v>=</v>
      </c>
      <c r="S39" s="6" t="s">
        <v>19</v>
      </c>
      <c r="T39" s="6" t="s">
        <v>189</v>
      </c>
      <c r="U39" s="6" t="s">
        <v>19</v>
      </c>
      <c r="V39" s="6" t="str">
        <f t="shared" si="9"/>
        <v xml:space="preserve"> </v>
      </c>
      <c r="W39" s="4" t="s">
        <v>25</v>
      </c>
      <c r="X39" s="5" t="str">
        <f t="shared" si="10"/>
        <v>=</v>
      </c>
      <c r="Y39" s="6" t="s">
        <v>19</v>
      </c>
      <c r="Z39" s="6">
        <v>3</v>
      </c>
      <c r="AA39" s="6" t="s">
        <v>19</v>
      </c>
      <c r="AB39" t="str">
        <f t="shared" si="11"/>
        <v xml:space="preserve"> </v>
      </c>
      <c r="AC39" s="3" t="s">
        <v>1</v>
      </c>
      <c r="AE39" t="str">
        <f t="shared" si="12"/>
        <v>&lt;Connection pin="WL_IN_3" siteNumber="0" instrument="PXI6570SLOT9" channel="3" /&gt;</v>
      </c>
      <c r="AG39" s="1"/>
    </row>
    <row r="40" spans="2:33">
      <c r="B40" s="3" t="s">
        <v>20</v>
      </c>
      <c r="C40" s="2" t="s">
        <v>21</v>
      </c>
      <c r="D40" s="2" t="str">
        <f t="shared" si="4"/>
        <v xml:space="preserve"> </v>
      </c>
      <c r="E40" s="4" t="s">
        <v>22</v>
      </c>
      <c r="F40" s="5" t="str">
        <f t="shared" si="5"/>
        <v>=</v>
      </c>
      <c r="G40" s="6" t="s">
        <v>19</v>
      </c>
      <c r="H40" s="6" t="s">
        <v>37</v>
      </c>
      <c r="I40" s="6" t="s">
        <v>19</v>
      </c>
      <c r="J40" s="6" t="str">
        <f t="shared" si="6"/>
        <v xml:space="preserve"> </v>
      </c>
      <c r="K40" s="4" t="s">
        <v>23</v>
      </c>
      <c r="L40" s="5" t="str">
        <f t="shared" si="3"/>
        <v>=</v>
      </c>
      <c r="M40" s="6" t="s">
        <v>19</v>
      </c>
      <c r="N40" s="6">
        <v>0</v>
      </c>
      <c r="O40" s="6" t="s">
        <v>19</v>
      </c>
      <c r="P40" s="6" t="str">
        <f t="shared" si="7"/>
        <v xml:space="preserve"> </v>
      </c>
      <c r="Q40" s="4" t="s">
        <v>24</v>
      </c>
      <c r="R40" s="5" t="str">
        <f t="shared" si="8"/>
        <v>=</v>
      </c>
      <c r="S40" s="6" t="s">
        <v>19</v>
      </c>
      <c r="T40" s="6" t="s">
        <v>189</v>
      </c>
      <c r="U40" s="6" t="s">
        <v>19</v>
      </c>
      <c r="V40" s="6" t="str">
        <f t="shared" si="9"/>
        <v xml:space="preserve"> </v>
      </c>
      <c r="W40" s="4" t="s">
        <v>25</v>
      </c>
      <c r="X40" s="5" t="str">
        <f t="shared" si="10"/>
        <v>=</v>
      </c>
      <c r="Y40" s="6" t="s">
        <v>19</v>
      </c>
      <c r="Z40" s="6">
        <v>4</v>
      </c>
      <c r="AA40" s="6" t="s">
        <v>19</v>
      </c>
      <c r="AB40" t="str">
        <f t="shared" si="11"/>
        <v xml:space="preserve"> </v>
      </c>
      <c r="AC40" s="3" t="s">
        <v>1</v>
      </c>
      <c r="AE40" t="str">
        <f t="shared" si="12"/>
        <v>&lt;Connection pin="WL_IN_4" siteNumber="0" instrument="PXI6570SLOT9" channel="4" /&gt;</v>
      </c>
      <c r="AG40" s="1"/>
    </row>
    <row r="41" spans="2:33">
      <c r="B41" s="3" t="s">
        <v>20</v>
      </c>
      <c r="C41" s="2" t="s">
        <v>21</v>
      </c>
      <c r="D41" s="2" t="str">
        <f t="shared" si="4"/>
        <v xml:space="preserve"> </v>
      </c>
      <c r="E41" s="4" t="s">
        <v>22</v>
      </c>
      <c r="F41" s="5" t="str">
        <f t="shared" si="5"/>
        <v>=</v>
      </c>
      <c r="G41" s="6" t="s">
        <v>19</v>
      </c>
      <c r="H41" s="6" t="s">
        <v>38</v>
      </c>
      <c r="I41" s="6" t="s">
        <v>19</v>
      </c>
      <c r="J41" s="6" t="str">
        <f t="shared" si="6"/>
        <v xml:space="preserve"> </v>
      </c>
      <c r="K41" s="4" t="s">
        <v>23</v>
      </c>
      <c r="L41" s="5" t="str">
        <f t="shared" si="3"/>
        <v>=</v>
      </c>
      <c r="M41" s="6" t="s">
        <v>19</v>
      </c>
      <c r="N41" s="6">
        <v>0</v>
      </c>
      <c r="O41" s="6" t="s">
        <v>19</v>
      </c>
      <c r="P41" s="6" t="str">
        <f t="shared" si="7"/>
        <v xml:space="preserve"> </v>
      </c>
      <c r="Q41" s="4" t="s">
        <v>24</v>
      </c>
      <c r="R41" s="5" t="str">
        <f t="shared" si="8"/>
        <v>=</v>
      </c>
      <c r="S41" s="6" t="s">
        <v>19</v>
      </c>
      <c r="T41" s="6" t="s">
        <v>189</v>
      </c>
      <c r="U41" s="6" t="s">
        <v>19</v>
      </c>
      <c r="V41" s="6" t="str">
        <f t="shared" si="9"/>
        <v xml:space="preserve"> </v>
      </c>
      <c r="W41" s="4" t="s">
        <v>25</v>
      </c>
      <c r="X41" s="5" t="str">
        <f t="shared" si="10"/>
        <v>=</v>
      </c>
      <c r="Y41" s="6" t="s">
        <v>19</v>
      </c>
      <c r="Z41" s="6">
        <v>5</v>
      </c>
      <c r="AA41" s="6" t="s">
        <v>19</v>
      </c>
      <c r="AB41" t="str">
        <f t="shared" si="11"/>
        <v xml:space="preserve"> </v>
      </c>
      <c r="AC41" s="3" t="s">
        <v>1</v>
      </c>
      <c r="AE41" t="str">
        <f t="shared" si="12"/>
        <v>&lt;Connection pin="WL_IN_5" siteNumber="0" instrument="PXI6570SLOT9" channel="5" /&gt;</v>
      </c>
      <c r="AG41" s="1"/>
    </row>
    <row r="42" spans="2:33">
      <c r="B42" s="3" t="s">
        <v>20</v>
      </c>
      <c r="C42" s="2" t="s">
        <v>21</v>
      </c>
      <c r="D42" s="2" t="str">
        <f t="shared" si="4"/>
        <v xml:space="preserve"> </v>
      </c>
      <c r="E42" s="4" t="s">
        <v>22</v>
      </c>
      <c r="F42" s="5" t="str">
        <f t="shared" si="5"/>
        <v>=</v>
      </c>
      <c r="G42" s="6" t="s">
        <v>19</v>
      </c>
      <c r="H42" s="6" t="s">
        <v>39</v>
      </c>
      <c r="I42" s="6" t="s">
        <v>19</v>
      </c>
      <c r="J42" s="6" t="str">
        <f t="shared" si="6"/>
        <v xml:space="preserve"> </v>
      </c>
      <c r="K42" s="4" t="s">
        <v>23</v>
      </c>
      <c r="L42" s="5" t="str">
        <f t="shared" si="3"/>
        <v>=</v>
      </c>
      <c r="M42" s="6" t="s">
        <v>19</v>
      </c>
      <c r="N42" s="6">
        <v>0</v>
      </c>
      <c r="O42" s="6" t="s">
        <v>19</v>
      </c>
      <c r="P42" s="6" t="str">
        <f t="shared" si="7"/>
        <v xml:space="preserve"> </v>
      </c>
      <c r="Q42" s="4" t="s">
        <v>24</v>
      </c>
      <c r="R42" s="5" t="str">
        <f t="shared" si="8"/>
        <v>=</v>
      </c>
      <c r="S42" s="6" t="s">
        <v>19</v>
      </c>
      <c r="T42" s="6" t="s">
        <v>189</v>
      </c>
      <c r="U42" s="6" t="s">
        <v>19</v>
      </c>
      <c r="V42" s="6" t="str">
        <f t="shared" si="9"/>
        <v xml:space="preserve"> </v>
      </c>
      <c r="W42" s="4" t="s">
        <v>25</v>
      </c>
      <c r="X42" s="5" t="str">
        <f t="shared" si="10"/>
        <v>=</v>
      </c>
      <c r="Y42" s="6" t="s">
        <v>19</v>
      </c>
      <c r="Z42" s="6">
        <v>6</v>
      </c>
      <c r="AA42" s="6" t="s">
        <v>19</v>
      </c>
      <c r="AB42" t="str">
        <f t="shared" si="11"/>
        <v xml:space="preserve"> </v>
      </c>
      <c r="AC42" s="3" t="s">
        <v>1</v>
      </c>
      <c r="AE42" t="str">
        <f t="shared" si="12"/>
        <v>&lt;Connection pin="WL_IN_6" siteNumber="0" instrument="PXI6570SLOT9" channel="6" /&gt;</v>
      </c>
      <c r="AG42" s="1"/>
    </row>
    <row r="43" spans="2:33">
      <c r="B43" s="3" t="s">
        <v>20</v>
      </c>
      <c r="C43" s="2" t="s">
        <v>21</v>
      </c>
      <c r="D43" s="2" t="str">
        <f t="shared" si="4"/>
        <v xml:space="preserve"> </v>
      </c>
      <c r="E43" s="4" t="s">
        <v>22</v>
      </c>
      <c r="F43" s="5" t="str">
        <f t="shared" si="5"/>
        <v>=</v>
      </c>
      <c r="G43" s="6" t="s">
        <v>19</v>
      </c>
      <c r="H43" s="6" t="s">
        <v>40</v>
      </c>
      <c r="I43" s="6" t="s">
        <v>19</v>
      </c>
      <c r="J43" s="6" t="str">
        <f t="shared" si="6"/>
        <v xml:space="preserve"> </v>
      </c>
      <c r="K43" s="4" t="s">
        <v>23</v>
      </c>
      <c r="L43" s="5" t="str">
        <f t="shared" si="3"/>
        <v>=</v>
      </c>
      <c r="M43" s="6" t="s">
        <v>19</v>
      </c>
      <c r="N43" s="6">
        <v>0</v>
      </c>
      <c r="O43" s="6" t="s">
        <v>19</v>
      </c>
      <c r="P43" s="6" t="str">
        <f t="shared" si="7"/>
        <v xml:space="preserve"> </v>
      </c>
      <c r="Q43" s="4" t="s">
        <v>24</v>
      </c>
      <c r="R43" s="5" t="str">
        <f t="shared" si="8"/>
        <v>=</v>
      </c>
      <c r="S43" s="6" t="s">
        <v>19</v>
      </c>
      <c r="T43" s="6" t="s">
        <v>189</v>
      </c>
      <c r="U43" s="6" t="s">
        <v>19</v>
      </c>
      <c r="V43" s="6" t="str">
        <f t="shared" si="9"/>
        <v xml:space="preserve"> </v>
      </c>
      <c r="W43" s="4" t="s">
        <v>25</v>
      </c>
      <c r="X43" s="5" t="str">
        <f t="shared" si="10"/>
        <v>=</v>
      </c>
      <c r="Y43" s="6" t="s">
        <v>19</v>
      </c>
      <c r="Z43" s="6">
        <v>7</v>
      </c>
      <c r="AA43" s="6" t="s">
        <v>19</v>
      </c>
      <c r="AB43" t="str">
        <f t="shared" si="11"/>
        <v xml:space="preserve"> </v>
      </c>
      <c r="AC43" s="3" t="s">
        <v>1</v>
      </c>
      <c r="AE43" t="str">
        <f t="shared" si="12"/>
        <v>&lt;Connection pin="WL_IN_7" siteNumber="0" instrument="PXI6570SLOT9" channel="7" /&gt;</v>
      </c>
      <c r="AG43" s="1"/>
    </row>
    <row r="44" spans="2:33">
      <c r="B44" s="3" t="s">
        <v>20</v>
      </c>
      <c r="C44" s="2" t="s">
        <v>21</v>
      </c>
      <c r="D44" s="2" t="str">
        <f t="shared" si="4"/>
        <v xml:space="preserve"> </v>
      </c>
      <c r="E44" s="4" t="s">
        <v>22</v>
      </c>
      <c r="F44" s="5" t="str">
        <f t="shared" si="5"/>
        <v>=</v>
      </c>
      <c r="G44" s="6" t="s">
        <v>19</v>
      </c>
      <c r="H44" s="6" t="s">
        <v>41</v>
      </c>
      <c r="I44" s="6" t="s">
        <v>19</v>
      </c>
      <c r="J44" s="6" t="str">
        <f t="shared" si="6"/>
        <v xml:space="preserve"> </v>
      </c>
      <c r="K44" s="4" t="s">
        <v>23</v>
      </c>
      <c r="L44" s="5" t="str">
        <f t="shared" si="3"/>
        <v>=</v>
      </c>
      <c r="M44" s="6" t="s">
        <v>19</v>
      </c>
      <c r="N44" s="6">
        <v>0</v>
      </c>
      <c r="O44" s="6" t="s">
        <v>19</v>
      </c>
      <c r="P44" s="6" t="str">
        <f t="shared" si="7"/>
        <v xml:space="preserve"> </v>
      </c>
      <c r="Q44" s="4" t="s">
        <v>24</v>
      </c>
      <c r="R44" s="5" t="str">
        <f t="shared" si="8"/>
        <v>=</v>
      </c>
      <c r="S44" s="6" t="s">
        <v>19</v>
      </c>
      <c r="T44" s="6" t="s">
        <v>189</v>
      </c>
      <c r="U44" s="6" t="s">
        <v>19</v>
      </c>
      <c r="V44" s="6" t="str">
        <f t="shared" si="9"/>
        <v xml:space="preserve"> </v>
      </c>
      <c r="W44" s="4" t="s">
        <v>25</v>
      </c>
      <c r="X44" s="5" t="str">
        <f t="shared" si="10"/>
        <v>=</v>
      </c>
      <c r="Y44" s="6" t="s">
        <v>19</v>
      </c>
      <c r="Z44" s="6">
        <v>8</v>
      </c>
      <c r="AA44" s="6" t="s">
        <v>19</v>
      </c>
      <c r="AB44" t="str">
        <f t="shared" si="11"/>
        <v xml:space="preserve"> </v>
      </c>
      <c r="AC44" s="3" t="s">
        <v>1</v>
      </c>
      <c r="AE44" t="str">
        <f t="shared" si="12"/>
        <v>&lt;Connection pin="WL_IN_8" siteNumber="0" instrument="PXI6570SLOT9" channel="8" /&gt;</v>
      </c>
      <c r="AG44" s="1"/>
    </row>
    <row r="45" spans="2:33">
      <c r="B45" s="3" t="s">
        <v>20</v>
      </c>
      <c r="C45" s="2" t="s">
        <v>21</v>
      </c>
      <c r="D45" s="2" t="str">
        <f t="shared" si="4"/>
        <v xml:space="preserve"> </v>
      </c>
      <c r="E45" s="4" t="s">
        <v>22</v>
      </c>
      <c r="F45" s="5" t="str">
        <f t="shared" si="5"/>
        <v>=</v>
      </c>
      <c r="G45" s="6" t="s">
        <v>19</v>
      </c>
      <c r="H45" s="6" t="s">
        <v>42</v>
      </c>
      <c r="I45" s="6" t="s">
        <v>19</v>
      </c>
      <c r="J45" s="6" t="str">
        <f t="shared" si="6"/>
        <v xml:space="preserve"> </v>
      </c>
      <c r="K45" s="4" t="s">
        <v>23</v>
      </c>
      <c r="L45" s="5" t="str">
        <f t="shared" si="3"/>
        <v>=</v>
      </c>
      <c r="M45" s="6" t="s">
        <v>19</v>
      </c>
      <c r="N45" s="6">
        <v>0</v>
      </c>
      <c r="O45" s="6" t="s">
        <v>19</v>
      </c>
      <c r="P45" s="6" t="str">
        <f t="shared" si="7"/>
        <v xml:space="preserve"> </v>
      </c>
      <c r="Q45" s="4" t="s">
        <v>24</v>
      </c>
      <c r="R45" s="5" t="str">
        <f t="shared" si="8"/>
        <v>=</v>
      </c>
      <c r="S45" s="6" t="s">
        <v>19</v>
      </c>
      <c r="T45" s="6" t="s">
        <v>189</v>
      </c>
      <c r="U45" s="6" t="s">
        <v>19</v>
      </c>
      <c r="V45" s="6" t="str">
        <f t="shared" si="9"/>
        <v xml:space="preserve"> </v>
      </c>
      <c r="W45" s="4" t="s">
        <v>25</v>
      </c>
      <c r="X45" s="5" t="str">
        <f t="shared" si="10"/>
        <v>=</v>
      </c>
      <c r="Y45" s="6" t="s">
        <v>19</v>
      </c>
      <c r="Z45" s="6">
        <v>9</v>
      </c>
      <c r="AA45" s="6" t="s">
        <v>19</v>
      </c>
      <c r="AB45" t="str">
        <f t="shared" si="11"/>
        <v xml:space="preserve"> </v>
      </c>
      <c r="AC45" s="3" t="s">
        <v>1</v>
      </c>
      <c r="AE45" t="str">
        <f t="shared" si="12"/>
        <v>&lt;Connection pin="WL_IN_9" siteNumber="0" instrument="PXI6570SLOT9" channel="9" /&gt;</v>
      </c>
      <c r="AG45" s="1"/>
    </row>
    <row r="46" spans="2:33">
      <c r="B46" s="3" t="s">
        <v>20</v>
      </c>
      <c r="C46" s="2" t="s">
        <v>21</v>
      </c>
      <c r="D46" s="2" t="str">
        <f t="shared" si="4"/>
        <v xml:space="preserve"> </v>
      </c>
      <c r="E46" s="4" t="s">
        <v>22</v>
      </c>
      <c r="F46" s="5" t="str">
        <f t="shared" si="5"/>
        <v>=</v>
      </c>
      <c r="G46" s="6" t="s">
        <v>19</v>
      </c>
      <c r="H46" s="6" t="s">
        <v>43</v>
      </c>
      <c r="I46" s="6" t="s">
        <v>19</v>
      </c>
      <c r="J46" s="6" t="str">
        <f t="shared" si="6"/>
        <v xml:space="preserve"> </v>
      </c>
      <c r="K46" s="4" t="s">
        <v>23</v>
      </c>
      <c r="L46" s="5" t="str">
        <f t="shared" si="3"/>
        <v>=</v>
      </c>
      <c r="M46" s="6" t="s">
        <v>19</v>
      </c>
      <c r="N46" s="6">
        <v>0</v>
      </c>
      <c r="O46" s="6" t="s">
        <v>19</v>
      </c>
      <c r="P46" s="6" t="str">
        <f t="shared" si="7"/>
        <v xml:space="preserve"> </v>
      </c>
      <c r="Q46" s="4" t="s">
        <v>24</v>
      </c>
      <c r="R46" s="5" t="str">
        <f t="shared" si="8"/>
        <v>=</v>
      </c>
      <c r="S46" s="6" t="s">
        <v>19</v>
      </c>
      <c r="T46" s="6" t="s">
        <v>189</v>
      </c>
      <c r="U46" s="6" t="s">
        <v>19</v>
      </c>
      <c r="V46" s="6" t="str">
        <f t="shared" si="9"/>
        <v xml:space="preserve"> </v>
      </c>
      <c r="W46" s="4" t="s">
        <v>25</v>
      </c>
      <c r="X46" s="5" t="str">
        <f t="shared" si="10"/>
        <v>=</v>
      </c>
      <c r="Y46" s="6" t="s">
        <v>19</v>
      </c>
      <c r="Z46" s="6">
        <v>10</v>
      </c>
      <c r="AA46" s="6" t="s">
        <v>19</v>
      </c>
      <c r="AB46" t="str">
        <f t="shared" si="11"/>
        <v xml:space="preserve"> </v>
      </c>
      <c r="AC46" s="3" t="s">
        <v>1</v>
      </c>
      <c r="AE46" t="str">
        <f t="shared" si="12"/>
        <v>&lt;Connection pin="WL_IN_10" siteNumber="0" instrument="PXI6570SLOT9" channel="10" /&gt;</v>
      </c>
      <c r="AG46" s="1"/>
    </row>
    <row r="47" spans="2:33">
      <c r="B47" s="3" t="s">
        <v>20</v>
      </c>
      <c r="C47" s="2" t="s">
        <v>21</v>
      </c>
      <c r="D47" s="2" t="str">
        <f t="shared" si="4"/>
        <v xml:space="preserve"> </v>
      </c>
      <c r="E47" s="4" t="s">
        <v>22</v>
      </c>
      <c r="F47" s="5" t="str">
        <f t="shared" si="5"/>
        <v>=</v>
      </c>
      <c r="G47" s="6" t="s">
        <v>19</v>
      </c>
      <c r="H47" s="6" t="s">
        <v>44</v>
      </c>
      <c r="I47" s="6" t="s">
        <v>19</v>
      </c>
      <c r="J47" s="6" t="str">
        <f t="shared" si="6"/>
        <v xml:space="preserve"> </v>
      </c>
      <c r="K47" s="4" t="s">
        <v>23</v>
      </c>
      <c r="L47" s="5" t="str">
        <f t="shared" si="3"/>
        <v>=</v>
      </c>
      <c r="M47" s="6" t="s">
        <v>19</v>
      </c>
      <c r="N47" s="6">
        <v>0</v>
      </c>
      <c r="O47" s="6" t="s">
        <v>19</v>
      </c>
      <c r="P47" s="6" t="str">
        <f t="shared" si="7"/>
        <v xml:space="preserve"> </v>
      </c>
      <c r="Q47" s="4" t="s">
        <v>24</v>
      </c>
      <c r="R47" s="5" t="str">
        <f t="shared" si="8"/>
        <v>=</v>
      </c>
      <c r="S47" s="6" t="s">
        <v>19</v>
      </c>
      <c r="T47" s="6" t="s">
        <v>189</v>
      </c>
      <c r="U47" s="6" t="s">
        <v>19</v>
      </c>
      <c r="V47" s="6" t="str">
        <f t="shared" si="9"/>
        <v xml:space="preserve"> </v>
      </c>
      <c r="W47" s="4" t="s">
        <v>25</v>
      </c>
      <c r="X47" s="5" t="str">
        <f t="shared" si="10"/>
        <v>=</v>
      </c>
      <c r="Y47" s="6" t="s">
        <v>19</v>
      </c>
      <c r="Z47" s="6">
        <v>11</v>
      </c>
      <c r="AA47" s="6" t="s">
        <v>19</v>
      </c>
      <c r="AB47" t="str">
        <f t="shared" si="11"/>
        <v xml:space="preserve"> </v>
      </c>
      <c r="AC47" s="3" t="s">
        <v>1</v>
      </c>
      <c r="AE47" t="str">
        <f t="shared" si="12"/>
        <v>&lt;Connection pin="WL_IN_11" siteNumber="0" instrument="PXI6570SLOT9" channel="11" /&gt;</v>
      </c>
      <c r="AG47" s="1"/>
    </row>
    <row r="48" spans="2:33">
      <c r="B48" s="3" t="s">
        <v>20</v>
      </c>
      <c r="C48" s="2" t="s">
        <v>21</v>
      </c>
      <c r="D48" s="2" t="str">
        <f t="shared" si="4"/>
        <v xml:space="preserve"> </v>
      </c>
      <c r="E48" s="4" t="s">
        <v>22</v>
      </c>
      <c r="F48" s="5" t="str">
        <f t="shared" si="5"/>
        <v>=</v>
      </c>
      <c r="G48" s="6" t="s">
        <v>19</v>
      </c>
      <c r="H48" s="6" t="s">
        <v>45</v>
      </c>
      <c r="I48" s="6" t="s">
        <v>19</v>
      </c>
      <c r="J48" s="6" t="str">
        <f t="shared" si="6"/>
        <v xml:space="preserve"> </v>
      </c>
      <c r="K48" s="4" t="s">
        <v>23</v>
      </c>
      <c r="L48" s="5" t="str">
        <f t="shared" si="3"/>
        <v>=</v>
      </c>
      <c r="M48" s="6" t="s">
        <v>19</v>
      </c>
      <c r="N48" s="6">
        <v>0</v>
      </c>
      <c r="O48" s="6" t="s">
        <v>19</v>
      </c>
      <c r="P48" s="6" t="str">
        <f t="shared" si="7"/>
        <v xml:space="preserve"> </v>
      </c>
      <c r="Q48" s="4" t="s">
        <v>24</v>
      </c>
      <c r="R48" s="5" t="str">
        <f t="shared" si="8"/>
        <v>=</v>
      </c>
      <c r="S48" s="6" t="s">
        <v>19</v>
      </c>
      <c r="T48" s="6" t="s">
        <v>189</v>
      </c>
      <c r="U48" s="6" t="s">
        <v>19</v>
      </c>
      <c r="V48" s="6" t="str">
        <f t="shared" si="9"/>
        <v xml:space="preserve"> </v>
      </c>
      <c r="W48" s="4" t="s">
        <v>25</v>
      </c>
      <c r="X48" s="5" t="str">
        <f t="shared" si="10"/>
        <v>=</v>
      </c>
      <c r="Y48" s="6" t="s">
        <v>19</v>
      </c>
      <c r="Z48" s="6">
        <v>12</v>
      </c>
      <c r="AA48" s="6" t="s">
        <v>19</v>
      </c>
      <c r="AB48" t="str">
        <f t="shared" si="11"/>
        <v xml:space="preserve"> </v>
      </c>
      <c r="AC48" s="3" t="s">
        <v>1</v>
      </c>
      <c r="AE48" t="str">
        <f t="shared" si="12"/>
        <v>&lt;Connection pin="WL_IN_12" siteNumber="0" instrument="PXI6570SLOT9" channel="12" /&gt;</v>
      </c>
      <c r="AG48" s="1"/>
    </row>
    <row r="49" spans="2:33">
      <c r="B49" s="3" t="s">
        <v>20</v>
      </c>
      <c r="C49" s="2" t="s">
        <v>21</v>
      </c>
      <c r="D49" s="2" t="str">
        <f t="shared" si="4"/>
        <v xml:space="preserve"> </v>
      </c>
      <c r="E49" s="4" t="s">
        <v>22</v>
      </c>
      <c r="F49" s="5" t="str">
        <f t="shared" si="5"/>
        <v>=</v>
      </c>
      <c r="G49" s="6" t="s">
        <v>19</v>
      </c>
      <c r="H49" s="6" t="s">
        <v>46</v>
      </c>
      <c r="I49" s="6" t="s">
        <v>19</v>
      </c>
      <c r="J49" s="6" t="str">
        <f t="shared" si="6"/>
        <v xml:space="preserve"> </v>
      </c>
      <c r="K49" s="4" t="s">
        <v>23</v>
      </c>
      <c r="L49" s="5" t="str">
        <f t="shared" si="3"/>
        <v>=</v>
      </c>
      <c r="M49" s="6" t="s">
        <v>19</v>
      </c>
      <c r="N49" s="6">
        <v>0</v>
      </c>
      <c r="O49" s="6" t="s">
        <v>19</v>
      </c>
      <c r="P49" s="6" t="str">
        <f t="shared" si="7"/>
        <v xml:space="preserve"> </v>
      </c>
      <c r="Q49" s="4" t="s">
        <v>24</v>
      </c>
      <c r="R49" s="5" t="str">
        <f t="shared" si="8"/>
        <v>=</v>
      </c>
      <c r="S49" s="6" t="s">
        <v>19</v>
      </c>
      <c r="T49" s="6" t="s">
        <v>189</v>
      </c>
      <c r="U49" s="6" t="s">
        <v>19</v>
      </c>
      <c r="V49" s="6" t="str">
        <f t="shared" si="9"/>
        <v xml:space="preserve"> </v>
      </c>
      <c r="W49" s="4" t="s">
        <v>25</v>
      </c>
      <c r="X49" s="5" t="str">
        <f t="shared" si="10"/>
        <v>=</v>
      </c>
      <c r="Y49" s="6" t="s">
        <v>19</v>
      </c>
      <c r="Z49" s="6">
        <v>13</v>
      </c>
      <c r="AA49" s="6" t="s">
        <v>19</v>
      </c>
      <c r="AB49" t="str">
        <f t="shared" si="11"/>
        <v xml:space="preserve"> </v>
      </c>
      <c r="AC49" s="3" t="s">
        <v>1</v>
      </c>
      <c r="AE49" t="str">
        <f t="shared" si="12"/>
        <v>&lt;Connection pin="WL_IN_13" siteNumber="0" instrument="PXI6570SLOT9" channel="13" /&gt;</v>
      </c>
      <c r="AG49" s="1"/>
    </row>
    <row r="50" spans="2:33">
      <c r="B50" s="3" t="s">
        <v>20</v>
      </c>
      <c r="C50" s="2" t="s">
        <v>21</v>
      </c>
      <c r="D50" s="2" t="str">
        <f t="shared" si="4"/>
        <v xml:space="preserve"> </v>
      </c>
      <c r="E50" s="4" t="s">
        <v>22</v>
      </c>
      <c r="F50" s="5" t="str">
        <f t="shared" si="5"/>
        <v>=</v>
      </c>
      <c r="G50" s="6" t="s">
        <v>19</v>
      </c>
      <c r="H50" s="6" t="s">
        <v>47</v>
      </c>
      <c r="I50" s="6" t="s">
        <v>19</v>
      </c>
      <c r="J50" s="6" t="str">
        <f t="shared" si="6"/>
        <v xml:space="preserve"> </v>
      </c>
      <c r="K50" s="4" t="s">
        <v>23</v>
      </c>
      <c r="L50" s="5" t="str">
        <f t="shared" si="3"/>
        <v>=</v>
      </c>
      <c r="M50" s="6" t="s">
        <v>19</v>
      </c>
      <c r="N50" s="6">
        <v>0</v>
      </c>
      <c r="O50" s="6" t="s">
        <v>19</v>
      </c>
      <c r="P50" s="6" t="str">
        <f t="shared" si="7"/>
        <v xml:space="preserve"> </v>
      </c>
      <c r="Q50" s="4" t="s">
        <v>24</v>
      </c>
      <c r="R50" s="5" t="str">
        <f t="shared" si="8"/>
        <v>=</v>
      </c>
      <c r="S50" s="6" t="s">
        <v>19</v>
      </c>
      <c r="T50" s="6" t="s">
        <v>189</v>
      </c>
      <c r="U50" s="6" t="s">
        <v>19</v>
      </c>
      <c r="V50" s="6" t="str">
        <f t="shared" si="9"/>
        <v xml:space="preserve"> </v>
      </c>
      <c r="W50" s="4" t="s">
        <v>25</v>
      </c>
      <c r="X50" s="5" t="str">
        <f t="shared" si="10"/>
        <v>=</v>
      </c>
      <c r="Y50" s="6" t="s">
        <v>19</v>
      </c>
      <c r="Z50" s="6">
        <v>14</v>
      </c>
      <c r="AA50" s="6" t="s">
        <v>19</v>
      </c>
      <c r="AB50" t="str">
        <f t="shared" si="11"/>
        <v xml:space="preserve"> </v>
      </c>
      <c r="AC50" s="3" t="s">
        <v>1</v>
      </c>
      <c r="AE50" t="str">
        <f t="shared" si="12"/>
        <v>&lt;Connection pin="W_INL_14" siteNumber="0" instrument="PXI6570SLOT9" channel="14" /&gt;</v>
      </c>
      <c r="AG50" s="1"/>
    </row>
    <row r="51" spans="2:33">
      <c r="B51" s="3" t="s">
        <v>20</v>
      </c>
      <c r="C51" s="2" t="s">
        <v>21</v>
      </c>
      <c r="D51" s="2" t="str">
        <f t="shared" si="4"/>
        <v xml:space="preserve"> </v>
      </c>
      <c r="E51" s="4" t="s">
        <v>22</v>
      </c>
      <c r="F51" s="5" t="str">
        <f t="shared" si="5"/>
        <v>=</v>
      </c>
      <c r="G51" s="6" t="s">
        <v>19</v>
      </c>
      <c r="H51" s="6" t="s">
        <v>48</v>
      </c>
      <c r="I51" s="6" t="s">
        <v>19</v>
      </c>
      <c r="J51" s="6" t="str">
        <f t="shared" si="6"/>
        <v xml:space="preserve"> </v>
      </c>
      <c r="K51" s="4" t="s">
        <v>23</v>
      </c>
      <c r="L51" s="5" t="str">
        <f t="shared" si="3"/>
        <v>=</v>
      </c>
      <c r="M51" s="6" t="s">
        <v>19</v>
      </c>
      <c r="N51" s="6">
        <v>0</v>
      </c>
      <c r="O51" s="6" t="s">
        <v>19</v>
      </c>
      <c r="P51" s="6" t="str">
        <f t="shared" si="7"/>
        <v xml:space="preserve"> </v>
      </c>
      <c r="Q51" s="4" t="s">
        <v>24</v>
      </c>
      <c r="R51" s="5" t="str">
        <f t="shared" si="8"/>
        <v>=</v>
      </c>
      <c r="S51" s="6" t="s">
        <v>19</v>
      </c>
      <c r="T51" s="6" t="s">
        <v>189</v>
      </c>
      <c r="U51" s="6" t="s">
        <v>19</v>
      </c>
      <c r="V51" s="6" t="str">
        <f t="shared" si="9"/>
        <v xml:space="preserve"> </v>
      </c>
      <c r="W51" s="4" t="s">
        <v>25</v>
      </c>
      <c r="X51" s="5" t="str">
        <f t="shared" si="10"/>
        <v>=</v>
      </c>
      <c r="Y51" s="6" t="s">
        <v>19</v>
      </c>
      <c r="Z51" s="6">
        <v>15</v>
      </c>
      <c r="AA51" s="6" t="s">
        <v>19</v>
      </c>
      <c r="AB51" t="str">
        <f t="shared" si="11"/>
        <v xml:space="preserve"> </v>
      </c>
      <c r="AC51" s="3" t="s">
        <v>1</v>
      </c>
      <c r="AE51" t="str">
        <f t="shared" si="12"/>
        <v>&lt;Connection pin="WL_IN_15" siteNumber="0" instrument="PXI6570SLOT9" channel="15" /&gt;</v>
      </c>
      <c r="AG51" s="1"/>
    </row>
    <row r="52" spans="2:33">
      <c r="B52" s="3" t="s">
        <v>20</v>
      </c>
      <c r="C52" s="2" t="s">
        <v>21</v>
      </c>
      <c r="D52" s="2" t="str">
        <f t="shared" si="4"/>
        <v xml:space="preserve"> </v>
      </c>
      <c r="E52" s="4" t="s">
        <v>22</v>
      </c>
      <c r="F52" s="5" t="str">
        <f t="shared" si="5"/>
        <v>=</v>
      </c>
      <c r="G52" s="6" t="s">
        <v>19</v>
      </c>
      <c r="H52" s="6" t="s">
        <v>49</v>
      </c>
      <c r="I52" s="6" t="s">
        <v>19</v>
      </c>
      <c r="J52" s="6" t="str">
        <f t="shared" si="6"/>
        <v xml:space="preserve"> </v>
      </c>
      <c r="K52" s="4" t="s">
        <v>23</v>
      </c>
      <c r="L52" s="5" t="str">
        <f t="shared" si="3"/>
        <v>=</v>
      </c>
      <c r="M52" s="6" t="s">
        <v>19</v>
      </c>
      <c r="N52" s="6">
        <v>0</v>
      </c>
      <c r="O52" s="6" t="s">
        <v>19</v>
      </c>
      <c r="P52" s="6" t="str">
        <f t="shared" si="7"/>
        <v xml:space="preserve"> </v>
      </c>
      <c r="Q52" s="4" t="s">
        <v>24</v>
      </c>
      <c r="R52" s="5" t="str">
        <f t="shared" si="8"/>
        <v>=</v>
      </c>
      <c r="S52" s="6" t="s">
        <v>19</v>
      </c>
      <c r="T52" s="6" t="s">
        <v>189</v>
      </c>
      <c r="U52" s="6" t="s">
        <v>19</v>
      </c>
      <c r="V52" s="6" t="str">
        <f t="shared" si="9"/>
        <v xml:space="preserve"> </v>
      </c>
      <c r="W52" s="4" t="s">
        <v>25</v>
      </c>
      <c r="X52" s="5" t="str">
        <f t="shared" si="10"/>
        <v>=</v>
      </c>
      <c r="Y52" s="6" t="s">
        <v>19</v>
      </c>
      <c r="Z52" s="6">
        <v>16</v>
      </c>
      <c r="AA52" s="6" t="s">
        <v>19</v>
      </c>
      <c r="AB52" t="str">
        <f t="shared" si="11"/>
        <v xml:space="preserve"> </v>
      </c>
      <c r="AC52" s="3" t="s">
        <v>1</v>
      </c>
      <c r="AE52" t="str">
        <f t="shared" si="12"/>
        <v>&lt;Connection pin="WL_IN_16" siteNumber="0" instrument="PXI6570SLOT9" channel="16" /&gt;</v>
      </c>
      <c r="AG52" s="1"/>
    </row>
    <row r="53" spans="2:33">
      <c r="B53" s="3" t="s">
        <v>20</v>
      </c>
      <c r="C53" s="2" t="s">
        <v>21</v>
      </c>
      <c r="D53" s="2" t="str">
        <f t="shared" si="4"/>
        <v xml:space="preserve"> </v>
      </c>
      <c r="E53" s="4" t="s">
        <v>22</v>
      </c>
      <c r="F53" s="5" t="str">
        <f t="shared" si="5"/>
        <v>=</v>
      </c>
      <c r="G53" s="6" t="s">
        <v>19</v>
      </c>
      <c r="H53" s="6" t="s">
        <v>50</v>
      </c>
      <c r="I53" s="6" t="s">
        <v>19</v>
      </c>
      <c r="J53" s="6" t="str">
        <f t="shared" si="6"/>
        <v xml:space="preserve"> </v>
      </c>
      <c r="K53" s="4" t="s">
        <v>23</v>
      </c>
      <c r="L53" s="5" t="str">
        <f t="shared" si="3"/>
        <v>=</v>
      </c>
      <c r="M53" s="6" t="s">
        <v>19</v>
      </c>
      <c r="N53" s="6">
        <v>0</v>
      </c>
      <c r="O53" s="6" t="s">
        <v>19</v>
      </c>
      <c r="P53" s="6" t="str">
        <f t="shared" si="7"/>
        <v xml:space="preserve"> </v>
      </c>
      <c r="Q53" s="4" t="s">
        <v>24</v>
      </c>
      <c r="R53" s="5" t="str">
        <f t="shared" si="8"/>
        <v>=</v>
      </c>
      <c r="S53" s="6" t="s">
        <v>19</v>
      </c>
      <c r="T53" s="6" t="s">
        <v>189</v>
      </c>
      <c r="U53" s="6" t="s">
        <v>19</v>
      </c>
      <c r="V53" s="6" t="str">
        <f t="shared" si="9"/>
        <v xml:space="preserve"> </v>
      </c>
      <c r="W53" s="4" t="s">
        <v>25</v>
      </c>
      <c r="X53" s="5" t="str">
        <f t="shared" si="10"/>
        <v>=</v>
      </c>
      <c r="Y53" s="6" t="s">
        <v>19</v>
      </c>
      <c r="Z53" s="6">
        <v>17</v>
      </c>
      <c r="AA53" s="6" t="s">
        <v>19</v>
      </c>
      <c r="AB53" t="str">
        <f t="shared" si="11"/>
        <v xml:space="preserve"> </v>
      </c>
      <c r="AC53" s="3" t="s">
        <v>1</v>
      </c>
      <c r="AE53" t="str">
        <f t="shared" si="12"/>
        <v>&lt;Connection pin="WL_IN_17" siteNumber="0" instrument="PXI6570SLOT9" channel="17" /&gt;</v>
      </c>
      <c r="AG53" s="1"/>
    </row>
    <row r="54" spans="2:33">
      <c r="B54" s="3" t="s">
        <v>20</v>
      </c>
      <c r="C54" s="2" t="s">
        <v>21</v>
      </c>
      <c r="D54" s="2" t="str">
        <f t="shared" si="4"/>
        <v xml:space="preserve"> </v>
      </c>
      <c r="E54" s="4" t="s">
        <v>22</v>
      </c>
      <c r="F54" s="5" t="str">
        <f t="shared" si="5"/>
        <v>=</v>
      </c>
      <c r="G54" s="6" t="s">
        <v>19</v>
      </c>
      <c r="H54" s="6" t="s">
        <v>51</v>
      </c>
      <c r="I54" s="6" t="s">
        <v>19</v>
      </c>
      <c r="J54" s="6" t="str">
        <f t="shared" si="6"/>
        <v xml:space="preserve"> </v>
      </c>
      <c r="K54" s="4" t="s">
        <v>23</v>
      </c>
      <c r="L54" s="5" t="str">
        <f t="shared" si="3"/>
        <v>=</v>
      </c>
      <c r="M54" s="6" t="s">
        <v>19</v>
      </c>
      <c r="N54" s="6">
        <v>0</v>
      </c>
      <c r="O54" s="6" t="s">
        <v>19</v>
      </c>
      <c r="P54" s="6" t="str">
        <f t="shared" si="7"/>
        <v xml:space="preserve"> </v>
      </c>
      <c r="Q54" s="4" t="s">
        <v>24</v>
      </c>
      <c r="R54" s="5" t="str">
        <f t="shared" si="8"/>
        <v>=</v>
      </c>
      <c r="S54" s="6" t="s">
        <v>19</v>
      </c>
      <c r="T54" s="6" t="s">
        <v>189</v>
      </c>
      <c r="U54" s="6" t="s">
        <v>19</v>
      </c>
      <c r="V54" s="6" t="str">
        <f t="shared" si="9"/>
        <v xml:space="preserve"> </v>
      </c>
      <c r="W54" s="4" t="s">
        <v>25</v>
      </c>
      <c r="X54" s="5" t="str">
        <f t="shared" si="10"/>
        <v>=</v>
      </c>
      <c r="Y54" s="6" t="s">
        <v>19</v>
      </c>
      <c r="Z54" s="6">
        <v>18</v>
      </c>
      <c r="AA54" s="6" t="s">
        <v>19</v>
      </c>
      <c r="AB54" t="str">
        <f t="shared" si="11"/>
        <v xml:space="preserve"> </v>
      </c>
      <c r="AC54" s="3" t="s">
        <v>1</v>
      </c>
      <c r="AE54" t="str">
        <f t="shared" si="12"/>
        <v>&lt;Connection pin="WL_IN_18" siteNumber="0" instrument="PXI6570SLOT9" channel="18" /&gt;</v>
      </c>
      <c r="AG54" s="1"/>
    </row>
    <row r="55" spans="2:33">
      <c r="B55" s="3" t="s">
        <v>20</v>
      </c>
      <c r="C55" s="2" t="s">
        <v>21</v>
      </c>
      <c r="D55" s="2" t="str">
        <f t="shared" si="4"/>
        <v xml:space="preserve"> </v>
      </c>
      <c r="E55" s="4" t="s">
        <v>22</v>
      </c>
      <c r="F55" s="5" t="str">
        <f t="shared" si="5"/>
        <v>=</v>
      </c>
      <c r="G55" s="6" t="s">
        <v>19</v>
      </c>
      <c r="H55" s="6" t="s">
        <v>52</v>
      </c>
      <c r="I55" s="6" t="s">
        <v>19</v>
      </c>
      <c r="J55" s="6" t="str">
        <f t="shared" si="6"/>
        <v xml:space="preserve"> </v>
      </c>
      <c r="K55" s="4" t="s">
        <v>23</v>
      </c>
      <c r="L55" s="5" t="str">
        <f t="shared" si="3"/>
        <v>=</v>
      </c>
      <c r="M55" s="6" t="s">
        <v>19</v>
      </c>
      <c r="N55" s="6">
        <v>0</v>
      </c>
      <c r="O55" s="6" t="s">
        <v>19</v>
      </c>
      <c r="P55" s="6" t="str">
        <f t="shared" si="7"/>
        <v xml:space="preserve"> </v>
      </c>
      <c r="Q55" s="4" t="s">
        <v>24</v>
      </c>
      <c r="R55" s="5" t="str">
        <f t="shared" si="8"/>
        <v>=</v>
      </c>
      <c r="S55" s="6" t="s">
        <v>19</v>
      </c>
      <c r="T55" s="6" t="s">
        <v>189</v>
      </c>
      <c r="U55" s="6" t="s">
        <v>19</v>
      </c>
      <c r="V55" s="6" t="str">
        <f t="shared" si="9"/>
        <v xml:space="preserve"> </v>
      </c>
      <c r="W55" s="4" t="s">
        <v>25</v>
      </c>
      <c r="X55" s="5" t="str">
        <f t="shared" si="10"/>
        <v>=</v>
      </c>
      <c r="Y55" s="6" t="s">
        <v>19</v>
      </c>
      <c r="Z55" s="6">
        <v>19</v>
      </c>
      <c r="AA55" s="6" t="s">
        <v>19</v>
      </c>
      <c r="AB55" t="str">
        <f t="shared" si="11"/>
        <v xml:space="preserve"> </v>
      </c>
      <c r="AC55" s="3" t="s">
        <v>1</v>
      </c>
      <c r="AE55" t="str">
        <f t="shared" si="12"/>
        <v>&lt;Connection pin="WL_IN_19" siteNumber="0" instrument="PXI6570SLOT9" channel="19" /&gt;</v>
      </c>
      <c r="AG55" s="1"/>
    </row>
    <row r="56" spans="2:33">
      <c r="B56" s="3" t="s">
        <v>20</v>
      </c>
      <c r="C56" s="2" t="s">
        <v>21</v>
      </c>
      <c r="D56" s="2" t="str">
        <f t="shared" si="4"/>
        <v xml:space="preserve"> </v>
      </c>
      <c r="E56" s="4" t="s">
        <v>22</v>
      </c>
      <c r="F56" s="5" t="str">
        <f t="shared" si="5"/>
        <v>=</v>
      </c>
      <c r="G56" s="6" t="s">
        <v>19</v>
      </c>
      <c r="H56" s="6" t="s">
        <v>53</v>
      </c>
      <c r="I56" s="6" t="s">
        <v>19</v>
      </c>
      <c r="J56" s="6" t="str">
        <f t="shared" si="6"/>
        <v xml:space="preserve"> </v>
      </c>
      <c r="K56" s="4" t="s">
        <v>23</v>
      </c>
      <c r="L56" s="5" t="str">
        <f t="shared" si="3"/>
        <v>=</v>
      </c>
      <c r="M56" s="6" t="s">
        <v>19</v>
      </c>
      <c r="N56" s="6">
        <v>0</v>
      </c>
      <c r="O56" s="6" t="s">
        <v>19</v>
      </c>
      <c r="P56" s="6" t="str">
        <f t="shared" si="7"/>
        <v xml:space="preserve"> </v>
      </c>
      <c r="Q56" s="4" t="s">
        <v>24</v>
      </c>
      <c r="R56" s="5" t="str">
        <f t="shared" si="8"/>
        <v>=</v>
      </c>
      <c r="S56" s="6" t="s">
        <v>19</v>
      </c>
      <c r="T56" s="6" t="s">
        <v>189</v>
      </c>
      <c r="U56" s="6" t="s">
        <v>19</v>
      </c>
      <c r="V56" s="6" t="str">
        <f t="shared" si="9"/>
        <v xml:space="preserve"> </v>
      </c>
      <c r="W56" s="4" t="s">
        <v>25</v>
      </c>
      <c r="X56" s="5" t="str">
        <f t="shared" si="10"/>
        <v>=</v>
      </c>
      <c r="Y56" s="6" t="s">
        <v>19</v>
      </c>
      <c r="Z56" s="6">
        <v>20</v>
      </c>
      <c r="AA56" s="6" t="s">
        <v>19</v>
      </c>
      <c r="AB56" t="str">
        <f t="shared" si="11"/>
        <v xml:space="preserve"> </v>
      </c>
      <c r="AC56" s="3" t="s">
        <v>1</v>
      </c>
      <c r="AE56" t="str">
        <f t="shared" si="12"/>
        <v>&lt;Connection pin="WL_IN_20" siteNumber="0" instrument="PXI6570SLOT9" channel="20" /&gt;</v>
      </c>
      <c r="AG56" s="1"/>
    </row>
    <row r="57" spans="2:33">
      <c r="B57" s="3" t="s">
        <v>20</v>
      </c>
      <c r="C57" s="2" t="s">
        <v>21</v>
      </c>
      <c r="D57" s="2" t="str">
        <f t="shared" si="4"/>
        <v xml:space="preserve"> </v>
      </c>
      <c r="E57" s="4" t="s">
        <v>22</v>
      </c>
      <c r="F57" s="5" t="str">
        <f t="shared" si="5"/>
        <v>=</v>
      </c>
      <c r="G57" s="6" t="s">
        <v>19</v>
      </c>
      <c r="H57" s="6" t="s">
        <v>54</v>
      </c>
      <c r="I57" s="6" t="s">
        <v>19</v>
      </c>
      <c r="J57" s="6" t="str">
        <f t="shared" si="6"/>
        <v xml:space="preserve"> </v>
      </c>
      <c r="K57" s="4" t="s">
        <v>23</v>
      </c>
      <c r="L57" s="5" t="str">
        <f t="shared" si="3"/>
        <v>=</v>
      </c>
      <c r="M57" s="6" t="s">
        <v>19</v>
      </c>
      <c r="N57" s="6">
        <v>0</v>
      </c>
      <c r="O57" s="6" t="s">
        <v>19</v>
      </c>
      <c r="P57" s="6" t="str">
        <f t="shared" si="7"/>
        <v xml:space="preserve"> </v>
      </c>
      <c r="Q57" s="4" t="s">
        <v>24</v>
      </c>
      <c r="R57" s="5" t="str">
        <f t="shared" si="8"/>
        <v>=</v>
      </c>
      <c r="S57" s="6" t="s">
        <v>19</v>
      </c>
      <c r="T57" s="6" t="s">
        <v>189</v>
      </c>
      <c r="U57" s="6" t="s">
        <v>19</v>
      </c>
      <c r="V57" s="6" t="str">
        <f t="shared" si="9"/>
        <v xml:space="preserve"> </v>
      </c>
      <c r="W57" s="4" t="s">
        <v>25</v>
      </c>
      <c r="X57" s="5" t="str">
        <f t="shared" si="10"/>
        <v>=</v>
      </c>
      <c r="Y57" s="6" t="s">
        <v>19</v>
      </c>
      <c r="Z57" s="6">
        <v>21</v>
      </c>
      <c r="AA57" s="6" t="s">
        <v>19</v>
      </c>
      <c r="AB57" t="str">
        <f t="shared" si="11"/>
        <v xml:space="preserve"> </v>
      </c>
      <c r="AC57" s="3" t="s">
        <v>1</v>
      </c>
      <c r="AE57" t="str">
        <f t="shared" si="12"/>
        <v>&lt;Connection pin="WL_IN_21" siteNumber="0" instrument="PXI6570SLOT9" channel="21" /&gt;</v>
      </c>
      <c r="AG57" s="1"/>
    </row>
    <row r="58" spans="2:33">
      <c r="B58" s="3" t="s">
        <v>20</v>
      </c>
      <c r="C58" s="2" t="s">
        <v>21</v>
      </c>
      <c r="D58" s="2" t="str">
        <f t="shared" si="4"/>
        <v xml:space="preserve"> </v>
      </c>
      <c r="E58" s="4" t="s">
        <v>22</v>
      </c>
      <c r="F58" s="5" t="str">
        <f t="shared" si="5"/>
        <v>=</v>
      </c>
      <c r="G58" s="6" t="s">
        <v>19</v>
      </c>
      <c r="H58" s="6" t="s">
        <v>55</v>
      </c>
      <c r="I58" s="6" t="s">
        <v>19</v>
      </c>
      <c r="J58" s="6" t="str">
        <f t="shared" si="6"/>
        <v xml:space="preserve"> </v>
      </c>
      <c r="K58" s="4" t="s">
        <v>23</v>
      </c>
      <c r="L58" s="5" t="str">
        <f t="shared" si="3"/>
        <v>=</v>
      </c>
      <c r="M58" s="6" t="s">
        <v>19</v>
      </c>
      <c r="N58" s="6">
        <v>0</v>
      </c>
      <c r="O58" s="6" t="s">
        <v>19</v>
      </c>
      <c r="P58" s="6" t="str">
        <f t="shared" si="7"/>
        <v xml:space="preserve"> </v>
      </c>
      <c r="Q58" s="4" t="s">
        <v>24</v>
      </c>
      <c r="R58" s="5" t="str">
        <f t="shared" si="8"/>
        <v>=</v>
      </c>
      <c r="S58" s="6" t="s">
        <v>19</v>
      </c>
      <c r="T58" s="6" t="s">
        <v>189</v>
      </c>
      <c r="U58" s="6" t="s">
        <v>19</v>
      </c>
      <c r="V58" s="6" t="str">
        <f t="shared" si="9"/>
        <v xml:space="preserve"> </v>
      </c>
      <c r="W58" s="4" t="s">
        <v>25</v>
      </c>
      <c r="X58" s="5" t="str">
        <f t="shared" si="10"/>
        <v>=</v>
      </c>
      <c r="Y58" s="6" t="s">
        <v>19</v>
      </c>
      <c r="Z58" s="6">
        <v>22</v>
      </c>
      <c r="AA58" s="6" t="s">
        <v>19</v>
      </c>
      <c r="AB58" t="str">
        <f t="shared" si="11"/>
        <v xml:space="preserve"> </v>
      </c>
      <c r="AC58" s="3" t="s">
        <v>1</v>
      </c>
      <c r="AE58" t="str">
        <f t="shared" si="12"/>
        <v>&lt;Connection pin="WL_IN_22" siteNumber="0" instrument="PXI6570SLOT9" channel="22" /&gt;</v>
      </c>
      <c r="AG58" s="1"/>
    </row>
    <row r="59" spans="2:33">
      <c r="B59" s="3" t="s">
        <v>20</v>
      </c>
      <c r="C59" s="2" t="s">
        <v>21</v>
      </c>
      <c r="D59" s="2" t="str">
        <f t="shared" si="4"/>
        <v xml:space="preserve"> </v>
      </c>
      <c r="E59" s="4" t="s">
        <v>22</v>
      </c>
      <c r="F59" s="5" t="str">
        <f t="shared" si="5"/>
        <v>=</v>
      </c>
      <c r="G59" s="6" t="s">
        <v>19</v>
      </c>
      <c r="H59" s="6" t="s">
        <v>56</v>
      </c>
      <c r="I59" s="6" t="s">
        <v>19</v>
      </c>
      <c r="J59" s="6" t="str">
        <f t="shared" si="6"/>
        <v xml:space="preserve"> </v>
      </c>
      <c r="K59" s="4" t="s">
        <v>23</v>
      </c>
      <c r="L59" s="5" t="str">
        <f t="shared" si="3"/>
        <v>=</v>
      </c>
      <c r="M59" s="6" t="s">
        <v>19</v>
      </c>
      <c r="N59" s="6">
        <v>0</v>
      </c>
      <c r="O59" s="6" t="s">
        <v>19</v>
      </c>
      <c r="P59" s="6" t="str">
        <f t="shared" si="7"/>
        <v xml:space="preserve"> </v>
      </c>
      <c r="Q59" s="4" t="s">
        <v>24</v>
      </c>
      <c r="R59" s="5" t="str">
        <f t="shared" si="8"/>
        <v>=</v>
      </c>
      <c r="S59" s="6" t="s">
        <v>19</v>
      </c>
      <c r="T59" s="6" t="s">
        <v>189</v>
      </c>
      <c r="U59" s="6" t="s">
        <v>19</v>
      </c>
      <c r="V59" s="6" t="str">
        <f t="shared" si="9"/>
        <v xml:space="preserve"> </v>
      </c>
      <c r="W59" s="4" t="s">
        <v>25</v>
      </c>
      <c r="X59" s="5" t="str">
        <f t="shared" si="10"/>
        <v>=</v>
      </c>
      <c r="Y59" s="6" t="s">
        <v>19</v>
      </c>
      <c r="Z59" s="6">
        <v>23</v>
      </c>
      <c r="AA59" s="6" t="s">
        <v>19</v>
      </c>
      <c r="AB59" t="str">
        <f t="shared" si="11"/>
        <v xml:space="preserve"> </v>
      </c>
      <c r="AC59" s="3" t="s">
        <v>1</v>
      </c>
      <c r="AE59" t="str">
        <f t="shared" si="12"/>
        <v>&lt;Connection pin="WL_IN_23" siteNumber="0" instrument="PXI6570SLOT9" channel="23" /&gt;</v>
      </c>
      <c r="AG59" s="1"/>
    </row>
    <row r="60" spans="2:33">
      <c r="B60" s="3" t="s">
        <v>20</v>
      </c>
      <c r="C60" s="2" t="s">
        <v>21</v>
      </c>
      <c r="D60" s="2" t="str">
        <f t="shared" si="4"/>
        <v xml:space="preserve"> </v>
      </c>
      <c r="E60" s="4" t="s">
        <v>22</v>
      </c>
      <c r="F60" s="5" t="str">
        <f t="shared" si="5"/>
        <v>=</v>
      </c>
      <c r="G60" s="6" t="s">
        <v>19</v>
      </c>
      <c r="H60" s="6" t="s">
        <v>9</v>
      </c>
      <c r="I60" s="6" t="s">
        <v>19</v>
      </c>
      <c r="J60" s="6" t="str">
        <f t="shared" si="6"/>
        <v xml:space="preserve"> </v>
      </c>
      <c r="K60" s="4" t="s">
        <v>23</v>
      </c>
      <c r="L60" s="5" t="str">
        <f t="shared" si="3"/>
        <v>=</v>
      </c>
      <c r="M60" s="6" t="s">
        <v>19</v>
      </c>
      <c r="N60" s="6">
        <v>0</v>
      </c>
      <c r="O60" s="6" t="s">
        <v>19</v>
      </c>
      <c r="P60" s="6" t="str">
        <f t="shared" si="7"/>
        <v xml:space="preserve"> </v>
      </c>
      <c r="Q60" s="4" t="s">
        <v>24</v>
      </c>
      <c r="R60" s="5" t="str">
        <f t="shared" si="8"/>
        <v>=</v>
      </c>
      <c r="S60" s="6" t="s">
        <v>19</v>
      </c>
      <c r="T60" s="6" t="s">
        <v>189</v>
      </c>
      <c r="U60" s="6" t="s">
        <v>19</v>
      </c>
      <c r="V60" s="6" t="str">
        <f t="shared" si="9"/>
        <v xml:space="preserve"> </v>
      </c>
      <c r="W60" s="4" t="s">
        <v>25</v>
      </c>
      <c r="X60" s="5" t="str">
        <f t="shared" si="10"/>
        <v>=</v>
      </c>
      <c r="Y60" s="6" t="s">
        <v>19</v>
      </c>
      <c r="Z60" s="6">
        <v>24</v>
      </c>
      <c r="AA60" s="6" t="s">
        <v>19</v>
      </c>
      <c r="AB60" t="str">
        <f t="shared" si="11"/>
        <v xml:space="preserve"> </v>
      </c>
      <c r="AC60" s="3" t="s">
        <v>1</v>
      </c>
      <c r="AE60" t="str">
        <f t="shared" si="12"/>
        <v>&lt;Connection pin="WL_UNSEL" siteNumber="0" instrument="PXI6570SLOT9" channel="24" /&gt;</v>
      </c>
      <c r="AG60" s="1"/>
    </row>
    <row r="61" spans="2:33">
      <c r="B61" s="3" t="s">
        <v>20</v>
      </c>
      <c r="C61" s="2" t="s">
        <v>21</v>
      </c>
      <c r="D61" s="2" t="str">
        <f t="shared" si="4"/>
        <v xml:space="preserve"> </v>
      </c>
      <c r="E61" s="4" t="s">
        <v>22</v>
      </c>
      <c r="F61" s="5" t="str">
        <f t="shared" si="5"/>
        <v>=</v>
      </c>
      <c r="G61" s="6" t="s">
        <v>19</v>
      </c>
      <c r="H61" s="6" t="s">
        <v>26</v>
      </c>
      <c r="I61" s="6" t="s">
        <v>19</v>
      </c>
      <c r="J61" s="6" t="str">
        <f t="shared" si="6"/>
        <v xml:space="preserve"> </v>
      </c>
      <c r="K61" s="4" t="s">
        <v>23</v>
      </c>
      <c r="L61" s="5" t="str">
        <f t="shared" si="3"/>
        <v>=</v>
      </c>
      <c r="M61" s="6" t="s">
        <v>19</v>
      </c>
      <c r="N61" s="6">
        <v>0</v>
      </c>
      <c r="O61" s="6" t="s">
        <v>19</v>
      </c>
      <c r="P61" s="6" t="str">
        <f t="shared" si="7"/>
        <v xml:space="preserve"> </v>
      </c>
      <c r="Q61" s="4" t="s">
        <v>24</v>
      </c>
      <c r="R61" s="5" t="str">
        <f t="shared" si="8"/>
        <v>=</v>
      </c>
      <c r="S61" s="6" t="s">
        <v>19</v>
      </c>
      <c r="T61" s="6" t="s">
        <v>189</v>
      </c>
      <c r="U61" s="6" t="s">
        <v>19</v>
      </c>
      <c r="V61" s="6" t="str">
        <f t="shared" si="9"/>
        <v xml:space="preserve"> </v>
      </c>
      <c r="W61" s="4" t="s">
        <v>25</v>
      </c>
      <c r="X61" s="5" t="str">
        <f t="shared" si="10"/>
        <v>=</v>
      </c>
      <c r="Y61" s="6" t="s">
        <v>19</v>
      </c>
      <c r="Z61" s="6">
        <v>25</v>
      </c>
      <c r="AA61" s="6" t="s">
        <v>19</v>
      </c>
      <c r="AB61" t="str">
        <f t="shared" si="11"/>
        <v xml:space="preserve"> </v>
      </c>
      <c r="AC61" s="3" t="s">
        <v>1</v>
      </c>
      <c r="AE61" t="str">
        <f t="shared" si="12"/>
        <v>&lt;Connection pin="VDD" siteNumber="0" instrument="PXI6570SLOT9" channel="25" /&gt;</v>
      </c>
      <c r="AG61" s="1"/>
    </row>
    <row r="62" spans="2:33">
      <c r="B62" s="3" t="s">
        <v>20</v>
      </c>
      <c r="C62" s="2" t="s">
        <v>21</v>
      </c>
      <c r="D62" s="2" t="str">
        <f t="shared" si="4"/>
        <v xml:space="preserve"> </v>
      </c>
      <c r="E62" s="4" t="s">
        <v>22</v>
      </c>
      <c r="F62" s="5" t="str">
        <f t="shared" si="5"/>
        <v>=</v>
      </c>
      <c r="G62" s="6" t="s">
        <v>19</v>
      </c>
      <c r="H62" s="6" t="s">
        <v>27</v>
      </c>
      <c r="I62" s="6" t="s">
        <v>19</v>
      </c>
      <c r="J62" s="6" t="str">
        <f t="shared" si="6"/>
        <v xml:space="preserve"> </v>
      </c>
      <c r="K62" s="4" t="s">
        <v>23</v>
      </c>
      <c r="L62" s="5" t="str">
        <f t="shared" si="3"/>
        <v>=</v>
      </c>
      <c r="M62" s="6" t="s">
        <v>19</v>
      </c>
      <c r="N62" s="6">
        <v>0</v>
      </c>
      <c r="O62" s="6" t="s">
        <v>19</v>
      </c>
      <c r="P62" s="6" t="str">
        <f t="shared" si="7"/>
        <v xml:space="preserve"> </v>
      </c>
      <c r="Q62" s="4" t="s">
        <v>24</v>
      </c>
      <c r="R62" s="5" t="str">
        <f t="shared" si="8"/>
        <v>=</v>
      </c>
      <c r="S62" s="6" t="s">
        <v>19</v>
      </c>
      <c r="T62" s="6" t="s">
        <v>189</v>
      </c>
      <c r="U62" s="6" t="s">
        <v>19</v>
      </c>
      <c r="V62" s="6" t="str">
        <f t="shared" si="9"/>
        <v xml:space="preserve"> </v>
      </c>
      <c r="W62" s="4" t="s">
        <v>25</v>
      </c>
      <c r="X62" s="5" t="str">
        <f t="shared" si="10"/>
        <v>=</v>
      </c>
      <c r="Y62" s="6" t="s">
        <v>19</v>
      </c>
      <c r="Z62" s="6">
        <v>26</v>
      </c>
      <c r="AA62" s="6" t="s">
        <v>19</v>
      </c>
      <c r="AB62" t="str">
        <f t="shared" si="11"/>
        <v xml:space="preserve"> </v>
      </c>
      <c r="AC62" s="3" t="s">
        <v>1</v>
      </c>
      <c r="AE62" t="str">
        <f t="shared" si="12"/>
        <v>&lt;Connection pin="VSA" siteNumber="0" instrument="PXI6570SLOT9" channel="26" /&gt;</v>
      </c>
      <c r="AG62" s="1"/>
    </row>
    <row r="63" spans="2:33">
      <c r="B63" s="3" t="s">
        <v>20</v>
      </c>
      <c r="C63" s="2" t="s">
        <v>21</v>
      </c>
      <c r="D63" s="2" t="str">
        <f t="shared" si="4"/>
        <v xml:space="preserve"> </v>
      </c>
      <c r="E63" s="4" t="s">
        <v>22</v>
      </c>
      <c r="F63" s="5" t="str">
        <f t="shared" si="5"/>
        <v>=</v>
      </c>
      <c r="G63" s="6" t="s">
        <v>19</v>
      </c>
      <c r="H63" s="6" t="s">
        <v>28</v>
      </c>
      <c r="I63" s="6" t="s">
        <v>19</v>
      </c>
      <c r="J63" s="6" t="str">
        <f t="shared" si="6"/>
        <v xml:space="preserve"> </v>
      </c>
      <c r="K63" s="4" t="s">
        <v>23</v>
      </c>
      <c r="L63" s="5" t="str">
        <f t="shared" si="3"/>
        <v>=</v>
      </c>
      <c r="M63" s="6" t="s">
        <v>19</v>
      </c>
      <c r="N63" s="6">
        <v>1</v>
      </c>
      <c r="O63" s="6" t="s">
        <v>19</v>
      </c>
      <c r="P63" s="6" t="str">
        <f t="shared" si="7"/>
        <v xml:space="preserve"> </v>
      </c>
      <c r="Q63" s="4" t="s">
        <v>24</v>
      </c>
      <c r="R63" s="5" t="str">
        <f t="shared" si="8"/>
        <v>=</v>
      </c>
      <c r="S63" s="6" t="s">
        <v>19</v>
      </c>
      <c r="T63" s="6" t="s">
        <v>189</v>
      </c>
      <c r="U63" s="6" t="s">
        <v>19</v>
      </c>
      <c r="V63" s="6" t="str">
        <f t="shared" si="9"/>
        <v xml:space="preserve"> </v>
      </c>
      <c r="W63" s="4" t="s">
        <v>25</v>
      </c>
      <c r="X63" s="5" t="str">
        <f t="shared" si="10"/>
        <v>=</v>
      </c>
      <c r="Y63" s="6" t="s">
        <v>19</v>
      </c>
      <c r="Z63" s="6">
        <v>27</v>
      </c>
      <c r="AA63" s="6" t="s">
        <v>19</v>
      </c>
      <c r="AB63" t="str">
        <f t="shared" si="11"/>
        <v xml:space="preserve"> </v>
      </c>
      <c r="AC63" s="3" t="s">
        <v>1</v>
      </c>
      <c r="AE63" t="str">
        <f t="shared" si="12"/>
        <v>&lt;Connection pin="VDD_BRD+" siteNumber="1" instrument="PXI6570SLOT9" channel="27" /&gt;</v>
      </c>
      <c r="AG63" s="1"/>
    </row>
    <row r="64" spans="2:33">
      <c r="B64" s="3" t="s">
        <v>20</v>
      </c>
      <c r="C64" s="2" t="s">
        <v>21</v>
      </c>
      <c r="D64" s="2" t="str">
        <f t="shared" si="4"/>
        <v xml:space="preserve"> </v>
      </c>
      <c r="E64" s="4" t="s">
        <v>22</v>
      </c>
      <c r="F64" s="5" t="str">
        <f t="shared" si="5"/>
        <v>=</v>
      </c>
      <c r="G64" s="6" t="s">
        <v>19</v>
      </c>
      <c r="H64" s="6" t="s">
        <v>29</v>
      </c>
      <c r="I64" s="6" t="s">
        <v>19</v>
      </c>
      <c r="J64" s="6" t="str">
        <f t="shared" si="6"/>
        <v xml:space="preserve"> </v>
      </c>
      <c r="K64" s="4" t="s">
        <v>23</v>
      </c>
      <c r="L64" s="5" t="str">
        <f t="shared" si="3"/>
        <v>=</v>
      </c>
      <c r="M64" s="6" t="s">
        <v>19</v>
      </c>
      <c r="N64" s="6">
        <v>1</v>
      </c>
      <c r="O64" s="6" t="s">
        <v>19</v>
      </c>
      <c r="P64" s="6" t="str">
        <f t="shared" si="7"/>
        <v xml:space="preserve"> </v>
      </c>
      <c r="Q64" s="4" t="s">
        <v>24</v>
      </c>
      <c r="R64" s="5" t="str">
        <f t="shared" si="8"/>
        <v>=</v>
      </c>
      <c r="S64" s="6" t="s">
        <v>19</v>
      </c>
      <c r="T64" s="6" t="s">
        <v>189</v>
      </c>
      <c r="U64" s="6" t="s">
        <v>19</v>
      </c>
      <c r="V64" s="6" t="str">
        <f t="shared" si="9"/>
        <v xml:space="preserve"> </v>
      </c>
      <c r="W64" s="4" t="s">
        <v>25</v>
      </c>
      <c r="X64" s="5" t="str">
        <f t="shared" si="10"/>
        <v>=</v>
      </c>
      <c r="Y64" s="6" t="s">
        <v>19</v>
      </c>
      <c r="Z64" s="6">
        <v>28</v>
      </c>
      <c r="AA64" s="6" t="s">
        <v>19</v>
      </c>
      <c r="AB64" t="str">
        <f t="shared" si="11"/>
        <v xml:space="preserve"> </v>
      </c>
      <c r="AC64" s="3" t="s">
        <v>1</v>
      </c>
      <c r="AE64" t="str">
        <f t="shared" si="12"/>
        <v>&lt;Connection pin="VDD_BRD-" siteNumber="1" instrument="PXI6570SLOT9" channel="28" /&gt;</v>
      </c>
      <c r="AG64" s="1"/>
    </row>
    <row r="65" spans="2:33">
      <c r="B65" s="3" t="s">
        <v>20</v>
      </c>
      <c r="C65" s="2" t="s">
        <v>21</v>
      </c>
      <c r="D65" s="2" t="str">
        <f t="shared" si="4"/>
        <v xml:space="preserve"> </v>
      </c>
      <c r="E65" s="4" t="s">
        <v>22</v>
      </c>
      <c r="F65" s="5" t="str">
        <f t="shared" si="5"/>
        <v>=</v>
      </c>
      <c r="G65" s="6" t="s">
        <v>19</v>
      </c>
      <c r="H65" s="6" t="s">
        <v>30</v>
      </c>
      <c r="I65" s="6" t="s">
        <v>19</v>
      </c>
      <c r="J65" s="6" t="str">
        <f t="shared" si="6"/>
        <v xml:space="preserve"> </v>
      </c>
      <c r="K65" s="4" t="s">
        <v>23</v>
      </c>
      <c r="L65" s="5" t="str">
        <f t="shared" si="3"/>
        <v>=</v>
      </c>
      <c r="M65" s="6" t="s">
        <v>19</v>
      </c>
      <c r="N65" s="6">
        <v>1</v>
      </c>
      <c r="O65" s="6" t="s">
        <v>19</v>
      </c>
      <c r="P65" s="6" t="str">
        <f t="shared" si="7"/>
        <v xml:space="preserve"> </v>
      </c>
      <c r="Q65" s="4" t="s">
        <v>24</v>
      </c>
      <c r="R65" s="5" t="str">
        <f t="shared" si="8"/>
        <v>=</v>
      </c>
      <c r="S65" s="6" t="s">
        <v>19</v>
      </c>
      <c r="T65" s="6" t="s">
        <v>189</v>
      </c>
      <c r="U65" s="6" t="s">
        <v>19</v>
      </c>
      <c r="V65" s="6" t="str">
        <f t="shared" si="9"/>
        <v xml:space="preserve"> </v>
      </c>
      <c r="W65" s="4" t="s">
        <v>25</v>
      </c>
      <c r="X65" s="5" t="str">
        <f t="shared" si="10"/>
        <v>=</v>
      </c>
      <c r="Y65" s="6" t="s">
        <v>19</v>
      </c>
      <c r="Z65" s="6">
        <v>29</v>
      </c>
      <c r="AA65" s="6" t="s">
        <v>19</v>
      </c>
      <c r="AB65" t="str">
        <f t="shared" si="11"/>
        <v xml:space="preserve"> </v>
      </c>
      <c r="AC65" s="3" t="s">
        <v>1</v>
      </c>
      <c r="AE65" t="str">
        <f t="shared" si="12"/>
        <v>&lt;Connection pin="DIR_PERIPH_SEL" siteNumber="1" instrument="PXI6570SLOT9" channel="29" /&gt;</v>
      </c>
      <c r="AG65" s="1"/>
    </row>
    <row r="66" spans="2:33">
      <c r="B66" s="3" t="s">
        <v>20</v>
      </c>
      <c r="C66" s="2" t="s">
        <v>21</v>
      </c>
      <c r="D66" s="2" t="str">
        <f t="shared" si="4"/>
        <v xml:space="preserve"> </v>
      </c>
      <c r="E66" s="4" t="s">
        <v>22</v>
      </c>
      <c r="F66" s="5" t="str">
        <f t="shared" si="5"/>
        <v>=</v>
      </c>
      <c r="G66" s="6" t="s">
        <v>19</v>
      </c>
      <c r="H66" s="6" t="s">
        <v>31</v>
      </c>
      <c r="I66" s="6" t="s">
        <v>19</v>
      </c>
      <c r="J66" s="6" t="str">
        <f t="shared" si="6"/>
        <v xml:space="preserve"> </v>
      </c>
      <c r="K66" s="4" t="s">
        <v>23</v>
      </c>
      <c r="L66" s="5" t="str">
        <f t="shared" si="3"/>
        <v>=</v>
      </c>
      <c r="M66" s="6" t="s">
        <v>19</v>
      </c>
      <c r="N66" s="6">
        <v>0</v>
      </c>
      <c r="O66" s="6" t="s">
        <v>19</v>
      </c>
      <c r="P66" s="6" t="str">
        <f t="shared" si="7"/>
        <v xml:space="preserve"> </v>
      </c>
      <c r="Q66" s="4" t="s">
        <v>24</v>
      </c>
      <c r="R66" s="5" t="str">
        <f t="shared" si="8"/>
        <v>=</v>
      </c>
      <c r="S66" s="6" t="s">
        <v>19</v>
      </c>
      <c r="T66" s="6" t="s">
        <v>189</v>
      </c>
      <c r="U66" s="6" t="s">
        <v>19</v>
      </c>
      <c r="V66" s="6" t="str">
        <f t="shared" si="9"/>
        <v xml:space="preserve"> </v>
      </c>
      <c r="W66" s="4" t="s">
        <v>25</v>
      </c>
      <c r="X66" s="5" t="str">
        <f t="shared" si="10"/>
        <v>=</v>
      </c>
      <c r="Y66" s="6" t="s">
        <v>19</v>
      </c>
      <c r="Z66" s="6">
        <v>30</v>
      </c>
      <c r="AA66" s="6" t="s">
        <v>19</v>
      </c>
      <c r="AB66" t="str">
        <f t="shared" si="11"/>
        <v xml:space="preserve"> </v>
      </c>
      <c r="AC66" s="3" t="s">
        <v>1</v>
      </c>
      <c r="AE66" t="str">
        <f t="shared" si="12"/>
        <v>&lt;Connection pin="SA_EN" siteNumber="0" instrument="PXI6570SLOT9" channel="30" /&gt;</v>
      </c>
      <c r="AG66" s="1"/>
    </row>
    <row r="67" spans="2:33">
      <c r="B67" s="3" t="s">
        <v>20</v>
      </c>
      <c r="C67" s="2" t="s">
        <v>21</v>
      </c>
      <c r="D67" s="2" t="str">
        <f t="shared" si="4"/>
        <v xml:space="preserve"> </v>
      </c>
      <c r="E67" s="4" t="s">
        <v>22</v>
      </c>
      <c r="F67" s="5" t="str">
        <f t="shared" si="5"/>
        <v>=</v>
      </c>
      <c r="G67" s="6" t="s">
        <v>19</v>
      </c>
      <c r="H67" s="6" t="s">
        <v>32</v>
      </c>
      <c r="I67" s="6" t="s">
        <v>19</v>
      </c>
      <c r="J67" s="6" t="str">
        <f t="shared" si="6"/>
        <v xml:space="preserve"> </v>
      </c>
      <c r="K67" s="4" t="s">
        <v>23</v>
      </c>
      <c r="L67" s="5" t="str">
        <f t="shared" si="3"/>
        <v>=</v>
      </c>
      <c r="M67" s="6" t="s">
        <v>19</v>
      </c>
      <c r="N67" s="6">
        <v>0</v>
      </c>
      <c r="O67" s="6" t="s">
        <v>19</v>
      </c>
      <c r="P67" s="6" t="str">
        <f t="shared" si="7"/>
        <v xml:space="preserve"> </v>
      </c>
      <c r="Q67" s="4" t="s">
        <v>24</v>
      </c>
      <c r="R67" s="5" t="str">
        <f t="shared" si="8"/>
        <v>=</v>
      </c>
      <c r="S67" s="6" t="s">
        <v>19</v>
      </c>
      <c r="T67" s="6" t="s">
        <v>189</v>
      </c>
      <c r="U67" s="6" t="s">
        <v>19</v>
      </c>
      <c r="V67" s="6" t="str">
        <f t="shared" si="9"/>
        <v xml:space="preserve"> </v>
      </c>
      <c r="W67" s="4" t="s">
        <v>25</v>
      </c>
      <c r="X67" s="5" t="str">
        <f t="shared" si="10"/>
        <v>=</v>
      </c>
      <c r="Y67" s="6" t="s">
        <v>19</v>
      </c>
      <c r="Z67" s="6">
        <v>31</v>
      </c>
      <c r="AA67" s="6" t="s">
        <v>19</v>
      </c>
      <c r="AB67" t="str">
        <f t="shared" si="11"/>
        <v xml:space="preserve"> </v>
      </c>
      <c r="AC67" s="3" t="s">
        <v>1</v>
      </c>
      <c r="AE67" t="str">
        <f t="shared" si="12"/>
        <v>&lt;Connection pin="VREAD" siteNumber="0" instrument="PXI6570SLOT9" channel="31" /&gt;</v>
      </c>
      <c r="AG67" s="1"/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9835-9C15-3B49-B31F-20AEBA39BAB2}">
  <dimension ref="B2:AG66"/>
  <sheetViews>
    <sheetView topLeftCell="Z29" zoomScale="93" workbookViewId="0">
      <selection activeCell="AE35" sqref="AE35:AE66"/>
    </sheetView>
  </sheetViews>
  <sheetFormatPr baseColWidth="10" defaultRowHeight="16"/>
  <cols>
    <col min="2" max="2" width="2" bestFit="1" customWidth="1"/>
    <col min="4" max="4" width="2" bestFit="1" customWidth="1"/>
    <col min="5" max="5" width="5.42578125" bestFit="1" customWidth="1"/>
    <col min="6" max="6" width="2" bestFit="1" customWidth="1"/>
    <col min="7" max="7" width="1.5703125" bestFit="1" customWidth="1"/>
    <col min="8" max="8" width="15.7109375" bestFit="1" customWidth="1"/>
    <col min="9" max="9" width="1.5703125" bestFit="1" customWidth="1"/>
    <col min="10" max="10" width="1.42578125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1.42578125" bestFit="1" customWidth="1"/>
    <col min="17" max="17" width="9.140625" bestFit="1" customWidth="1"/>
    <col min="18" max="18" width="2" bestFit="1" customWidth="1"/>
    <col min="19" max="19" width="1.5703125" bestFit="1" customWidth="1"/>
    <col min="20" max="20" width="13.140625" bestFit="1" customWidth="1"/>
    <col min="21" max="21" width="1.5703125" bestFit="1" customWidth="1"/>
    <col min="22" max="22" width="1.42578125" bestFit="1" customWidth="1"/>
    <col min="23" max="23" width="7.28515625" bestFit="1" customWidth="1"/>
    <col min="24" max="24" width="2" bestFit="1" customWidth="1"/>
    <col min="25" max="25" width="1.5703125" bestFit="1" customWidth="1"/>
    <col min="26" max="26" width="3" bestFit="1" customWidth="1"/>
    <col min="27" max="27" width="1.5703125" bestFit="1" customWidth="1"/>
    <col min="28" max="28" width="1.42578125" bestFit="1" customWidth="1"/>
    <col min="29" max="29" width="2.42578125" bestFit="1" customWidth="1"/>
    <col min="30" max="30" width="4" customWidth="1"/>
    <col min="31" max="31" width="76.5703125" bestFit="1" customWidth="1"/>
  </cols>
  <sheetData>
    <row r="2" spans="2:33">
      <c r="B2" s="3" t="s">
        <v>20</v>
      </c>
      <c r="C2" s="2" t="s">
        <v>60</v>
      </c>
      <c r="D2" s="2" t="str">
        <f>" "</f>
        <v xml:space="preserve"> </v>
      </c>
      <c r="E2" s="4" t="s">
        <v>61</v>
      </c>
      <c r="F2" s="5" t="str">
        <f>"="</f>
        <v>=</v>
      </c>
      <c r="G2" s="6" t="s">
        <v>19</v>
      </c>
      <c r="H2" s="6" t="s">
        <v>33</v>
      </c>
      <c r="I2" s="6" t="s">
        <v>19</v>
      </c>
      <c r="J2" t="str">
        <f>" "</f>
        <v xml:space="preserve"> </v>
      </c>
      <c r="K2" s="3" t="s">
        <v>1</v>
      </c>
      <c r="L2" s="5"/>
      <c r="M2" s="6"/>
      <c r="N2" s="6"/>
      <c r="O2" s="6"/>
      <c r="P2" s="6"/>
      <c r="Q2" s="4"/>
      <c r="R2" s="5"/>
      <c r="S2" s="6"/>
      <c r="T2" s="6"/>
      <c r="U2" s="6"/>
      <c r="V2" s="6"/>
      <c r="W2" s="4"/>
      <c r="X2" s="5"/>
      <c r="Y2" s="6"/>
      <c r="Z2" s="6"/>
      <c r="AA2" s="6"/>
      <c r="AE2" t="str">
        <f>_xlfn.CONCAT(B2:AA2)</f>
        <v>&lt;DUTPin name="WL_IN_0" /&gt;</v>
      </c>
      <c r="AG2" s="1" t="s">
        <v>18</v>
      </c>
    </row>
    <row r="3" spans="2:33">
      <c r="B3" s="3" t="s">
        <v>20</v>
      </c>
      <c r="C3" s="2" t="s">
        <v>60</v>
      </c>
      <c r="D3" s="2" t="str">
        <f t="shared" ref="D3:D33" si="0">" "</f>
        <v xml:space="preserve"> </v>
      </c>
      <c r="E3" s="4" t="s">
        <v>61</v>
      </c>
      <c r="F3" s="5" t="str">
        <f t="shared" ref="F3:F33" si="1">"="</f>
        <v>=</v>
      </c>
      <c r="G3" s="6" t="s">
        <v>19</v>
      </c>
      <c r="H3" s="6" t="s">
        <v>121</v>
      </c>
      <c r="I3" s="6" t="s">
        <v>19</v>
      </c>
      <c r="J3" t="str">
        <f t="shared" ref="J3:J33" si="2">" "</f>
        <v xml:space="preserve"> </v>
      </c>
      <c r="K3" s="3" t="s">
        <v>1</v>
      </c>
      <c r="L3" s="5"/>
      <c r="M3" s="6"/>
      <c r="N3" s="6"/>
      <c r="O3" s="6"/>
      <c r="P3" s="6"/>
      <c r="Q3" s="4"/>
      <c r="R3" s="5"/>
      <c r="S3" s="6"/>
      <c r="T3" s="6"/>
      <c r="U3" s="6"/>
      <c r="V3" s="6"/>
      <c r="W3" s="4"/>
      <c r="X3" s="5"/>
      <c r="Y3" s="6"/>
      <c r="Z3" s="6"/>
      <c r="AA3" s="6"/>
      <c r="AE3" t="str">
        <f>_xlfn.CONCAT(B3:AA3)</f>
        <v>&lt;DUTPin name="DO_0" /&gt;</v>
      </c>
    </row>
    <row r="4" spans="2:33">
      <c r="B4" s="3" t="s">
        <v>20</v>
      </c>
      <c r="C4" s="2" t="s">
        <v>60</v>
      </c>
      <c r="D4" s="2" t="str">
        <f t="shared" si="0"/>
        <v xml:space="preserve"> </v>
      </c>
      <c r="E4" s="4" t="s">
        <v>61</v>
      </c>
      <c r="F4" s="5" t="str">
        <f t="shared" si="1"/>
        <v>=</v>
      </c>
      <c r="G4" s="6" t="s">
        <v>19</v>
      </c>
      <c r="H4" s="6" t="s">
        <v>122</v>
      </c>
      <c r="I4" s="6" t="s">
        <v>19</v>
      </c>
      <c r="J4" t="str">
        <f t="shared" si="2"/>
        <v xml:space="preserve"> </v>
      </c>
      <c r="K4" s="3" t="s">
        <v>1</v>
      </c>
      <c r="L4" s="5"/>
      <c r="M4" s="6"/>
      <c r="N4" s="6"/>
      <c r="O4" s="6"/>
      <c r="P4" s="6"/>
      <c r="Q4" s="4"/>
      <c r="R4" s="5"/>
      <c r="S4" s="6"/>
      <c r="T4" s="6"/>
      <c r="U4" s="6"/>
      <c r="V4" s="6"/>
      <c r="W4" s="4"/>
      <c r="X4" s="5"/>
      <c r="Y4" s="6"/>
      <c r="Z4" s="6"/>
      <c r="AA4" s="6"/>
      <c r="AE4" t="str">
        <f>_xlfn.CONCAT(B4:AA4)</f>
        <v>&lt;DUTPin name="DO_1" /&gt;</v>
      </c>
    </row>
    <row r="5" spans="2:33">
      <c r="B5" s="3" t="s">
        <v>20</v>
      </c>
      <c r="C5" s="2" t="s">
        <v>60</v>
      </c>
      <c r="D5" s="2" t="str">
        <f t="shared" si="0"/>
        <v xml:space="preserve"> </v>
      </c>
      <c r="E5" s="4" t="s">
        <v>61</v>
      </c>
      <c r="F5" s="5" t="str">
        <f t="shared" si="1"/>
        <v>=</v>
      </c>
      <c r="G5" s="6" t="s">
        <v>19</v>
      </c>
      <c r="H5" s="6" t="s">
        <v>123</v>
      </c>
      <c r="I5" s="6" t="s">
        <v>19</v>
      </c>
      <c r="J5" t="str">
        <f t="shared" si="2"/>
        <v xml:space="preserve"> </v>
      </c>
      <c r="K5" s="3" t="s">
        <v>1</v>
      </c>
      <c r="L5" s="5"/>
      <c r="M5" s="6"/>
      <c r="N5" s="6"/>
      <c r="O5" s="6"/>
      <c r="P5" s="6"/>
      <c r="Q5" s="4"/>
      <c r="R5" s="5"/>
      <c r="S5" s="6"/>
      <c r="T5" s="6"/>
      <c r="U5" s="6"/>
      <c r="V5" s="6"/>
      <c r="W5" s="4"/>
      <c r="X5" s="5"/>
      <c r="Y5" s="6"/>
      <c r="Z5" s="6"/>
      <c r="AA5" s="6"/>
      <c r="AE5" t="str">
        <f>_xlfn.CONCAT(B5:AA5)</f>
        <v>&lt;DUTPin name="SA_RDY_0" /&gt;</v>
      </c>
    </row>
    <row r="6" spans="2:33">
      <c r="B6" s="3" t="s">
        <v>20</v>
      </c>
      <c r="C6" s="2" t="s">
        <v>60</v>
      </c>
      <c r="D6" s="2" t="str">
        <f t="shared" si="0"/>
        <v xml:space="preserve"> </v>
      </c>
      <c r="E6" s="4" t="s">
        <v>61</v>
      </c>
      <c r="F6" s="5" t="str">
        <f t="shared" si="1"/>
        <v>=</v>
      </c>
      <c r="G6" s="6" t="s">
        <v>19</v>
      </c>
      <c r="H6" s="6" t="s">
        <v>124</v>
      </c>
      <c r="I6" s="6" t="s">
        <v>19</v>
      </c>
      <c r="J6" t="str">
        <f t="shared" si="2"/>
        <v xml:space="preserve"> </v>
      </c>
      <c r="K6" s="3" t="s">
        <v>1</v>
      </c>
      <c r="L6" s="5"/>
      <c r="M6" s="6"/>
      <c r="N6" s="6"/>
      <c r="O6" s="6"/>
      <c r="P6" s="6"/>
      <c r="Q6" s="4"/>
      <c r="R6" s="5"/>
      <c r="S6" s="6"/>
      <c r="T6" s="6"/>
      <c r="U6" s="6"/>
      <c r="V6" s="6"/>
      <c r="W6" s="4"/>
      <c r="X6" s="5"/>
      <c r="Y6" s="6"/>
      <c r="Z6" s="6"/>
      <c r="AA6" s="6"/>
      <c r="AE6" t="str">
        <f>_xlfn.CONCAT(B6:AA6)</f>
        <v>&lt;DUTPin name="SA_RDY_1" /&gt;</v>
      </c>
    </row>
    <row r="7" spans="2:33">
      <c r="B7" s="3" t="s">
        <v>20</v>
      </c>
      <c r="C7" s="2" t="s">
        <v>60</v>
      </c>
      <c r="D7" s="2" t="str">
        <f t="shared" si="0"/>
        <v xml:space="preserve"> </v>
      </c>
      <c r="E7" s="4" t="s">
        <v>61</v>
      </c>
      <c r="F7" s="5" t="str">
        <f t="shared" si="1"/>
        <v>=</v>
      </c>
      <c r="G7" s="6" t="s">
        <v>19</v>
      </c>
      <c r="H7" s="6" t="s">
        <v>125</v>
      </c>
      <c r="I7" s="6" t="s">
        <v>19</v>
      </c>
      <c r="J7" t="str">
        <f t="shared" si="2"/>
        <v xml:space="preserve"> </v>
      </c>
      <c r="K7" s="3" t="s">
        <v>1</v>
      </c>
      <c r="L7" s="5"/>
      <c r="M7" s="6"/>
      <c r="N7" s="6"/>
      <c r="O7" s="6"/>
      <c r="P7" s="6"/>
      <c r="Q7" s="4"/>
      <c r="R7" s="5"/>
      <c r="S7" s="6"/>
      <c r="T7" s="6"/>
      <c r="U7" s="6"/>
      <c r="V7" s="6"/>
      <c r="W7" s="4"/>
      <c r="X7" s="5"/>
      <c r="Y7" s="6"/>
      <c r="Z7" s="6"/>
      <c r="AA7" s="6"/>
      <c r="AE7" t="str">
        <f>_xlfn.CONCAT(B7:AA7)</f>
        <v>&lt;DUTPin name="COL_SEL_15" /&gt;</v>
      </c>
    </row>
    <row r="8" spans="2:33">
      <c r="B8" s="3" t="s">
        <v>20</v>
      </c>
      <c r="C8" s="2" t="s">
        <v>60</v>
      </c>
      <c r="D8" s="2" t="str">
        <f t="shared" si="0"/>
        <v xml:space="preserve"> </v>
      </c>
      <c r="E8" s="4" t="s">
        <v>61</v>
      </c>
      <c r="F8" s="5" t="str">
        <f t="shared" si="1"/>
        <v>=</v>
      </c>
      <c r="G8" s="6" t="s">
        <v>19</v>
      </c>
      <c r="H8" s="6" t="s">
        <v>126</v>
      </c>
      <c r="I8" s="6" t="s">
        <v>19</v>
      </c>
      <c r="J8" t="str">
        <f t="shared" si="2"/>
        <v xml:space="preserve"> </v>
      </c>
      <c r="K8" s="3" t="s">
        <v>1</v>
      </c>
      <c r="L8" s="5"/>
      <c r="M8" s="6"/>
      <c r="N8" s="6"/>
      <c r="O8" s="6"/>
      <c r="P8" s="6"/>
      <c r="Q8" s="4"/>
      <c r="R8" s="5"/>
      <c r="S8" s="6"/>
      <c r="T8" s="6"/>
      <c r="U8" s="6"/>
      <c r="V8" s="6"/>
      <c r="W8" s="4"/>
      <c r="X8" s="5"/>
      <c r="Y8" s="6"/>
      <c r="Z8" s="6"/>
      <c r="AA8" s="6"/>
      <c r="AE8" t="str">
        <f>_xlfn.CONCAT(B8:AA8)</f>
        <v>&lt;DUTPin name="COL_SEL_14" /&gt;</v>
      </c>
    </row>
    <row r="9" spans="2:33">
      <c r="B9" s="3" t="s">
        <v>20</v>
      </c>
      <c r="C9" s="2" t="s">
        <v>60</v>
      </c>
      <c r="D9" s="2" t="str">
        <f t="shared" si="0"/>
        <v xml:space="preserve"> </v>
      </c>
      <c r="E9" s="4" t="s">
        <v>61</v>
      </c>
      <c r="F9" s="5" t="str">
        <f t="shared" si="1"/>
        <v>=</v>
      </c>
      <c r="G9" s="6" t="s">
        <v>19</v>
      </c>
      <c r="H9" s="6" t="s">
        <v>127</v>
      </c>
      <c r="I9" s="6" t="s">
        <v>19</v>
      </c>
      <c r="J9" t="str">
        <f t="shared" si="2"/>
        <v xml:space="preserve"> </v>
      </c>
      <c r="K9" s="3" t="s">
        <v>1</v>
      </c>
      <c r="L9" s="5"/>
      <c r="M9" s="6"/>
      <c r="N9" s="6"/>
      <c r="O9" s="6"/>
      <c r="P9" s="6"/>
      <c r="Q9" s="4"/>
      <c r="R9" s="5"/>
      <c r="S9" s="6"/>
      <c r="T9" s="6"/>
      <c r="U9" s="6"/>
      <c r="V9" s="6"/>
      <c r="W9" s="4"/>
      <c r="X9" s="5"/>
      <c r="Y9" s="6"/>
      <c r="Z9" s="6"/>
      <c r="AA9" s="6"/>
      <c r="AE9" t="str">
        <f>_xlfn.CONCAT(B9:AA9)</f>
        <v>&lt;DUTPin name="COL_SEL_13" /&gt;</v>
      </c>
    </row>
    <row r="10" spans="2:33">
      <c r="B10" s="3" t="s">
        <v>20</v>
      </c>
      <c r="C10" s="2" t="s">
        <v>60</v>
      </c>
      <c r="D10" s="2" t="str">
        <f t="shared" si="0"/>
        <v xml:space="preserve"> </v>
      </c>
      <c r="E10" s="4" t="s">
        <v>61</v>
      </c>
      <c r="F10" s="5" t="str">
        <f t="shared" si="1"/>
        <v>=</v>
      </c>
      <c r="G10" s="6" t="s">
        <v>19</v>
      </c>
      <c r="H10" s="6" t="s">
        <v>128</v>
      </c>
      <c r="I10" s="6" t="s">
        <v>19</v>
      </c>
      <c r="J10" t="str">
        <f t="shared" si="2"/>
        <v xml:space="preserve"> </v>
      </c>
      <c r="K10" s="3" t="s">
        <v>1</v>
      </c>
      <c r="L10" s="5"/>
      <c r="M10" s="6"/>
      <c r="N10" s="6"/>
      <c r="O10" s="6"/>
      <c r="P10" s="6"/>
      <c r="Q10" s="4"/>
      <c r="R10" s="5"/>
      <c r="S10" s="6"/>
      <c r="T10" s="6"/>
      <c r="U10" s="6"/>
      <c r="V10" s="6"/>
      <c r="W10" s="4"/>
      <c r="X10" s="5"/>
      <c r="Y10" s="6"/>
      <c r="Z10" s="6"/>
      <c r="AA10" s="6"/>
      <c r="AE10" t="str">
        <f>_xlfn.CONCAT(B10:AA10)</f>
        <v>&lt;DUTPin name="COL_SEL_12" /&gt;</v>
      </c>
    </row>
    <row r="11" spans="2:33">
      <c r="B11" s="3" t="s">
        <v>20</v>
      </c>
      <c r="C11" s="2" t="s">
        <v>60</v>
      </c>
      <c r="D11" s="2" t="str">
        <f t="shared" si="0"/>
        <v xml:space="preserve"> </v>
      </c>
      <c r="E11" s="4" t="s">
        <v>61</v>
      </c>
      <c r="F11" s="5" t="str">
        <f t="shared" si="1"/>
        <v>=</v>
      </c>
      <c r="G11" s="6" t="s">
        <v>19</v>
      </c>
      <c r="H11" s="6" t="s">
        <v>129</v>
      </c>
      <c r="I11" s="6" t="s">
        <v>19</v>
      </c>
      <c r="J11" t="str">
        <f t="shared" si="2"/>
        <v xml:space="preserve"> </v>
      </c>
      <c r="K11" s="3" t="s">
        <v>1</v>
      </c>
      <c r="L11" s="5"/>
      <c r="M11" s="6"/>
      <c r="N11" s="6"/>
      <c r="O11" s="6"/>
      <c r="P11" s="6"/>
      <c r="Q11" s="4"/>
      <c r="R11" s="5"/>
      <c r="S11" s="6"/>
      <c r="T11" s="6"/>
      <c r="U11" s="6"/>
      <c r="V11" s="6"/>
      <c r="W11" s="4"/>
      <c r="X11" s="5"/>
      <c r="Y11" s="6"/>
      <c r="Z11" s="6"/>
      <c r="AA11" s="6"/>
      <c r="AE11" t="str">
        <f>_xlfn.CONCAT(B11:AA11)</f>
        <v>&lt;DUTPin name="COL_SEL_11" /&gt;</v>
      </c>
    </row>
    <row r="12" spans="2:33">
      <c r="B12" s="3" t="s">
        <v>20</v>
      </c>
      <c r="C12" s="2" t="s">
        <v>60</v>
      </c>
      <c r="D12" s="2" t="str">
        <f t="shared" si="0"/>
        <v xml:space="preserve"> </v>
      </c>
      <c r="E12" s="4" t="s">
        <v>61</v>
      </c>
      <c r="F12" s="5" t="str">
        <f t="shared" si="1"/>
        <v>=</v>
      </c>
      <c r="G12" s="6" t="s">
        <v>19</v>
      </c>
      <c r="H12" s="6" t="s">
        <v>130</v>
      </c>
      <c r="I12" s="6" t="s">
        <v>19</v>
      </c>
      <c r="J12" t="str">
        <f t="shared" si="2"/>
        <v xml:space="preserve"> </v>
      </c>
      <c r="K12" s="3" t="s">
        <v>1</v>
      </c>
      <c r="L12" s="5"/>
      <c r="M12" s="6"/>
      <c r="N12" s="6"/>
      <c r="O12" s="6"/>
      <c r="P12" s="6"/>
      <c r="Q12" s="4"/>
      <c r="R12" s="5"/>
      <c r="S12" s="6"/>
      <c r="T12" s="6"/>
      <c r="U12" s="6"/>
      <c r="V12" s="6"/>
      <c r="W12" s="4"/>
      <c r="X12" s="5"/>
      <c r="Y12" s="6"/>
      <c r="Z12" s="6"/>
      <c r="AA12" s="6"/>
      <c r="AE12" t="str">
        <f>_xlfn.CONCAT(B12:AA12)</f>
        <v>&lt;DUTPin name="COL_SEL_10" /&gt;</v>
      </c>
    </row>
    <row r="13" spans="2:33">
      <c r="B13" s="3" t="s">
        <v>20</v>
      </c>
      <c r="C13" s="2" t="s">
        <v>60</v>
      </c>
      <c r="D13" s="2" t="str">
        <f t="shared" si="0"/>
        <v xml:space="preserve"> </v>
      </c>
      <c r="E13" s="4" t="s">
        <v>61</v>
      </c>
      <c r="F13" s="5" t="str">
        <f t="shared" si="1"/>
        <v>=</v>
      </c>
      <c r="G13" s="6" t="s">
        <v>19</v>
      </c>
      <c r="H13" s="6" t="s">
        <v>57</v>
      </c>
      <c r="I13" s="6" t="s">
        <v>19</v>
      </c>
      <c r="J13" t="str">
        <f t="shared" si="2"/>
        <v xml:space="preserve"> </v>
      </c>
      <c r="K13" s="3" t="s">
        <v>1</v>
      </c>
      <c r="L13" s="5"/>
      <c r="M13" s="6"/>
      <c r="N13" s="6"/>
      <c r="O13" s="6"/>
      <c r="P13" s="6"/>
      <c r="Q13" s="4"/>
      <c r="R13" s="5"/>
      <c r="S13" s="6"/>
      <c r="T13" s="6"/>
      <c r="U13" s="6"/>
      <c r="V13" s="6"/>
      <c r="W13" s="4"/>
      <c r="X13" s="5"/>
      <c r="Y13" s="6"/>
      <c r="Z13" s="6"/>
      <c r="AA13" s="6"/>
      <c r="AE13" t="str">
        <f>_xlfn.CONCAT(B13:AA13)</f>
        <v>&lt;DUTPin name="SA_CLK_EXT" /&gt;</v>
      </c>
    </row>
    <row r="14" spans="2:33">
      <c r="B14" s="3" t="s">
        <v>20</v>
      </c>
      <c r="C14" s="2" t="s">
        <v>60</v>
      </c>
      <c r="D14" s="2" t="str">
        <f t="shared" si="0"/>
        <v xml:space="preserve"> </v>
      </c>
      <c r="E14" s="4" t="s">
        <v>61</v>
      </c>
      <c r="F14" s="5" t="str">
        <f t="shared" si="1"/>
        <v>=</v>
      </c>
      <c r="G14" s="6" t="s">
        <v>19</v>
      </c>
      <c r="H14" s="6" t="s">
        <v>131</v>
      </c>
      <c r="I14" s="6" t="s">
        <v>19</v>
      </c>
      <c r="J14" t="str">
        <f t="shared" si="2"/>
        <v xml:space="preserve"> </v>
      </c>
      <c r="K14" s="3" t="s">
        <v>1</v>
      </c>
      <c r="L14" s="5"/>
      <c r="M14" s="6"/>
      <c r="N14" s="6"/>
      <c r="O14" s="6"/>
      <c r="P14" s="6"/>
      <c r="Q14" s="4"/>
      <c r="R14" s="5"/>
      <c r="S14" s="6"/>
      <c r="T14" s="6"/>
      <c r="U14" s="6"/>
      <c r="V14" s="6"/>
      <c r="W14" s="4"/>
      <c r="X14" s="5"/>
      <c r="Y14" s="6"/>
      <c r="Z14" s="6"/>
      <c r="AA14" s="6"/>
      <c r="AE14" t="str">
        <f>_xlfn.CONCAT(B14:AA14)</f>
        <v>&lt;DUTPin name="COL_SEL_9" /&gt;</v>
      </c>
    </row>
    <row r="15" spans="2:33">
      <c r="B15" s="3" t="s">
        <v>20</v>
      </c>
      <c r="C15" s="2" t="s">
        <v>60</v>
      </c>
      <c r="D15" s="2" t="str">
        <f t="shared" si="0"/>
        <v xml:space="preserve"> </v>
      </c>
      <c r="E15" s="4" t="s">
        <v>61</v>
      </c>
      <c r="F15" s="5" t="str">
        <f t="shared" si="1"/>
        <v>=</v>
      </c>
      <c r="G15" s="6" t="s">
        <v>19</v>
      </c>
      <c r="H15" s="6" t="s">
        <v>132</v>
      </c>
      <c r="I15" s="6" t="s">
        <v>19</v>
      </c>
      <c r="J15" t="str">
        <f t="shared" si="2"/>
        <v xml:space="preserve"> </v>
      </c>
      <c r="K15" s="3" t="s">
        <v>1</v>
      </c>
      <c r="L15" s="5"/>
      <c r="M15" s="6"/>
      <c r="N15" s="6"/>
      <c r="O15" s="6"/>
      <c r="P15" s="6"/>
      <c r="Q15" s="4"/>
      <c r="R15" s="5"/>
      <c r="S15" s="6"/>
      <c r="T15" s="6"/>
      <c r="U15" s="6"/>
      <c r="V15" s="6"/>
      <c r="W15" s="4"/>
      <c r="X15" s="5"/>
      <c r="Y15" s="6"/>
      <c r="Z15" s="6"/>
      <c r="AA15" s="6"/>
      <c r="AE15" t="str">
        <f>_xlfn.CONCAT(B15:AA15)</f>
        <v>&lt;DUTPin name="COL_SEL_8" /&gt;</v>
      </c>
    </row>
    <row r="16" spans="2:33">
      <c r="B16" s="3" t="s">
        <v>20</v>
      </c>
      <c r="C16" s="2" t="s">
        <v>60</v>
      </c>
      <c r="D16" s="2" t="str">
        <f t="shared" si="0"/>
        <v xml:space="preserve"> </v>
      </c>
      <c r="E16" s="4" t="s">
        <v>61</v>
      </c>
      <c r="F16" s="5" t="str">
        <f t="shared" si="1"/>
        <v>=</v>
      </c>
      <c r="G16" s="6" t="s">
        <v>19</v>
      </c>
      <c r="H16" s="6" t="s">
        <v>133</v>
      </c>
      <c r="I16" s="6" t="s">
        <v>19</v>
      </c>
      <c r="J16" t="str">
        <f t="shared" si="2"/>
        <v xml:space="preserve"> </v>
      </c>
      <c r="K16" s="3" t="s">
        <v>1</v>
      </c>
      <c r="L16" s="5"/>
      <c r="M16" s="6"/>
      <c r="N16" s="6"/>
      <c r="O16" s="6"/>
      <c r="P16" s="6"/>
      <c r="Q16" s="4"/>
      <c r="R16" s="5"/>
      <c r="S16" s="6"/>
      <c r="T16" s="6"/>
      <c r="U16" s="6"/>
      <c r="V16" s="6"/>
      <c r="W16" s="4"/>
      <c r="X16" s="5"/>
      <c r="Y16" s="6"/>
      <c r="Z16" s="6"/>
      <c r="AA16" s="6"/>
      <c r="AE16" t="str">
        <f>_xlfn.CONCAT(B16:AA16)</f>
        <v>&lt;DUTPin name="COL_SEL_7" /&gt;</v>
      </c>
    </row>
    <row r="17" spans="2:31">
      <c r="B17" s="3" t="s">
        <v>20</v>
      </c>
      <c r="C17" s="2" t="s">
        <v>60</v>
      </c>
      <c r="D17" s="2" t="str">
        <f t="shared" si="0"/>
        <v xml:space="preserve"> </v>
      </c>
      <c r="E17" s="4" t="s">
        <v>61</v>
      </c>
      <c r="F17" s="5" t="str">
        <f t="shared" si="1"/>
        <v>=</v>
      </c>
      <c r="G17" s="6" t="s">
        <v>19</v>
      </c>
      <c r="H17" s="6" t="s">
        <v>134</v>
      </c>
      <c r="I17" s="6" t="s">
        <v>19</v>
      </c>
      <c r="J17" t="str">
        <f t="shared" si="2"/>
        <v xml:space="preserve"> </v>
      </c>
      <c r="K17" s="3" t="s">
        <v>1</v>
      </c>
      <c r="L17" s="5"/>
      <c r="M17" s="6"/>
      <c r="N17" s="6"/>
      <c r="O17" s="6"/>
      <c r="P17" s="6"/>
      <c r="Q17" s="4"/>
      <c r="R17" s="5"/>
      <c r="S17" s="6"/>
      <c r="T17" s="6"/>
      <c r="U17" s="6"/>
      <c r="V17" s="6"/>
      <c r="W17" s="4"/>
      <c r="X17" s="5"/>
      <c r="Y17" s="6"/>
      <c r="Z17" s="6"/>
      <c r="AA17" s="6"/>
      <c r="AE17" t="str">
        <f>_xlfn.CONCAT(B17:AA17)</f>
        <v>&lt;DUTPin name="COL_SEL_6" /&gt;</v>
      </c>
    </row>
    <row r="18" spans="2:31">
      <c r="B18" s="3" t="s">
        <v>20</v>
      </c>
      <c r="C18" s="2" t="s">
        <v>60</v>
      </c>
      <c r="D18" s="2" t="str">
        <f t="shared" si="0"/>
        <v xml:space="preserve"> </v>
      </c>
      <c r="E18" s="4" t="s">
        <v>61</v>
      </c>
      <c r="F18" s="5" t="str">
        <f t="shared" si="1"/>
        <v>=</v>
      </c>
      <c r="G18" s="6" t="s">
        <v>19</v>
      </c>
      <c r="H18" s="6" t="s">
        <v>135</v>
      </c>
      <c r="I18" s="6" t="s">
        <v>19</v>
      </c>
      <c r="J18" t="str">
        <f t="shared" si="2"/>
        <v xml:space="preserve"> </v>
      </c>
      <c r="K18" s="3" t="s">
        <v>1</v>
      </c>
      <c r="L18" s="5"/>
      <c r="M18" s="6"/>
      <c r="N18" s="6"/>
      <c r="O18" s="6"/>
      <c r="P18" s="6"/>
      <c r="Q18" s="4"/>
      <c r="R18" s="5"/>
      <c r="S18" s="6"/>
      <c r="T18" s="6"/>
      <c r="U18" s="6"/>
      <c r="V18" s="6"/>
      <c r="W18" s="4"/>
      <c r="X18" s="5"/>
      <c r="Y18" s="6"/>
      <c r="Z18" s="6"/>
      <c r="AA18" s="6"/>
      <c r="AE18" t="str">
        <f>_xlfn.CONCAT(B18:AA18)</f>
        <v>&lt;DUTPin name="COL_SEL_5" /&gt;</v>
      </c>
    </row>
    <row r="19" spans="2:31">
      <c r="B19" s="3" t="s">
        <v>20</v>
      </c>
      <c r="C19" s="2" t="s">
        <v>60</v>
      </c>
      <c r="D19" s="2" t="str">
        <f t="shared" si="0"/>
        <v xml:space="preserve"> </v>
      </c>
      <c r="E19" s="4" t="s">
        <v>61</v>
      </c>
      <c r="F19" s="5" t="str">
        <f t="shared" si="1"/>
        <v>=</v>
      </c>
      <c r="G19" s="6" t="s">
        <v>19</v>
      </c>
      <c r="H19" s="6" t="s">
        <v>136</v>
      </c>
      <c r="I19" s="6" t="s">
        <v>19</v>
      </c>
      <c r="J19" t="str">
        <f t="shared" si="2"/>
        <v xml:space="preserve"> </v>
      </c>
      <c r="K19" s="3" t="s">
        <v>1</v>
      </c>
      <c r="L19" s="5"/>
      <c r="M19" s="6"/>
      <c r="N19" s="6"/>
      <c r="O19" s="6"/>
      <c r="P19" s="6"/>
      <c r="Q19" s="4"/>
      <c r="R19" s="5"/>
      <c r="S19" s="6"/>
      <c r="T19" s="6"/>
      <c r="U19" s="6"/>
      <c r="V19" s="6"/>
      <c r="W19" s="4"/>
      <c r="X19" s="5"/>
      <c r="Y19" s="6"/>
      <c r="Z19" s="6"/>
      <c r="AA19" s="6"/>
      <c r="AE19" t="str">
        <f>_xlfn.CONCAT(B19:AA19)</f>
        <v>&lt;DUTPin name="COL_SEL_4" /&gt;</v>
      </c>
    </row>
    <row r="20" spans="2:31">
      <c r="B20" s="3" t="s">
        <v>20</v>
      </c>
      <c r="C20" s="2" t="s">
        <v>60</v>
      </c>
      <c r="D20" s="2" t="str">
        <f t="shared" si="0"/>
        <v xml:space="preserve"> </v>
      </c>
      <c r="E20" s="4" t="s">
        <v>61</v>
      </c>
      <c r="F20" s="5" t="str">
        <f t="shared" si="1"/>
        <v>=</v>
      </c>
      <c r="G20" s="6" t="s">
        <v>19</v>
      </c>
      <c r="H20" s="6" t="s">
        <v>137</v>
      </c>
      <c r="I20" s="6" t="s">
        <v>19</v>
      </c>
      <c r="J20" t="str">
        <f t="shared" si="2"/>
        <v xml:space="preserve"> </v>
      </c>
      <c r="K20" s="3" t="s">
        <v>1</v>
      </c>
      <c r="L20" s="5"/>
      <c r="M20" s="6"/>
      <c r="N20" s="6"/>
      <c r="O20" s="6"/>
      <c r="P20" s="6"/>
      <c r="Q20" s="4"/>
      <c r="R20" s="5"/>
      <c r="S20" s="6"/>
      <c r="T20" s="6"/>
      <c r="U20" s="6"/>
      <c r="V20" s="6"/>
      <c r="W20" s="4"/>
      <c r="X20" s="5"/>
      <c r="Y20" s="6"/>
      <c r="Z20" s="6"/>
      <c r="AA20" s="6"/>
      <c r="AE20" t="str">
        <f>_xlfn.CONCAT(B20:AA20)</f>
        <v>&lt;DUTPin name="COL_SEL_3" /&gt;</v>
      </c>
    </row>
    <row r="21" spans="2:31">
      <c r="B21" s="3" t="s">
        <v>20</v>
      </c>
      <c r="C21" s="2" t="s">
        <v>60</v>
      </c>
      <c r="D21" s="2" t="str">
        <f t="shared" si="0"/>
        <v xml:space="preserve"> </v>
      </c>
      <c r="E21" s="4" t="s">
        <v>61</v>
      </c>
      <c r="F21" s="5" t="str">
        <f t="shared" si="1"/>
        <v>=</v>
      </c>
      <c r="G21" s="6" t="s">
        <v>19</v>
      </c>
      <c r="H21" s="6" t="s">
        <v>138</v>
      </c>
      <c r="I21" s="6" t="s">
        <v>19</v>
      </c>
      <c r="J21" t="str">
        <f t="shared" si="2"/>
        <v xml:space="preserve"> </v>
      </c>
      <c r="K21" s="3" t="s">
        <v>1</v>
      </c>
      <c r="L21" s="5"/>
      <c r="M21" s="6"/>
      <c r="N21" s="6"/>
      <c r="O21" s="6"/>
      <c r="P21" s="6"/>
      <c r="Q21" s="4"/>
      <c r="R21" s="5"/>
      <c r="S21" s="6"/>
      <c r="T21" s="6"/>
      <c r="U21" s="6"/>
      <c r="V21" s="6"/>
      <c r="W21" s="4"/>
      <c r="X21" s="5"/>
      <c r="Y21" s="6"/>
      <c r="Z21" s="6"/>
      <c r="AA21" s="6"/>
      <c r="AE21" t="str">
        <f>_xlfn.CONCAT(B21:AA21)</f>
        <v>&lt;DUTPin name="COL_SEL_2" /&gt;</v>
      </c>
    </row>
    <row r="22" spans="2:31">
      <c r="B22" s="3" t="s">
        <v>20</v>
      </c>
      <c r="C22" s="2" t="s">
        <v>60</v>
      </c>
      <c r="D22" s="2" t="str">
        <f t="shared" si="0"/>
        <v xml:space="preserve"> </v>
      </c>
      <c r="E22" s="4" t="s">
        <v>61</v>
      </c>
      <c r="F22" s="5" t="str">
        <f t="shared" si="1"/>
        <v>=</v>
      </c>
      <c r="G22" s="6" t="s">
        <v>19</v>
      </c>
      <c r="H22" s="6" t="s">
        <v>139</v>
      </c>
      <c r="I22" s="6" t="s">
        <v>19</v>
      </c>
      <c r="J22" t="str">
        <f t="shared" si="2"/>
        <v xml:space="preserve"> </v>
      </c>
      <c r="K22" s="3" t="s">
        <v>1</v>
      </c>
      <c r="L22" s="5"/>
      <c r="M22" s="6"/>
      <c r="N22" s="6"/>
      <c r="O22" s="6"/>
      <c r="P22" s="6"/>
      <c r="Q22" s="4"/>
      <c r="R22" s="5"/>
      <c r="S22" s="6"/>
      <c r="T22" s="6"/>
      <c r="U22" s="6"/>
      <c r="V22" s="6"/>
      <c r="W22" s="4"/>
      <c r="X22" s="5"/>
      <c r="Y22" s="6"/>
      <c r="Z22" s="6"/>
      <c r="AA22" s="6"/>
      <c r="AE22" t="str">
        <f>_xlfn.CONCAT(B22:AA22)</f>
        <v>&lt;DUTPin name="COL_SEL_1" /&gt;</v>
      </c>
    </row>
    <row r="23" spans="2:31">
      <c r="B23" s="3" t="s">
        <v>20</v>
      </c>
      <c r="C23" s="2" t="s">
        <v>60</v>
      </c>
      <c r="D23" s="2" t="str">
        <f t="shared" si="0"/>
        <v xml:space="preserve"> </v>
      </c>
      <c r="E23" s="4" t="s">
        <v>61</v>
      </c>
      <c r="F23" s="5" t="str">
        <f t="shared" si="1"/>
        <v>=</v>
      </c>
      <c r="G23" s="6" t="s">
        <v>19</v>
      </c>
      <c r="H23" s="6" t="s">
        <v>140</v>
      </c>
      <c r="I23" s="6" t="s">
        <v>19</v>
      </c>
      <c r="J23" t="str">
        <f t="shared" si="2"/>
        <v xml:space="preserve"> </v>
      </c>
      <c r="K23" s="3" t="s">
        <v>1</v>
      </c>
      <c r="L23" s="5"/>
      <c r="M23" s="6"/>
      <c r="N23" s="6"/>
      <c r="O23" s="6"/>
      <c r="P23" s="6"/>
      <c r="Q23" s="4"/>
      <c r="R23" s="5"/>
      <c r="S23" s="6"/>
      <c r="T23" s="6"/>
      <c r="U23" s="6"/>
      <c r="V23" s="6"/>
      <c r="W23" s="4"/>
      <c r="X23" s="5"/>
      <c r="Y23" s="6"/>
      <c r="Z23" s="6"/>
      <c r="AA23" s="6"/>
      <c r="AE23" t="str">
        <f>_xlfn.CONCAT(B23:AA23)</f>
        <v>&lt;DUTPin name="COL_SEL_0" /&gt;</v>
      </c>
    </row>
    <row r="24" spans="2:31">
      <c r="B24" s="3" t="s">
        <v>20</v>
      </c>
      <c r="C24" s="2" t="s">
        <v>60</v>
      </c>
      <c r="D24" s="2" t="str">
        <f t="shared" si="0"/>
        <v xml:space="preserve"> </v>
      </c>
      <c r="E24" s="4" t="s">
        <v>61</v>
      </c>
      <c r="F24" s="5" t="str">
        <f t="shared" si="1"/>
        <v>=</v>
      </c>
      <c r="G24" s="6" t="s">
        <v>19</v>
      </c>
      <c r="H24" s="6" t="s">
        <v>58</v>
      </c>
      <c r="I24" s="6" t="s">
        <v>19</v>
      </c>
      <c r="J24" t="str">
        <f t="shared" si="2"/>
        <v xml:space="preserve"> </v>
      </c>
      <c r="K24" s="3" t="s">
        <v>1</v>
      </c>
      <c r="L24" s="5"/>
      <c r="M24" s="6"/>
      <c r="N24" s="6"/>
      <c r="O24" s="6"/>
      <c r="P24" s="6"/>
      <c r="Q24" s="4"/>
      <c r="R24" s="5"/>
      <c r="S24" s="6"/>
      <c r="T24" s="6"/>
      <c r="U24" s="6"/>
      <c r="V24" s="6"/>
      <c r="W24" s="4"/>
      <c r="X24" s="5"/>
      <c r="Y24" s="6"/>
      <c r="Z24" s="6"/>
      <c r="AA24" s="6"/>
      <c r="AE24" t="str">
        <f>_xlfn.CONCAT(B24:AA24)</f>
        <v>&lt;DUTPin name="RMUX_EN" /&gt;</v>
      </c>
    </row>
    <row r="25" spans="2:31">
      <c r="B25" s="3" t="s">
        <v>20</v>
      </c>
      <c r="C25" s="2" t="s">
        <v>60</v>
      </c>
      <c r="D25" s="2" t="str">
        <f t="shared" si="0"/>
        <v xml:space="preserve"> </v>
      </c>
      <c r="E25" s="4" t="s">
        <v>61</v>
      </c>
      <c r="F25" s="5" t="str">
        <f t="shared" si="1"/>
        <v>=</v>
      </c>
      <c r="G25" s="6" t="s">
        <v>19</v>
      </c>
      <c r="H25" s="6" t="s">
        <v>59</v>
      </c>
      <c r="I25" s="6" t="s">
        <v>19</v>
      </c>
      <c r="J25" t="str">
        <f t="shared" si="2"/>
        <v xml:space="preserve"> </v>
      </c>
      <c r="K25" s="3" t="s">
        <v>1</v>
      </c>
      <c r="L25" s="5"/>
      <c r="M25" s="6"/>
      <c r="N25" s="6"/>
      <c r="O25" s="6"/>
      <c r="P25" s="6"/>
      <c r="Q25" s="4"/>
      <c r="R25" s="5"/>
      <c r="S25" s="6"/>
      <c r="T25" s="6"/>
      <c r="U25" s="6"/>
      <c r="V25" s="6"/>
      <c r="W25" s="4"/>
      <c r="X25" s="5"/>
      <c r="Y25" s="6"/>
      <c r="Z25" s="6"/>
      <c r="AA25" s="6"/>
      <c r="AE25" t="str">
        <f>_xlfn.CONCAT(B25:AA25)</f>
        <v>&lt;DUTPin name="SA_CLK" /&gt;</v>
      </c>
    </row>
    <row r="26" spans="2:31">
      <c r="B26" s="3" t="s">
        <v>20</v>
      </c>
      <c r="C26" s="2" t="s">
        <v>60</v>
      </c>
      <c r="D26" s="2" t="str">
        <f t="shared" si="0"/>
        <v xml:space="preserve"> </v>
      </c>
      <c r="E26" s="4" t="s">
        <v>61</v>
      </c>
      <c r="F26" s="5" t="str">
        <f t="shared" si="1"/>
        <v>=</v>
      </c>
      <c r="G26" s="6" t="s">
        <v>19</v>
      </c>
      <c r="H26" s="6" t="s">
        <v>9</v>
      </c>
      <c r="I26" s="6" t="s">
        <v>19</v>
      </c>
      <c r="J26" t="str">
        <f t="shared" si="2"/>
        <v xml:space="preserve"> </v>
      </c>
      <c r="K26" s="3" t="s">
        <v>1</v>
      </c>
      <c r="L26" s="5"/>
      <c r="M26" s="6"/>
      <c r="N26" s="6"/>
      <c r="O26" s="6"/>
      <c r="P26" s="6"/>
      <c r="Q26" s="4"/>
      <c r="R26" s="5"/>
      <c r="S26" s="6"/>
      <c r="T26" s="6"/>
      <c r="U26" s="6"/>
      <c r="V26" s="6"/>
      <c r="W26" s="4"/>
      <c r="X26" s="5"/>
      <c r="Y26" s="6"/>
      <c r="Z26" s="6"/>
      <c r="AA26" s="6"/>
      <c r="AE26" t="str">
        <f>_xlfn.CONCAT(B26:AA26)</f>
        <v>&lt;DUTPin name="WL_UNSEL" /&gt;</v>
      </c>
    </row>
    <row r="27" spans="2:31">
      <c r="B27" s="3" t="s">
        <v>20</v>
      </c>
      <c r="C27" s="2" t="s">
        <v>60</v>
      </c>
      <c r="D27" s="2" t="str">
        <f t="shared" si="0"/>
        <v xml:space="preserve"> </v>
      </c>
      <c r="E27" s="4" t="s">
        <v>61</v>
      </c>
      <c r="F27" s="5" t="str">
        <f t="shared" si="1"/>
        <v>=</v>
      </c>
      <c r="G27" s="6" t="s">
        <v>19</v>
      </c>
      <c r="H27" s="6" t="s">
        <v>26</v>
      </c>
      <c r="I27" s="6" t="s">
        <v>19</v>
      </c>
      <c r="J27" t="str">
        <f t="shared" si="2"/>
        <v xml:space="preserve"> </v>
      </c>
      <c r="K27" s="3" t="s">
        <v>1</v>
      </c>
      <c r="L27" s="5"/>
      <c r="M27" s="6"/>
      <c r="N27" s="6"/>
      <c r="O27" s="6"/>
      <c r="P27" s="6"/>
      <c r="Q27" s="4"/>
      <c r="R27" s="5"/>
      <c r="S27" s="6"/>
      <c r="T27" s="6"/>
      <c r="U27" s="6"/>
      <c r="V27" s="6"/>
      <c r="W27" s="4"/>
      <c r="X27" s="5"/>
      <c r="Y27" s="6"/>
      <c r="Z27" s="6"/>
      <c r="AA27" s="6"/>
      <c r="AE27" t="str">
        <f>_xlfn.CONCAT(B27:AA27)</f>
        <v>&lt;DUTPin name="VDD" /&gt;</v>
      </c>
    </row>
    <row r="28" spans="2:31">
      <c r="B28" s="3" t="s">
        <v>20</v>
      </c>
      <c r="C28" s="2" t="s">
        <v>60</v>
      </c>
      <c r="D28" s="2" t="str">
        <f t="shared" si="0"/>
        <v xml:space="preserve"> </v>
      </c>
      <c r="E28" s="4" t="s">
        <v>61</v>
      </c>
      <c r="F28" s="5" t="str">
        <f t="shared" si="1"/>
        <v>=</v>
      </c>
      <c r="G28" s="6" t="s">
        <v>19</v>
      </c>
      <c r="H28" s="6" t="s">
        <v>27</v>
      </c>
      <c r="I28" s="6" t="s">
        <v>19</v>
      </c>
      <c r="J28" t="str">
        <f t="shared" si="2"/>
        <v xml:space="preserve"> </v>
      </c>
      <c r="K28" s="3" t="s">
        <v>1</v>
      </c>
      <c r="L28" s="5"/>
      <c r="M28" s="6"/>
      <c r="N28" s="6"/>
      <c r="O28" s="6"/>
      <c r="P28" s="6"/>
      <c r="Q28" s="4"/>
      <c r="R28" s="5"/>
      <c r="S28" s="6"/>
      <c r="T28" s="6"/>
      <c r="U28" s="6"/>
      <c r="V28" s="6"/>
      <c r="W28" s="4"/>
      <c r="X28" s="5"/>
      <c r="Y28" s="6"/>
      <c r="Z28" s="6"/>
      <c r="AA28" s="6"/>
      <c r="AE28" t="str">
        <f>_xlfn.CONCAT(B28:AA28)</f>
        <v>&lt;DUTPin name="VSA" /&gt;</v>
      </c>
    </row>
    <row r="29" spans="2:31">
      <c r="B29" s="3" t="s">
        <v>20</v>
      </c>
      <c r="C29" s="2" t="s">
        <v>60</v>
      </c>
      <c r="D29" s="2" t="str">
        <f t="shared" si="0"/>
        <v xml:space="preserve"> </v>
      </c>
      <c r="E29" s="4" t="s">
        <v>61</v>
      </c>
      <c r="F29" s="5" t="str">
        <f t="shared" si="1"/>
        <v>=</v>
      </c>
      <c r="G29" s="6" t="s">
        <v>19</v>
      </c>
      <c r="H29" s="6" t="s">
        <v>28</v>
      </c>
      <c r="I29" s="6" t="s">
        <v>19</v>
      </c>
      <c r="J29" t="str">
        <f t="shared" si="2"/>
        <v xml:space="preserve"> </v>
      </c>
      <c r="K29" s="3" t="s">
        <v>1</v>
      </c>
      <c r="L29" s="5"/>
      <c r="M29" s="6"/>
      <c r="N29" s="6"/>
      <c r="O29" s="6"/>
      <c r="P29" s="6"/>
      <c r="Q29" s="4"/>
      <c r="R29" s="5"/>
      <c r="S29" s="6"/>
      <c r="T29" s="6"/>
      <c r="U29" s="6"/>
      <c r="V29" s="6"/>
      <c r="W29" s="4"/>
      <c r="X29" s="5"/>
      <c r="Y29" s="6"/>
      <c r="Z29" s="6"/>
      <c r="AA29" s="6"/>
      <c r="AE29" t="str">
        <f>_xlfn.CONCAT(B29:AA29)</f>
        <v>&lt;DUTPin name="VDD_BRD+" /&gt;</v>
      </c>
    </row>
    <row r="30" spans="2:31">
      <c r="B30" s="3" t="s">
        <v>20</v>
      </c>
      <c r="C30" s="2" t="s">
        <v>60</v>
      </c>
      <c r="D30" s="2" t="str">
        <f t="shared" si="0"/>
        <v xml:space="preserve"> </v>
      </c>
      <c r="E30" s="4" t="s">
        <v>61</v>
      </c>
      <c r="F30" s="5" t="str">
        <f t="shared" si="1"/>
        <v>=</v>
      </c>
      <c r="G30" s="6" t="s">
        <v>19</v>
      </c>
      <c r="H30" s="6" t="s">
        <v>29</v>
      </c>
      <c r="I30" s="6" t="s">
        <v>19</v>
      </c>
      <c r="J30" t="str">
        <f t="shared" si="2"/>
        <v xml:space="preserve"> </v>
      </c>
      <c r="K30" s="3" t="s">
        <v>1</v>
      </c>
      <c r="L30" s="5"/>
      <c r="M30" s="6"/>
      <c r="N30" s="6"/>
      <c r="O30" s="6"/>
      <c r="P30" s="6"/>
      <c r="Q30" s="4"/>
      <c r="R30" s="5"/>
      <c r="S30" s="6"/>
      <c r="T30" s="6"/>
      <c r="U30" s="6"/>
      <c r="V30" s="6"/>
      <c r="W30" s="4"/>
      <c r="X30" s="5"/>
      <c r="Y30" s="6"/>
      <c r="Z30" s="6"/>
      <c r="AA30" s="6"/>
      <c r="AE30" t="str">
        <f>_xlfn.CONCAT(B30:AA30)</f>
        <v>&lt;DUTPin name="VDD_BRD-" /&gt;</v>
      </c>
    </row>
    <row r="31" spans="2:31">
      <c r="B31" s="3" t="s">
        <v>20</v>
      </c>
      <c r="C31" s="2" t="s">
        <v>60</v>
      </c>
      <c r="D31" s="2" t="str">
        <f t="shared" si="0"/>
        <v xml:space="preserve"> </v>
      </c>
      <c r="E31" s="4" t="s">
        <v>61</v>
      </c>
      <c r="F31" s="5" t="str">
        <f t="shared" si="1"/>
        <v>=</v>
      </c>
      <c r="G31" s="6" t="s">
        <v>19</v>
      </c>
      <c r="H31" s="6" t="s">
        <v>30</v>
      </c>
      <c r="I31" s="6" t="s">
        <v>19</v>
      </c>
      <c r="J31" t="str">
        <f t="shared" si="2"/>
        <v xml:space="preserve"> </v>
      </c>
      <c r="K31" s="3" t="s">
        <v>1</v>
      </c>
      <c r="L31" s="5"/>
      <c r="M31" s="6"/>
      <c r="N31" s="6"/>
      <c r="O31" s="6"/>
      <c r="P31" s="6"/>
      <c r="Q31" s="4"/>
      <c r="R31" s="5"/>
      <c r="S31" s="6"/>
      <c r="T31" s="6"/>
      <c r="U31" s="6"/>
      <c r="V31" s="6"/>
      <c r="W31" s="4"/>
      <c r="X31" s="5"/>
      <c r="Y31" s="6"/>
      <c r="Z31" s="6"/>
      <c r="AA31" s="6"/>
      <c r="AE31" t="str">
        <f>_xlfn.CONCAT(B31:AA31)</f>
        <v>&lt;DUTPin name="DIR_PERIPH_SEL" /&gt;</v>
      </c>
    </row>
    <row r="32" spans="2:31">
      <c r="B32" s="3" t="s">
        <v>20</v>
      </c>
      <c r="C32" s="2" t="s">
        <v>60</v>
      </c>
      <c r="D32" s="2" t="str">
        <f t="shared" si="0"/>
        <v xml:space="preserve"> </v>
      </c>
      <c r="E32" s="4" t="s">
        <v>61</v>
      </c>
      <c r="F32" s="5" t="str">
        <f t="shared" si="1"/>
        <v>=</v>
      </c>
      <c r="G32" s="6" t="s">
        <v>19</v>
      </c>
      <c r="H32" s="6" t="s">
        <v>31</v>
      </c>
      <c r="I32" s="6" t="s">
        <v>19</v>
      </c>
      <c r="J32" t="str">
        <f t="shared" si="2"/>
        <v xml:space="preserve"> </v>
      </c>
      <c r="K32" s="3" t="s">
        <v>1</v>
      </c>
      <c r="L32" s="5"/>
      <c r="M32" s="6"/>
      <c r="N32" s="6"/>
      <c r="O32" s="6"/>
      <c r="P32" s="6"/>
      <c r="Q32" s="4"/>
      <c r="R32" s="5"/>
      <c r="S32" s="6"/>
      <c r="T32" s="6"/>
      <c r="U32" s="6"/>
      <c r="V32" s="6"/>
      <c r="W32" s="4"/>
      <c r="X32" s="5"/>
      <c r="Y32" s="6"/>
      <c r="Z32" s="6"/>
      <c r="AA32" s="6"/>
      <c r="AE32" t="str">
        <f>_xlfn.CONCAT(B32:AA32)</f>
        <v>&lt;DUTPin name="SA_EN" /&gt;</v>
      </c>
    </row>
    <row r="33" spans="2:31">
      <c r="B33" s="3" t="s">
        <v>20</v>
      </c>
      <c r="C33" s="2" t="s">
        <v>60</v>
      </c>
      <c r="D33" s="2" t="str">
        <f t="shared" si="0"/>
        <v xml:space="preserve"> </v>
      </c>
      <c r="E33" s="4" t="s">
        <v>61</v>
      </c>
      <c r="F33" s="5" t="str">
        <f t="shared" si="1"/>
        <v>=</v>
      </c>
      <c r="G33" s="6" t="s">
        <v>19</v>
      </c>
      <c r="H33" s="6" t="s">
        <v>32</v>
      </c>
      <c r="I33" s="6" t="s">
        <v>19</v>
      </c>
      <c r="J33" t="str">
        <f t="shared" si="2"/>
        <v xml:space="preserve"> </v>
      </c>
      <c r="K33" s="3" t="s">
        <v>1</v>
      </c>
      <c r="L33" s="5"/>
      <c r="M33" s="6"/>
      <c r="N33" s="6"/>
      <c r="O33" s="6"/>
      <c r="P33" s="6"/>
      <c r="Q33" s="4"/>
      <c r="R33" s="5"/>
      <c r="S33" s="6"/>
      <c r="T33" s="6"/>
      <c r="U33" s="6"/>
      <c r="V33" s="6"/>
      <c r="W33" s="4"/>
      <c r="X33" s="5"/>
      <c r="Y33" s="6"/>
      <c r="Z33" s="6"/>
      <c r="AA33" s="6"/>
      <c r="AE33" t="str">
        <f>_xlfn.CONCAT(B33:AA33)</f>
        <v>&lt;DUTPin name="VREAD" /&gt;</v>
      </c>
    </row>
    <row r="35" spans="2:31">
      <c r="B35" s="3" t="s">
        <v>20</v>
      </c>
      <c r="C35" s="2" t="s">
        <v>21</v>
      </c>
      <c r="D35" s="2" t="str">
        <f>" "</f>
        <v xml:space="preserve"> </v>
      </c>
      <c r="E35" s="4" t="s">
        <v>22</v>
      </c>
      <c r="F35" s="5" t="str">
        <f>"="</f>
        <v>=</v>
      </c>
      <c r="G35" s="6" t="s">
        <v>19</v>
      </c>
      <c r="H35" s="6" t="s">
        <v>33</v>
      </c>
      <c r="I35" s="6" t="s">
        <v>19</v>
      </c>
      <c r="J35" s="6" t="str">
        <f>" "</f>
        <v xml:space="preserve"> </v>
      </c>
      <c r="K35" s="4" t="s">
        <v>23</v>
      </c>
      <c r="L35" s="5" t="str">
        <f t="shared" ref="L35:L66" si="3">"="</f>
        <v>=</v>
      </c>
      <c r="M35" s="6" t="s">
        <v>19</v>
      </c>
      <c r="N35" s="6">
        <v>0</v>
      </c>
      <c r="O35" s="6" t="s">
        <v>19</v>
      </c>
      <c r="P35" s="6" t="str">
        <f>" "</f>
        <v xml:space="preserve"> </v>
      </c>
      <c r="Q35" s="4" t="s">
        <v>24</v>
      </c>
      <c r="R35" s="5" t="str">
        <f>"="</f>
        <v>=</v>
      </c>
      <c r="S35" s="6" t="s">
        <v>19</v>
      </c>
      <c r="T35" s="6" t="s">
        <v>189</v>
      </c>
      <c r="U35" s="6" t="s">
        <v>19</v>
      </c>
      <c r="V35" s="6" t="str">
        <f>" "</f>
        <v xml:space="preserve"> </v>
      </c>
      <c r="W35" s="4" t="s">
        <v>25</v>
      </c>
      <c r="X35" s="5" t="str">
        <f>"="</f>
        <v>=</v>
      </c>
      <c r="Y35" s="6" t="s">
        <v>19</v>
      </c>
      <c r="Z35" s="6">
        <v>0</v>
      </c>
      <c r="AA35" s="6" t="s">
        <v>19</v>
      </c>
      <c r="AB35" t="str">
        <f>" "</f>
        <v xml:space="preserve"> </v>
      </c>
      <c r="AC35" s="3" t="s">
        <v>1</v>
      </c>
      <c r="AE35" t="str">
        <f>_xlfn.CONCAT(B35:AC35)</f>
        <v>&lt;Connection pin="WL_IN_0" siteNumber="0" instrument="PXI6570SLOT9" channel="0" /&gt;</v>
      </c>
    </row>
    <row r="36" spans="2:31">
      <c r="B36" s="3" t="s">
        <v>20</v>
      </c>
      <c r="C36" s="2" t="s">
        <v>21</v>
      </c>
      <c r="D36" s="2" t="str">
        <f t="shared" ref="D36:D66" si="4">" "</f>
        <v xml:space="preserve"> </v>
      </c>
      <c r="E36" s="4" t="s">
        <v>22</v>
      </c>
      <c r="F36" s="5" t="str">
        <f t="shared" ref="F36:F66" si="5">"="</f>
        <v>=</v>
      </c>
      <c r="G36" s="6" t="s">
        <v>19</v>
      </c>
      <c r="H36" s="6" t="s">
        <v>121</v>
      </c>
      <c r="I36" s="6" t="s">
        <v>19</v>
      </c>
      <c r="J36" s="6" t="str">
        <f t="shared" ref="J36:J66" si="6">" "</f>
        <v xml:space="preserve"> </v>
      </c>
      <c r="K36" s="4" t="s">
        <v>23</v>
      </c>
      <c r="L36" s="5" t="str">
        <f t="shared" si="3"/>
        <v>=</v>
      </c>
      <c r="M36" s="6" t="s">
        <v>19</v>
      </c>
      <c r="N36" s="6">
        <v>0</v>
      </c>
      <c r="O36" s="6" t="s">
        <v>19</v>
      </c>
      <c r="P36" s="6" t="str">
        <f t="shared" ref="P36:P66" si="7">" "</f>
        <v xml:space="preserve"> </v>
      </c>
      <c r="Q36" s="4" t="s">
        <v>24</v>
      </c>
      <c r="R36" s="5" t="str">
        <f t="shared" ref="R36:R66" si="8">"="</f>
        <v>=</v>
      </c>
      <c r="S36" s="6" t="s">
        <v>19</v>
      </c>
      <c r="T36" s="6" t="s">
        <v>189</v>
      </c>
      <c r="U36" s="6" t="s">
        <v>19</v>
      </c>
      <c r="V36" s="6" t="str">
        <f t="shared" ref="V36:V66" si="9">" "</f>
        <v xml:space="preserve"> </v>
      </c>
      <c r="W36" s="4" t="s">
        <v>25</v>
      </c>
      <c r="X36" s="5" t="str">
        <f t="shared" ref="X36:X66" si="10">"="</f>
        <v>=</v>
      </c>
      <c r="Y36" s="6" t="s">
        <v>19</v>
      </c>
      <c r="Z36" s="6">
        <v>1</v>
      </c>
      <c r="AA36" s="6" t="s">
        <v>19</v>
      </c>
      <c r="AB36" t="str">
        <f t="shared" ref="AB36:AB66" si="11">" "</f>
        <v xml:space="preserve"> </v>
      </c>
      <c r="AC36" s="3" t="s">
        <v>1</v>
      </c>
      <c r="AE36" t="str">
        <f t="shared" ref="AE36:AE66" si="12">_xlfn.CONCAT(B36:AC36)</f>
        <v>&lt;Connection pin="DO_0" siteNumber="0" instrument="PXI6570SLOT9" channel="1" /&gt;</v>
      </c>
    </row>
    <row r="37" spans="2:31">
      <c r="B37" s="3" t="s">
        <v>20</v>
      </c>
      <c r="C37" s="2" t="s">
        <v>21</v>
      </c>
      <c r="D37" s="2" t="str">
        <f t="shared" si="4"/>
        <v xml:space="preserve"> </v>
      </c>
      <c r="E37" s="4" t="s">
        <v>22</v>
      </c>
      <c r="F37" s="5" t="str">
        <f t="shared" si="5"/>
        <v>=</v>
      </c>
      <c r="G37" s="6" t="s">
        <v>19</v>
      </c>
      <c r="H37" s="6" t="s">
        <v>122</v>
      </c>
      <c r="I37" s="6" t="s">
        <v>19</v>
      </c>
      <c r="J37" s="6" t="str">
        <f t="shared" si="6"/>
        <v xml:space="preserve"> </v>
      </c>
      <c r="K37" s="4" t="s">
        <v>23</v>
      </c>
      <c r="L37" s="5" t="str">
        <f t="shared" si="3"/>
        <v>=</v>
      </c>
      <c r="M37" s="6" t="s">
        <v>19</v>
      </c>
      <c r="N37" s="6">
        <v>0</v>
      </c>
      <c r="O37" s="6" t="s">
        <v>19</v>
      </c>
      <c r="P37" s="6" t="str">
        <f t="shared" si="7"/>
        <v xml:space="preserve"> </v>
      </c>
      <c r="Q37" s="4" t="s">
        <v>24</v>
      </c>
      <c r="R37" s="5" t="str">
        <f t="shared" si="8"/>
        <v>=</v>
      </c>
      <c r="S37" s="6" t="s">
        <v>19</v>
      </c>
      <c r="T37" s="6" t="s">
        <v>189</v>
      </c>
      <c r="U37" s="6" t="s">
        <v>19</v>
      </c>
      <c r="V37" s="6" t="str">
        <f t="shared" si="9"/>
        <v xml:space="preserve"> </v>
      </c>
      <c r="W37" s="4" t="s">
        <v>25</v>
      </c>
      <c r="X37" s="5" t="str">
        <f t="shared" si="10"/>
        <v>=</v>
      </c>
      <c r="Y37" s="6" t="s">
        <v>19</v>
      </c>
      <c r="Z37" s="6">
        <v>2</v>
      </c>
      <c r="AA37" s="6" t="s">
        <v>19</v>
      </c>
      <c r="AB37" t="str">
        <f t="shared" si="11"/>
        <v xml:space="preserve"> </v>
      </c>
      <c r="AC37" s="3" t="s">
        <v>1</v>
      </c>
      <c r="AE37" t="str">
        <f t="shared" si="12"/>
        <v>&lt;Connection pin="DO_1" siteNumber="0" instrument="PXI6570SLOT9" channel="2" /&gt;</v>
      </c>
    </row>
    <row r="38" spans="2:31">
      <c r="B38" s="3" t="s">
        <v>20</v>
      </c>
      <c r="C38" s="2" t="s">
        <v>21</v>
      </c>
      <c r="D38" s="2" t="str">
        <f t="shared" si="4"/>
        <v xml:space="preserve"> </v>
      </c>
      <c r="E38" s="4" t="s">
        <v>22</v>
      </c>
      <c r="F38" s="5" t="str">
        <f t="shared" si="5"/>
        <v>=</v>
      </c>
      <c r="G38" s="6" t="s">
        <v>19</v>
      </c>
      <c r="H38" s="6" t="s">
        <v>123</v>
      </c>
      <c r="I38" s="6" t="s">
        <v>19</v>
      </c>
      <c r="J38" s="6" t="str">
        <f t="shared" si="6"/>
        <v xml:space="preserve"> </v>
      </c>
      <c r="K38" s="4" t="s">
        <v>23</v>
      </c>
      <c r="L38" s="5" t="str">
        <f t="shared" si="3"/>
        <v>=</v>
      </c>
      <c r="M38" s="6" t="s">
        <v>19</v>
      </c>
      <c r="N38" s="6">
        <v>0</v>
      </c>
      <c r="O38" s="6" t="s">
        <v>19</v>
      </c>
      <c r="P38" s="6" t="str">
        <f t="shared" si="7"/>
        <v xml:space="preserve"> </v>
      </c>
      <c r="Q38" s="4" t="s">
        <v>24</v>
      </c>
      <c r="R38" s="5" t="str">
        <f t="shared" si="8"/>
        <v>=</v>
      </c>
      <c r="S38" s="6" t="s">
        <v>19</v>
      </c>
      <c r="T38" s="6" t="s">
        <v>189</v>
      </c>
      <c r="U38" s="6" t="s">
        <v>19</v>
      </c>
      <c r="V38" s="6" t="str">
        <f t="shared" si="9"/>
        <v xml:space="preserve"> </v>
      </c>
      <c r="W38" s="4" t="s">
        <v>25</v>
      </c>
      <c r="X38" s="5" t="str">
        <f t="shared" si="10"/>
        <v>=</v>
      </c>
      <c r="Y38" s="6" t="s">
        <v>19</v>
      </c>
      <c r="Z38" s="6">
        <v>3</v>
      </c>
      <c r="AA38" s="6" t="s">
        <v>19</v>
      </c>
      <c r="AB38" t="str">
        <f t="shared" si="11"/>
        <v xml:space="preserve"> </v>
      </c>
      <c r="AC38" s="3" t="s">
        <v>1</v>
      </c>
      <c r="AE38" t="str">
        <f t="shared" si="12"/>
        <v>&lt;Connection pin="SA_RDY_0" siteNumber="0" instrument="PXI6570SLOT9" channel="3" /&gt;</v>
      </c>
    </row>
    <row r="39" spans="2:31">
      <c r="B39" s="3" t="s">
        <v>20</v>
      </c>
      <c r="C39" s="2" t="s">
        <v>21</v>
      </c>
      <c r="D39" s="2" t="str">
        <f t="shared" si="4"/>
        <v xml:space="preserve"> </v>
      </c>
      <c r="E39" s="4" t="s">
        <v>22</v>
      </c>
      <c r="F39" s="5" t="str">
        <f t="shared" si="5"/>
        <v>=</v>
      </c>
      <c r="G39" s="6" t="s">
        <v>19</v>
      </c>
      <c r="H39" s="6" t="s">
        <v>124</v>
      </c>
      <c r="I39" s="6" t="s">
        <v>19</v>
      </c>
      <c r="J39" s="6" t="str">
        <f t="shared" si="6"/>
        <v xml:space="preserve"> </v>
      </c>
      <c r="K39" s="4" t="s">
        <v>23</v>
      </c>
      <c r="L39" s="5" t="str">
        <f t="shared" si="3"/>
        <v>=</v>
      </c>
      <c r="M39" s="6" t="s">
        <v>19</v>
      </c>
      <c r="N39" s="6">
        <v>0</v>
      </c>
      <c r="O39" s="6" t="s">
        <v>19</v>
      </c>
      <c r="P39" s="6" t="str">
        <f t="shared" si="7"/>
        <v xml:space="preserve"> </v>
      </c>
      <c r="Q39" s="4" t="s">
        <v>24</v>
      </c>
      <c r="R39" s="5" t="str">
        <f t="shared" si="8"/>
        <v>=</v>
      </c>
      <c r="S39" s="6" t="s">
        <v>19</v>
      </c>
      <c r="T39" s="6" t="s">
        <v>189</v>
      </c>
      <c r="U39" s="6" t="s">
        <v>19</v>
      </c>
      <c r="V39" s="6" t="str">
        <f t="shared" si="9"/>
        <v xml:space="preserve"> </v>
      </c>
      <c r="W39" s="4" t="s">
        <v>25</v>
      </c>
      <c r="X39" s="5" t="str">
        <f t="shared" si="10"/>
        <v>=</v>
      </c>
      <c r="Y39" s="6" t="s">
        <v>19</v>
      </c>
      <c r="Z39" s="6">
        <v>4</v>
      </c>
      <c r="AA39" s="6" t="s">
        <v>19</v>
      </c>
      <c r="AB39" t="str">
        <f t="shared" si="11"/>
        <v xml:space="preserve"> </v>
      </c>
      <c r="AC39" s="3" t="s">
        <v>1</v>
      </c>
      <c r="AE39" t="str">
        <f t="shared" si="12"/>
        <v>&lt;Connection pin="SA_RDY_1" siteNumber="0" instrument="PXI6570SLOT9" channel="4" /&gt;</v>
      </c>
    </row>
    <row r="40" spans="2:31">
      <c r="B40" s="3" t="s">
        <v>20</v>
      </c>
      <c r="C40" s="2" t="s">
        <v>21</v>
      </c>
      <c r="D40" s="2" t="str">
        <f t="shared" si="4"/>
        <v xml:space="preserve"> </v>
      </c>
      <c r="E40" s="4" t="s">
        <v>22</v>
      </c>
      <c r="F40" s="5" t="str">
        <f t="shared" si="5"/>
        <v>=</v>
      </c>
      <c r="G40" s="6" t="s">
        <v>19</v>
      </c>
      <c r="H40" s="6" t="s">
        <v>125</v>
      </c>
      <c r="I40" s="6" t="s">
        <v>19</v>
      </c>
      <c r="J40" s="6" t="str">
        <f t="shared" si="6"/>
        <v xml:space="preserve"> </v>
      </c>
      <c r="K40" s="4" t="s">
        <v>23</v>
      </c>
      <c r="L40" s="5" t="str">
        <f t="shared" si="3"/>
        <v>=</v>
      </c>
      <c r="M40" s="6" t="s">
        <v>19</v>
      </c>
      <c r="N40" s="6">
        <v>0</v>
      </c>
      <c r="O40" s="6" t="s">
        <v>19</v>
      </c>
      <c r="P40" s="6" t="str">
        <f t="shared" si="7"/>
        <v xml:space="preserve"> </v>
      </c>
      <c r="Q40" s="4" t="s">
        <v>24</v>
      </c>
      <c r="R40" s="5" t="str">
        <f t="shared" si="8"/>
        <v>=</v>
      </c>
      <c r="S40" s="6" t="s">
        <v>19</v>
      </c>
      <c r="T40" s="6" t="s">
        <v>189</v>
      </c>
      <c r="U40" s="6" t="s">
        <v>19</v>
      </c>
      <c r="V40" s="6" t="str">
        <f t="shared" si="9"/>
        <v xml:space="preserve"> </v>
      </c>
      <c r="W40" s="4" t="s">
        <v>25</v>
      </c>
      <c r="X40" s="5" t="str">
        <f t="shared" si="10"/>
        <v>=</v>
      </c>
      <c r="Y40" s="6" t="s">
        <v>19</v>
      </c>
      <c r="Z40" s="6">
        <v>5</v>
      </c>
      <c r="AA40" s="6" t="s">
        <v>19</v>
      </c>
      <c r="AB40" t="str">
        <f t="shared" si="11"/>
        <v xml:space="preserve"> </v>
      </c>
      <c r="AC40" s="3" t="s">
        <v>1</v>
      </c>
      <c r="AE40" t="str">
        <f t="shared" si="12"/>
        <v>&lt;Connection pin="COL_SEL_15" siteNumber="0" instrument="PXI6570SLOT9" channel="5" /&gt;</v>
      </c>
    </row>
    <row r="41" spans="2:31">
      <c r="B41" s="3" t="s">
        <v>20</v>
      </c>
      <c r="C41" s="2" t="s">
        <v>21</v>
      </c>
      <c r="D41" s="2" t="str">
        <f t="shared" si="4"/>
        <v xml:space="preserve"> </v>
      </c>
      <c r="E41" s="4" t="s">
        <v>22</v>
      </c>
      <c r="F41" s="5" t="str">
        <f t="shared" si="5"/>
        <v>=</v>
      </c>
      <c r="G41" s="6" t="s">
        <v>19</v>
      </c>
      <c r="H41" s="6" t="s">
        <v>126</v>
      </c>
      <c r="I41" s="6" t="s">
        <v>19</v>
      </c>
      <c r="J41" s="6" t="str">
        <f t="shared" si="6"/>
        <v xml:space="preserve"> </v>
      </c>
      <c r="K41" s="4" t="s">
        <v>23</v>
      </c>
      <c r="L41" s="5" t="str">
        <f t="shared" si="3"/>
        <v>=</v>
      </c>
      <c r="M41" s="6" t="s">
        <v>19</v>
      </c>
      <c r="N41" s="6">
        <v>0</v>
      </c>
      <c r="O41" s="6" t="s">
        <v>19</v>
      </c>
      <c r="P41" s="6" t="str">
        <f t="shared" si="7"/>
        <v xml:space="preserve"> </v>
      </c>
      <c r="Q41" s="4" t="s">
        <v>24</v>
      </c>
      <c r="R41" s="5" t="str">
        <f t="shared" si="8"/>
        <v>=</v>
      </c>
      <c r="S41" s="6" t="s">
        <v>19</v>
      </c>
      <c r="T41" s="6" t="s">
        <v>189</v>
      </c>
      <c r="U41" s="6" t="s">
        <v>19</v>
      </c>
      <c r="V41" s="6" t="str">
        <f t="shared" si="9"/>
        <v xml:space="preserve"> </v>
      </c>
      <c r="W41" s="4" t="s">
        <v>25</v>
      </c>
      <c r="X41" s="5" t="str">
        <f t="shared" si="10"/>
        <v>=</v>
      </c>
      <c r="Y41" s="6" t="s">
        <v>19</v>
      </c>
      <c r="Z41" s="6">
        <v>6</v>
      </c>
      <c r="AA41" s="6" t="s">
        <v>19</v>
      </c>
      <c r="AB41" t="str">
        <f t="shared" si="11"/>
        <v xml:space="preserve"> </v>
      </c>
      <c r="AC41" s="3" t="s">
        <v>1</v>
      </c>
      <c r="AE41" t="str">
        <f t="shared" si="12"/>
        <v>&lt;Connection pin="COL_SEL_14" siteNumber="0" instrument="PXI6570SLOT9" channel="6" /&gt;</v>
      </c>
    </row>
    <row r="42" spans="2:31">
      <c r="B42" s="3" t="s">
        <v>20</v>
      </c>
      <c r="C42" s="2" t="s">
        <v>21</v>
      </c>
      <c r="D42" s="2" t="str">
        <f t="shared" si="4"/>
        <v xml:space="preserve"> </v>
      </c>
      <c r="E42" s="4" t="s">
        <v>22</v>
      </c>
      <c r="F42" s="5" t="str">
        <f t="shared" si="5"/>
        <v>=</v>
      </c>
      <c r="G42" s="6" t="s">
        <v>19</v>
      </c>
      <c r="H42" s="6" t="s">
        <v>127</v>
      </c>
      <c r="I42" s="6" t="s">
        <v>19</v>
      </c>
      <c r="J42" s="6" t="str">
        <f t="shared" si="6"/>
        <v xml:space="preserve"> </v>
      </c>
      <c r="K42" s="4" t="s">
        <v>23</v>
      </c>
      <c r="L42" s="5" t="str">
        <f t="shared" si="3"/>
        <v>=</v>
      </c>
      <c r="M42" s="6" t="s">
        <v>19</v>
      </c>
      <c r="N42" s="6">
        <v>0</v>
      </c>
      <c r="O42" s="6" t="s">
        <v>19</v>
      </c>
      <c r="P42" s="6" t="str">
        <f t="shared" si="7"/>
        <v xml:space="preserve"> </v>
      </c>
      <c r="Q42" s="4" t="s">
        <v>24</v>
      </c>
      <c r="R42" s="5" t="str">
        <f t="shared" si="8"/>
        <v>=</v>
      </c>
      <c r="S42" s="6" t="s">
        <v>19</v>
      </c>
      <c r="T42" s="6" t="s">
        <v>189</v>
      </c>
      <c r="U42" s="6" t="s">
        <v>19</v>
      </c>
      <c r="V42" s="6" t="str">
        <f t="shared" si="9"/>
        <v xml:space="preserve"> </v>
      </c>
      <c r="W42" s="4" t="s">
        <v>25</v>
      </c>
      <c r="X42" s="5" t="str">
        <f t="shared" si="10"/>
        <v>=</v>
      </c>
      <c r="Y42" s="6" t="s">
        <v>19</v>
      </c>
      <c r="Z42" s="6">
        <v>7</v>
      </c>
      <c r="AA42" s="6" t="s">
        <v>19</v>
      </c>
      <c r="AB42" t="str">
        <f t="shared" si="11"/>
        <v xml:space="preserve"> </v>
      </c>
      <c r="AC42" s="3" t="s">
        <v>1</v>
      </c>
      <c r="AE42" t="str">
        <f t="shared" si="12"/>
        <v>&lt;Connection pin="COL_SEL_13" siteNumber="0" instrument="PXI6570SLOT9" channel="7" /&gt;</v>
      </c>
    </row>
    <row r="43" spans="2:31">
      <c r="B43" s="3" t="s">
        <v>20</v>
      </c>
      <c r="C43" s="2" t="s">
        <v>21</v>
      </c>
      <c r="D43" s="2" t="str">
        <f t="shared" si="4"/>
        <v xml:space="preserve"> </v>
      </c>
      <c r="E43" s="4" t="s">
        <v>22</v>
      </c>
      <c r="F43" s="5" t="str">
        <f t="shared" si="5"/>
        <v>=</v>
      </c>
      <c r="G43" s="6" t="s">
        <v>19</v>
      </c>
      <c r="H43" s="6" t="s">
        <v>128</v>
      </c>
      <c r="I43" s="6" t="s">
        <v>19</v>
      </c>
      <c r="J43" s="6" t="str">
        <f t="shared" si="6"/>
        <v xml:space="preserve"> </v>
      </c>
      <c r="K43" s="4" t="s">
        <v>23</v>
      </c>
      <c r="L43" s="5" t="str">
        <f t="shared" si="3"/>
        <v>=</v>
      </c>
      <c r="M43" s="6" t="s">
        <v>19</v>
      </c>
      <c r="N43" s="6">
        <v>0</v>
      </c>
      <c r="O43" s="6" t="s">
        <v>19</v>
      </c>
      <c r="P43" s="6" t="str">
        <f t="shared" si="7"/>
        <v xml:space="preserve"> </v>
      </c>
      <c r="Q43" s="4" t="s">
        <v>24</v>
      </c>
      <c r="R43" s="5" t="str">
        <f t="shared" si="8"/>
        <v>=</v>
      </c>
      <c r="S43" s="6" t="s">
        <v>19</v>
      </c>
      <c r="T43" s="6" t="s">
        <v>189</v>
      </c>
      <c r="U43" s="6" t="s">
        <v>19</v>
      </c>
      <c r="V43" s="6" t="str">
        <f t="shared" si="9"/>
        <v xml:space="preserve"> </v>
      </c>
      <c r="W43" s="4" t="s">
        <v>25</v>
      </c>
      <c r="X43" s="5" t="str">
        <f t="shared" si="10"/>
        <v>=</v>
      </c>
      <c r="Y43" s="6" t="s">
        <v>19</v>
      </c>
      <c r="Z43" s="6">
        <v>8</v>
      </c>
      <c r="AA43" s="6" t="s">
        <v>19</v>
      </c>
      <c r="AB43" t="str">
        <f t="shared" si="11"/>
        <v xml:space="preserve"> </v>
      </c>
      <c r="AC43" s="3" t="s">
        <v>1</v>
      </c>
      <c r="AE43" t="str">
        <f t="shared" si="12"/>
        <v>&lt;Connection pin="COL_SEL_12" siteNumber="0" instrument="PXI6570SLOT9" channel="8" /&gt;</v>
      </c>
    </row>
    <row r="44" spans="2:31">
      <c r="B44" s="3" t="s">
        <v>20</v>
      </c>
      <c r="C44" s="2" t="s">
        <v>21</v>
      </c>
      <c r="D44" s="2" t="str">
        <f t="shared" si="4"/>
        <v xml:space="preserve"> </v>
      </c>
      <c r="E44" s="4" t="s">
        <v>22</v>
      </c>
      <c r="F44" s="5" t="str">
        <f t="shared" si="5"/>
        <v>=</v>
      </c>
      <c r="G44" s="6" t="s">
        <v>19</v>
      </c>
      <c r="H44" s="6" t="s">
        <v>129</v>
      </c>
      <c r="I44" s="6" t="s">
        <v>19</v>
      </c>
      <c r="J44" s="6" t="str">
        <f t="shared" si="6"/>
        <v xml:space="preserve"> </v>
      </c>
      <c r="K44" s="4" t="s">
        <v>23</v>
      </c>
      <c r="L44" s="5" t="str">
        <f t="shared" si="3"/>
        <v>=</v>
      </c>
      <c r="M44" s="6" t="s">
        <v>19</v>
      </c>
      <c r="N44" s="6">
        <v>0</v>
      </c>
      <c r="O44" s="6" t="s">
        <v>19</v>
      </c>
      <c r="P44" s="6" t="str">
        <f t="shared" si="7"/>
        <v xml:space="preserve"> </v>
      </c>
      <c r="Q44" s="4" t="s">
        <v>24</v>
      </c>
      <c r="R44" s="5" t="str">
        <f t="shared" si="8"/>
        <v>=</v>
      </c>
      <c r="S44" s="6" t="s">
        <v>19</v>
      </c>
      <c r="T44" s="6" t="s">
        <v>189</v>
      </c>
      <c r="U44" s="6" t="s">
        <v>19</v>
      </c>
      <c r="V44" s="6" t="str">
        <f t="shared" si="9"/>
        <v xml:space="preserve"> </v>
      </c>
      <c r="W44" s="4" t="s">
        <v>25</v>
      </c>
      <c r="X44" s="5" t="str">
        <f t="shared" si="10"/>
        <v>=</v>
      </c>
      <c r="Y44" s="6" t="s">
        <v>19</v>
      </c>
      <c r="Z44" s="6">
        <v>9</v>
      </c>
      <c r="AA44" s="6" t="s">
        <v>19</v>
      </c>
      <c r="AB44" t="str">
        <f t="shared" si="11"/>
        <v xml:space="preserve"> </v>
      </c>
      <c r="AC44" s="3" t="s">
        <v>1</v>
      </c>
      <c r="AE44" t="str">
        <f t="shared" si="12"/>
        <v>&lt;Connection pin="COL_SEL_11" siteNumber="0" instrument="PXI6570SLOT9" channel="9" /&gt;</v>
      </c>
    </row>
    <row r="45" spans="2:31">
      <c r="B45" s="3" t="s">
        <v>20</v>
      </c>
      <c r="C45" s="2" t="s">
        <v>21</v>
      </c>
      <c r="D45" s="2" t="str">
        <f t="shared" si="4"/>
        <v xml:space="preserve"> </v>
      </c>
      <c r="E45" s="4" t="s">
        <v>22</v>
      </c>
      <c r="F45" s="5" t="str">
        <f t="shared" si="5"/>
        <v>=</v>
      </c>
      <c r="G45" s="6" t="s">
        <v>19</v>
      </c>
      <c r="H45" s="6" t="s">
        <v>130</v>
      </c>
      <c r="I45" s="6" t="s">
        <v>19</v>
      </c>
      <c r="J45" s="6" t="str">
        <f t="shared" si="6"/>
        <v xml:space="preserve"> </v>
      </c>
      <c r="K45" s="4" t="s">
        <v>23</v>
      </c>
      <c r="L45" s="5" t="str">
        <f t="shared" si="3"/>
        <v>=</v>
      </c>
      <c r="M45" s="6" t="s">
        <v>19</v>
      </c>
      <c r="N45" s="6">
        <v>0</v>
      </c>
      <c r="O45" s="6" t="s">
        <v>19</v>
      </c>
      <c r="P45" s="6" t="str">
        <f t="shared" si="7"/>
        <v xml:space="preserve"> </v>
      </c>
      <c r="Q45" s="4" t="s">
        <v>24</v>
      </c>
      <c r="R45" s="5" t="str">
        <f t="shared" si="8"/>
        <v>=</v>
      </c>
      <c r="S45" s="6" t="s">
        <v>19</v>
      </c>
      <c r="T45" s="6" t="s">
        <v>189</v>
      </c>
      <c r="U45" s="6" t="s">
        <v>19</v>
      </c>
      <c r="V45" s="6" t="str">
        <f t="shared" si="9"/>
        <v xml:space="preserve"> </v>
      </c>
      <c r="W45" s="4" t="s">
        <v>25</v>
      </c>
      <c r="X45" s="5" t="str">
        <f t="shared" si="10"/>
        <v>=</v>
      </c>
      <c r="Y45" s="6" t="s">
        <v>19</v>
      </c>
      <c r="Z45" s="6">
        <v>10</v>
      </c>
      <c r="AA45" s="6" t="s">
        <v>19</v>
      </c>
      <c r="AB45" t="str">
        <f t="shared" si="11"/>
        <v xml:space="preserve"> </v>
      </c>
      <c r="AC45" s="3" t="s">
        <v>1</v>
      </c>
      <c r="AE45" t="str">
        <f t="shared" si="12"/>
        <v>&lt;Connection pin="COL_SEL_10" siteNumber="0" instrument="PXI6570SLOT9" channel="10" /&gt;</v>
      </c>
    </row>
    <row r="46" spans="2:31">
      <c r="B46" s="3" t="s">
        <v>20</v>
      </c>
      <c r="C46" s="2" t="s">
        <v>21</v>
      </c>
      <c r="D46" s="2" t="str">
        <f t="shared" si="4"/>
        <v xml:space="preserve"> </v>
      </c>
      <c r="E46" s="4" t="s">
        <v>22</v>
      </c>
      <c r="F46" s="5" t="str">
        <f t="shared" si="5"/>
        <v>=</v>
      </c>
      <c r="G46" s="6" t="s">
        <v>19</v>
      </c>
      <c r="H46" s="6" t="s">
        <v>57</v>
      </c>
      <c r="I46" s="6" t="s">
        <v>19</v>
      </c>
      <c r="J46" s="6" t="str">
        <f t="shared" si="6"/>
        <v xml:space="preserve"> </v>
      </c>
      <c r="K46" s="4" t="s">
        <v>23</v>
      </c>
      <c r="L46" s="5" t="str">
        <f t="shared" si="3"/>
        <v>=</v>
      </c>
      <c r="M46" s="6" t="s">
        <v>19</v>
      </c>
      <c r="N46" s="6">
        <v>0</v>
      </c>
      <c r="O46" s="6" t="s">
        <v>19</v>
      </c>
      <c r="P46" s="6" t="str">
        <f t="shared" si="7"/>
        <v xml:space="preserve"> </v>
      </c>
      <c r="Q46" s="4" t="s">
        <v>24</v>
      </c>
      <c r="R46" s="5" t="str">
        <f t="shared" si="8"/>
        <v>=</v>
      </c>
      <c r="S46" s="6" t="s">
        <v>19</v>
      </c>
      <c r="T46" s="6" t="s">
        <v>189</v>
      </c>
      <c r="U46" s="6" t="s">
        <v>19</v>
      </c>
      <c r="V46" s="6" t="str">
        <f t="shared" si="9"/>
        <v xml:space="preserve"> </v>
      </c>
      <c r="W46" s="4" t="s">
        <v>25</v>
      </c>
      <c r="X46" s="5" t="str">
        <f t="shared" si="10"/>
        <v>=</v>
      </c>
      <c r="Y46" s="6" t="s">
        <v>19</v>
      </c>
      <c r="Z46" s="6">
        <v>11</v>
      </c>
      <c r="AA46" s="6" t="s">
        <v>19</v>
      </c>
      <c r="AB46" t="str">
        <f t="shared" si="11"/>
        <v xml:space="preserve"> </v>
      </c>
      <c r="AC46" s="3" t="s">
        <v>1</v>
      </c>
      <c r="AE46" t="str">
        <f t="shared" si="12"/>
        <v>&lt;Connection pin="SA_CLK_EXT" siteNumber="0" instrument="PXI6570SLOT9" channel="11" /&gt;</v>
      </c>
    </row>
    <row r="47" spans="2:31">
      <c r="B47" s="3" t="s">
        <v>20</v>
      </c>
      <c r="C47" s="2" t="s">
        <v>21</v>
      </c>
      <c r="D47" s="2" t="str">
        <f t="shared" si="4"/>
        <v xml:space="preserve"> </v>
      </c>
      <c r="E47" s="4" t="s">
        <v>22</v>
      </c>
      <c r="F47" s="5" t="str">
        <f t="shared" si="5"/>
        <v>=</v>
      </c>
      <c r="G47" s="6" t="s">
        <v>19</v>
      </c>
      <c r="H47" s="6" t="s">
        <v>131</v>
      </c>
      <c r="I47" s="6" t="s">
        <v>19</v>
      </c>
      <c r="J47" s="6" t="str">
        <f t="shared" si="6"/>
        <v xml:space="preserve"> </v>
      </c>
      <c r="K47" s="4" t="s">
        <v>23</v>
      </c>
      <c r="L47" s="5" t="str">
        <f t="shared" si="3"/>
        <v>=</v>
      </c>
      <c r="M47" s="6" t="s">
        <v>19</v>
      </c>
      <c r="N47" s="6">
        <v>0</v>
      </c>
      <c r="O47" s="6" t="s">
        <v>19</v>
      </c>
      <c r="P47" s="6" t="str">
        <f t="shared" si="7"/>
        <v xml:space="preserve"> </v>
      </c>
      <c r="Q47" s="4" t="s">
        <v>24</v>
      </c>
      <c r="R47" s="5" t="str">
        <f t="shared" si="8"/>
        <v>=</v>
      </c>
      <c r="S47" s="6" t="s">
        <v>19</v>
      </c>
      <c r="T47" s="6" t="s">
        <v>189</v>
      </c>
      <c r="U47" s="6" t="s">
        <v>19</v>
      </c>
      <c r="V47" s="6" t="str">
        <f t="shared" si="9"/>
        <v xml:space="preserve"> </v>
      </c>
      <c r="W47" s="4" t="s">
        <v>25</v>
      </c>
      <c r="X47" s="5" t="str">
        <f t="shared" si="10"/>
        <v>=</v>
      </c>
      <c r="Y47" s="6" t="s">
        <v>19</v>
      </c>
      <c r="Z47" s="6">
        <v>12</v>
      </c>
      <c r="AA47" s="6" t="s">
        <v>19</v>
      </c>
      <c r="AB47" t="str">
        <f t="shared" si="11"/>
        <v xml:space="preserve"> </v>
      </c>
      <c r="AC47" s="3" t="s">
        <v>1</v>
      </c>
      <c r="AE47" t="str">
        <f t="shared" si="12"/>
        <v>&lt;Connection pin="COL_SEL_9" siteNumber="0" instrument="PXI6570SLOT9" channel="12" /&gt;</v>
      </c>
    </row>
    <row r="48" spans="2:31">
      <c r="B48" s="3" t="s">
        <v>20</v>
      </c>
      <c r="C48" s="2" t="s">
        <v>21</v>
      </c>
      <c r="D48" s="2" t="str">
        <f t="shared" si="4"/>
        <v xml:space="preserve"> </v>
      </c>
      <c r="E48" s="4" t="s">
        <v>22</v>
      </c>
      <c r="F48" s="5" t="str">
        <f t="shared" si="5"/>
        <v>=</v>
      </c>
      <c r="G48" s="6" t="s">
        <v>19</v>
      </c>
      <c r="H48" s="6" t="s">
        <v>132</v>
      </c>
      <c r="I48" s="6" t="s">
        <v>19</v>
      </c>
      <c r="J48" s="6" t="str">
        <f t="shared" si="6"/>
        <v xml:space="preserve"> </v>
      </c>
      <c r="K48" s="4" t="s">
        <v>23</v>
      </c>
      <c r="L48" s="5" t="str">
        <f t="shared" si="3"/>
        <v>=</v>
      </c>
      <c r="M48" s="6" t="s">
        <v>19</v>
      </c>
      <c r="N48" s="6">
        <v>0</v>
      </c>
      <c r="O48" s="6" t="s">
        <v>19</v>
      </c>
      <c r="P48" s="6" t="str">
        <f t="shared" si="7"/>
        <v xml:space="preserve"> </v>
      </c>
      <c r="Q48" s="4" t="s">
        <v>24</v>
      </c>
      <c r="R48" s="5" t="str">
        <f t="shared" si="8"/>
        <v>=</v>
      </c>
      <c r="S48" s="6" t="s">
        <v>19</v>
      </c>
      <c r="T48" s="6" t="s">
        <v>189</v>
      </c>
      <c r="U48" s="6" t="s">
        <v>19</v>
      </c>
      <c r="V48" s="6" t="str">
        <f t="shared" si="9"/>
        <v xml:space="preserve"> </v>
      </c>
      <c r="W48" s="4" t="s">
        <v>25</v>
      </c>
      <c r="X48" s="5" t="str">
        <f t="shared" si="10"/>
        <v>=</v>
      </c>
      <c r="Y48" s="6" t="s">
        <v>19</v>
      </c>
      <c r="Z48" s="6">
        <v>13</v>
      </c>
      <c r="AA48" s="6" t="s">
        <v>19</v>
      </c>
      <c r="AB48" t="str">
        <f t="shared" si="11"/>
        <v xml:space="preserve"> </v>
      </c>
      <c r="AC48" s="3" t="s">
        <v>1</v>
      </c>
      <c r="AE48" t="str">
        <f t="shared" si="12"/>
        <v>&lt;Connection pin="COL_SEL_8" siteNumber="0" instrument="PXI6570SLOT9" channel="13" /&gt;</v>
      </c>
    </row>
    <row r="49" spans="2:31">
      <c r="B49" s="3" t="s">
        <v>20</v>
      </c>
      <c r="C49" s="2" t="s">
        <v>21</v>
      </c>
      <c r="D49" s="2" t="str">
        <f t="shared" si="4"/>
        <v xml:space="preserve"> </v>
      </c>
      <c r="E49" s="4" t="s">
        <v>22</v>
      </c>
      <c r="F49" s="5" t="str">
        <f t="shared" si="5"/>
        <v>=</v>
      </c>
      <c r="G49" s="6" t="s">
        <v>19</v>
      </c>
      <c r="H49" s="6" t="s">
        <v>133</v>
      </c>
      <c r="I49" s="6" t="s">
        <v>19</v>
      </c>
      <c r="J49" s="6" t="str">
        <f t="shared" si="6"/>
        <v xml:space="preserve"> </v>
      </c>
      <c r="K49" s="4" t="s">
        <v>23</v>
      </c>
      <c r="L49" s="5" t="str">
        <f t="shared" si="3"/>
        <v>=</v>
      </c>
      <c r="M49" s="6" t="s">
        <v>19</v>
      </c>
      <c r="N49" s="6">
        <v>0</v>
      </c>
      <c r="O49" s="6" t="s">
        <v>19</v>
      </c>
      <c r="P49" s="6" t="str">
        <f t="shared" si="7"/>
        <v xml:space="preserve"> </v>
      </c>
      <c r="Q49" s="4" t="s">
        <v>24</v>
      </c>
      <c r="R49" s="5" t="str">
        <f t="shared" si="8"/>
        <v>=</v>
      </c>
      <c r="S49" s="6" t="s">
        <v>19</v>
      </c>
      <c r="T49" s="6" t="s">
        <v>189</v>
      </c>
      <c r="U49" s="6" t="s">
        <v>19</v>
      </c>
      <c r="V49" s="6" t="str">
        <f t="shared" si="9"/>
        <v xml:space="preserve"> </v>
      </c>
      <c r="W49" s="4" t="s">
        <v>25</v>
      </c>
      <c r="X49" s="5" t="str">
        <f t="shared" si="10"/>
        <v>=</v>
      </c>
      <c r="Y49" s="6" t="s">
        <v>19</v>
      </c>
      <c r="Z49" s="6">
        <v>14</v>
      </c>
      <c r="AA49" s="6" t="s">
        <v>19</v>
      </c>
      <c r="AB49" t="str">
        <f t="shared" si="11"/>
        <v xml:space="preserve"> </v>
      </c>
      <c r="AC49" s="3" t="s">
        <v>1</v>
      </c>
      <c r="AE49" t="str">
        <f t="shared" si="12"/>
        <v>&lt;Connection pin="COL_SEL_7" siteNumber="0" instrument="PXI6570SLOT9" channel="14" /&gt;</v>
      </c>
    </row>
    <row r="50" spans="2:31">
      <c r="B50" s="3" t="s">
        <v>20</v>
      </c>
      <c r="C50" s="2" t="s">
        <v>21</v>
      </c>
      <c r="D50" s="2" t="str">
        <f t="shared" si="4"/>
        <v xml:space="preserve"> </v>
      </c>
      <c r="E50" s="4" t="s">
        <v>22</v>
      </c>
      <c r="F50" s="5" t="str">
        <f t="shared" si="5"/>
        <v>=</v>
      </c>
      <c r="G50" s="6" t="s">
        <v>19</v>
      </c>
      <c r="H50" s="6" t="s">
        <v>134</v>
      </c>
      <c r="I50" s="6" t="s">
        <v>19</v>
      </c>
      <c r="J50" s="6" t="str">
        <f t="shared" si="6"/>
        <v xml:space="preserve"> </v>
      </c>
      <c r="K50" s="4" t="s">
        <v>23</v>
      </c>
      <c r="L50" s="5" t="str">
        <f t="shared" si="3"/>
        <v>=</v>
      </c>
      <c r="M50" s="6" t="s">
        <v>19</v>
      </c>
      <c r="N50" s="6">
        <v>0</v>
      </c>
      <c r="O50" s="6" t="s">
        <v>19</v>
      </c>
      <c r="P50" s="6" t="str">
        <f t="shared" si="7"/>
        <v xml:space="preserve"> </v>
      </c>
      <c r="Q50" s="4" t="s">
        <v>24</v>
      </c>
      <c r="R50" s="5" t="str">
        <f t="shared" si="8"/>
        <v>=</v>
      </c>
      <c r="S50" s="6" t="s">
        <v>19</v>
      </c>
      <c r="T50" s="6" t="s">
        <v>189</v>
      </c>
      <c r="U50" s="6" t="s">
        <v>19</v>
      </c>
      <c r="V50" s="6" t="str">
        <f t="shared" si="9"/>
        <v xml:space="preserve"> </v>
      </c>
      <c r="W50" s="4" t="s">
        <v>25</v>
      </c>
      <c r="X50" s="5" t="str">
        <f t="shared" si="10"/>
        <v>=</v>
      </c>
      <c r="Y50" s="6" t="s">
        <v>19</v>
      </c>
      <c r="Z50" s="6">
        <v>15</v>
      </c>
      <c r="AA50" s="6" t="s">
        <v>19</v>
      </c>
      <c r="AB50" t="str">
        <f t="shared" si="11"/>
        <v xml:space="preserve"> </v>
      </c>
      <c r="AC50" s="3" t="s">
        <v>1</v>
      </c>
      <c r="AE50" t="str">
        <f t="shared" si="12"/>
        <v>&lt;Connection pin="COL_SEL_6" siteNumber="0" instrument="PXI6570SLOT9" channel="15" /&gt;</v>
      </c>
    </row>
    <row r="51" spans="2:31">
      <c r="B51" s="3" t="s">
        <v>20</v>
      </c>
      <c r="C51" s="2" t="s">
        <v>21</v>
      </c>
      <c r="D51" s="2" t="str">
        <f t="shared" si="4"/>
        <v xml:space="preserve"> </v>
      </c>
      <c r="E51" s="4" t="s">
        <v>22</v>
      </c>
      <c r="F51" s="5" t="str">
        <f t="shared" si="5"/>
        <v>=</v>
      </c>
      <c r="G51" s="6" t="s">
        <v>19</v>
      </c>
      <c r="H51" s="6" t="s">
        <v>135</v>
      </c>
      <c r="I51" s="6" t="s">
        <v>19</v>
      </c>
      <c r="J51" s="6" t="str">
        <f t="shared" si="6"/>
        <v xml:space="preserve"> </v>
      </c>
      <c r="K51" s="4" t="s">
        <v>23</v>
      </c>
      <c r="L51" s="5" t="str">
        <f t="shared" si="3"/>
        <v>=</v>
      </c>
      <c r="M51" s="6" t="s">
        <v>19</v>
      </c>
      <c r="N51" s="6">
        <v>0</v>
      </c>
      <c r="O51" s="6" t="s">
        <v>19</v>
      </c>
      <c r="P51" s="6" t="str">
        <f t="shared" si="7"/>
        <v xml:space="preserve"> </v>
      </c>
      <c r="Q51" s="4" t="s">
        <v>24</v>
      </c>
      <c r="R51" s="5" t="str">
        <f t="shared" si="8"/>
        <v>=</v>
      </c>
      <c r="S51" s="6" t="s">
        <v>19</v>
      </c>
      <c r="T51" s="6" t="s">
        <v>189</v>
      </c>
      <c r="U51" s="6" t="s">
        <v>19</v>
      </c>
      <c r="V51" s="6" t="str">
        <f t="shared" si="9"/>
        <v xml:space="preserve"> </v>
      </c>
      <c r="W51" s="4" t="s">
        <v>25</v>
      </c>
      <c r="X51" s="5" t="str">
        <f t="shared" si="10"/>
        <v>=</v>
      </c>
      <c r="Y51" s="6" t="s">
        <v>19</v>
      </c>
      <c r="Z51" s="6">
        <v>16</v>
      </c>
      <c r="AA51" s="6" t="s">
        <v>19</v>
      </c>
      <c r="AB51" t="str">
        <f t="shared" si="11"/>
        <v xml:space="preserve"> </v>
      </c>
      <c r="AC51" s="3" t="s">
        <v>1</v>
      </c>
      <c r="AE51" t="str">
        <f t="shared" si="12"/>
        <v>&lt;Connection pin="COL_SEL_5" siteNumber="0" instrument="PXI6570SLOT9" channel="16" /&gt;</v>
      </c>
    </row>
    <row r="52" spans="2:31">
      <c r="B52" s="3" t="s">
        <v>20</v>
      </c>
      <c r="C52" s="2" t="s">
        <v>21</v>
      </c>
      <c r="D52" s="2" t="str">
        <f t="shared" si="4"/>
        <v xml:space="preserve"> </v>
      </c>
      <c r="E52" s="4" t="s">
        <v>22</v>
      </c>
      <c r="F52" s="5" t="str">
        <f t="shared" si="5"/>
        <v>=</v>
      </c>
      <c r="G52" s="6" t="s">
        <v>19</v>
      </c>
      <c r="H52" s="6" t="s">
        <v>136</v>
      </c>
      <c r="I52" s="6" t="s">
        <v>19</v>
      </c>
      <c r="J52" s="6" t="str">
        <f t="shared" si="6"/>
        <v xml:space="preserve"> </v>
      </c>
      <c r="K52" s="4" t="s">
        <v>23</v>
      </c>
      <c r="L52" s="5" t="str">
        <f t="shared" si="3"/>
        <v>=</v>
      </c>
      <c r="M52" s="6" t="s">
        <v>19</v>
      </c>
      <c r="N52" s="6">
        <v>0</v>
      </c>
      <c r="O52" s="6" t="s">
        <v>19</v>
      </c>
      <c r="P52" s="6" t="str">
        <f t="shared" si="7"/>
        <v xml:space="preserve"> </v>
      </c>
      <c r="Q52" s="4" t="s">
        <v>24</v>
      </c>
      <c r="R52" s="5" t="str">
        <f t="shared" si="8"/>
        <v>=</v>
      </c>
      <c r="S52" s="6" t="s">
        <v>19</v>
      </c>
      <c r="T52" s="6" t="s">
        <v>189</v>
      </c>
      <c r="U52" s="6" t="s">
        <v>19</v>
      </c>
      <c r="V52" s="6" t="str">
        <f t="shared" si="9"/>
        <v xml:space="preserve"> </v>
      </c>
      <c r="W52" s="4" t="s">
        <v>25</v>
      </c>
      <c r="X52" s="5" t="str">
        <f t="shared" si="10"/>
        <v>=</v>
      </c>
      <c r="Y52" s="6" t="s">
        <v>19</v>
      </c>
      <c r="Z52" s="6">
        <v>17</v>
      </c>
      <c r="AA52" s="6" t="s">
        <v>19</v>
      </c>
      <c r="AB52" t="str">
        <f t="shared" si="11"/>
        <v xml:space="preserve"> </v>
      </c>
      <c r="AC52" s="3" t="s">
        <v>1</v>
      </c>
      <c r="AE52" t="str">
        <f t="shared" si="12"/>
        <v>&lt;Connection pin="COL_SEL_4" siteNumber="0" instrument="PXI6570SLOT9" channel="17" /&gt;</v>
      </c>
    </row>
    <row r="53" spans="2:31">
      <c r="B53" s="3" t="s">
        <v>20</v>
      </c>
      <c r="C53" s="2" t="s">
        <v>21</v>
      </c>
      <c r="D53" s="2" t="str">
        <f t="shared" si="4"/>
        <v xml:space="preserve"> </v>
      </c>
      <c r="E53" s="4" t="s">
        <v>22</v>
      </c>
      <c r="F53" s="5" t="str">
        <f t="shared" si="5"/>
        <v>=</v>
      </c>
      <c r="G53" s="6" t="s">
        <v>19</v>
      </c>
      <c r="H53" s="6" t="s">
        <v>137</v>
      </c>
      <c r="I53" s="6" t="s">
        <v>19</v>
      </c>
      <c r="J53" s="6" t="str">
        <f t="shared" si="6"/>
        <v xml:space="preserve"> </v>
      </c>
      <c r="K53" s="4" t="s">
        <v>23</v>
      </c>
      <c r="L53" s="5" t="str">
        <f t="shared" si="3"/>
        <v>=</v>
      </c>
      <c r="M53" s="6" t="s">
        <v>19</v>
      </c>
      <c r="N53" s="6">
        <v>0</v>
      </c>
      <c r="O53" s="6" t="s">
        <v>19</v>
      </c>
      <c r="P53" s="6" t="str">
        <f t="shared" si="7"/>
        <v xml:space="preserve"> </v>
      </c>
      <c r="Q53" s="4" t="s">
        <v>24</v>
      </c>
      <c r="R53" s="5" t="str">
        <f t="shared" si="8"/>
        <v>=</v>
      </c>
      <c r="S53" s="6" t="s">
        <v>19</v>
      </c>
      <c r="T53" s="6" t="s">
        <v>189</v>
      </c>
      <c r="U53" s="6" t="s">
        <v>19</v>
      </c>
      <c r="V53" s="6" t="str">
        <f t="shared" si="9"/>
        <v xml:space="preserve"> </v>
      </c>
      <c r="W53" s="4" t="s">
        <v>25</v>
      </c>
      <c r="X53" s="5" t="str">
        <f t="shared" si="10"/>
        <v>=</v>
      </c>
      <c r="Y53" s="6" t="s">
        <v>19</v>
      </c>
      <c r="Z53" s="6">
        <v>18</v>
      </c>
      <c r="AA53" s="6" t="s">
        <v>19</v>
      </c>
      <c r="AB53" t="str">
        <f t="shared" si="11"/>
        <v xml:space="preserve"> </v>
      </c>
      <c r="AC53" s="3" t="s">
        <v>1</v>
      </c>
      <c r="AE53" t="str">
        <f t="shared" si="12"/>
        <v>&lt;Connection pin="COL_SEL_3" siteNumber="0" instrument="PXI6570SLOT9" channel="18" /&gt;</v>
      </c>
    </row>
    <row r="54" spans="2:31">
      <c r="B54" s="3" t="s">
        <v>20</v>
      </c>
      <c r="C54" s="2" t="s">
        <v>21</v>
      </c>
      <c r="D54" s="2" t="str">
        <f t="shared" si="4"/>
        <v xml:space="preserve"> </v>
      </c>
      <c r="E54" s="4" t="s">
        <v>22</v>
      </c>
      <c r="F54" s="5" t="str">
        <f t="shared" si="5"/>
        <v>=</v>
      </c>
      <c r="G54" s="6" t="s">
        <v>19</v>
      </c>
      <c r="H54" s="6" t="s">
        <v>138</v>
      </c>
      <c r="I54" s="6" t="s">
        <v>19</v>
      </c>
      <c r="J54" s="6" t="str">
        <f t="shared" si="6"/>
        <v xml:space="preserve"> </v>
      </c>
      <c r="K54" s="4" t="s">
        <v>23</v>
      </c>
      <c r="L54" s="5" t="str">
        <f t="shared" si="3"/>
        <v>=</v>
      </c>
      <c r="M54" s="6" t="s">
        <v>19</v>
      </c>
      <c r="N54" s="6">
        <v>0</v>
      </c>
      <c r="O54" s="6" t="s">
        <v>19</v>
      </c>
      <c r="P54" s="6" t="str">
        <f t="shared" si="7"/>
        <v xml:space="preserve"> </v>
      </c>
      <c r="Q54" s="4" t="s">
        <v>24</v>
      </c>
      <c r="R54" s="5" t="str">
        <f t="shared" si="8"/>
        <v>=</v>
      </c>
      <c r="S54" s="6" t="s">
        <v>19</v>
      </c>
      <c r="T54" s="6" t="s">
        <v>189</v>
      </c>
      <c r="U54" s="6" t="s">
        <v>19</v>
      </c>
      <c r="V54" s="6" t="str">
        <f t="shared" si="9"/>
        <v xml:space="preserve"> </v>
      </c>
      <c r="W54" s="4" t="s">
        <v>25</v>
      </c>
      <c r="X54" s="5" t="str">
        <f t="shared" si="10"/>
        <v>=</v>
      </c>
      <c r="Y54" s="6" t="s">
        <v>19</v>
      </c>
      <c r="Z54" s="6">
        <v>19</v>
      </c>
      <c r="AA54" s="6" t="s">
        <v>19</v>
      </c>
      <c r="AB54" t="str">
        <f t="shared" si="11"/>
        <v xml:space="preserve"> </v>
      </c>
      <c r="AC54" s="3" t="s">
        <v>1</v>
      </c>
      <c r="AE54" t="str">
        <f t="shared" si="12"/>
        <v>&lt;Connection pin="COL_SEL_2" siteNumber="0" instrument="PXI6570SLOT9" channel="19" /&gt;</v>
      </c>
    </row>
    <row r="55" spans="2:31">
      <c r="B55" s="3" t="s">
        <v>20</v>
      </c>
      <c r="C55" s="2" t="s">
        <v>21</v>
      </c>
      <c r="D55" s="2" t="str">
        <f t="shared" si="4"/>
        <v xml:space="preserve"> </v>
      </c>
      <c r="E55" s="4" t="s">
        <v>22</v>
      </c>
      <c r="F55" s="5" t="str">
        <f t="shared" si="5"/>
        <v>=</v>
      </c>
      <c r="G55" s="6" t="s">
        <v>19</v>
      </c>
      <c r="H55" s="6" t="s">
        <v>139</v>
      </c>
      <c r="I55" s="6" t="s">
        <v>19</v>
      </c>
      <c r="J55" s="6" t="str">
        <f t="shared" si="6"/>
        <v xml:space="preserve"> </v>
      </c>
      <c r="K55" s="4" t="s">
        <v>23</v>
      </c>
      <c r="L55" s="5" t="str">
        <f t="shared" si="3"/>
        <v>=</v>
      </c>
      <c r="M55" s="6" t="s">
        <v>19</v>
      </c>
      <c r="N55" s="6">
        <v>0</v>
      </c>
      <c r="O55" s="6" t="s">
        <v>19</v>
      </c>
      <c r="P55" s="6" t="str">
        <f t="shared" si="7"/>
        <v xml:space="preserve"> </v>
      </c>
      <c r="Q55" s="4" t="s">
        <v>24</v>
      </c>
      <c r="R55" s="5" t="str">
        <f t="shared" si="8"/>
        <v>=</v>
      </c>
      <c r="S55" s="6" t="s">
        <v>19</v>
      </c>
      <c r="T55" s="6" t="s">
        <v>189</v>
      </c>
      <c r="U55" s="6" t="s">
        <v>19</v>
      </c>
      <c r="V55" s="6" t="str">
        <f t="shared" si="9"/>
        <v xml:space="preserve"> </v>
      </c>
      <c r="W55" s="4" t="s">
        <v>25</v>
      </c>
      <c r="X55" s="5" t="str">
        <f t="shared" si="10"/>
        <v>=</v>
      </c>
      <c r="Y55" s="6" t="s">
        <v>19</v>
      </c>
      <c r="Z55" s="6">
        <v>20</v>
      </c>
      <c r="AA55" s="6" t="s">
        <v>19</v>
      </c>
      <c r="AB55" t="str">
        <f t="shared" si="11"/>
        <v xml:space="preserve"> </v>
      </c>
      <c r="AC55" s="3" t="s">
        <v>1</v>
      </c>
      <c r="AE55" t="str">
        <f t="shared" si="12"/>
        <v>&lt;Connection pin="COL_SEL_1" siteNumber="0" instrument="PXI6570SLOT9" channel="20" /&gt;</v>
      </c>
    </row>
    <row r="56" spans="2:31">
      <c r="B56" s="3" t="s">
        <v>20</v>
      </c>
      <c r="C56" s="2" t="s">
        <v>21</v>
      </c>
      <c r="D56" s="2" t="str">
        <f t="shared" si="4"/>
        <v xml:space="preserve"> </v>
      </c>
      <c r="E56" s="4" t="s">
        <v>22</v>
      </c>
      <c r="F56" s="5" t="str">
        <f t="shared" si="5"/>
        <v>=</v>
      </c>
      <c r="G56" s="6" t="s">
        <v>19</v>
      </c>
      <c r="H56" s="6" t="s">
        <v>140</v>
      </c>
      <c r="I56" s="6" t="s">
        <v>19</v>
      </c>
      <c r="J56" s="6" t="str">
        <f t="shared" si="6"/>
        <v xml:space="preserve"> </v>
      </c>
      <c r="K56" s="4" t="s">
        <v>23</v>
      </c>
      <c r="L56" s="5" t="str">
        <f t="shared" si="3"/>
        <v>=</v>
      </c>
      <c r="M56" s="6" t="s">
        <v>19</v>
      </c>
      <c r="N56" s="6">
        <v>0</v>
      </c>
      <c r="O56" s="6" t="s">
        <v>19</v>
      </c>
      <c r="P56" s="6" t="str">
        <f t="shared" si="7"/>
        <v xml:space="preserve"> </v>
      </c>
      <c r="Q56" s="4" t="s">
        <v>24</v>
      </c>
      <c r="R56" s="5" t="str">
        <f t="shared" si="8"/>
        <v>=</v>
      </c>
      <c r="S56" s="6" t="s">
        <v>19</v>
      </c>
      <c r="T56" s="6" t="s">
        <v>189</v>
      </c>
      <c r="U56" s="6" t="s">
        <v>19</v>
      </c>
      <c r="V56" s="6" t="str">
        <f t="shared" si="9"/>
        <v xml:space="preserve"> </v>
      </c>
      <c r="W56" s="4" t="s">
        <v>25</v>
      </c>
      <c r="X56" s="5" t="str">
        <f t="shared" si="10"/>
        <v>=</v>
      </c>
      <c r="Y56" s="6" t="s">
        <v>19</v>
      </c>
      <c r="Z56" s="6">
        <v>21</v>
      </c>
      <c r="AA56" s="6" t="s">
        <v>19</v>
      </c>
      <c r="AB56" t="str">
        <f t="shared" si="11"/>
        <v xml:space="preserve"> </v>
      </c>
      <c r="AC56" s="3" t="s">
        <v>1</v>
      </c>
      <c r="AE56" t="str">
        <f t="shared" si="12"/>
        <v>&lt;Connection pin="COL_SEL_0" siteNumber="0" instrument="PXI6570SLOT9" channel="21" /&gt;</v>
      </c>
    </row>
    <row r="57" spans="2:31">
      <c r="B57" s="3" t="s">
        <v>20</v>
      </c>
      <c r="C57" s="2" t="s">
        <v>21</v>
      </c>
      <c r="D57" s="2" t="str">
        <f t="shared" si="4"/>
        <v xml:space="preserve"> </v>
      </c>
      <c r="E57" s="4" t="s">
        <v>22</v>
      </c>
      <c r="F57" s="5" t="str">
        <f t="shared" si="5"/>
        <v>=</v>
      </c>
      <c r="G57" s="6" t="s">
        <v>19</v>
      </c>
      <c r="H57" s="6" t="s">
        <v>58</v>
      </c>
      <c r="I57" s="6" t="s">
        <v>19</v>
      </c>
      <c r="J57" s="6" t="str">
        <f t="shared" si="6"/>
        <v xml:space="preserve"> </v>
      </c>
      <c r="K57" s="4" t="s">
        <v>23</v>
      </c>
      <c r="L57" s="5" t="str">
        <f t="shared" si="3"/>
        <v>=</v>
      </c>
      <c r="M57" s="6" t="s">
        <v>19</v>
      </c>
      <c r="N57" s="6">
        <v>0</v>
      </c>
      <c r="O57" s="6" t="s">
        <v>19</v>
      </c>
      <c r="P57" s="6" t="str">
        <f t="shared" si="7"/>
        <v xml:space="preserve"> </v>
      </c>
      <c r="Q57" s="4" t="s">
        <v>24</v>
      </c>
      <c r="R57" s="5" t="str">
        <f t="shared" si="8"/>
        <v>=</v>
      </c>
      <c r="S57" s="6" t="s">
        <v>19</v>
      </c>
      <c r="T57" s="6" t="s">
        <v>189</v>
      </c>
      <c r="U57" s="6" t="s">
        <v>19</v>
      </c>
      <c r="V57" s="6" t="str">
        <f t="shared" si="9"/>
        <v xml:space="preserve"> </v>
      </c>
      <c r="W57" s="4" t="s">
        <v>25</v>
      </c>
      <c r="X57" s="5" t="str">
        <f t="shared" si="10"/>
        <v>=</v>
      </c>
      <c r="Y57" s="6" t="s">
        <v>19</v>
      </c>
      <c r="Z57" s="6">
        <v>22</v>
      </c>
      <c r="AA57" s="6" t="s">
        <v>19</v>
      </c>
      <c r="AB57" t="str">
        <f t="shared" si="11"/>
        <v xml:space="preserve"> </v>
      </c>
      <c r="AC57" s="3" t="s">
        <v>1</v>
      </c>
      <c r="AE57" t="str">
        <f t="shared" si="12"/>
        <v>&lt;Connection pin="RMUX_EN" siteNumber="0" instrument="PXI6570SLOT9" channel="22" /&gt;</v>
      </c>
    </row>
    <row r="58" spans="2:31">
      <c r="B58" s="3" t="s">
        <v>20</v>
      </c>
      <c r="C58" s="2" t="s">
        <v>21</v>
      </c>
      <c r="D58" s="2" t="str">
        <f t="shared" si="4"/>
        <v xml:space="preserve"> </v>
      </c>
      <c r="E58" s="4" t="s">
        <v>22</v>
      </c>
      <c r="F58" s="5" t="str">
        <f t="shared" si="5"/>
        <v>=</v>
      </c>
      <c r="G58" s="6" t="s">
        <v>19</v>
      </c>
      <c r="H58" s="6" t="s">
        <v>59</v>
      </c>
      <c r="I58" s="6" t="s">
        <v>19</v>
      </c>
      <c r="J58" s="6" t="str">
        <f t="shared" si="6"/>
        <v xml:space="preserve"> </v>
      </c>
      <c r="K58" s="4" t="s">
        <v>23</v>
      </c>
      <c r="L58" s="5" t="str">
        <f t="shared" si="3"/>
        <v>=</v>
      </c>
      <c r="M58" s="6" t="s">
        <v>19</v>
      </c>
      <c r="N58" s="6">
        <v>0</v>
      </c>
      <c r="O58" s="6" t="s">
        <v>19</v>
      </c>
      <c r="P58" s="6" t="str">
        <f t="shared" si="7"/>
        <v xml:space="preserve"> </v>
      </c>
      <c r="Q58" s="4" t="s">
        <v>24</v>
      </c>
      <c r="R58" s="5" t="str">
        <f t="shared" si="8"/>
        <v>=</v>
      </c>
      <c r="S58" s="6" t="s">
        <v>19</v>
      </c>
      <c r="T58" s="6" t="s">
        <v>189</v>
      </c>
      <c r="U58" s="6" t="s">
        <v>19</v>
      </c>
      <c r="V58" s="6" t="str">
        <f t="shared" si="9"/>
        <v xml:space="preserve"> </v>
      </c>
      <c r="W58" s="4" t="s">
        <v>25</v>
      </c>
      <c r="X58" s="5" t="str">
        <f t="shared" si="10"/>
        <v>=</v>
      </c>
      <c r="Y58" s="6" t="s">
        <v>19</v>
      </c>
      <c r="Z58" s="6">
        <v>23</v>
      </c>
      <c r="AA58" s="6" t="s">
        <v>19</v>
      </c>
      <c r="AB58" t="str">
        <f t="shared" si="11"/>
        <v xml:space="preserve"> </v>
      </c>
      <c r="AC58" s="3" t="s">
        <v>1</v>
      </c>
      <c r="AE58" t="str">
        <f t="shared" si="12"/>
        <v>&lt;Connection pin="SA_CLK" siteNumber="0" instrument="PXI6570SLOT9" channel="23" /&gt;</v>
      </c>
    </row>
    <row r="59" spans="2:31">
      <c r="B59" s="3" t="s">
        <v>20</v>
      </c>
      <c r="C59" s="2" t="s">
        <v>21</v>
      </c>
      <c r="D59" s="2" t="str">
        <f t="shared" si="4"/>
        <v xml:space="preserve"> </v>
      </c>
      <c r="E59" s="4" t="s">
        <v>22</v>
      </c>
      <c r="F59" s="5" t="str">
        <f t="shared" si="5"/>
        <v>=</v>
      </c>
      <c r="G59" s="6" t="s">
        <v>19</v>
      </c>
      <c r="H59" s="6" t="s">
        <v>9</v>
      </c>
      <c r="I59" s="6" t="s">
        <v>19</v>
      </c>
      <c r="J59" s="6" t="str">
        <f t="shared" si="6"/>
        <v xml:space="preserve"> </v>
      </c>
      <c r="K59" s="4" t="s">
        <v>23</v>
      </c>
      <c r="L59" s="5" t="str">
        <f t="shared" si="3"/>
        <v>=</v>
      </c>
      <c r="M59" s="6" t="s">
        <v>19</v>
      </c>
      <c r="N59" s="6">
        <v>0</v>
      </c>
      <c r="O59" s="6" t="s">
        <v>19</v>
      </c>
      <c r="P59" s="6" t="str">
        <f t="shared" si="7"/>
        <v xml:space="preserve"> </v>
      </c>
      <c r="Q59" s="4" t="s">
        <v>24</v>
      </c>
      <c r="R59" s="5" t="str">
        <f t="shared" si="8"/>
        <v>=</v>
      </c>
      <c r="S59" s="6" t="s">
        <v>19</v>
      </c>
      <c r="T59" s="6" t="s">
        <v>189</v>
      </c>
      <c r="U59" s="6" t="s">
        <v>19</v>
      </c>
      <c r="V59" s="6" t="str">
        <f t="shared" si="9"/>
        <v xml:space="preserve"> </v>
      </c>
      <c r="W59" s="4" t="s">
        <v>25</v>
      </c>
      <c r="X59" s="5" t="str">
        <f t="shared" si="10"/>
        <v>=</v>
      </c>
      <c r="Y59" s="6" t="s">
        <v>19</v>
      </c>
      <c r="Z59" s="6">
        <v>24</v>
      </c>
      <c r="AA59" s="6" t="s">
        <v>19</v>
      </c>
      <c r="AB59" t="str">
        <f t="shared" si="11"/>
        <v xml:space="preserve"> </v>
      </c>
      <c r="AC59" s="3" t="s">
        <v>1</v>
      </c>
      <c r="AE59" t="str">
        <f t="shared" si="12"/>
        <v>&lt;Connection pin="WL_UNSEL" siteNumber="0" instrument="PXI6570SLOT9" channel="24" /&gt;</v>
      </c>
    </row>
    <row r="60" spans="2:31">
      <c r="B60" s="3" t="s">
        <v>20</v>
      </c>
      <c r="C60" s="2" t="s">
        <v>21</v>
      </c>
      <c r="D60" s="2" t="str">
        <f t="shared" si="4"/>
        <v xml:space="preserve"> </v>
      </c>
      <c r="E60" s="4" t="s">
        <v>22</v>
      </c>
      <c r="F60" s="5" t="str">
        <f t="shared" si="5"/>
        <v>=</v>
      </c>
      <c r="G60" s="6" t="s">
        <v>19</v>
      </c>
      <c r="H60" s="6" t="s">
        <v>26</v>
      </c>
      <c r="I60" s="6" t="s">
        <v>19</v>
      </c>
      <c r="J60" s="6" t="str">
        <f t="shared" si="6"/>
        <v xml:space="preserve"> </v>
      </c>
      <c r="K60" s="4" t="s">
        <v>23</v>
      </c>
      <c r="L60" s="5" t="str">
        <f t="shared" si="3"/>
        <v>=</v>
      </c>
      <c r="M60" s="6" t="s">
        <v>19</v>
      </c>
      <c r="N60" s="6">
        <v>0</v>
      </c>
      <c r="O60" s="6" t="s">
        <v>19</v>
      </c>
      <c r="P60" s="6" t="str">
        <f t="shared" si="7"/>
        <v xml:space="preserve"> </v>
      </c>
      <c r="Q60" s="4" t="s">
        <v>24</v>
      </c>
      <c r="R60" s="5" t="str">
        <f t="shared" si="8"/>
        <v>=</v>
      </c>
      <c r="S60" s="6" t="s">
        <v>19</v>
      </c>
      <c r="T60" s="6" t="s">
        <v>189</v>
      </c>
      <c r="U60" s="6" t="s">
        <v>19</v>
      </c>
      <c r="V60" s="6" t="str">
        <f t="shared" si="9"/>
        <v xml:space="preserve"> </v>
      </c>
      <c r="W60" s="4" t="s">
        <v>25</v>
      </c>
      <c r="X60" s="5" t="str">
        <f t="shared" si="10"/>
        <v>=</v>
      </c>
      <c r="Y60" s="6" t="s">
        <v>19</v>
      </c>
      <c r="Z60" s="6">
        <v>25</v>
      </c>
      <c r="AA60" s="6" t="s">
        <v>19</v>
      </c>
      <c r="AB60" t="str">
        <f t="shared" si="11"/>
        <v xml:space="preserve"> </v>
      </c>
      <c r="AC60" s="3" t="s">
        <v>1</v>
      </c>
      <c r="AE60" t="str">
        <f t="shared" si="12"/>
        <v>&lt;Connection pin="VDD" siteNumber="0" instrument="PXI6570SLOT9" channel="25" /&gt;</v>
      </c>
    </row>
    <row r="61" spans="2:31">
      <c r="B61" s="3" t="s">
        <v>20</v>
      </c>
      <c r="C61" s="2" t="s">
        <v>21</v>
      </c>
      <c r="D61" s="2" t="str">
        <f t="shared" si="4"/>
        <v xml:space="preserve"> </v>
      </c>
      <c r="E61" s="4" t="s">
        <v>22</v>
      </c>
      <c r="F61" s="5" t="str">
        <f t="shared" si="5"/>
        <v>=</v>
      </c>
      <c r="G61" s="6" t="s">
        <v>19</v>
      </c>
      <c r="H61" s="6" t="s">
        <v>27</v>
      </c>
      <c r="I61" s="6" t="s">
        <v>19</v>
      </c>
      <c r="J61" s="6" t="str">
        <f t="shared" si="6"/>
        <v xml:space="preserve"> </v>
      </c>
      <c r="K61" s="4" t="s">
        <v>23</v>
      </c>
      <c r="L61" s="5" t="str">
        <f t="shared" si="3"/>
        <v>=</v>
      </c>
      <c r="M61" s="6" t="s">
        <v>19</v>
      </c>
      <c r="N61" s="6">
        <v>0</v>
      </c>
      <c r="O61" s="6" t="s">
        <v>19</v>
      </c>
      <c r="P61" s="6" t="str">
        <f t="shared" si="7"/>
        <v xml:space="preserve"> </v>
      </c>
      <c r="Q61" s="4" t="s">
        <v>24</v>
      </c>
      <c r="R61" s="5" t="str">
        <f t="shared" si="8"/>
        <v>=</v>
      </c>
      <c r="S61" s="6" t="s">
        <v>19</v>
      </c>
      <c r="T61" s="6" t="s">
        <v>189</v>
      </c>
      <c r="U61" s="6" t="s">
        <v>19</v>
      </c>
      <c r="V61" s="6" t="str">
        <f t="shared" si="9"/>
        <v xml:space="preserve"> </v>
      </c>
      <c r="W61" s="4" t="s">
        <v>25</v>
      </c>
      <c r="X61" s="5" t="str">
        <f t="shared" si="10"/>
        <v>=</v>
      </c>
      <c r="Y61" s="6" t="s">
        <v>19</v>
      </c>
      <c r="Z61" s="6">
        <v>26</v>
      </c>
      <c r="AA61" s="6" t="s">
        <v>19</v>
      </c>
      <c r="AB61" t="str">
        <f t="shared" si="11"/>
        <v xml:space="preserve"> </v>
      </c>
      <c r="AC61" s="3" t="s">
        <v>1</v>
      </c>
      <c r="AE61" t="str">
        <f t="shared" si="12"/>
        <v>&lt;Connection pin="VSA" siteNumber="0" instrument="PXI6570SLOT9" channel="26" /&gt;</v>
      </c>
    </row>
    <row r="62" spans="2:31">
      <c r="B62" s="3" t="s">
        <v>20</v>
      </c>
      <c r="C62" s="2" t="s">
        <v>21</v>
      </c>
      <c r="D62" s="2" t="str">
        <f t="shared" si="4"/>
        <v xml:space="preserve"> </v>
      </c>
      <c r="E62" s="4" t="s">
        <v>22</v>
      </c>
      <c r="F62" s="5" t="str">
        <f t="shared" si="5"/>
        <v>=</v>
      </c>
      <c r="G62" s="6" t="s">
        <v>19</v>
      </c>
      <c r="H62" s="6" t="s">
        <v>28</v>
      </c>
      <c r="I62" s="6" t="s">
        <v>19</v>
      </c>
      <c r="J62" s="6" t="str">
        <f t="shared" si="6"/>
        <v xml:space="preserve"> </v>
      </c>
      <c r="K62" s="4" t="s">
        <v>23</v>
      </c>
      <c r="L62" s="5" t="str">
        <f t="shared" si="3"/>
        <v>=</v>
      </c>
      <c r="M62" s="6" t="s">
        <v>19</v>
      </c>
      <c r="N62" s="6">
        <v>1</v>
      </c>
      <c r="O62" s="6" t="s">
        <v>19</v>
      </c>
      <c r="P62" s="6" t="str">
        <f t="shared" si="7"/>
        <v xml:space="preserve"> </v>
      </c>
      <c r="Q62" s="4" t="s">
        <v>24</v>
      </c>
      <c r="R62" s="5" t="str">
        <f t="shared" si="8"/>
        <v>=</v>
      </c>
      <c r="S62" s="6" t="s">
        <v>19</v>
      </c>
      <c r="T62" s="6" t="s">
        <v>189</v>
      </c>
      <c r="U62" s="6" t="s">
        <v>19</v>
      </c>
      <c r="V62" s="6" t="str">
        <f t="shared" si="9"/>
        <v xml:space="preserve"> </v>
      </c>
      <c r="W62" s="4" t="s">
        <v>25</v>
      </c>
      <c r="X62" s="5" t="str">
        <f t="shared" si="10"/>
        <v>=</v>
      </c>
      <c r="Y62" s="6" t="s">
        <v>19</v>
      </c>
      <c r="Z62" s="6">
        <v>27</v>
      </c>
      <c r="AA62" s="6" t="s">
        <v>19</v>
      </c>
      <c r="AB62" t="str">
        <f t="shared" si="11"/>
        <v xml:space="preserve"> </v>
      </c>
      <c r="AC62" s="3" t="s">
        <v>1</v>
      </c>
      <c r="AE62" t="str">
        <f t="shared" si="12"/>
        <v>&lt;Connection pin="VDD_BRD+" siteNumber="1" instrument="PXI6570SLOT9" channel="27" /&gt;</v>
      </c>
    </row>
    <row r="63" spans="2:31">
      <c r="B63" s="3" t="s">
        <v>20</v>
      </c>
      <c r="C63" s="2" t="s">
        <v>21</v>
      </c>
      <c r="D63" s="2" t="str">
        <f t="shared" si="4"/>
        <v xml:space="preserve"> </v>
      </c>
      <c r="E63" s="4" t="s">
        <v>22</v>
      </c>
      <c r="F63" s="5" t="str">
        <f t="shared" si="5"/>
        <v>=</v>
      </c>
      <c r="G63" s="6" t="s">
        <v>19</v>
      </c>
      <c r="H63" s="6" t="s">
        <v>29</v>
      </c>
      <c r="I63" s="6" t="s">
        <v>19</v>
      </c>
      <c r="J63" s="6" t="str">
        <f t="shared" si="6"/>
        <v xml:space="preserve"> </v>
      </c>
      <c r="K63" s="4" t="s">
        <v>23</v>
      </c>
      <c r="L63" s="5" t="str">
        <f t="shared" si="3"/>
        <v>=</v>
      </c>
      <c r="M63" s="6" t="s">
        <v>19</v>
      </c>
      <c r="N63" s="6">
        <v>1</v>
      </c>
      <c r="O63" s="6" t="s">
        <v>19</v>
      </c>
      <c r="P63" s="6" t="str">
        <f t="shared" si="7"/>
        <v xml:space="preserve"> </v>
      </c>
      <c r="Q63" s="4" t="s">
        <v>24</v>
      </c>
      <c r="R63" s="5" t="str">
        <f t="shared" si="8"/>
        <v>=</v>
      </c>
      <c r="S63" s="6" t="s">
        <v>19</v>
      </c>
      <c r="T63" s="6" t="s">
        <v>189</v>
      </c>
      <c r="U63" s="6" t="s">
        <v>19</v>
      </c>
      <c r="V63" s="6" t="str">
        <f t="shared" si="9"/>
        <v xml:space="preserve"> </v>
      </c>
      <c r="W63" s="4" t="s">
        <v>25</v>
      </c>
      <c r="X63" s="5" t="str">
        <f t="shared" si="10"/>
        <v>=</v>
      </c>
      <c r="Y63" s="6" t="s">
        <v>19</v>
      </c>
      <c r="Z63" s="6">
        <v>28</v>
      </c>
      <c r="AA63" s="6" t="s">
        <v>19</v>
      </c>
      <c r="AB63" t="str">
        <f t="shared" si="11"/>
        <v xml:space="preserve"> </v>
      </c>
      <c r="AC63" s="3" t="s">
        <v>1</v>
      </c>
      <c r="AE63" t="str">
        <f t="shared" si="12"/>
        <v>&lt;Connection pin="VDD_BRD-" siteNumber="1" instrument="PXI6570SLOT9" channel="28" /&gt;</v>
      </c>
    </row>
    <row r="64" spans="2:31">
      <c r="B64" s="3" t="s">
        <v>20</v>
      </c>
      <c r="C64" s="2" t="s">
        <v>21</v>
      </c>
      <c r="D64" s="2" t="str">
        <f t="shared" si="4"/>
        <v xml:space="preserve"> </v>
      </c>
      <c r="E64" s="4" t="s">
        <v>22</v>
      </c>
      <c r="F64" s="5" t="str">
        <f t="shared" si="5"/>
        <v>=</v>
      </c>
      <c r="G64" s="6" t="s">
        <v>19</v>
      </c>
      <c r="H64" s="6" t="s">
        <v>30</v>
      </c>
      <c r="I64" s="6" t="s">
        <v>19</v>
      </c>
      <c r="J64" s="6" t="str">
        <f t="shared" si="6"/>
        <v xml:space="preserve"> </v>
      </c>
      <c r="K64" s="4" t="s">
        <v>23</v>
      </c>
      <c r="L64" s="5" t="str">
        <f t="shared" si="3"/>
        <v>=</v>
      </c>
      <c r="M64" s="6" t="s">
        <v>19</v>
      </c>
      <c r="N64" s="6">
        <v>1</v>
      </c>
      <c r="O64" s="6" t="s">
        <v>19</v>
      </c>
      <c r="P64" s="6" t="str">
        <f t="shared" si="7"/>
        <v xml:space="preserve"> </v>
      </c>
      <c r="Q64" s="4" t="s">
        <v>24</v>
      </c>
      <c r="R64" s="5" t="str">
        <f t="shared" si="8"/>
        <v>=</v>
      </c>
      <c r="S64" s="6" t="s">
        <v>19</v>
      </c>
      <c r="T64" s="6" t="s">
        <v>189</v>
      </c>
      <c r="U64" s="6" t="s">
        <v>19</v>
      </c>
      <c r="V64" s="6" t="str">
        <f t="shared" si="9"/>
        <v xml:space="preserve"> </v>
      </c>
      <c r="W64" s="4" t="s">
        <v>25</v>
      </c>
      <c r="X64" s="5" t="str">
        <f t="shared" si="10"/>
        <v>=</v>
      </c>
      <c r="Y64" s="6" t="s">
        <v>19</v>
      </c>
      <c r="Z64" s="6">
        <v>29</v>
      </c>
      <c r="AA64" s="6" t="s">
        <v>19</v>
      </c>
      <c r="AB64" t="str">
        <f t="shared" si="11"/>
        <v xml:space="preserve"> </v>
      </c>
      <c r="AC64" s="3" t="s">
        <v>1</v>
      </c>
      <c r="AE64" t="str">
        <f t="shared" si="12"/>
        <v>&lt;Connection pin="DIR_PERIPH_SEL" siteNumber="1" instrument="PXI6570SLOT9" channel="29" /&gt;</v>
      </c>
    </row>
    <row r="65" spans="2:31">
      <c r="B65" s="3" t="s">
        <v>20</v>
      </c>
      <c r="C65" s="2" t="s">
        <v>21</v>
      </c>
      <c r="D65" s="2" t="str">
        <f t="shared" si="4"/>
        <v xml:space="preserve"> </v>
      </c>
      <c r="E65" s="4" t="s">
        <v>22</v>
      </c>
      <c r="F65" s="5" t="str">
        <f t="shared" si="5"/>
        <v>=</v>
      </c>
      <c r="G65" s="6" t="s">
        <v>19</v>
      </c>
      <c r="H65" s="6" t="s">
        <v>31</v>
      </c>
      <c r="I65" s="6" t="s">
        <v>19</v>
      </c>
      <c r="J65" s="6" t="str">
        <f t="shared" si="6"/>
        <v xml:space="preserve"> </v>
      </c>
      <c r="K65" s="4" t="s">
        <v>23</v>
      </c>
      <c r="L65" s="5" t="str">
        <f t="shared" si="3"/>
        <v>=</v>
      </c>
      <c r="M65" s="6" t="s">
        <v>19</v>
      </c>
      <c r="N65" s="6">
        <v>0</v>
      </c>
      <c r="O65" s="6" t="s">
        <v>19</v>
      </c>
      <c r="P65" s="6" t="str">
        <f t="shared" si="7"/>
        <v xml:space="preserve"> </v>
      </c>
      <c r="Q65" s="4" t="s">
        <v>24</v>
      </c>
      <c r="R65" s="5" t="str">
        <f t="shared" si="8"/>
        <v>=</v>
      </c>
      <c r="S65" s="6" t="s">
        <v>19</v>
      </c>
      <c r="T65" s="6" t="s">
        <v>189</v>
      </c>
      <c r="U65" s="6" t="s">
        <v>19</v>
      </c>
      <c r="V65" s="6" t="str">
        <f t="shared" si="9"/>
        <v xml:space="preserve"> </v>
      </c>
      <c r="W65" s="4" t="s">
        <v>25</v>
      </c>
      <c r="X65" s="5" t="str">
        <f t="shared" si="10"/>
        <v>=</v>
      </c>
      <c r="Y65" s="6" t="s">
        <v>19</v>
      </c>
      <c r="Z65" s="6">
        <v>30</v>
      </c>
      <c r="AA65" s="6" t="s">
        <v>19</v>
      </c>
      <c r="AB65" t="str">
        <f t="shared" si="11"/>
        <v xml:space="preserve"> </v>
      </c>
      <c r="AC65" s="3" t="s">
        <v>1</v>
      </c>
      <c r="AE65" t="str">
        <f t="shared" si="12"/>
        <v>&lt;Connection pin="SA_EN" siteNumber="0" instrument="PXI6570SLOT9" channel="30" /&gt;</v>
      </c>
    </row>
    <row r="66" spans="2:31">
      <c r="B66" s="3" t="s">
        <v>20</v>
      </c>
      <c r="C66" s="2" t="s">
        <v>21</v>
      </c>
      <c r="D66" s="2" t="str">
        <f t="shared" si="4"/>
        <v xml:space="preserve"> </v>
      </c>
      <c r="E66" s="4" t="s">
        <v>22</v>
      </c>
      <c r="F66" s="5" t="str">
        <f t="shared" si="5"/>
        <v>=</v>
      </c>
      <c r="G66" s="6" t="s">
        <v>19</v>
      </c>
      <c r="H66" s="6" t="s">
        <v>32</v>
      </c>
      <c r="I66" s="6" t="s">
        <v>19</v>
      </c>
      <c r="J66" s="6" t="str">
        <f t="shared" si="6"/>
        <v xml:space="preserve"> </v>
      </c>
      <c r="K66" s="4" t="s">
        <v>23</v>
      </c>
      <c r="L66" s="5" t="str">
        <f t="shared" si="3"/>
        <v>=</v>
      </c>
      <c r="M66" s="6" t="s">
        <v>19</v>
      </c>
      <c r="N66" s="6">
        <v>0</v>
      </c>
      <c r="O66" s="6" t="s">
        <v>19</v>
      </c>
      <c r="P66" s="6" t="str">
        <f t="shared" si="7"/>
        <v xml:space="preserve"> </v>
      </c>
      <c r="Q66" s="4" t="s">
        <v>24</v>
      </c>
      <c r="R66" s="5" t="str">
        <f t="shared" si="8"/>
        <v>=</v>
      </c>
      <c r="S66" s="6" t="s">
        <v>19</v>
      </c>
      <c r="T66" s="6" t="s">
        <v>189</v>
      </c>
      <c r="U66" s="6" t="s">
        <v>19</v>
      </c>
      <c r="V66" s="6" t="str">
        <f t="shared" si="9"/>
        <v xml:space="preserve"> </v>
      </c>
      <c r="W66" s="4" t="s">
        <v>25</v>
      </c>
      <c r="X66" s="5" t="str">
        <f t="shared" si="10"/>
        <v>=</v>
      </c>
      <c r="Y66" s="6" t="s">
        <v>19</v>
      </c>
      <c r="Z66" s="6">
        <v>31</v>
      </c>
      <c r="AA66" s="6" t="s">
        <v>19</v>
      </c>
      <c r="AB66" t="str">
        <f t="shared" si="11"/>
        <v xml:space="preserve"> </v>
      </c>
      <c r="AC66" s="3" t="s">
        <v>1</v>
      </c>
      <c r="AE66" t="str">
        <f t="shared" si="12"/>
        <v>&lt;Connection pin="VREAD" siteNumber="0" instrument="PXI6570SLOT9" channel="31" /&gt;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C2EA-9F0B-B941-82C0-A7642ACB65D4}">
  <dimension ref="B2:AE66"/>
  <sheetViews>
    <sheetView topLeftCell="Z30" zoomScale="108" workbookViewId="0">
      <selection activeCell="AE35" sqref="AE35:AE66"/>
    </sheetView>
  </sheetViews>
  <sheetFormatPr baseColWidth="10" defaultRowHeight="16"/>
  <cols>
    <col min="2" max="2" width="2" bestFit="1" customWidth="1"/>
    <col min="3" max="3" width="11.7109375" bestFit="1" customWidth="1"/>
    <col min="4" max="4" width="2.42578125" bestFit="1" customWidth="1"/>
    <col min="5" max="5" width="5.42578125" bestFit="1" customWidth="1"/>
    <col min="6" max="6" width="2" bestFit="1" customWidth="1"/>
    <col min="7" max="7" width="1.5703125" bestFit="1" customWidth="1"/>
    <col min="9" max="9" width="1.5703125" bestFit="1" customWidth="1"/>
    <col min="10" max="10" width="1.42578125" bestFit="1" customWidth="1"/>
    <col min="11" max="11" width="10" bestFit="1" customWidth="1"/>
    <col min="12" max="12" width="2" bestFit="1" customWidth="1"/>
    <col min="13" max="13" width="1.5703125" bestFit="1" customWidth="1"/>
    <col min="14" max="14" width="2" bestFit="1" customWidth="1"/>
    <col min="15" max="15" width="1.5703125" bestFit="1" customWidth="1"/>
    <col min="16" max="16" width="1.42578125" bestFit="1" customWidth="1"/>
    <col min="17" max="17" width="9.140625" bestFit="1" customWidth="1"/>
    <col min="18" max="18" width="2" bestFit="1" customWidth="1"/>
    <col min="19" max="19" width="1.5703125" bestFit="1" customWidth="1"/>
    <col min="20" max="20" width="13.140625" bestFit="1" customWidth="1"/>
    <col min="21" max="21" width="1.5703125" bestFit="1" customWidth="1"/>
    <col min="22" max="22" width="1.42578125" bestFit="1" customWidth="1"/>
    <col min="23" max="23" width="7.28515625" bestFit="1" customWidth="1"/>
    <col min="24" max="24" width="2" bestFit="1" customWidth="1"/>
    <col min="25" max="25" width="1.5703125" bestFit="1" customWidth="1"/>
    <col min="26" max="26" width="3" bestFit="1" customWidth="1"/>
    <col min="27" max="27" width="1.5703125" bestFit="1" customWidth="1"/>
    <col min="28" max="28" width="1.42578125" bestFit="1" customWidth="1"/>
    <col min="29" max="29" width="2.42578125" bestFit="1" customWidth="1"/>
    <col min="30" max="30" width="4.28515625" customWidth="1"/>
    <col min="31" max="31" width="76.140625" bestFit="1" customWidth="1"/>
  </cols>
  <sheetData>
    <row r="2" spans="2:31">
      <c r="B2" s="3" t="s">
        <v>20</v>
      </c>
      <c r="C2" s="2" t="s">
        <v>60</v>
      </c>
      <c r="D2" s="2" t="str">
        <f>" "</f>
        <v xml:space="preserve"> </v>
      </c>
      <c r="E2" s="4" t="s">
        <v>61</v>
      </c>
      <c r="F2" s="5" t="str">
        <f>"="</f>
        <v>=</v>
      </c>
      <c r="G2" s="6" t="s">
        <v>19</v>
      </c>
      <c r="H2" s="6" t="s">
        <v>33</v>
      </c>
      <c r="I2" s="6" t="s">
        <v>19</v>
      </c>
      <c r="J2" t="str">
        <f>" "</f>
        <v xml:space="preserve"> </v>
      </c>
      <c r="K2" s="3" t="s">
        <v>1</v>
      </c>
      <c r="L2" s="5"/>
      <c r="M2" s="6"/>
      <c r="N2" s="6"/>
      <c r="O2" s="6"/>
      <c r="P2" s="6"/>
      <c r="Q2" s="4"/>
      <c r="R2" s="5"/>
      <c r="S2" s="6"/>
      <c r="T2" s="6"/>
      <c r="U2" s="6"/>
      <c r="V2" s="6"/>
      <c r="W2" s="4"/>
      <c r="X2" s="5"/>
      <c r="Y2" s="6"/>
      <c r="Z2" s="6"/>
      <c r="AA2" s="6"/>
      <c r="AE2" t="str">
        <f>_xlfn.CONCAT(B2:AA2)</f>
        <v>&lt;DUTPin name="WL_IN_0" /&gt;</v>
      </c>
    </row>
    <row r="3" spans="2:31">
      <c r="B3" s="3" t="s">
        <v>20</v>
      </c>
      <c r="C3" s="2" t="s">
        <v>60</v>
      </c>
      <c r="D3" s="2" t="str">
        <f t="shared" ref="D3:D33" si="0">" "</f>
        <v xml:space="preserve"> </v>
      </c>
      <c r="E3" s="4" t="s">
        <v>61</v>
      </c>
      <c r="F3" s="5" t="str">
        <f t="shared" ref="F3:F33" si="1">"="</f>
        <v>=</v>
      </c>
      <c r="G3" s="6" t="s">
        <v>19</v>
      </c>
      <c r="H3" s="6" t="s">
        <v>141</v>
      </c>
      <c r="I3" s="6" t="s">
        <v>19</v>
      </c>
      <c r="J3" t="str">
        <f t="shared" ref="J3:J33" si="2">" "</f>
        <v xml:space="preserve"> </v>
      </c>
      <c r="K3" s="3" t="s">
        <v>1</v>
      </c>
      <c r="L3" s="5"/>
      <c r="M3" s="6"/>
      <c r="N3" s="6"/>
      <c r="O3" s="6"/>
      <c r="P3" s="6"/>
      <c r="Q3" s="4"/>
      <c r="R3" s="5"/>
      <c r="S3" s="6"/>
      <c r="T3" s="6"/>
      <c r="U3" s="6"/>
      <c r="V3" s="6"/>
      <c r="W3" s="4"/>
      <c r="X3" s="5"/>
      <c r="Y3" s="6"/>
      <c r="Z3" s="6"/>
      <c r="AA3" s="6"/>
      <c r="AE3" t="str">
        <f>_xlfn.CONCAT(B3:AA3)</f>
        <v>&lt;DUTPin name="DO_7" /&gt;</v>
      </c>
    </row>
    <row r="4" spans="2:31">
      <c r="B4" s="3" t="s">
        <v>20</v>
      </c>
      <c r="C4" s="2" t="s">
        <v>60</v>
      </c>
      <c r="D4" s="2" t="str">
        <f t="shared" si="0"/>
        <v xml:space="preserve"> </v>
      </c>
      <c r="E4" s="4" t="s">
        <v>61</v>
      </c>
      <c r="F4" s="5" t="str">
        <f t="shared" si="1"/>
        <v>=</v>
      </c>
      <c r="G4" s="6" t="s">
        <v>19</v>
      </c>
      <c r="H4" s="6" t="s">
        <v>142</v>
      </c>
      <c r="I4" s="6" t="s">
        <v>19</v>
      </c>
      <c r="J4" t="str">
        <f t="shared" si="2"/>
        <v xml:space="preserve"> </v>
      </c>
      <c r="K4" s="3" t="s">
        <v>1</v>
      </c>
      <c r="L4" s="5"/>
      <c r="M4" s="6"/>
      <c r="N4" s="6"/>
      <c r="O4" s="6"/>
      <c r="P4" s="6"/>
      <c r="Q4" s="4"/>
      <c r="R4" s="5"/>
      <c r="S4" s="6"/>
      <c r="T4" s="6"/>
      <c r="U4" s="6"/>
      <c r="V4" s="6"/>
      <c r="W4" s="4"/>
      <c r="X4" s="5"/>
      <c r="Y4" s="6"/>
      <c r="Z4" s="6"/>
      <c r="AA4" s="6"/>
      <c r="AE4" t="str">
        <f>_xlfn.CONCAT(B4:AA4)</f>
        <v>&lt;DUTPin name="DO_6" /&gt;</v>
      </c>
    </row>
    <row r="5" spans="2:31">
      <c r="B5" s="3" t="s">
        <v>20</v>
      </c>
      <c r="C5" s="2" t="s">
        <v>60</v>
      </c>
      <c r="D5" s="2" t="str">
        <f t="shared" si="0"/>
        <v xml:space="preserve"> </v>
      </c>
      <c r="E5" s="4" t="s">
        <v>61</v>
      </c>
      <c r="F5" s="5" t="str">
        <f t="shared" si="1"/>
        <v>=</v>
      </c>
      <c r="G5" s="6" t="s">
        <v>19</v>
      </c>
      <c r="H5" s="6" t="s">
        <v>143</v>
      </c>
      <c r="I5" s="6" t="s">
        <v>19</v>
      </c>
      <c r="J5" t="str">
        <f t="shared" si="2"/>
        <v xml:space="preserve"> </v>
      </c>
      <c r="K5" s="3" t="s">
        <v>1</v>
      </c>
      <c r="L5" s="5"/>
      <c r="M5" s="6"/>
      <c r="N5" s="6"/>
      <c r="O5" s="6"/>
      <c r="P5" s="6"/>
      <c r="Q5" s="4"/>
      <c r="R5" s="5"/>
      <c r="S5" s="6"/>
      <c r="T5" s="6"/>
      <c r="U5" s="6"/>
      <c r="V5" s="6"/>
      <c r="W5" s="4"/>
      <c r="X5" s="5"/>
      <c r="Y5" s="6"/>
      <c r="Z5" s="6"/>
      <c r="AA5" s="6"/>
      <c r="AE5" t="str">
        <f>_xlfn.CONCAT(B5:AA5)</f>
        <v>&lt;DUTPin name="DO_5" /&gt;</v>
      </c>
    </row>
    <row r="6" spans="2:31">
      <c r="B6" s="3" t="s">
        <v>20</v>
      </c>
      <c r="C6" s="2" t="s">
        <v>60</v>
      </c>
      <c r="D6" s="2" t="str">
        <f t="shared" si="0"/>
        <v xml:space="preserve"> </v>
      </c>
      <c r="E6" s="4" t="s">
        <v>61</v>
      </c>
      <c r="F6" s="5" t="str">
        <f t="shared" si="1"/>
        <v>=</v>
      </c>
      <c r="G6" s="6" t="s">
        <v>19</v>
      </c>
      <c r="H6" s="6" t="s">
        <v>144</v>
      </c>
      <c r="I6" s="6" t="s">
        <v>19</v>
      </c>
      <c r="J6" t="str">
        <f t="shared" si="2"/>
        <v xml:space="preserve"> </v>
      </c>
      <c r="K6" s="3" t="s">
        <v>1</v>
      </c>
      <c r="L6" s="5"/>
      <c r="M6" s="6"/>
      <c r="N6" s="6"/>
      <c r="O6" s="6"/>
      <c r="P6" s="6"/>
      <c r="Q6" s="4"/>
      <c r="R6" s="5"/>
      <c r="S6" s="6"/>
      <c r="T6" s="6"/>
      <c r="U6" s="6"/>
      <c r="V6" s="6"/>
      <c r="W6" s="4"/>
      <c r="X6" s="5"/>
      <c r="Y6" s="6"/>
      <c r="Z6" s="6"/>
      <c r="AA6" s="6"/>
      <c r="AE6" t="str">
        <f>_xlfn.CONCAT(B6:AA6)</f>
        <v>&lt;DUTPin name="DO_4" /&gt;</v>
      </c>
    </row>
    <row r="7" spans="2:31">
      <c r="B7" s="3" t="s">
        <v>20</v>
      </c>
      <c r="C7" s="2" t="s">
        <v>60</v>
      </c>
      <c r="D7" s="2" t="str">
        <f t="shared" si="0"/>
        <v xml:space="preserve"> </v>
      </c>
      <c r="E7" s="4" t="s">
        <v>61</v>
      </c>
      <c r="F7" s="5" t="str">
        <f t="shared" si="1"/>
        <v>=</v>
      </c>
      <c r="G7" s="6" t="s">
        <v>19</v>
      </c>
      <c r="H7" s="6" t="s">
        <v>145</v>
      </c>
      <c r="I7" s="6" t="s">
        <v>19</v>
      </c>
      <c r="J7" t="str">
        <f t="shared" si="2"/>
        <v xml:space="preserve"> </v>
      </c>
      <c r="K7" s="3" t="s">
        <v>1</v>
      </c>
      <c r="L7" s="5"/>
      <c r="M7" s="6"/>
      <c r="N7" s="6"/>
      <c r="O7" s="6"/>
      <c r="P7" s="6"/>
      <c r="Q7" s="4"/>
      <c r="R7" s="5"/>
      <c r="S7" s="6"/>
      <c r="T7" s="6"/>
      <c r="U7" s="6"/>
      <c r="V7" s="6"/>
      <c r="W7" s="4"/>
      <c r="X7" s="5"/>
      <c r="Y7" s="6"/>
      <c r="Z7" s="6"/>
      <c r="AA7" s="6"/>
      <c r="AE7" t="str">
        <f>_xlfn.CONCAT(B7:AA7)</f>
        <v>&lt;DUTPin name="DO_3" /&gt;</v>
      </c>
    </row>
    <row r="8" spans="2:31">
      <c r="B8" s="3" t="s">
        <v>20</v>
      </c>
      <c r="C8" s="2" t="s">
        <v>60</v>
      </c>
      <c r="D8" s="2" t="str">
        <f t="shared" si="0"/>
        <v xml:space="preserve"> </v>
      </c>
      <c r="E8" s="4" t="s">
        <v>61</v>
      </c>
      <c r="F8" s="5" t="str">
        <f t="shared" si="1"/>
        <v>=</v>
      </c>
      <c r="G8" s="6" t="s">
        <v>19</v>
      </c>
      <c r="H8" s="6" t="s">
        <v>146</v>
      </c>
      <c r="I8" s="6" t="s">
        <v>19</v>
      </c>
      <c r="J8" t="str">
        <f t="shared" si="2"/>
        <v xml:space="preserve"> </v>
      </c>
      <c r="K8" s="3" t="s">
        <v>1</v>
      </c>
      <c r="L8" s="5"/>
      <c r="M8" s="6"/>
      <c r="N8" s="6"/>
      <c r="O8" s="6"/>
      <c r="P8" s="6"/>
      <c r="Q8" s="4"/>
      <c r="R8" s="5"/>
      <c r="S8" s="6"/>
      <c r="T8" s="6"/>
      <c r="U8" s="6"/>
      <c r="V8" s="6"/>
      <c r="W8" s="4"/>
      <c r="X8" s="5"/>
      <c r="Y8" s="6"/>
      <c r="Z8" s="6"/>
      <c r="AA8" s="6"/>
      <c r="AE8" t="str">
        <f>_xlfn.CONCAT(B8:AA8)</f>
        <v>&lt;DUTPin name="DO_2" /&gt;</v>
      </c>
    </row>
    <row r="9" spans="2:31">
      <c r="B9" s="3" t="s">
        <v>20</v>
      </c>
      <c r="C9" s="2" t="s">
        <v>60</v>
      </c>
      <c r="D9" s="2" t="str">
        <f t="shared" si="0"/>
        <v xml:space="preserve"> </v>
      </c>
      <c r="E9" s="4" t="s">
        <v>61</v>
      </c>
      <c r="F9" s="5" t="str">
        <f t="shared" si="1"/>
        <v>=</v>
      </c>
      <c r="G9" s="6" t="s">
        <v>19</v>
      </c>
      <c r="H9" s="6" t="s">
        <v>122</v>
      </c>
      <c r="I9" s="6" t="s">
        <v>19</v>
      </c>
      <c r="J9" t="str">
        <f t="shared" si="2"/>
        <v xml:space="preserve"> </v>
      </c>
      <c r="K9" s="3" t="s">
        <v>1</v>
      </c>
      <c r="L9" s="5"/>
      <c r="M9" s="6"/>
      <c r="N9" s="6"/>
      <c r="O9" s="6"/>
      <c r="P9" s="6"/>
      <c r="Q9" s="4"/>
      <c r="R9" s="5"/>
      <c r="S9" s="6"/>
      <c r="T9" s="6"/>
      <c r="U9" s="6"/>
      <c r="V9" s="6"/>
      <c r="W9" s="4"/>
      <c r="X9" s="5"/>
      <c r="Y9" s="6"/>
      <c r="Z9" s="6"/>
      <c r="AA9" s="6"/>
      <c r="AE9" t="str">
        <f>_xlfn.CONCAT(B9:AA9)</f>
        <v>&lt;DUTPin name="DO_1" /&gt;</v>
      </c>
    </row>
    <row r="10" spans="2:31">
      <c r="B10" s="3" t="s">
        <v>20</v>
      </c>
      <c r="C10" s="2" t="s">
        <v>60</v>
      </c>
      <c r="D10" s="2" t="str">
        <f t="shared" si="0"/>
        <v xml:space="preserve"> </v>
      </c>
      <c r="E10" s="4" t="s">
        <v>61</v>
      </c>
      <c r="F10" s="5" t="str">
        <f t="shared" si="1"/>
        <v>=</v>
      </c>
      <c r="G10" s="6" t="s">
        <v>19</v>
      </c>
      <c r="H10" s="6" t="s">
        <v>121</v>
      </c>
      <c r="I10" s="6" t="s">
        <v>19</v>
      </c>
      <c r="J10" t="str">
        <f t="shared" si="2"/>
        <v xml:space="preserve"> </v>
      </c>
      <c r="K10" s="3" t="s">
        <v>1</v>
      </c>
      <c r="L10" s="5"/>
      <c r="M10" s="6"/>
      <c r="N10" s="6"/>
      <c r="O10" s="6"/>
      <c r="P10" s="6"/>
      <c r="Q10" s="4"/>
      <c r="R10" s="5"/>
      <c r="S10" s="6"/>
      <c r="T10" s="6"/>
      <c r="U10" s="6"/>
      <c r="V10" s="6"/>
      <c r="W10" s="4"/>
      <c r="X10" s="5"/>
      <c r="Y10" s="6"/>
      <c r="Z10" s="6"/>
      <c r="AA10" s="6"/>
      <c r="AE10" t="str">
        <f>_xlfn.CONCAT(B10:AA10)</f>
        <v>&lt;DUTPin name="DO_0" /&gt;</v>
      </c>
    </row>
    <row r="11" spans="2:31">
      <c r="B11" s="3" t="s">
        <v>20</v>
      </c>
      <c r="C11" s="2" t="s">
        <v>60</v>
      </c>
      <c r="D11" s="2" t="str">
        <f t="shared" si="0"/>
        <v xml:space="preserve"> </v>
      </c>
      <c r="E11" s="4" t="s">
        <v>61</v>
      </c>
      <c r="F11" s="5" t="str">
        <f t="shared" si="1"/>
        <v>=</v>
      </c>
      <c r="G11" s="6" t="s">
        <v>19</v>
      </c>
      <c r="H11" s="6" t="s">
        <v>147</v>
      </c>
      <c r="I11" s="6" t="s">
        <v>19</v>
      </c>
      <c r="J11" t="str">
        <f t="shared" si="2"/>
        <v xml:space="preserve"> </v>
      </c>
      <c r="K11" s="3" t="s">
        <v>1</v>
      </c>
      <c r="L11" s="5"/>
      <c r="M11" s="6"/>
      <c r="N11" s="6"/>
      <c r="O11" s="6"/>
      <c r="P11" s="6"/>
      <c r="Q11" s="4"/>
      <c r="R11" s="5"/>
      <c r="S11" s="6"/>
      <c r="T11" s="6"/>
      <c r="U11" s="6"/>
      <c r="V11" s="6"/>
      <c r="W11" s="4"/>
      <c r="X11" s="5"/>
      <c r="Y11" s="6"/>
      <c r="Z11" s="6"/>
      <c r="AA11" s="6"/>
      <c r="AE11" t="str">
        <f>_xlfn.CONCAT(B11:AA11)</f>
        <v>&lt;DUTPin name="SA_RDY_7" /&gt;</v>
      </c>
    </row>
    <row r="12" spans="2:31">
      <c r="B12" s="3" t="s">
        <v>20</v>
      </c>
      <c r="C12" s="2" t="s">
        <v>60</v>
      </c>
      <c r="D12" s="2" t="str">
        <f t="shared" si="0"/>
        <v xml:space="preserve"> </v>
      </c>
      <c r="E12" s="4" t="s">
        <v>61</v>
      </c>
      <c r="F12" s="5" t="str">
        <f t="shared" si="1"/>
        <v>=</v>
      </c>
      <c r="G12" s="6" t="s">
        <v>19</v>
      </c>
      <c r="H12" s="6" t="s">
        <v>148</v>
      </c>
      <c r="I12" s="6" t="s">
        <v>19</v>
      </c>
      <c r="J12" t="str">
        <f t="shared" si="2"/>
        <v xml:space="preserve"> </v>
      </c>
      <c r="K12" s="3" t="s">
        <v>1</v>
      </c>
      <c r="L12" s="5"/>
      <c r="M12" s="6"/>
      <c r="N12" s="6"/>
      <c r="O12" s="6"/>
      <c r="P12" s="6"/>
      <c r="Q12" s="4"/>
      <c r="R12" s="5"/>
      <c r="S12" s="6"/>
      <c r="T12" s="6"/>
      <c r="U12" s="6"/>
      <c r="V12" s="6"/>
      <c r="W12" s="4"/>
      <c r="X12" s="5"/>
      <c r="Y12" s="6"/>
      <c r="Z12" s="6"/>
      <c r="AA12" s="6"/>
      <c r="AE12" t="str">
        <f>_xlfn.CONCAT(B12:AA12)</f>
        <v>&lt;DUTPin name="SA_RDY_6" /&gt;</v>
      </c>
    </row>
    <row r="13" spans="2:31">
      <c r="B13" s="3" t="s">
        <v>20</v>
      </c>
      <c r="C13" s="2" t="s">
        <v>60</v>
      </c>
      <c r="D13" s="2" t="str">
        <f t="shared" si="0"/>
        <v xml:space="preserve"> </v>
      </c>
      <c r="E13" s="4" t="s">
        <v>61</v>
      </c>
      <c r="F13" s="5" t="str">
        <f t="shared" si="1"/>
        <v>=</v>
      </c>
      <c r="G13" s="6" t="s">
        <v>19</v>
      </c>
      <c r="H13" s="6" t="s">
        <v>149</v>
      </c>
      <c r="I13" s="6" t="s">
        <v>19</v>
      </c>
      <c r="J13" t="str">
        <f t="shared" si="2"/>
        <v xml:space="preserve"> </v>
      </c>
      <c r="K13" s="3" t="s">
        <v>1</v>
      </c>
      <c r="L13" s="5"/>
      <c r="M13" s="6"/>
      <c r="N13" s="6"/>
      <c r="O13" s="6"/>
      <c r="P13" s="6"/>
      <c r="Q13" s="4"/>
      <c r="R13" s="5"/>
      <c r="S13" s="6"/>
      <c r="T13" s="6"/>
      <c r="U13" s="6"/>
      <c r="V13" s="6"/>
      <c r="W13" s="4"/>
      <c r="X13" s="5"/>
      <c r="Y13" s="6"/>
      <c r="Z13" s="6"/>
      <c r="AA13" s="6"/>
      <c r="AE13" t="str">
        <f>_xlfn.CONCAT(B13:AA13)</f>
        <v>&lt;DUTPin name="SA_RDY_5" /&gt;</v>
      </c>
    </row>
    <row r="14" spans="2:31">
      <c r="B14" s="3" t="s">
        <v>20</v>
      </c>
      <c r="C14" s="2" t="s">
        <v>60</v>
      </c>
      <c r="D14" s="2" t="str">
        <f t="shared" si="0"/>
        <v xml:space="preserve"> </v>
      </c>
      <c r="E14" s="4" t="s">
        <v>61</v>
      </c>
      <c r="F14" s="5" t="str">
        <f t="shared" si="1"/>
        <v>=</v>
      </c>
      <c r="G14" s="6" t="s">
        <v>19</v>
      </c>
      <c r="H14" s="6" t="s">
        <v>150</v>
      </c>
      <c r="I14" s="6" t="s">
        <v>19</v>
      </c>
      <c r="J14" t="str">
        <f t="shared" si="2"/>
        <v xml:space="preserve"> </v>
      </c>
      <c r="K14" s="3" t="s">
        <v>1</v>
      </c>
      <c r="L14" s="5"/>
      <c r="M14" s="6"/>
      <c r="N14" s="6"/>
      <c r="O14" s="6"/>
      <c r="P14" s="6"/>
      <c r="Q14" s="4"/>
      <c r="R14" s="5"/>
      <c r="S14" s="6"/>
      <c r="T14" s="6"/>
      <c r="U14" s="6"/>
      <c r="V14" s="6"/>
      <c r="W14" s="4"/>
      <c r="X14" s="5"/>
      <c r="Y14" s="6"/>
      <c r="Z14" s="6"/>
      <c r="AA14" s="6"/>
      <c r="AE14" t="str">
        <f>_xlfn.CONCAT(B14:AA14)</f>
        <v>&lt;DUTPin name="SA_RDY_4" /&gt;</v>
      </c>
    </row>
    <row r="15" spans="2:31">
      <c r="B15" s="3" t="s">
        <v>20</v>
      </c>
      <c r="C15" s="2" t="s">
        <v>60</v>
      </c>
      <c r="D15" s="2" t="str">
        <f t="shared" si="0"/>
        <v xml:space="preserve"> </v>
      </c>
      <c r="E15" s="4" t="s">
        <v>61</v>
      </c>
      <c r="F15" s="5" t="str">
        <f t="shared" si="1"/>
        <v>=</v>
      </c>
      <c r="G15" s="6" t="s">
        <v>19</v>
      </c>
      <c r="H15" s="6" t="s">
        <v>151</v>
      </c>
      <c r="I15" s="6" t="s">
        <v>19</v>
      </c>
      <c r="J15" t="str">
        <f t="shared" si="2"/>
        <v xml:space="preserve"> </v>
      </c>
      <c r="K15" s="3" t="s">
        <v>1</v>
      </c>
      <c r="L15" s="5"/>
      <c r="M15" s="6"/>
      <c r="N15" s="6"/>
      <c r="O15" s="6"/>
      <c r="P15" s="6"/>
      <c r="Q15" s="4"/>
      <c r="R15" s="5"/>
      <c r="S15" s="6"/>
      <c r="T15" s="6"/>
      <c r="U15" s="6"/>
      <c r="V15" s="6"/>
      <c r="W15" s="4"/>
      <c r="X15" s="5"/>
      <c r="Y15" s="6"/>
      <c r="Z15" s="6"/>
      <c r="AA15" s="6"/>
      <c r="AE15" t="str">
        <f>_xlfn.CONCAT(B15:AA15)</f>
        <v>&lt;DUTPin name="SA_RDY_3" /&gt;</v>
      </c>
    </row>
    <row r="16" spans="2:31">
      <c r="B16" s="3" t="s">
        <v>20</v>
      </c>
      <c r="C16" s="2" t="s">
        <v>60</v>
      </c>
      <c r="D16" s="2" t="str">
        <f t="shared" si="0"/>
        <v xml:space="preserve"> </v>
      </c>
      <c r="E16" s="4" t="s">
        <v>61</v>
      </c>
      <c r="F16" s="5" t="str">
        <f t="shared" si="1"/>
        <v>=</v>
      </c>
      <c r="G16" s="6" t="s">
        <v>19</v>
      </c>
      <c r="H16" s="6" t="s">
        <v>152</v>
      </c>
      <c r="I16" s="6" t="s">
        <v>19</v>
      </c>
      <c r="J16" t="str">
        <f t="shared" si="2"/>
        <v xml:space="preserve"> </v>
      </c>
      <c r="K16" s="3" t="s">
        <v>1</v>
      </c>
      <c r="L16" s="5"/>
      <c r="M16" s="6"/>
      <c r="N16" s="6"/>
      <c r="O16" s="6"/>
      <c r="P16" s="6"/>
      <c r="Q16" s="4"/>
      <c r="R16" s="5"/>
      <c r="S16" s="6"/>
      <c r="T16" s="6"/>
      <c r="U16" s="6"/>
      <c r="V16" s="6"/>
      <c r="W16" s="4"/>
      <c r="X16" s="5"/>
      <c r="Y16" s="6"/>
      <c r="Z16" s="6"/>
      <c r="AA16" s="6"/>
      <c r="AE16" t="str">
        <f>_xlfn.CONCAT(B16:AA16)</f>
        <v>&lt;DUTPin name="SA_RDY_2" /&gt;</v>
      </c>
    </row>
    <row r="17" spans="2:31">
      <c r="B17" s="3" t="s">
        <v>20</v>
      </c>
      <c r="C17" s="2" t="s">
        <v>60</v>
      </c>
      <c r="D17" s="2" t="str">
        <f t="shared" si="0"/>
        <v xml:space="preserve"> </v>
      </c>
      <c r="E17" s="4" t="s">
        <v>61</v>
      </c>
      <c r="F17" s="5" t="str">
        <f t="shared" si="1"/>
        <v>=</v>
      </c>
      <c r="G17" s="6" t="s">
        <v>19</v>
      </c>
      <c r="H17" s="6" t="s">
        <v>124</v>
      </c>
      <c r="I17" s="6" t="s">
        <v>19</v>
      </c>
      <c r="J17" t="str">
        <f t="shared" si="2"/>
        <v xml:space="preserve"> </v>
      </c>
      <c r="K17" s="3" t="s">
        <v>1</v>
      </c>
      <c r="L17" s="5"/>
      <c r="M17" s="6"/>
      <c r="N17" s="6"/>
      <c r="O17" s="6"/>
      <c r="P17" s="6"/>
      <c r="Q17" s="4"/>
      <c r="R17" s="5"/>
      <c r="S17" s="6"/>
      <c r="T17" s="6"/>
      <c r="U17" s="6"/>
      <c r="V17" s="6"/>
      <c r="W17" s="4"/>
      <c r="X17" s="5"/>
      <c r="Y17" s="6"/>
      <c r="Z17" s="6"/>
      <c r="AA17" s="6"/>
      <c r="AE17" t="str">
        <f>_xlfn.CONCAT(B17:AA17)</f>
        <v>&lt;DUTPin name="SA_RDY_1" /&gt;</v>
      </c>
    </row>
    <row r="18" spans="2:31">
      <c r="B18" s="3" t="s">
        <v>20</v>
      </c>
      <c r="C18" s="2" t="s">
        <v>60</v>
      </c>
      <c r="D18" s="2" t="str">
        <f t="shared" si="0"/>
        <v xml:space="preserve"> </v>
      </c>
      <c r="E18" s="4" t="s">
        <v>61</v>
      </c>
      <c r="F18" s="5" t="str">
        <f t="shared" si="1"/>
        <v>=</v>
      </c>
      <c r="G18" s="6" t="s">
        <v>19</v>
      </c>
      <c r="H18" s="6" t="s">
        <v>123</v>
      </c>
      <c r="I18" s="6" t="s">
        <v>19</v>
      </c>
      <c r="J18" t="str">
        <f t="shared" si="2"/>
        <v xml:space="preserve"> </v>
      </c>
      <c r="K18" s="3" t="s">
        <v>1</v>
      </c>
      <c r="L18" s="5"/>
      <c r="M18" s="6"/>
      <c r="N18" s="6"/>
      <c r="O18" s="6"/>
      <c r="P18" s="6"/>
      <c r="Q18" s="4"/>
      <c r="R18" s="5"/>
      <c r="S18" s="6"/>
      <c r="T18" s="6"/>
      <c r="U18" s="6"/>
      <c r="V18" s="6"/>
      <c r="W18" s="4"/>
      <c r="X18" s="5"/>
      <c r="Y18" s="6"/>
      <c r="Z18" s="6"/>
      <c r="AA18" s="6"/>
      <c r="AE18" t="str">
        <f>_xlfn.CONCAT(B18:AA18)</f>
        <v>&lt;DUTPin name="SA_RDY_0" /&gt;</v>
      </c>
    </row>
    <row r="19" spans="2:31">
      <c r="B19" s="3" t="s">
        <v>20</v>
      </c>
      <c r="C19" s="2" t="s">
        <v>60</v>
      </c>
      <c r="D19" s="2" t="str">
        <f t="shared" si="0"/>
        <v xml:space="preserve"> </v>
      </c>
      <c r="E19" s="4" t="s">
        <v>61</v>
      </c>
      <c r="F19" s="5" t="str">
        <f t="shared" si="1"/>
        <v>=</v>
      </c>
      <c r="G19" s="6" t="s">
        <v>19</v>
      </c>
      <c r="H19" s="6" t="s">
        <v>57</v>
      </c>
      <c r="I19" s="6" t="s">
        <v>19</v>
      </c>
      <c r="J19" t="str">
        <f t="shared" si="2"/>
        <v xml:space="preserve"> </v>
      </c>
      <c r="K19" s="3" t="s">
        <v>1</v>
      </c>
      <c r="L19" s="5"/>
      <c r="M19" s="6"/>
      <c r="N19" s="6"/>
      <c r="O19" s="6"/>
      <c r="P19" s="6"/>
      <c r="Q19" s="4"/>
      <c r="R19" s="5"/>
      <c r="S19" s="6"/>
      <c r="T19" s="6"/>
      <c r="U19" s="6"/>
      <c r="V19" s="6"/>
      <c r="W19" s="4"/>
      <c r="X19" s="5"/>
      <c r="Y19" s="6"/>
      <c r="Z19" s="6"/>
      <c r="AA19" s="6"/>
      <c r="AE19" t="str">
        <f>_xlfn.CONCAT(B19:AA19)</f>
        <v>&lt;DUTPin name="SA_CLK_EXT" /&gt;</v>
      </c>
    </row>
    <row r="20" spans="2:31">
      <c r="B20" s="3" t="s">
        <v>20</v>
      </c>
      <c r="C20" s="2" t="s">
        <v>60</v>
      </c>
      <c r="D20" s="2" t="str">
        <f t="shared" si="0"/>
        <v xml:space="preserve"> </v>
      </c>
      <c r="E20" s="4" t="s">
        <v>61</v>
      </c>
      <c r="F20" s="5" t="str">
        <f t="shared" si="1"/>
        <v>=</v>
      </c>
      <c r="G20" s="6" t="s">
        <v>19</v>
      </c>
      <c r="H20" s="6" t="s">
        <v>137</v>
      </c>
      <c r="I20" s="6" t="s">
        <v>19</v>
      </c>
      <c r="J20" t="str">
        <f t="shared" si="2"/>
        <v xml:space="preserve"> </v>
      </c>
      <c r="K20" s="3" t="s">
        <v>1</v>
      </c>
      <c r="L20" s="5"/>
      <c r="M20" s="6"/>
      <c r="N20" s="6"/>
      <c r="O20" s="6"/>
      <c r="P20" s="6"/>
      <c r="Q20" s="4"/>
      <c r="R20" s="5"/>
      <c r="S20" s="6"/>
      <c r="T20" s="6"/>
      <c r="U20" s="6"/>
      <c r="V20" s="6"/>
      <c r="W20" s="4"/>
      <c r="X20" s="5"/>
      <c r="Y20" s="6"/>
      <c r="Z20" s="6"/>
      <c r="AA20" s="6"/>
      <c r="AE20" t="str">
        <f>_xlfn.CONCAT(B20:AA20)</f>
        <v>&lt;DUTPin name="COL_SEL_3" /&gt;</v>
      </c>
    </row>
    <row r="21" spans="2:31">
      <c r="B21" s="3" t="s">
        <v>20</v>
      </c>
      <c r="C21" s="2" t="s">
        <v>60</v>
      </c>
      <c r="D21" s="2" t="str">
        <f t="shared" si="0"/>
        <v xml:space="preserve"> </v>
      </c>
      <c r="E21" s="4" t="s">
        <v>61</v>
      </c>
      <c r="F21" s="5" t="str">
        <f t="shared" si="1"/>
        <v>=</v>
      </c>
      <c r="G21" s="6" t="s">
        <v>19</v>
      </c>
      <c r="H21" s="6" t="s">
        <v>138</v>
      </c>
      <c r="I21" s="6" t="s">
        <v>19</v>
      </c>
      <c r="J21" t="str">
        <f t="shared" si="2"/>
        <v xml:space="preserve"> </v>
      </c>
      <c r="K21" s="3" t="s">
        <v>1</v>
      </c>
      <c r="L21" s="5"/>
      <c r="M21" s="6"/>
      <c r="N21" s="6"/>
      <c r="O21" s="6"/>
      <c r="P21" s="6"/>
      <c r="Q21" s="4"/>
      <c r="R21" s="5"/>
      <c r="S21" s="6"/>
      <c r="T21" s="6"/>
      <c r="U21" s="6"/>
      <c r="V21" s="6"/>
      <c r="W21" s="4"/>
      <c r="X21" s="5"/>
      <c r="Y21" s="6"/>
      <c r="Z21" s="6"/>
      <c r="AA21" s="6"/>
      <c r="AE21" t="str">
        <f>_xlfn.CONCAT(B21:AA21)</f>
        <v>&lt;DUTPin name="COL_SEL_2" /&gt;</v>
      </c>
    </row>
    <row r="22" spans="2:31">
      <c r="B22" s="3" t="s">
        <v>20</v>
      </c>
      <c r="C22" s="2" t="s">
        <v>60</v>
      </c>
      <c r="D22" s="2" t="str">
        <f t="shared" si="0"/>
        <v xml:space="preserve"> </v>
      </c>
      <c r="E22" s="4" t="s">
        <v>61</v>
      </c>
      <c r="F22" s="5" t="str">
        <f t="shared" si="1"/>
        <v>=</v>
      </c>
      <c r="G22" s="6" t="s">
        <v>19</v>
      </c>
      <c r="H22" s="6" t="s">
        <v>139</v>
      </c>
      <c r="I22" s="6" t="s">
        <v>19</v>
      </c>
      <c r="J22" t="str">
        <f t="shared" si="2"/>
        <v xml:space="preserve"> </v>
      </c>
      <c r="K22" s="3" t="s">
        <v>1</v>
      </c>
      <c r="L22" s="5"/>
      <c r="M22" s="6"/>
      <c r="N22" s="6"/>
      <c r="O22" s="6"/>
      <c r="P22" s="6"/>
      <c r="Q22" s="4"/>
      <c r="R22" s="5"/>
      <c r="S22" s="6"/>
      <c r="T22" s="6"/>
      <c r="U22" s="6"/>
      <c r="V22" s="6"/>
      <c r="W22" s="4"/>
      <c r="X22" s="5"/>
      <c r="Y22" s="6"/>
      <c r="Z22" s="6"/>
      <c r="AA22" s="6"/>
      <c r="AE22" t="str">
        <f>_xlfn.CONCAT(B22:AA22)</f>
        <v>&lt;DUTPin name="COL_SEL_1" /&gt;</v>
      </c>
    </row>
    <row r="23" spans="2:31">
      <c r="B23" s="3" t="s">
        <v>20</v>
      </c>
      <c r="C23" s="2" t="s">
        <v>60</v>
      </c>
      <c r="D23" s="2" t="str">
        <f t="shared" si="0"/>
        <v xml:space="preserve"> </v>
      </c>
      <c r="E23" s="4" t="s">
        <v>61</v>
      </c>
      <c r="F23" s="5" t="str">
        <f t="shared" si="1"/>
        <v>=</v>
      </c>
      <c r="G23" s="6" t="s">
        <v>19</v>
      </c>
      <c r="H23" s="6" t="s">
        <v>140</v>
      </c>
      <c r="I23" s="6" t="s">
        <v>19</v>
      </c>
      <c r="J23" t="str">
        <f t="shared" si="2"/>
        <v xml:space="preserve"> </v>
      </c>
      <c r="K23" s="3" t="s">
        <v>1</v>
      </c>
      <c r="L23" s="5"/>
      <c r="M23" s="6"/>
      <c r="N23" s="6"/>
      <c r="O23" s="6"/>
      <c r="P23" s="6"/>
      <c r="Q23" s="4"/>
      <c r="R23" s="5"/>
      <c r="S23" s="6"/>
      <c r="T23" s="6"/>
      <c r="U23" s="6"/>
      <c r="V23" s="6"/>
      <c r="W23" s="4"/>
      <c r="X23" s="5"/>
      <c r="Y23" s="6"/>
      <c r="Z23" s="6"/>
      <c r="AA23" s="6"/>
      <c r="AE23" t="str">
        <f>_xlfn.CONCAT(B23:AA23)</f>
        <v>&lt;DUTPin name="COL_SEL_0" /&gt;</v>
      </c>
    </row>
    <row r="24" spans="2:31">
      <c r="B24" s="3" t="s">
        <v>20</v>
      </c>
      <c r="C24" s="2" t="s">
        <v>60</v>
      </c>
      <c r="D24" s="2" t="str">
        <f t="shared" si="0"/>
        <v xml:space="preserve"> </v>
      </c>
      <c r="E24" s="4" t="s">
        <v>61</v>
      </c>
      <c r="F24" s="5" t="str">
        <f t="shared" si="1"/>
        <v>=</v>
      </c>
      <c r="G24" s="6" t="s">
        <v>19</v>
      </c>
      <c r="H24" s="6" t="s">
        <v>58</v>
      </c>
      <c r="I24" s="6" t="s">
        <v>19</v>
      </c>
      <c r="J24" t="str">
        <f t="shared" si="2"/>
        <v xml:space="preserve"> </v>
      </c>
      <c r="K24" s="3" t="s">
        <v>1</v>
      </c>
      <c r="L24" s="5"/>
      <c r="M24" s="6"/>
      <c r="N24" s="6"/>
      <c r="O24" s="6"/>
      <c r="P24" s="6"/>
      <c r="Q24" s="4"/>
      <c r="R24" s="5"/>
      <c r="S24" s="6"/>
      <c r="T24" s="6"/>
      <c r="U24" s="6"/>
      <c r="V24" s="6"/>
      <c r="W24" s="4"/>
      <c r="X24" s="5"/>
      <c r="Y24" s="6"/>
      <c r="Z24" s="6"/>
      <c r="AA24" s="6"/>
      <c r="AE24" t="str">
        <f>_xlfn.CONCAT(B24:AA24)</f>
        <v>&lt;DUTPin name="RMUX_EN" /&gt;</v>
      </c>
    </row>
    <row r="25" spans="2:31">
      <c r="B25" s="3" t="s">
        <v>20</v>
      </c>
      <c r="C25" s="2" t="s">
        <v>60</v>
      </c>
      <c r="D25" s="2" t="str">
        <f t="shared" si="0"/>
        <v xml:space="preserve"> </v>
      </c>
      <c r="E25" s="4" t="s">
        <v>61</v>
      </c>
      <c r="F25" s="5" t="str">
        <f t="shared" si="1"/>
        <v>=</v>
      </c>
      <c r="G25" s="6" t="s">
        <v>19</v>
      </c>
      <c r="H25" s="6" t="s">
        <v>59</v>
      </c>
      <c r="I25" s="6" t="s">
        <v>19</v>
      </c>
      <c r="J25" t="str">
        <f t="shared" si="2"/>
        <v xml:space="preserve"> </v>
      </c>
      <c r="K25" s="3" t="s">
        <v>1</v>
      </c>
      <c r="L25" s="5"/>
      <c r="M25" s="6"/>
      <c r="N25" s="6"/>
      <c r="O25" s="6"/>
      <c r="P25" s="6"/>
      <c r="Q25" s="4"/>
      <c r="R25" s="5"/>
      <c r="S25" s="6"/>
      <c r="T25" s="6"/>
      <c r="U25" s="6"/>
      <c r="V25" s="6"/>
      <c r="W25" s="4"/>
      <c r="X25" s="5"/>
      <c r="Y25" s="6"/>
      <c r="Z25" s="6"/>
      <c r="AA25" s="6"/>
      <c r="AE25" t="str">
        <f>_xlfn.CONCAT(B25:AA25)</f>
        <v>&lt;DUTPin name="SA_CLK" /&gt;</v>
      </c>
    </row>
    <row r="26" spans="2:31">
      <c r="B26" s="3" t="s">
        <v>20</v>
      </c>
      <c r="C26" s="2" t="s">
        <v>60</v>
      </c>
      <c r="D26" s="2" t="str">
        <f t="shared" si="0"/>
        <v xml:space="preserve"> </v>
      </c>
      <c r="E26" s="4" t="s">
        <v>61</v>
      </c>
      <c r="F26" s="5" t="str">
        <f t="shared" si="1"/>
        <v>=</v>
      </c>
      <c r="G26" s="6" t="s">
        <v>19</v>
      </c>
      <c r="H26" s="6" t="s">
        <v>9</v>
      </c>
      <c r="I26" s="6" t="s">
        <v>19</v>
      </c>
      <c r="J26" t="str">
        <f t="shared" si="2"/>
        <v xml:space="preserve"> </v>
      </c>
      <c r="K26" s="3" t="s">
        <v>1</v>
      </c>
      <c r="L26" s="5"/>
      <c r="M26" s="6"/>
      <c r="N26" s="6"/>
      <c r="O26" s="6"/>
      <c r="P26" s="6"/>
      <c r="Q26" s="4"/>
      <c r="R26" s="5"/>
      <c r="S26" s="6"/>
      <c r="T26" s="6"/>
      <c r="U26" s="6"/>
      <c r="V26" s="6"/>
      <c r="W26" s="4"/>
      <c r="X26" s="5"/>
      <c r="Y26" s="6"/>
      <c r="Z26" s="6"/>
      <c r="AA26" s="6"/>
      <c r="AE26" t="str">
        <f>_xlfn.CONCAT(B26:AA26)</f>
        <v>&lt;DUTPin name="WL_UNSEL" /&gt;</v>
      </c>
    </row>
    <row r="27" spans="2:31">
      <c r="B27" s="3" t="s">
        <v>20</v>
      </c>
      <c r="C27" s="2" t="s">
        <v>60</v>
      </c>
      <c r="D27" s="2" t="str">
        <f t="shared" si="0"/>
        <v xml:space="preserve"> </v>
      </c>
      <c r="E27" s="4" t="s">
        <v>61</v>
      </c>
      <c r="F27" s="5" t="str">
        <f t="shared" si="1"/>
        <v>=</v>
      </c>
      <c r="G27" s="6" t="s">
        <v>19</v>
      </c>
      <c r="H27" s="6" t="s">
        <v>26</v>
      </c>
      <c r="I27" s="6" t="s">
        <v>19</v>
      </c>
      <c r="J27" t="str">
        <f t="shared" si="2"/>
        <v xml:space="preserve"> </v>
      </c>
      <c r="K27" s="3" t="s">
        <v>1</v>
      </c>
      <c r="L27" s="5"/>
      <c r="M27" s="6"/>
      <c r="N27" s="6"/>
      <c r="O27" s="6"/>
      <c r="P27" s="6"/>
      <c r="Q27" s="4"/>
      <c r="R27" s="5"/>
      <c r="S27" s="6"/>
      <c r="T27" s="6"/>
      <c r="U27" s="6"/>
      <c r="V27" s="6"/>
      <c r="W27" s="4"/>
      <c r="X27" s="5"/>
      <c r="Y27" s="6"/>
      <c r="Z27" s="6"/>
      <c r="AA27" s="6"/>
      <c r="AE27" t="str">
        <f>_xlfn.CONCAT(B27:AA27)</f>
        <v>&lt;DUTPin name="VDD" /&gt;</v>
      </c>
    </row>
    <row r="28" spans="2:31">
      <c r="B28" s="3" t="s">
        <v>20</v>
      </c>
      <c r="C28" s="2" t="s">
        <v>60</v>
      </c>
      <c r="D28" s="2" t="str">
        <f t="shared" si="0"/>
        <v xml:space="preserve"> </v>
      </c>
      <c r="E28" s="4" t="s">
        <v>61</v>
      </c>
      <c r="F28" s="5" t="str">
        <f t="shared" si="1"/>
        <v>=</v>
      </c>
      <c r="G28" s="6" t="s">
        <v>19</v>
      </c>
      <c r="H28" s="6" t="s">
        <v>27</v>
      </c>
      <c r="I28" s="6" t="s">
        <v>19</v>
      </c>
      <c r="J28" t="str">
        <f t="shared" si="2"/>
        <v xml:space="preserve"> </v>
      </c>
      <c r="K28" s="3" t="s">
        <v>1</v>
      </c>
      <c r="L28" s="5"/>
      <c r="M28" s="6"/>
      <c r="N28" s="6"/>
      <c r="O28" s="6"/>
      <c r="P28" s="6"/>
      <c r="Q28" s="4"/>
      <c r="R28" s="5"/>
      <c r="S28" s="6"/>
      <c r="T28" s="6"/>
      <c r="U28" s="6"/>
      <c r="V28" s="6"/>
      <c r="W28" s="4"/>
      <c r="X28" s="5"/>
      <c r="Y28" s="6"/>
      <c r="Z28" s="6"/>
      <c r="AA28" s="6"/>
      <c r="AE28" t="str">
        <f>_xlfn.CONCAT(B28:AA28)</f>
        <v>&lt;DUTPin name="VSA" /&gt;</v>
      </c>
    </row>
    <row r="29" spans="2:31">
      <c r="B29" s="3" t="s">
        <v>20</v>
      </c>
      <c r="C29" s="2" t="s">
        <v>60</v>
      </c>
      <c r="D29" s="2" t="str">
        <f t="shared" si="0"/>
        <v xml:space="preserve"> </v>
      </c>
      <c r="E29" s="4" t="s">
        <v>61</v>
      </c>
      <c r="F29" s="5" t="str">
        <f t="shared" si="1"/>
        <v>=</v>
      </c>
      <c r="G29" s="6" t="s">
        <v>19</v>
      </c>
      <c r="H29" s="6" t="s">
        <v>28</v>
      </c>
      <c r="I29" s="6" t="s">
        <v>19</v>
      </c>
      <c r="J29" t="str">
        <f t="shared" si="2"/>
        <v xml:space="preserve"> </v>
      </c>
      <c r="K29" s="3" t="s">
        <v>1</v>
      </c>
      <c r="L29" s="5"/>
      <c r="M29" s="6"/>
      <c r="N29" s="6"/>
      <c r="O29" s="6"/>
      <c r="P29" s="6"/>
      <c r="Q29" s="4"/>
      <c r="R29" s="5"/>
      <c r="S29" s="6"/>
      <c r="T29" s="6"/>
      <c r="U29" s="6"/>
      <c r="V29" s="6"/>
      <c r="W29" s="4"/>
      <c r="X29" s="5"/>
      <c r="Y29" s="6"/>
      <c r="Z29" s="6"/>
      <c r="AA29" s="6"/>
      <c r="AE29" t="str">
        <f>_xlfn.CONCAT(B29:AA29)</f>
        <v>&lt;DUTPin name="VDD_BRD+" /&gt;</v>
      </c>
    </row>
    <row r="30" spans="2:31">
      <c r="B30" s="3" t="s">
        <v>20</v>
      </c>
      <c r="C30" s="2" t="s">
        <v>60</v>
      </c>
      <c r="D30" s="2" t="str">
        <f t="shared" si="0"/>
        <v xml:space="preserve"> </v>
      </c>
      <c r="E30" s="4" t="s">
        <v>61</v>
      </c>
      <c r="F30" s="5" t="str">
        <f t="shared" si="1"/>
        <v>=</v>
      </c>
      <c r="G30" s="6" t="s">
        <v>19</v>
      </c>
      <c r="H30" s="6" t="s">
        <v>29</v>
      </c>
      <c r="I30" s="6" t="s">
        <v>19</v>
      </c>
      <c r="J30" t="str">
        <f t="shared" si="2"/>
        <v xml:space="preserve"> </v>
      </c>
      <c r="K30" s="3" t="s">
        <v>1</v>
      </c>
      <c r="L30" s="5"/>
      <c r="M30" s="6"/>
      <c r="N30" s="6"/>
      <c r="O30" s="6"/>
      <c r="P30" s="6"/>
      <c r="Q30" s="4"/>
      <c r="R30" s="5"/>
      <c r="S30" s="6"/>
      <c r="T30" s="6"/>
      <c r="U30" s="6"/>
      <c r="V30" s="6"/>
      <c r="W30" s="4"/>
      <c r="X30" s="5"/>
      <c r="Y30" s="6"/>
      <c r="Z30" s="6"/>
      <c r="AA30" s="6"/>
      <c r="AE30" t="str">
        <f>_xlfn.CONCAT(B30:AA30)</f>
        <v>&lt;DUTPin name="VDD_BRD-" /&gt;</v>
      </c>
    </row>
    <row r="31" spans="2:31">
      <c r="B31" s="3" t="s">
        <v>20</v>
      </c>
      <c r="C31" s="2" t="s">
        <v>60</v>
      </c>
      <c r="D31" s="2" t="str">
        <f t="shared" si="0"/>
        <v xml:space="preserve"> </v>
      </c>
      <c r="E31" s="4" t="s">
        <v>61</v>
      </c>
      <c r="F31" s="5" t="str">
        <f t="shared" si="1"/>
        <v>=</v>
      </c>
      <c r="G31" s="6" t="s">
        <v>19</v>
      </c>
      <c r="H31" s="6" t="s">
        <v>30</v>
      </c>
      <c r="I31" s="6" t="s">
        <v>19</v>
      </c>
      <c r="J31" t="str">
        <f t="shared" si="2"/>
        <v xml:space="preserve"> </v>
      </c>
      <c r="K31" s="3" t="s">
        <v>1</v>
      </c>
      <c r="L31" s="5"/>
      <c r="M31" s="6"/>
      <c r="N31" s="6"/>
      <c r="O31" s="6"/>
      <c r="P31" s="6"/>
      <c r="Q31" s="4"/>
      <c r="R31" s="5"/>
      <c r="S31" s="6"/>
      <c r="T31" s="6"/>
      <c r="U31" s="6"/>
      <c r="V31" s="6"/>
      <c r="W31" s="4"/>
      <c r="X31" s="5"/>
      <c r="Y31" s="6"/>
      <c r="Z31" s="6"/>
      <c r="AA31" s="6"/>
      <c r="AE31" t="str">
        <f>_xlfn.CONCAT(B31:AA31)</f>
        <v>&lt;DUTPin name="DIR_PERIPH_SEL" /&gt;</v>
      </c>
    </row>
    <row r="32" spans="2:31">
      <c r="B32" s="3" t="s">
        <v>20</v>
      </c>
      <c r="C32" s="2" t="s">
        <v>60</v>
      </c>
      <c r="D32" s="2" t="str">
        <f t="shared" si="0"/>
        <v xml:space="preserve"> </v>
      </c>
      <c r="E32" s="4" t="s">
        <v>61</v>
      </c>
      <c r="F32" s="5" t="str">
        <f t="shared" si="1"/>
        <v>=</v>
      </c>
      <c r="G32" s="6" t="s">
        <v>19</v>
      </c>
      <c r="H32" s="6" t="s">
        <v>31</v>
      </c>
      <c r="I32" s="6" t="s">
        <v>19</v>
      </c>
      <c r="J32" t="str">
        <f t="shared" si="2"/>
        <v xml:space="preserve"> </v>
      </c>
      <c r="K32" s="3" t="s">
        <v>1</v>
      </c>
      <c r="L32" s="5"/>
      <c r="M32" s="6"/>
      <c r="N32" s="6"/>
      <c r="O32" s="6"/>
      <c r="P32" s="6"/>
      <c r="Q32" s="4"/>
      <c r="R32" s="5"/>
      <c r="S32" s="6"/>
      <c r="T32" s="6"/>
      <c r="U32" s="6"/>
      <c r="V32" s="6"/>
      <c r="W32" s="4"/>
      <c r="X32" s="5"/>
      <c r="Y32" s="6"/>
      <c r="Z32" s="6"/>
      <c r="AA32" s="6"/>
      <c r="AE32" t="str">
        <f>_xlfn.CONCAT(B32:AA32)</f>
        <v>&lt;DUTPin name="SA_EN" /&gt;</v>
      </c>
    </row>
    <row r="33" spans="2:31">
      <c r="B33" s="3" t="s">
        <v>20</v>
      </c>
      <c r="C33" s="2" t="s">
        <v>60</v>
      </c>
      <c r="D33" s="2" t="str">
        <f t="shared" si="0"/>
        <v xml:space="preserve"> </v>
      </c>
      <c r="E33" s="4" t="s">
        <v>61</v>
      </c>
      <c r="F33" s="5" t="str">
        <f t="shared" si="1"/>
        <v>=</v>
      </c>
      <c r="G33" s="6" t="s">
        <v>19</v>
      </c>
      <c r="H33" s="6" t="s">
        <v>32</v>
      </c>
      <c r="I33" s="6" t="s">
        <v>19</v>
      </c>
      <c r="J33" t="str">
        <f t="shared" si="2"/>
        <v xml:space="preserve"> </v>
      </c>
      <c r="K33" s="3" t="s">
        <v>1</v>
      </c>
      <c r="L33" s="5"/>
      <c r="M33" s="6"/>
      <c r="N33" s="6"/>
      <c r="O33" s="6"/>
      <c r="P33" s="6"/>
      <c r="Q33" s="4"/>
      <c r="R33" s="5"/>
      <c r="S33" s="6"/>
      <c r="T33" s="6"/>
      <c r="U33" s="6"/>
      <c r="V33" s="6"/>
      <c r="W33" s="4"/>
      <c r="X33" s="5"/>
      <c r="Y33" s="6"/>
      <c r="Z33" s="6"/>
      <c r="AA33" s="6"/>
      <c r="AE33" t="str">
        <f>_xlfn.CONCAT(B33:AA33)</f>
        <v>&lt;DUTPin name="VREAD" /&gt;</v>
      </c>
    </row>
    <row r="35" spans="2:31">
      <c r="B35" s="3" t="s">
        <v>20</v>
      </c>
      <c r="C35" s="2" t="s">
        <v>21</v>
      </c>
      <c r="D35" s="2" t="str">
        <f>" "</f>
        <v xml:space="preserve"> </v>
      </c>
      <c r="E35" s="4" t="s">
        <v>22</v>
      </c>
      <c r="F35" s="5" t="str">
        <f>"="</f>
        <v>=</v>
      </c>
      <c r="G35" s="6" t="s">
        <v>19</v>
      </c>
      <c r="H35" s="6" t="s">
        <v>33</v>
      </c>
      <c r="I35" s="6" t="s">
        <v>19</v>
      </c>
      <c r="J35" s="6" t="str">
        <f>" "</f>
        <v xml:space="preserve"> </v>
      </c>
      <c r="K35" s="4" t="s">
        <v>23</v>
      </c>
      <c r="L35" s="5" t="str">
        <f t="shared" ref="L35:L66" si="3">"="</f>
        <v>=</v>
      </c>
      <c r="M35" s="6" t="s">
        <v>19</v>
      </c>
      <c r="N35" s="6">
        <v>0</v>
      </c>
      <c r="O35" s="6" t="s">
        <v>19</v>
      </c>
      <c r="P35" s="6" t="str">
        <f>" "</f>
        <v xml:space="preserve"> </v>
      </c>
      <c r="Q35" s="4" t="s">
        <v>24</v>
      </c>
      <c r="R35" s="5" t="str">
        <f>"="</f>
        <v>=</v>
      </c>
      <c r="S35" s="6" t="s">
        <v>19</v>
      </c>
      <c r="T35" s="6" t="s">
        <v>189</v>
      </c>
      <c r="U35" s="6" t="s">
        <v>19</v>
      </c>
      <c r="V35" s="6" t="str">
        <f>" "</f>
        <v xml:space="preserve"> </v>
      </c>
      <c r="W35" s="4" t="s">
        <v>25</v>
      </c>
      <c r="X35" s="5" t="str">
        <f>"="</f>
        <v>=</v>
      </c>
      <c r="Y35" s="6" t="s">
        <v>19</v>
      </c>
      <c r="Z35" s="6">
        <v>0</v>
      </c>
      <c r="AA35" s="6" t="s">
        <v>19</v>
      </c>
      <c r="AB35" t="str">
        <f>" "</f>
        <v xml:space="preserve"> </v>
      </c>
      <c r="AC35" s="3" t="s">
        <v>1</v>
      </c>
      <c r="AE35" t="str">
        <f>_xlfn.CONCAT(B35:AC35)</f>
        <v>&lt;Connection pin="WL_IN_0" siteNumber="0" instrument="PXI6570SLOT9" channel="0" /&gt;</v>
      </c>
    </row>
    <row r="36" spans="2:31">
      <c r="B36" s="3" t="s">
        <v>20</v>
      </c>
      <c r="C36" s="2" t="s">
        <v>21</v>
      </c>
      <c r="D36" s="2" t="str">
        <f t="shared" ref="D36:D66" si="4">" "</f>
        <v xml:space="preserve"> </v>
      </c>
      <c r="E36" s="4" t="s">
        <v>22</v>
      </c>
      <c r="F36" s="5" t="str">
        <f t="shared" ref="F36:F66" si="5">"="</f>
        <v>=</v>
      </c>
      <c r="G36" s="6" t="s">
        <v>19</v>
      </c>
      <c r="H36" s="6" t="s">
        <v>141</v>
      </c>
      <c r="I36" s="6" t="s">
        <v>19</v>
      </c>
      <c r="J36" s="6" t="str">
        <f t="shared" ref="J36:J66" si="6">" "</f>
        <v xml:space="preserve"> </v>
      </c>
      <c r="K36" s="4" t="s">
        <v>23</v>
      </c>
      <c r="L36" s="5" t="str">
        <f t="shared" si="3"/>
        <v>=</v>
      </c>
      <c r="M36" s="6" t="s">
        <v>19</v>
      </c>
      <c r="N36" s="6">
        <v>0</v>
      </c>
      <c r="O36" s="6" t="s">
        <v>19</v>
      </c>
      <c r="P36" s="6" t="str">
        <f t="shared" ref="P36:P66" si="7">" "</f>
        <v xml:space="preserve"> </v>
      </c>
      <c r="Q36" s="4" t="s">
        <v>24</v>
      </c>
      <c r="R36" s="5" t="str">
        <f t="shared" ref="R36:R66" si="8">"="</f>
        <v>=</v>
      </c>
      <c r="S36" s="6" t="s">
        <v>19</v>
      </c>
      <c r="T36" s="6" t="s">
        <v>189</v>
      </c>
      <c r="U36" s="6" t="s">
        <v>19</v>
      </c>
      <c r="V36" s="6" t="str">
        <f t="shared" ref="V36:V66" si="9">" "</f>
        <v xml:space="preserve"> </v>
      </c>
      <c r="W36" s="4" t="s">
        <v>25</v>
      </c>
      <c r="X36" s="5" t="str">
        <f t="shared" ref="X36:X66" si="10">"="</f>
        <v>=</v>
      </c>
      <c r="Y36" s="6" t="s">
        <v>19</v>
      </c>
      <c r="Z36" s="6">
        <v>1</v>
      </c>
      <c r="AA36" s="6" t="s">
        <v>19</v>
      </c>
      <c r="AB36" t="str">
        <f t="shared" ref="AB36:AB66" si="11">" "</f>
        <v xml:space="preserve"> </v>
      </c>
      <c r="AC36" s="3" t="s">
        <v>1</v>
      </c>
      <c r="AE36" t="str">
        <f t="shared" ref="AE36:AE66" si="12">_xlfn.CONCAT(B36:AC36)</f>
        <v>&lt;Connection pin="DO_7" siteNumber="0" instrument="PXI6570SLOT9" channel="1" /&gt;</v>
      </c>
    </row>
    <row r="37" spans="2:31">
      <c r="B37" s="3" t="s">
        <v>20</v>
      </c>
      <c r="C37" s="2" t="s">
        <v>21</v>
      </c>
      <c r="D37" s="2" t="str">
        <f t="shared" si="4"/>
        <v xml:space="preserve"> </v>
      </c>
      <c r="E37" s="4" t="s">
        <v>22</v>
      </c>
      <c r="F37" s="5" t="str">
        <f t="shared" si="5"/>
        <v>=</v>
      </c>
      <c r="G37" s="6" t="s">
        <v>19</v>
      </c>
      <c r="H37" s="6" t="s">
        <v>142</v>
      </c>
      <c r="I37" s="6" t="s">
        <v>19</v>
      </c>
      <c r="J37" s="6" t="str">
        <f t="shared" si="6"/>
        <v xml:space="preserve"> </v>
      </c>
      <c r="K37" s="4" t="s">
        <v>23</v>
      </c>
      <c r="L37" s="5" t="str">
        <f t="shared" si="3"/>
        <v>=</v>
      </c>
      <c r="M37" s="6" t="s">
        <v>19</v>
      </c>
      <c r="N37" s="6">
        <v>0</v>
      </c>
      <c r="O37" s="6" t="s">
        <v>19</v>
      </c>
      <c r="P37" s="6" t="str">
        <f t="shared" si="7"/>
        <v xml:space="preserve"> </v>
      </c>
      <c r="Q37" s="4" t="s">
        <v>24</v>
      </c>
      <c r="R37" s="5" t="str">
        <f t="shared" si="8"/>
        <v>=</v>
      </c>
      <c r="S37" s="6" t="s">
        <v>19</v>
      </c>
      <c r="T37" s="6" t="s">
        <v>189</v>
      </c>
      <c r="U37" s="6" t="s">
        <v>19</v>
      </c>
      <c r="V37" s="6" t="str">
        <f t="shared" si="9"/>
        <v xml:space="preserve"> </v>
      </c>
      <c r="W37" s="4" t="s">
        <v>25</v>
      </c>
      <c r="X37" s="5" t="str">
        <f t="shared" si="10"/>
        <v>=</v>
      </c>
      <c r="Y37" s="6" t="s">
        <v>19</v>
      </c>
      <c r="Z37" s="6">
        <v>2</v>
      </c>
      <c r="AA37" s="6" t="s">
        <v>19</v>
      </c>
      <c r="AB37" t="str">
        <f t="shared" si="11"/>
        <v xml:space="preserve"> </v>
      </c>
      <c r="AC37" s="3" t="s">
        <v>1</v>
      </c>
      <c r="AE37" t="str">
        <f t="shared" si="12"/>
        <v>&lt;Connection pin="DO_6" siteNumber="0" instrument="PXI6570SLOT9" channel="2" /&gt;</v>
      </c>
    </row>
    <row r="38" spans="2:31">
      <c r="B38" s="3" t="s">
        <v>20</v>
      </c>
      <c r="C38" s="2" t="s">
        <v>21</v>
      </c>
      <c r="D38" s="2" t="str">
        <f t="shared" si="4"/>
        <v xml:space="preserve"> </v>
      </c>
      <c r="E38" s="4" t="s">
        <v>22</v>
      </c>
      <c r="F38" s="5" t="str">
        <f t="shared" si="5"/>
        <v>=</v>
      </c>
      <c r="G38" s="6" t="s">
        <v>19</v>
      </c>
      <c r="H38" s="6" t="s">
        <v>143</v>
      </c>
      <c r="I38" s="6" t="s">
        <v>19</v>
      </c>
      <c r="J38" s="6" t="str">
        <f t="shared" si="6"/>
        <v xml:space="preserve"> </v>
      </c>
      <c r="K38" s="4" t="s">
        <v>23</v>
      </c>
      <c r="L38" s="5" t="str">
        <f t="shared" si="3"/>
        <v>=</v>
      </c>
      <c r="M38" s="6" t="s">
        <v>19</v>
      </c>
      <c r="N38" s="6">
        <v>0</v>
      </c>
      <c r="O38" s="6" t="s">
        <v>19</v>
      </c>
      <c r="P38" s="6" t="str">
        <f t="shared" si="7"/>
        <v xml:space="preserve"> </v>
      </c>
      <c r="Q38" s="4" t="s">
        <v>24</v>
      </c>
      <c r="R38" s="5" t="str">
        <f t="shared" si="8"/>
        <v>=</v>
      </c>
      <c r="S38" s="6" t="s">
        <v>19</v>
      </c>
      <c r="T38" s="6" t="s">
        <v>189</v>
      </c>
      <c r="U38" s="6" t="s">
        <v>19</v>
      </c>
      <c r="V38" s="6" t="str">
        <f t="shared" si="9"/>
        <v xml:space="preserve"> </v>
      </c>
      <c r="W38" s="4" t="s">
        <v>25</v>
      </c>
      <c r="X38" s="5" t="str">
        <f t="shared" si="10"/>
        <v>=</v>
      </c>
      <c r="Y38" s="6" t="s">
        <v>19</v>
      </c>
      <c r="Z38" s="6">
        <v>3</v>
      </c>
      <c r="AA38" s="6" t="s">
        <v>19</v>
      </c>
      <c r="AB38" t="str">
        <f t="shared" si="11"/>
        <v xml:space="preserve"> </v>
      </c>
      <c r="AC38" s="3" t="s">
        <v>1</v>
      </c>
      <c r="AE38" t="str">
        <f t="shared" si="12"/>
        <v>&lt;Connection pin="DO_5" siteNumber="0" instrument="PXI6570SLOT9" channel="3" /&gt;</v>
      </c>
    </row>
    <row r="39" spans="2:31">
      <c r="B39" s="3" t="s">
        <v>20</v>
      </c>
      <c r="C39" s="2" t="s">
        <v>21</v>
      </c>
      <c r="D39" s="2" t="str">
        <f t="shared" si="4"/>
        <v xml:space="preserve"> </v>
      </c>
      <c r="E39" s="4" t="s">
        <v>22</v>
      </c>
      <c r="F39" s="5" t="str">
        <f t="shared" si="5"/>
        <v>=</v>
      </c>
      <c r="G39" s="6" t="s">
        <v>19</v>
      </c>
      <c r="H39" s="6" t="s">
        <v>144</v>
      </c>
      <c r="I39" s="6" t="s">
        <v>19</v>
      </c>
      <c r="J39" s="6" t="str">
        <f t="shared" si="6"/>
        <v xml:space="preserve"> </v>
      </c>
      <c r="K39" s="4" t="s">
        <v>23</v>
      </c>
      <c r="L39" s="5" t="str">
        <f t="shared" si="3"/>
        <v>=</v>
      </c>
      <c r="M39" s="6" t="s">
        <v>19</v>
      </c>
      <c r="N39" s="6">
        <v>0</v>
      </c>
      <c r="O39" s="6" t="s">
        <v>19</v>
      </c>
      <c r="P39" s="6" t="str">
        <f t="shared" si="7"/>
        <v xml:space="preserve"> </v>
      </c>
      <c r="Q39" s="4" t="s">
        <v>24</v>
      </c>
      <c r="R39" s="5" t="str">
        <f t="shared" si="8"/>
        <v>=</v>
      </c>
      <c r="S39" s="6" t="s">
        <v>19</v>
      </c>
      <c r="T39" s="6" t="s">
        <v>189</v>
      </c>
      <c r="U39" s="6" t="s">
        <v>19</v>
      </c>
      <c r="V39" s="6" t="str">
        <f t="shared" si="9"/>
        <v xml:space="preserve"> </v>
      </c>
      <c r="W39" s="4" t="s">
        <v>25</v>
      </c>
      <c r="X39" s="5" t="str">
        <f t="shared" si="10"/>
        <v>=</v>
      </c>
      <c r="Y39" s="6" t="s">
        <v>19</v>
      </c>
      <c r="Z39" s="6">
        <v>4</v>
      </c>
      <c r="AA39" s="6" t="s">
        <v>19</v>
      </c>
      <c r="AB39" t="str">
        <f t="shared" si="11"/>
        <v xml:space="preserve"> </v>
      </c>
      <c r="AC39" s="3" t="s">
        <v>1</v>
      </c>
      <c r="AE39" t="str">
        <f t="shared" si="12"/>
        <v>&lt;Connection pin="DO_4" siteNumber="0" instrument="PXI6570SLOT9" channel="4" /&gt;</v>
      </c>
    </row>
    <row r="40" spans="2:31">
      <c r="B40" s="3" t="s">
        <v>20</v>
      </c>
      <c r="C40" s="2" t="s">
        <v>21</v>
      </c>
      <c r="D40" s="2" t="str">
        <f t="shared" si="4"/>
        <v xml:space="preserve"> </v>
      </c>
      <c r="E40" s="4" t="s">
        <v>22</v>
      </c>
      <c r="F40" s="5" t="str">
        <f t="shared" si="5"/>
        <v>=</v>
      </c>
      <c r="G40" s="6" t="s">
        <v>19</v>
      </c>
      <c r="H40" s="6" t="s">
        <v>145</v>
      </c>
      <c r="I40" s="6" t="s">
        <v>19</v>
      </c>
      <c r="J40" s="6" t="str">
        <f t="shared" si="6"/>
        <v xml:space="preserve"> </v>
      </c>
      <c r="K40" s="4" t="s">
        <v>23</v>
      </c>
      <c r="L40" s="5" t="str">
        <f t="shared" si="3"/>
        <v>=</v>
      </c>
      <c r="M40" s="6" t="s">
        <v>19</v>
      </c>
      <c r="N40" s="6">
        <v>0</v>
      </c>
      <c r="O40" s="6" t="s">
        <v>19</v>
      </c>
      <c r="P40" s="6" t="str">
        <f t="shared" si="7"/>
        <v xml:space="preserve"> </v>
      </c>
      <c r="Q40" s="4" t="s">
        <v>24</v>
      </c>
      <c r="R40" s="5" t="str">
        <f t="shared" si="8"/>
        <v>=</v>
      </c>
      <c r="S40" s="6" t="s">
        <v>19</v>
      </c>
      <c r="T40" s="6" t="s">
        <v>189</v>
      </c>
      <c r="U40" s="6" t="s">
        <v>19</v>
      </c>
      <c r="V40" s="6" t="str">
        <f t="shared" si="9"/>
        <v xml:space="preserve"> </v>
      </c>
      <c r="W40" s="4" t="s">
        <v>25</v>
      </c>
      <c r="X40" s="5" t="str">
        <f t="shared" si="10"/>
        <v>=</v>
      </c>
      <c r="Y40" s="6" t="s">
        <v>19</v>
      </c>
      <c r="Z40" s="6">
        <v>5</v>
      </c>
      <c r="AA40" s="6" t="s">
        <v>19</v>
      </c>
      <c r="AB40" t="str">
        <f t="shared" si="11"/>
        <v xml:space="preserve"> </v>
      </c>
      <c r="AC40" s="3" t="s">
        <v>1</v>
      </c>
      <c r="AE40" t="str">
        <f t="shared" si="12"/>
        <v>&lt;Connection pin="DO_3" siteNumber="0" instrument="PXI6570SLOT9" channel="5" /&gt;</v>
      </c>
    </row>
    <row r="41" spans="2:31">
      <c r="B41" s="3" t="s">
        <v>20</v>
      </c>
      <c r="C41" s="2" t="s">
        <v>21</v>
      </c>
      <c r="D41" s="2" t="str">
        <f t="shared" si="4"/>
        <v xml:space="preserve"> </v>
      </c>
      <c r="E41" s="4" t="s">
        <v>22</v>
      </c>
      <c r="F41" s="5" t="str">
        <f t="shared" si="5"/>
        <v>=</v>
      </c>
      <c r="G41" s="6" t="s">
        <v>19</v>
      </c>
      <c r="H41" s="6" t="s">
        <v>146</v>
      </c>
      <c r="I41" s="6" t="s">
        <v>19</v>
      </c>
      <c r="J41" s="6" t="str">
        <f t="shared" si="6"/>
        <v xml:space="preserve"> </v>
      </c>
      <c r="K41" s="4" t="s">
        <v>23</v>
      </c>
      <c r="L41" s="5" t="str">
        <f t="shared" si="3"/>
        <v>=</v>
      </c>
      <c r="M41" s="6" t="s">
        <v>19</v>
      </c>
      <c r="N41" s="6">
        <v>0</v>
      </c>
      <c r="O41" s="6" t="s">
        <v>19</v>
      </c>
      <c r="P41" s="6" t="str">
        <f t="shared" si="7"/>
        <v xml:space="preserve"> </v>
      </c>
      <c r="Q41" s="4" t="s">
        <v>24</v>
      </c>
      <c r="R41" s="5" t="str">
        <f t="shared" si="8"/>
        <v>=</v>
      </c>
      <c r="S41" s="6" t="s">
        <v>19</v>
      </c>
      <c r="T41" s="6" t="s">
        <v>189</v>
      </c>
      <c r="U41" s="6" t="s">
        <v>19</v>
      </c>
      <c r="V41" s="6" t="str">
        <f t="shared" si="9"/>
        <v xml:space="preserve"> </v>
      </c>
      <c r="W41" s="4" t="s">
        <v>25</v>
      </c>
      <c r="X41" s="5" t="str">
        <f t="shared" si="10"/>
        <v>=</v>
      </c>
      <c r="Y41" s="6" t="s">
        <v>19</v>
      </c>
      <c r="Z41" s="6">
        <v>6</v>
      </c>
      <c r="AA41" s="6" t="s">
        <v>19</v>
      </c>
      <c r="AB41" t="str">
        <f t="shared" si="11"/>
        <v xml:space="preserve"> </v>
      </c>
      <c r="AC41" s="3" t="s">
        <v>1</v>
      </c>
      <c r="AE41" t="str">
        <f t="shared" si="12"/>
        <v>&lt;Connection pin="DO_2" siteNumber="0" instrument="PXI6570SLOT9" channel="6" /&gt;</v>
      </c>
    </row>
    <row r="42" spans="2:31">
      <c r="B42" s="3" t="s">
        <v>20</v>
      </c>
      <c r="C42" s="2" t="s">
        <v>21</v>
      </c>
      <c r="D42" s="2" t="str">
        <f t="shared" si="4"/>
        <v xml:space="preserve"> </v>
      </c>
      <c r="E42" s="4" t="s">
        <v>22</v>
      </c>
      <c r="F42" s="5" t="str">
        <f t="shared" si="5"/>
        <v>=</v>
      </c>
      <c r="G42" s="6" t="s">
        <v>19</v>
      </c>
      <c r="H42" s="6" t="s">
        <v>122</v>
      </c>
      <c r="I42" s="6" t="s">
        <v>19</v>
      </c>
      <c r="J42" s="6" t="str">
        <f t="shared" si="6"/>
        <v xml:space="preserve"> </v>
      </c>
      <c r="K42" s="4" t="s">
        <v>23</v>
      </c>
      <c r="L42" s="5" t="str">
        <f t="shared" si="3"/>
        <v>=</v>
      </c>
      <c r="M42" s="6" t="s">
        <v>19</v>
      </c>
      <c r="N42" s="6">
        <v>0</v>
      </c>
      <c r="O42" s="6" t="s">
        <v>19</v>
      </c>
      <c r="P42" s="6" t="str">
        <f t="shared" si="7"/>
        <v xml:space="preserve"> </v>
      </c>
      <c r="Q42" s="4" t="s">
        <v>24</v>
      </c>
      <c r="R42" s="5" t="str">
        <f t="shared" si="8"/>
        <v>=</v>
      </c>
      <c r="S42" s="6" t="s">
        <v>19</v>
      </c>
      <c r="T42" s="6" t="s">
        <v>189</v>
      </c>
      <c r="U42" s="6" t="s">
        <v>19</v>
      </c>
      <c r="V42" s="6" t="str">
        <f t="shared" si="9"/>
        <v xml:space="preserve"> </v>
      </c>
      <c r="W42" s="4" t="s">
        <v>25</v>
      </c>
      <c r="X42" s="5" t="str">
        <f t="shared" si="10"/>
        <v>=</v>
      </c>
      <c r="Y42" s="6" t="s">
        <v>19</v>
      </c>
      <c r="Z42" s="6">
        <v>7</v>
      </c>
      <c r="AA42" s="6" t="s">
        <v>19</v>
      </c>
      <c r="AB42" t="str">
        <f t="shared" si="11"/>
        <v xml:space="preserve"> </v>
      </c>
      <c r="AC42" s="3" t="s">
        <v>1</v>
      </c>
      <c r="AE42" t="str">
        <f t="shared" si="12"/>
        <v>&lt;Connection pin="DO_1" siteNumber="0" instrument="PXI6570SLOT9" channel="7" /&gt;</v>
      </c>
    </row>
    <row r="43" spans="2:31">
      <c r="B43" s="3" t="s">
        <v>20</v>
      </c>
      <c r="C43" s="2" t="s">
        <v>21</v>
      </c>
      <c r="D43" s="2" t="str">
        <f t="shared" si="4"/>
        <v xml:space="preserve"> </v>
      </c>
      <c r="E43" s="4" t="s">
        <v>22</v>
      </c>
      <c r="F43" s="5" t="str">
        <f t="shared" si="5"/>
        <v>=</v>
      </c>
      <c r="G43" s="6" t="s">
        <v>19</v>
      </c>
      <c r="H43" s="6" t="s">
        <v>121</v>
      </c>
      <c r="I43" s="6" t="s">
        <v>19</v>
      </c>
      <c r="J43" s="6" t="str">
        <f t="shared" si="6"/>
        <v xml:space="preserve"> </v>
      </c>
      <c r="K43" s="4" t="s">
        <v>23</v>
      </c>
      <c r="L43" s="5" t="str">
        <f t="shared" si="3"/>
        <v>=</v>
      </c>
      <c r="M43" s="6" t="s">
        <v>19</v>
      </c>
      <c r="N43" s="6">
        <v>0</v>
      </c>
      <c r="O43" s="6" t="s">
        <v>19</v>
      </c>
      <c r="P43" s="6" t="str">
        <f t="shared" si="7"/>
        <v xml:space="preserve"> </v>
      </c>
      <c r="Q43" s="4" t="s">
        <v>24</v>
      </c>
      <c r="R43" s="5" t="str">
        <f t="shared" si="8"/>
        <v>=</v>
      </c>
      <c r="S43" s="6" t="s">
        <v>19</v>
      </c>
      <c r="T43" s="6" t="s">
        <v>189</v>
      </c>
      <c r="U43" s="6" t="s">
        <v>19</v>
      </c>
      <c r="V43" s="6" t="str">
        <f t="shared" si="9"/>
        <v xml:space="preserve"> </v>
      </c>
      <c r="W43" s="4" t="s">
        <v>25</v>
      </c>
      <c r="X43" s="5" t="str">
        <f t="shared" si="10"/>
        <v>=</v>
      </c>
      <c r="Y43" s="6" t="s">
        <v>19</v>
      </c>
      <c r="Z43" s="6">
        <v>8</v>
      </c>
      <c r="AA43" s="6" t="s">
        <v>19</v>
      </c>
      <c r="AB43" t="str">
        <f t="shared" si="11"/>
        <v xml:space="preserve"> </v>
      </c>
      <c r="AC43" s="3" t="s">
        <v>1</v>
      </c>
      <c r="AE43" t="str">
        <f t="shared" si="12"/>
        <v>&lt;Connection pin="DO_0" siteNumber="0" instrument="PXI6570SLOT9" channel="8" /&gt;</v>
      </c>
    </row>
    <row r="44" spans="2:31">
      <c r="B44" s="3" t="s">
        <v>20</v>
      </c>
      <c r="C44" s="2" t="s">
        <v>21</v>
      </c>
      <c r="D44" s="2" t="str">
        <f t="shared" si="4"/>
        <v xml:space="preserve"> </v>
      </c>
      <c r="E44" s="4" t="s">
        <v>22</v>
      </c>
      <c r="F44" s="5" t="str">
        <f t="shared" si="5"/>
        <v>=</v>
      </c>
      <c r="G44" s="6" t="s">
        <v>19</v>
      </c>
      <c r="H44" s="6" t="s">
        <v>147</v>
      </c>
      <c r="I44" s="6" t="s">
        <v>19</v>
      </c>
      <c r="J44" s="6" t="str">
        <f t="shared" si="6"/>
        <v xml:space="preserve"> </v>
      </c>
      <c r="K44" s="4" t="s">
        <v>23</v>
      </c>
      <c r="L44" s="5" t="str">
        <f t="shared" si="3"/>
        <v>=</v>
      </c>
      <c r="M44" s="6" t="s">
        <v>19</v>
      </c>
      <c r="N44" s="6">
        <v>0</v>
      </c>
      <c r="O44" s="6" t="s">
        <v>19</v>
      </c>
      <c r="P44" s="6" t="str">
        <f t="shared" si="7"/>
        <v xml:space="preserve"> </v>
      </c>
      <c r="Q44" s="4" t="s">
        <v>24</v>
      </c>
      <c r="R44" s="5" t="str">
        <f t="shared" si="8"/>
        <v>=</v>
      </c>
      <c r="S44" s="6" t="s">
        <v>19</v>
      </c>
      <c r="T44" s="6" t="s">
        <v>189</v>
      </c>
      <c r="U44" s="6" t="s">
        <v>19</v>
      </c>
      <c r="V44" s="6" t="str">
        <f t="shared" si="9"/>
        <v xml:space="preserve"> </v>
      </c>
      <c r="W44" s="4" t="s">
        <v>25</v>
      </c>
      <c r="X44" s="5" t="str">
        <f t="shared" si="10"/>
        <v>=</v>
      </c>
      <c r="Y44" s="6" t="s">
        <v>19</v>
      </c>
      <c r="Z44" s="6">
        <v>9</v>
      </c>
      <c r="AA44" s="6" t="s">
        <v>19</v>
      </c>
      <c r="AB44" t="str">
        <f t="shared" si="11"/>
        <v xml:space="preserve"> </v>
      </c>
      <c r="AC44" s="3" t="s">
        <v>1</v>
      </c>
      <c r="AE44" t="str">
        <f t="shared" si="12"/>
        <v>&lt;Connection pin="SA_RDY_7" siteNumber="0" instrument="PXI6570SLOT9" channel="9" /&gt;</v>
      </c>
    </row>
    <row r="45" spans="2:31">
      <c r="B45" s="3" t="s">
        <v>20</v>
      </c>
      <c r="C45" s="2" t="s">
        <v>21</v>
      </c>
      <c r="D45" s="2" t="str">
        <f t="shared" si="4"/>
        <v xml:space="preserve"> </v>
      </c>
      <c r="E45" s="4" t="s">
        <v>22</v>
      </c>
      <c r="F45" s="5" t="str">
        <f t="shared" si="5"/>
        <v>=</v>
      </c>
      <c r="G45" s="6" t="s">
        <v>19</v>
      </c>
      <c r="H45" s="6" t="s">
        <v>148</v>
      </c>
      <c r="I45" s="6" t="s">
        <v>19</v>
      </c>
      <c r="J45" s="6" t="str">
        <f t="shared" si="6"/>
        <v xml:space="preserve"> </v>
      </c>
      <c r="K45" s="4" t="s">
        <v>23</v>
      </c>
      <c r="L45" s="5" t="str">
        <f t="shared" si="3"/>
        <v>=</v>
      </c>
      <c r="M45" s="6" t="s">
        <v>19</v>
      </c>
      <c r="N45" s="6">
        <v>0</v>
      </c>
      <c r="O45" s="6" t="s">
        <v>19</v>
      </c>
      <c r="P45" s="6" t="str">
        <f t="shared" si="7"/>
        <v xml:space="preserve"> </v>
      </c>
      <c r="Q45" s="4" t="s">
        <v>24</v>
      </c>
      <c r="R45" s="5" t="str">
        <f t="shared" si="8"/>
        <v>=</v>
      </c>
      <c r="S45" s="6" t="s">
        <v>19</v>
      </c>
      <c r="T45" s="6" t="s">
        <v>189</v>
      </c>
      <c r="U45" s="6" t="s">
        <v>19</v>
      </c>
      <c r="V45" s="6" t="str">
        <f t="shared" si="9"/>
        <v xml:space="preserve"> </v>
      </c>
      <c r="W45" s="4" t="s">
        <v>25</v>
      </c>
      <c r="X45" s="5" t="str">
        <f t="shared" si="10"/>
        <v>=</v>
      </c>
      <c r="Y45" s="6" t="s">
        <v>19</v>
      </c>
      <c r="Z45" s="6">
        <v>10</v>
      </c>
      <c r="AA45" s="6" t="s">
        <v>19</v>
      </c>
      <c r="AB45" t="str">
        <f t="shared" si="11"/>
        <v xml:space="preserve"> </v>
      </c>
      <c r="AC45" s="3" t="s">
        <v>1</v>
      </c>
      <c r="AE45" t="str">
        <f t="shared" si="12"/>
        <v>&lt;Connection pin="SA_RDY_6" siteNumber="0" instrument="PXI6570SLOT9" channel="10" /&gt;</v>
      </c>
    </row>
    <row r="46" spans="2:31">
      <c r="B46" s="3" t="s">
        <v>20</v>
      </c>
      <c r="C46" s="2" t="s">
        <v>21</v>
      </c>
      <c r="D46" s="2" t="str">
        <f t="shared" si="4"/>
        <v xml:space="preserve"> </v>
      </c>
      <c r="E46" s="4" t="s">
        <v>22</v>
      </c>
      <c r="F46" s="5" t="str">
        <f t="shared" si="5"/>
        <v>=</v>
      </c>
      <c r="G46" s="6" t="s">
        <v>19</v>
      </c>
      <c r="H46" s="6" t="s">
        <v>149</v>
      </c>
      <c r="I46" s="6" t="s">
        <v>19</v>
      </c>
      <c r="J46" s="6" t="str">
        <f t="shared" si="6"/>
        <v xml:space="preserve"> </v>
      </c>
      <c r="K46" s="4" t="s">
        <v>23</v>
      </c>
      <c r="L46" s="5" t="str">
        <f t="shared" si="3"/>
        <v>=</v>
      </c>
      <c r="M46" s="6" t="s">
        <v>19</v>
      </c>
      <c r="N46" s="6">
        <v>0</v>
      </c>
      <c r="O46" s="6" t="s">
        <v>19</v>
      </c>
      <c r="P46" s="6" t="str">
        <f t="shared" si="7"/>
        <v xml:space="preserve"> </v>
      </c>
      <c r="Q46" s="4" t="s">
        <v>24</v>
      </c>
      <c r="R46" s="5" t="str">
        <f t="shared" si="8"/>
        <v>=</v>
      </c>
      <c r="S46" s="6" t="s">
        <v>19</v>
      </c>
      <c r="T46" s="6" t="s">
        <v>189</v>
      </c>
      <c r="U46" s="6" t="s">
        <v>19</v>
      </c>
      <c r="V46" s="6" t="str">
        <f t="shared" si="9"/>
        <v xml:space="preserve"> </v>
      </c>
      <c r="W46" s="4" t="s">
        <v>25</v>
      </c>
      <c r="X46" s="5" t="str">
        <f t="shared" si="10"/>
        <v>=</v>
      </c>
      <c r="Y46" s="6" t="s">
        <v>19</v>
      </c>
      <c r="Z46" s="6">
        <v>11</v>
      </c>
      <c r="AA46" s="6" t="s">
        <v>19</v>
      </c>
      <c r="AB46" t="str">
        <f t="shared" si="11"/>
        <v xml:space="preserve"> </v>
      </c>
      <c r="AC46" s="3" t="s">
        <v>1</v>
      </c>
      <c r="AE46" t="str">
        <f t="shared" si="12"/>
        <v>&lt;Connection pin="SA_RDY_5" siteNumber="0" instrument="PXI6570SLOT9" channel="11" /&gt;</v>
      </c>
    </row>
    <row r="47" spans="2:31">
      <c r="B47" s="3" t="s">
        <v>20</v>
      </c>
      <c r="C47" s="2" t="s">
        <v>21</v>
      </c>
      <c r="D47" s="2" t="str">
        <f t="shared" si="4"/>
        <v xml:space="preserve"> </v>
      </c>
      <c r="E47" s="4" t="s">
        <v>22</v>
      </c>
      <c r="F47" s="5" t="str">
        <f t="shared" si="5"/>
        <v>=</v>
      </c>
      <c r="G47" s="6" t="s">
        <v>19</v>
      </c>
      <c r="H47" s="6" t="s">
        <v>150</v>
      </c>
      <c r="I47" s="6" t="s">
        <v>19</v>
      </c>
      <c r="J47" s="6" t="str">
        <f t="shared" si="6"/>
        <v xml:space="preserve"> </v>
      </c>
      <c r="K47" s="4" t="s">
        <v>23</v>
      </c>
      <c r="L47" s="5" t="str">
        <f t="shared" si="3"/>
        <v>=</v>
      </c>
      <c r="M47" s="6" t="s">
        <v>19</v>
      </c>
      <c r="N47" s="6">
        <v>0</v>
      </c>
      <c r="O47" s="6" t="s">
        <v>19</v>
      </c>
      <c r="P47" s="6" t="str">
        <f t="shared" si="7"/>
        <v xml:space="preserve"> </v>
      </c>
      <c r="Q47" s="4" t="s">
        <v>24</v>
      </c>
      <c r="R47" s="5" t="str">
        <f t="shared" si="8"/>
        <v>=</v>
      </c>
      <c r="S47" s="6" t="s">
        <v>19</v>
      </c>
      <c r="T47" s="6" t="s">
        <v>189</v>
      </c>
      <c r="U47" s="6" t="s">
        <v>19</v>
      </c>
      <c r="V47" s="6" t="str">
        <f t="shared" si="9"/>
        <v xml:space="preserve"> </v>
      </c>
      <c r="W47" s="4" t="s">
        <v>25</v>
      </c>
      <c r="X47" s="5" t="str">
        <f t="shared" si="10"/>
        <v>=</v>
      </c>
      <c r="Y47" s="6" t="s">
        <v>19</v>
      </c>
      <c r="Z47" s="6">
        <v>12</v>
      </c>
      <c r="AA47" s="6" t="s">
        <v>19</v>
      </c>
      <c r="AB47" t="str">
        <f t="shared" si="11"/>
        <v xml:space="preserve"> </v>
      </c>
      <c r="AC47" s="3" t="s">
        <v>1</v>
      </c>
      <c r="AE47" t="str">
        <f t="shared" si="12"/>
        <v>&lt;Connection pin="SA_RDY_4" siteNumber="0" instrument="PXI6570SLOT9" channel="12" /&gt;</v>
      </c>
    </row>
    <row r="48" spans="2:31">
      <c r="B48" s="3" t="s">
        <v>20</v>
      </c>
      <c r="C48" s="2" t="s">
        <v>21</v>
      </c>
      <c r="D48" s="2" t="str">
        <f t="shared" si="4"/>
        <v xml:space="preserve"> </v>
      </c>
      <c r="E48" s="4" t="s">
        <v>22</v>
      </c>
      <c r="F48" s="5" t="str">
        <f t="shared" si="5"/>
        <v>=</v>
      </c>
      <c r="G48" s="6" t="s">
        <v>19</v>
      </c>
      <c r="H48" s="6" t="s">
        <v>151</v>
      </c>
      <c r="I48" s="6" t="s">
        <v>19</v>
      </c>
      <c r="J48" s="6" t="str">
        <f t="shared" si="6"/>
        <v xml:space="preserve"> </v>
      </c>
      <c r="K48" s="4" t="s">
        <v>23</v>
      </c>
      <c r="L48" s="5" t="str">
        <f t="shared" si="3"/>
        <v>=</v>
      </c>
      <c r="M48" s="6" t="s">
        <v>19</v>
      </c>
      <c r="N48" s="6">
        <v>0</v>
      </c>
      <c r="O48" s="6" t="s">
        <v>19</v>
      </c>
      <c r="P48" s="6" t="str">
        <f t="shared" si="7"/>
        <v xml:space="preserve"> </v>
      </c>
      <c r="Q48" s="4" t="s">
        <v>24</v>
      </c>
      <c r="R48" s="5" t="str">
        <f t="shared" si="8"/>
        <v>=</v>
      </c>
      <c r="S48" s="6" t="s">
        <v>19</v>
      </c>
      <c r="T48" s="6" t="s">
        <v>189</v>
      </c>
      <c r="U48" s="6" t="s">
        <v>19</v>
      </c>
      <c r="V48" s="6" t="str">
        <f t="shared" si="9"/>
        <v xml:space="preserve"> </v>
      </c>
      <c r="W48" s="4" t="s">
        <v>25</v>
      </c>
      <c r="X48" s="5" t="str">
        <f t="shared" si="10"/>
        <v>=</v>
      </c>
      <c r="Y48" s="6" t="s">
        <v>19</v>
      </c>
      <c r="Z48" s="6">
        <v>13</v>
      </c>
      <c r="AA48" s="6" t="s">
        <v>19</v>
      </c>
      <c r="AB48" t="str">
        <f t="shared" si="11"/>
        <v xml:space="preserve"> </v>
      </c>
      <c r="AC48" s="3" t="s">
        <v>1</v>
      </c>
      <c r="AE48" t="str">
        <f t="shared" si="12"/>
        <v>&lt;Connection pin="SA_RDY_3" siteNumber="0" instrument="PXI6570SLOT9" channel="13" /&gt;</v>
      </c>
    </row>
    <row r="49" spans="2:31">
      <c r="B49" s="3" t="s">
        <v>20</v>
      </c>
      <c r="C49" s="2" t="s">
        <v>21</v>
      </c>
      <c r="D49" s="2" t="str">
        <f t="shared" si="4"/>
        <v xml:space="preserve"> </v>
      </c>
      <c r="E49" s="4" t="s">
        <v>22</v>
      </c>
      <c r="F49" s="5" t="str">
        <f t="shared" si="5"/>
        <v>=</v>
      </c>
      <c r="G49" s="6" t="s">
        <v>19</v>
      </c>
      <c r="H49" s="6" t="s">
        <v>152</v>
      </c>
      <c r="I49" s="6" t="s">
        <v>19</v>
      </c>
      <c r="J49" s="6" t="str">
        <f t="shared" si="6"/>
        <v xml:space="preserve"> </v>
      </c>
      <c r="K49" s="4" t="s">
        <v>23</v>
      </c>
      <c r="L49" s="5" t="str">
        <f t="shared" si="3"/>
        <v>=</v>
      </c>
      <c r="M49" s="6" t="s">
        <v>19</v>
      </c>
      <c r="N49" s="6">
        <v>0</v>
      </c>
      <c r="O49" s="6" t="s">
        <v>19</v>
      </c>
      <c r="P49" s="6" t="str">
        <f t="shared" si="7"/>
        <v xml:space="preserve"> </v>
      </c>
      <c r="Q49" s="4" t="s">
        <v>24</v>
      </c>
      <c r="R49" s="5" t="str">
        <f t="shared" si="8"/>
        <v>=</v>
      </c>
      <c r="S49" s="6" t="s">
        <v>19</v>
      </c>
      <c r="T49" s="6" t="s">
        <v>189</v>
      </c>
      <c r="U49" s="6" t="s">
        <v>19</v>
      </c>
      <c r="V49" s="6" t="str">
        <f t="shared" si="9"/>
        <v xml:space="preserve"> </v>
      </c>
      <c r="W49" s="4" t="s">
        <v>25</v>
      </c>
      <c r="X49" s="5" t="str">
        <f t="shared" si="10"/>
        <v>=</v>
      </c>
      <c r="Y49" s="6" t="s">
        <v>19</v>
      </c>
      <c r="Z49" s="6">
        <v>14</v>
      </c>
      <c r="AA49" s="6" t="s">
        <v>19</v>
      </c>
      <c r="AB49" t="str">
        <f t="shared" si="11"/>
        <v xml:space="preserve"> </v>
      </c>
      <c r="AC49" s="3" t="s">
        <v>1</v>
      </c>
      <c r="AE49" t="str">
        <f t="shared" si="12"/>
        <v>&lt;Connection pin="SA_RDY_2" siteNumber="0" instrument="PXI6570SLOT9" channel="14" /&gt;</v>
      </c>
    </row>
    <row r="50" spans="2:31">
      <c r="B50" s="3" t="s">
        <v>20</v>
      </c>
      <c r="C50" s="2" t="s">
        <v>21</v>
      </c>
      <c r="D50" s="2" t="str">
        <f t="shared" si="4"/>
        <v xml:space="preserve"> </v>
      </c>
      <c r="E50" s="4" t="s">
        <v>22</v>
      </c>
      <c r="F50" s="5" t="str">
        <f t="shared" si="5"/>
        <v>=</v>
      </c>
      <c r="G50" s="6" t="s">
        <v>19</v>
      </c>
      <c r="H50" s="6" t="s">
        <v>124</v>
      </c>
      <c r="I50" s="6" t="s">
        <v>19</v>
      </c>
      <c r="J50" s="6" t="str">
        <f t="shared" si="6"/>
        <v xml:space="preserve"> </v>
      </c>
      <c r="K50" s="4" t="s">
        <v>23</v>
      </c>
      <c r="L50" s="5" t="str">
        <f t="shared" si="3"/>
        <v>=</v>
      </c>
      <c r="M50" s="6" t="s">
        <v>19</v>
      </c>
      <c r="N50" s="6">
        <v>0</v>
      </c>
      <c r="O50" s="6" t="s">
        <v>19</v>
      </c>
      <c r="P50" s="6" t="str">
        <f t="shared" si="7"/>
        <v xml:space="preserve"> </v>
      </c>
      <c r="Q50" s="4" t="s">
        <v>24</v>
      </c>
      <c r="R50" s="5" t="str">
        <f t="shared" si="8"/>
        <v>=</v>
      </c>
      <c r="S50" s="6" t="s">
        <v>19</v>
      </c>
      <c r="T50" s="6" t="s">
        <v>189</v>
      </c>
      <c r="U50" s="6" t="s">
        <v>19</v>
      </c>
      <c r="V50" s="6" t="str">
        <f t="shared" si="9"/>
        <v xml:space="preserve"> </v>
      </c>
      <c r="W50" s="4" t="s">
        <v>25</v>
      </c>
      <c r="X50" s="5" t="str">
        <f t="shared" si="10"/>
        <v>=</v>
      </c>
      <c r="Y50" s="6" t="s">
        <v>19</v>
      </c>
      <c r="Z50" s="6">
        <v>15</v>
      </c>
      <c r="AA50" s="6" t="s">
        <v>19</v>
      </c>
      <c r="AB50" t="str">
        <f t="shared" si="11"/>
        <v xml:space="preserve"> </v>
      </c>
      <c r="AC50" s="3" t="s">
        <v>1</v>
      </c>
      <c r="AE50" t="str">
        <f t="shared" si="12"/>
        <v>&lt;Connection pin="SA_RDY_1" siteNumber="0" instrument="PXI6570SLOT9" channel="15" /&gt;</v>
      </c>
    </row>
    <row r="51" spans="2:31">
      <c r="B51" s="3" t="s">
        <v>20</v>
      </c>
      <c r="C51" s="2" t="s">
        <v>21</v>
      </c>
      <c r="D51" s="2" t="str">
        <f t="shared" si="4"/>
        <v xml:space="preserve"> </v>
      </c>
      <c r="E51" s="4" t="s">
        <v>22</v>
      </c>
      <c r="F51" s="5" t="str">
        <f t="shared" si="5"/>
        <v>=</v>
      </c>
      <c r="G51" s="6" t="s">
        <v>19</v>
      </c>
      <c r="H51" s="6" t="s">
        <v>123</v>
      </c>
      <c r="I51" s="6" t="s">
        <v>19</v>
      </c>
      <c r="J51" s="6" t="str">
        <f t="shared" si="6"/>
        <v xml:space="preserve"> </v>
      </c>
      <c r="K51" s="4" t="s">
        <v>23</v>
      </c>
      <c r="L51" s="5" t="str">
        <f t="shared" si="3"/>
        <v>=</v>
      </c>
      <c r="M51" s="6" t="s">
        <v>19</v>
      </c>
      <c r="N51" s="6">
        <v>0</v>
      </c>
      <c r="O51" s="6" t="s">
        <v>19</v>
      </c>
      <c r="P51" s="6" t="str">
        <f t="shared" si="7"/>
        <v xml:space="preserve"> </v>
      </c>
      <c r="Q51" s="4" t="s">
        <v>24</v>
      </c>
      <c r="R51" s="5" t="str">
        <f t="shared" si="8"/>
        <v>=</v>
      </c>
      <c r="S51" s="6" t="s">
        <v>19</v>
      </c>
      <c r="T51" s="6" t="s">
        <v>189</v>
      </c>
      <c r="U51" s="6" t="s">
        <v>19</v>
      </c>
      <c r="V51" s="6" t="str">
        <f t="shared" si="9"/>
        <v xml:space="preserve"> </v>
      </c>
      <c r="W51" s="4" t="s">
        <v>25</v>
      </c>
      <c r="X51" s="5" t="str">
        <f t="shared" si="10"/>
        <v>=</v>
      </c>
      <c r="Y51" s="6" t="s">
        <v>19</v>
      </c>
      <c r="Z51" s="6">
        <v>16</v>
      </c>
      <c r="AA51" s="6" t="s">
        <v>19</v>
      </c>
      <c r="AB51" t="str">
        <f t="shared" si="11"/>
        <v xml:space="preserve"> </v>
      </c>
      <c r="AC51" s="3" t="s">
        <v>1</v>
      </c>
      <c r="AE51" t="str">
        <f t="shared" si="12"/>
        <v>&lt;Connection pin="SA_RDY_0" siteNumber="0" instrument="PXI6570SLOT9" channel="16" /&gt;</v>
      </c>
    </row>
    <row r="52" spans="2:31">
      <c r="B52" s="3" t="s">
        <v>20</v>
      </c>
      <c r="C52" s="2" t="s">
        <v>21</v>
      </c>
      <c r="D52" s="2" t="str">
        <f t="shared" si="4"/>
        <v xml:space="preserve"> </v>
      </c>
      <c r="E52" s="4" t="s">
        <v>22</v>
      </c>
      <c r="F52" s="5" t="str">
        <f t="shared" si="5"/>
        <v>=</v>
      </c>
      <c r="G52" s="6" t="s">
        <v>19</v>
      </c>
      <c r="H52" s="6" t="s">
        <v>57</v>
      </c>
      <c r="I52" s="6" t="s">
        <v>19</v>
      </c>
      <c r="J52" s="6" t="str">
        <f t="shared" si="6"/>
        <v xml:space="preserve"> </v>
      </c>
      <c r="K52" s="4" t="s">
        <v>23</v>
      </c>
      <c r="L52" s="5" t="str">
        <f t="shared" si="3"/>
        <v>=</v>
      </c>
      <c r="M52" s="6" t="s">
        <v>19</v>
      </c>
      <c r="N52" s="6">
        <v>0</v>
      </c>
      <c r="O52" s="6" t="s">
        <v>19</v>
      </c>
      <c r="P52" s="6" t="str">
        <f t="shared" si="7"/>
        <v xml:space="preserve"> </v>
      </c>
      <c r="Q52" s="4" t="s">
        <v>24</v>
      </c>
      <c r="R52" s="5" t="str">
        <f t="shared" si="8"/>
        <v>=</v>
      </c>
      <c r="S52" s="6" t="s">
        <v>19</v>
      </c>
      <c r="T52" s="6" t="s">
        <v>189</v>
      </c>
      <c r="U52" s="6" t="s">
        <v>19</v>
      </c>
      <c r="V52" s="6" t="str">
        <f t="shared" si="9"/>
        <v xml:space="preserve"> </v>
      </c>
      <c r="W52" s="4" t="s">
        <v>25</v>
      </c>
      <c r="X52" s="5" t="str">
        <f t="shared" si="10"/>
        <v>=</v>
      </c>
      <c r="Y52" s="6" t="s">
        <v>19</v>
      </c>
      <c r="Z52" s="6">
        <v>17</v>
      </c>
      <c r="AA52" s="6" t="s">
        <v>19</v>
      </c>
      <c r="AB52" t="str">
        <f t="shared" si="11"/>
        <v xml:space="preserve"> </v>
      </c>
      <c r="AC52" s="3" t="s">
        <v>1</v>
      </c>
      <c r="AE52" t="str">
        <f t="shared" si="12"/>
        <v>&lt;Connection pin="SA_CLK_EXT" siteNumber="0" instrument="PXI6570SLOT9" channel="17" /&gt;</v>
      </c>
    </row>
    <row r="53" spans="2:31">
      <c r="B53" s="3" t="s">
        <v>20</v>
      </c>
      <c r="C53" s="2" t="s">
        <v>21</v>
      </c>
      <c r="D53" s="2" t="str">
        <f t="shared" si="4"/>
        <v xml:space="preserve"> </v>
      </c>
      <c r="E53" s="4" t="s">
        <v>22</v>
      </c>
      <c r="F53" s="5" t="str">
        <f t="shared" si="5"/>
        <v>=</v>
      </c>
      <c r="G53" s="6" t="s">
        <v>19</v>
      </c>
      <c r="H53" s="6" t="s">
        <v>137</v>
      </c>
      <c r="I53" s="6" t="s">
        <v>19</v>
      </c>
      <c r="J53" s="6" t="str">
        <f t="shared" si="6"/>
        <v xml:space="preserve"> </v>
      </c>
      <c r="K53" s="4" t="s">
        <v>23</v>
      </c>
      <c r="L53" s="5" t="str">
        <f t="shared" si="3"/>
        <v>=</v>
      </c>
      <c r="M53" s="6" t="s">
        <v>19</v>
      </c>
      <c r="N53" s="6">
        <v>0</v>
      </c>
      <c r="O53" s="6" t="s">
        <v>19</v>
      </c>
      <c r="P53" s="6" t="str">
        <f t="shared" si="7"/>
        <v xml:space="preserve"> </v>
      </c>
      <c r="Q53" s="4" t="s">
        <v>24</v>
      </c>
      <c r="R53" s="5" t="str">
        <f t="shared" si="8"/>
        <v>=</v>
      </c>
      <c r="S53" s="6" t="s">
        <v>19</v>
      </c>
      <c r="T53" s="6" t="s">
        <v>189</v>
      </c>
      <c r="U53" s="6" t="s">
        <v>19</v>
      </c>
      <c r="V53" s="6" t="str">
        <f t="shared" si="9"/>
        <v xml:space="preserve"> </v>
      </c>
      <c r="W53" s="4" t="s">
        <v>25</v>
      </c>
      <c r="X53" s="5" t="str">
        <f t="shared" si="10"/>
        <v>=</v>
      </c>
      <c r="Y53" s="6" t="s">
        <v>19</v>
      </c>
      <c r="Z53" s="6">
        <v>18</v>
      </c>
      <c r="AA53" s="6" t="s">
        <v>19</v>
      </c>
      <c r="AB53" t="str">
        <f t="shared" si="11"/>
        <v xml:space="preserve"> </v>
      </c>
      <c r="AC53" s="3" t="s">
        <v>1</v>
      </c>
      <c r="AE53" t="str">
        <f t="shared" si="12"/>
        <v>&lt;Connection pin="COL_SEL_3" siteNumber="0" instrument="PXI6570SLOT9" channel="18" /&gt;</v>
      </c>
    </row>
    <row r="54" spans="2:31">
      <c r="B54" s="3" t="s">
        <v>20</v>
      </c>
      <c r="C54" s="2" t="s">
        <v>21</v>
      </c>
      <c r="D54" s="2" t="str">
        <f t="shared" si="4"/>
        <v xml:space="preserve"> </v>
      </c>
      <c r="E54" s="4" t="s">
        <v>22</v>
      </c>
      <c r="F54" s="5" t="str">
        <f t="shared" si="5"/>
        <v>=</v>
      </c>
      <c r="G54" s="6" t="s">
        <v>19</v>
      </c>
      <c r="H54" s="6" t="s">
        <v>138</v>
      </c>
      <c r="I54" s="6" t="s">
        <v>19</v>
      </c>
      <c r="J54" s="6" t="str">
        <f t="shared" si="6"/>
        <v xml:space="preserve"> </v>
      </c>
      <c r="K54" s="4" t="s">
        <v>23</v>
      </c>
      <c r="L54" s="5" t="str">
        <f t="shared" si="3"/>
        <v>=</v>
      </c>
      <c r="M54" s="6" t="s">
        <v>19</v>
      </c>
      <c r="N54" s="6">
        <v>0</v>
      </c>
      <c r="O54" s="6" t="s">
        <v>19</v>
      </c>
      <c r="P54" s="6" t="str">
        <f t="shared" si="7"/>
        <v xml:space="preserve"> </v>
      </c>
      <c r="Q54" s="4" t="s">
        <v>24</v>
      </c>
      <c r="R54" s="5" t="str">
        <f t="shared" si="8"/>
        <v>=</v>
      </c>
      <c r="S54" s="6" t="s">
        <v>19</v>
      </c>
      <c r="T54" s="6" t="s">
        <v>189</v>
      </c>
      <c r="U54" s="6" t="s">
        <v>19</v>
      </c>
      <c r="V54" s="6" t="str">
        <f t="shared" si="9"/>
        <v xml:space="preserve"> </v>
      </c>
      <c r="W54" s="4" t="s">
        <v>25</v>
      </c>
      <c r="X54" s="5" t="str">
        <f t="shared" si="10"/>
        <v>=</v>
      </c>
      <c r="Y54" s="6" t="s">
        <v>19</v>
      </c>
      <c r="Z54" s="6">
        <v>19</v>
      </c>
      <c r="AA54" s="6" t="s">
        <v>19</v>
      </c>
      <c r="AB54" t="str">
        <f t="shared" si="11"/>
        <v xml:space="preserve"> </v>
      </c>
      <c r="AC54" s="3" t="s">
        <v>1</v>
      </c>
      <c r="AE54" t="str">
        <f t="shared" si="12"/>
        <v>&lt;Connection pin="COL_SEL_2" siteNumber="0" instrument="PXI6570SLOT9" channel="19" /&gt;</v>
      </c>
    </row>
    <row r="55" spans="2:31">
      <c r="B55" s="3" t="s">
        <v>20</v>
      </c>
      <c r="C55" s="2" t="s">
        <v>21</v>
      </c>
      <c r="D55" s="2" t="str">
        <f t="shared" si="4"/>
        <v xml:space="preserve"> </v>
      </c>
      <c r="E55" s="4" t="s">
        <v>22</v>
      </c>
      <c r="F55" s="5" t="str">
        <f t="shared" si="5"/>
        <v>=</v>
      </c>
      <c r="G55" s="6" t="s">
        <v>19</v>
      </c>
      <c r="H55" s="6" t="s">
        <v>139</v>
      </c>
      <c r="I55" s="6" t="s">
        <v>19</v>
      </c>
      <c r="J55" s="6" t="str">
        <f t="shared" si="6"/>
        <v xml:space="preserve"> </v>
      </c>
      <c r="K55" s="4" t="s">
        <v>23</v>
      </c>
      <c r="L55" s="5" t="str">
        <f t="shared" si="3"/>
        <v>=</v>
      </c>
      <c r="M55" s="6" t="s">
        <v>19</v>
      </c>
      <c r="N55" s="6">
        <v>0</v>
      </c>
      <c r="O55" s="6" t="s">
        <v>19</v>
      </c>
      <c r="P55" s="6" t="str">
        <f t="shared" si="7"/>
        <v xml:space="preserve"> </v>
      </c>
      <c r="Q55" s="4" t="s">
        <v>24</v>
      </c>
      <c r="R55" s="5" t="str">
        <f t="shared" si="8"/>
        <v>=</v>
      </c>
      <c r="S55" s="6" t="s">
        <v>19</v>
      </c>
      <c r="T55" s="6" t="s">
        <v>189</v>
      </c>
      <c r="U55" s="6" t="s">
        <v>19</v>
      </c>
      <c r="V55" s="6" t="str">
        <f t="shared" si="9"/>
        <v xml:space="preserve"> </v>
      </c>
      <c r="W55" s="4" t="s">
        <v>25</v>
      </c>
      <c r="X55" s="5" t="str">
        <f t="shared" si="10"/>
        <v>=</v>
      </c>
      <c r="Y55" s="6" t="s">
        <v>19</v>
      </c>
      <c r="Z55" s="6">
        <v>20</v>
      </c>
      <c r="AA55" s="6" t="s">
        <v>19</v>
      </c>
      <c r="AB55" t="str">
        <f t="shared" si="11"/>
        <v xml:space="preserve"> </v>
      </c>
      <c r="AC55" s="3" t="s">
        <v>1</v>
      </c>
      <c r="AE55" t="str">
        <f t="shared" si="12"/>
        <v>&lt;Connection pin="COL_SEL_1" siteNumber="0" instrument="PXI6570SLOT9" channel="20" /&gt;</v>
      </c>
    </row>
    <row r="56" spans="2:31">
      <c r="B56" s="3" t="s">
        <v>20</v>
      </c>
      <c r="C56" s="2" t="s">
        <v>21</v>
      </c>
      <c r="D56" s="2" t="str">
        <f t="shared" si="4"/>
        <v xml:space="preserve"> </v>
      </c>
      <c r="E56" s="4" t="s">
        <v>22</v>
      </c>
      <c r="F56" s="5" t="str">
        <f t="shared" si="5"/>
        <v>=</v>
      </c>
      <c r="G56" s="6" t="s">
        <v>19</v>
      </c>
      <c r="H56" s="6" t="s">
        <v>140</v>
      </c>
      <c r="I56" s="6" t="s">
        <v>19</v>
      </c>
      <c r="J56" s="6" t="str">
        <f t="shared" si="6"/>
        <v xml:space="preserve"> </v>
      </c>
      <c r="K56" s="4" t="s">
        <v>23</v>
      </c>
      <c r="L56" s="5" t="str">
        <f t="shared" si="3"/>
        <v>=</v>
      </c>
      <c r="M56" s="6" t="s">
        <v>19</v>
      </c>
      <c r="N56" s="6">
        <v>0</v>
      </c>
      <c r="O56" s="6" t="s">
        <v>19</v>
      </c>
      <c r="P56" s="6" t="str">
        <f t="shared" si="7"/>
        <v xml:space="preserve"> </v>
      </c>
      <c r="Q56" s="4" t="s">
        <v>24</v>
      </c>
      <c r="R56" s="5" t="str">
        <f t="shared" si="8"/>
        <v>=</v>
      </c>
      <c r="S56" s="6" t="s">
        <v>19</v>
      </c>
      <c r="T56" s="6" t="s">
        <v>189</v>
      </c>
      <c r="U56" s="6" t="s">
        <v>19</v>
      </c>
      <c r="V56" s="6" t="str">
        <f t="shared" si="9"/>
        <v xml:space="preserve"> </v>
      </c>
      <c r="W56" s="4" t="s">
        <v>25</v>
      </c>
      <c r="X56" s="5" t="str">
        <f t="shared" si="10"/>
        <v>=</v>
      </c>
      <c r="Y56" s="6" t="s">
        <v>19</v>
      </c>
      <c r="Z56" s="6">
        <v>21</v>
      </c>
      <c r="AA56" s="6" t="s">
        <v>19</v>
      </c>
      <c r="AB56" t="str">
        <f t="shared" si="11"/>
        <v xml:space="preserve"> </v>
      </c>
      <c r="AC56" s="3" t="s">
        <v>1</v>
      </c>
      <c r="AE56" t="str">
        <f t="shared" si="12"/>
        <v>&lt;Connection pin="COL_SEL_0" siteNumber="0" instrument="PXI6570SLOT9" channel="21" /&gt;</v>
      </c>
    </row>
    <row r="57" spans="2:31">
      <c r="B57" s="3" t="s">
        <v>20</v>
      </c>
      <c r="C57" s="2" t="s">
        <v>21</v>
      </c>
      <c r="D57" s="2" t="str">
        <f t="shared" si="4"/>
        <v xml:space="preserve"> </v>
      </c>
      <c r="E57" s="4" t="s">
        <v>22</v>
      </c>
      <c r="F57" s="5" t="str">
        <f t="shared" si="5"/>
        <v>=</v>
      </c>
      <c r="G57" s="6" t="s">
        <v>19</v>
      </c>
      <c r="H57" s="6" t="s">
        <v>58</v>
      </c>
      <c r="I57" s="6" t="s">
        <v>19</v>
      </c>
      <c r="J57" s="6" t="str">
        <f t="shared" si="6"/>
        <v xml:space="preserve"> </v>
      </c>
      <c r="K57" s="4" t="s">
        <v>23</v>
      </c>
      <c r="L57" s="5" t="str">
        <f t="shared" si="3"/>
        <v>=</v>
      </c>
      <c r="M57" s="6" t="s">
        <v>19</v>
      </c>
      <c r="N57" s="6">
        <v>0</v>
      </c>
      <c r="O57" s="6" t="s">
        <v>19</v>
      </c>
      <c r="P57" s="6" t="str">
        <f t="shared" si="7"/>
        <v xml:space="preserve"> </v>
      </c>
      <c r="Q57" s="4" t="s">
        <v>24</v>
      </c>
      <c r="R57" s="5" t="str">
        <f t="shared" si="8"/>
        <v>=</v>
      </c>
      <c r="S57" s="6" t="s">
        <v>19</v>
      </c>
      <c r="T57" s="6" t="s">
        <v>189</v>
      </c>
      <c r="U57" s="6" t="s">
        <v>19</v>
      </c>
      <c r="V57" s="6" t="str">
        <f t="shared" si="9"/>
        <v xml:space="preserve"> </v>
      </c>
      <c r="W57" s="4" t="s">
        <v>25</v>
      </c>
      <c r="X57" s="5" t="str">
        <f t="shared" si="10"/>
        <v>=</v>
      </c>
      <c r="Y57" s="6" t="s">
        <v>19</v>
      </c>
      <c r="Z57" s="6">
        <v>22</v>
      </c>
      <c r="AA57" s="6" t="s">
        <v>19</v>
      </c>
      <c r="AB57" t="str">
        <f t="shared" si="11"/>
        <v xml:space="preserve"> </v>
      </c>
      <c r="AC57" s="3" t="s">
        <v>1</v>
      </c>
      <c r="AE57" t="str">
        <f t="shared" si="12"/>
        <v>&lt;Connection pin="RMUX_EN" siteNumber="0" instrument="PXI6570SLOT9" channel="22" /&gt;</v>
      </c>
    </row>
    <row r="58" spans="2:31">
      <c r="B58" s="3" t="s">
        <v>20</v>
      </c>
      <c r="C58" s="2" t="s">
        <v>21</v>
      </c>
      <c r="D58" s="2" t="str">
        <f t="shared" si="4"/>
        <v xml:space="preserve"> </v>
      </c>
      <c r="E58" s="4" t="s">
        <v>22</v>
      </c>
      <c r="F58" s="5" t="str">
        <f t="shared" si="5"/>
        <v>=</v>
      </c>
      <c r="G58" s="6" t="s">
        <v>19</v>
      </c>
      <c r="H58" s="6" t="s">
        <v>59</v>
      </c>
      <c r="I58" s="6" t="s">
        <v>19</v>
      </c>
      <c r="J58" s="6" t="str">
        <f t="shared" si="6"/>
        <v xml:space="preserve"> </v>
      </c>
      <c r="K58" s="4" t="s">
        <v>23</v>
      </c>
      <c r="L58" s="5" t="str">
        <f t="shared" si="3"/>
        <v>=</v>
      </c>
      <c r="M58" s="6" t="s">
        <v>19</v>
      </c>
      <c r="N58" s="6">
        <v>0</v>
      </c>
      <c r="O58" s="6" t="s">
        <v>19</v>
      </c>
      <c r="P58" s="6" t="str">
        <f t="shared" si="7"/>
        <v xml:space="preserve"> </v>
      </c>
      <c r="Q58" s="4" t="s">
        <v>24</v>
      </c>
      <c r="R58" s="5" t="str">
        <f t="shared" si="8"/>
        <v>=</v>
      </c>
      <c r="S58" s="6" t="s">
        <v>19</v>
      </c>
      <c r="T58" s="6" t="s">
        <v>189</v>
      </c>
      <c r="U58" s="6" t="s">
        <v>19</v>
      </c>
      <c r="V58" s="6" t="str">
        <f t="shared" si="9"/>
        <v xml:space="preserve"> </v>
      </c>
      <c r="W58" s="4" t="s">
        <v>25</v>
      </c>
      <c r="X58" s="5" t="str">
        <f t="shared" si="10"/>
        <v>=</v>
      </c>
      <c r="Y58" s="6" t="s">
        <v>19</v>
      </c>
      <c r="Z58" s="6">
        <v>23</v>
      </c>
      <c r="AA58" s="6" t="s">
        <v>19</v>
      </c>
      <c r="AB58" t="str">
        <f t="shared" si="11"/>
        <v xml:space="preserve"> </v>
      </c>
      <c r="AC58" s="3" t="s">
        <v>1</v>
      </c>
      <c r="AE58" t="str">
        <f t="shared" si="12"/>
        <v>&lt;Connection pin="SA_CLK" siteNumber="0" instrument="PXI6570SLOT9" channel="23" /&gt;</v>
      </c>
    </row>
    <row r="59" spans="2:31">
      <c r="B59" s="3" t="s">
        <v>20</v>
      </c>
      <c r="C59" s="2" t="s">
        <v>21</v>
      </c>
      <c r="D59" s="2" t="str">
        <f t="shared" si="4"/>
        <v xml:space="preserve"> </v>
      </c>
      <c r="E59" s="4" t="s">
        <v>22</v>
      </c>
      <c r="F59" s="5" t="str">
        <f t="shared" si="5"/>
        <v>=</v>
      </c>
      <c r="G59" s="6" t="s">
        <v>19</v>
      </c>
      <c r="H59" s="6" t="s">
        <v>9</v>
      </c>
      <c r="I59" s="6" t="s">
        <v>19</v>
      </c>
      <c r="J59" s="6" t="str">
        <f t="shared" si="6"/>
        <v xml:space="preserve"> </v>
      </c>
      <c r="K59" s="4" t="s">
        <v>23</v>
      </c>
      <c r="L59" s="5" t="str">
        <f t="shared" si="3"/>
        <v>=</v>
      </c>
      <c r="M59" s="6" t="s">
        <v>19</v>
      </c>
      <c r="N59" s="6">
        <v>0</v>
      </c>
      <c r="O59" s="6" t="s">
        <v>19</v>
      </c>
      <c r="P59" s="6" t="str">
        <f t="shared" si="7"/>
        <v xml:space="preserve"> </v>
      </c>
      <c r="Q59" s="4" t="s">
        <v>24</v>
      </c>
      <c r="R59" s="5" t="str">
        <f t="shared" si="8"/>
        <v>=</v>
      </c>
      <c r="S59" s="6" t="s">
        <v>19</v>
      </c>
      <c r="T59" s="6" t="s">
        <v>189</v>
      </c>
      <c r="U59" s="6" t="s">
        <v>19</v>
      </c>
      <c r="V59" s="6" t="str">
        <f t="shared" si="9"/>
        <v xml:space="preserve"> </v>
      </c>
      <c r="W59" s="4" t="s">
        <v>25</v>
      </c>
      <c r="X59" s="5" t="str">
        <f t="shared" si="10"/>
        <v>=</v>
      </c>
      <c r="Y59" s="6" t="s">
        <v>19</v>
      </c>
      <c r="Z59" s="6">
        <v>24</v>
      </c>
      <c r="AA59" s="6" t="s">
        <v>19</v>
      </c>
      <c r="AB59" t="str">
        <f t="shared" si="11"/>
        <v xml:space="preserve"> </v>
      </c>
      <c r="AC59" s="3" t="s">
        <v>1</v>
      </c>
      <c r="AE59" t="str">
        <f t="shared" si="12"/>
        <v>&lt;Connection pin="WL_UNSEL" siteNumber="0" instrument="PXI6570SLOT9" channel="24" /&gt;</v>
      </c>
    </row>
    <row r="60" spans="2:31">
      <c r="B60" s="3" t="s">
        <v>20</v>
      </c>
      <c r="C60" s="2" t="s">
        <v>21</v>
      </c>
      <c r="D60" s="2" t="str">
        <f t="shared" si="4"/>
        <v xml:space="preserve"> </v>
      </c>
      <c r="E60" s="4" t="s">
        <v>22</v>
      </c>
      <c r="F60" s="5" t="str">
        <f t="shared" si="5"/>
        <v>=</v>
      </c>
      <c r="G60" s="6" t="s">
        <v>19</v>
      </c>
      <c r="H60" s="6" t="s">
        <v>26</v>
      </c>
      <c r="I60" s="6" t="s">
        <v>19</v>
      </c>
      <c r="J60" s="6" t="str">
        <f t="shared" si="6"/>
        <v xml:space="preserve"> </v>
      </c>
      <c r="K60" s="4" t="s">
        <v>23</v>
      </c>
      <c r="L60" s="5" t="str">
        <f t="shared" si="3"/>
        <v>=</v>
      </c>
      <c r="M60" s="6" t="s">
        <v>19</v>
      </c>
      <c r="N60" s="6">
        <v>0</v>
      </c>
      <c r="O60" s="6" t="s">
        <v>19</v>
      </c>
      <c r="P60" s="6" t="str">
        <f t="shared" si="7"/>
        <v xml:space="preserve"> </v>
      </c>
      <c r="Q60" s="4" t="s">
        <v>24</v>
      </c>
      <c r="R60" s="5" t="str">
        <f t="shared" si="8"/>
        <v>=</v>
      </c>
      <c r="S60" s="6" t="s">
        <v>19</v>
      </c>
      <c r="T60" s="6" t="s">
        <v>189</v>
      </c>
      <c r="U60" s="6" t="s">
        <v>19</v>
      </c>
      <c r="V60" s="6" t="str">
        <f t="shared" si="9"/>
        <v xml:space="preserve"> </v>
      </c>
      <c r="W60" s="4" t="s">
        <v>25</v>
      </c>
      <c r="X60" s="5" t="str">
        <f t="shared" si="10"/>
        <v>=</v>
      </c>
      <c r="Y60" s="6" t="s">
        <v>19</v>
      </c>
      <c r="Z60" s="6">
        <v>25</v>
      </c>
      <c r="AA60" s="6" t="s">
        <v>19</v>
      </c>
      <c r="AB60" t="str">
        <f t="shared" si="11"/>
        <v xml:space="preserve"> </v>
      </c>
      <c r="AC60" s="3" t="s">
        <v>1</v>
      </c>
      <c r="AE60" t="str">
        <f t="shared" si="12"/>
        <v>&lt;Connection pin="VDD" siteNumber="0" instrument="PXI6570SLOT9" channel="25" /&gt;</v>
      </c>
    </row>
    <row r="61" spans="2:31">
      <c r="B61" s="3" t="s">
        <v>20</v>
      </c>
      <c r="C61" s="2" t="s">
        <v>21</v>
      </c>
      <c r="D61" s="2" t="str">
        <f t="shared" si="4"/>
        <v xml:space="preserve"> </v>
      </c>
      <c r="E61" s="4" t="s">
        <v>22</v>
      </c>
      <c r="F61" s="5" t="str">
        <f t="shared" si="5"/>
        <v>=</v>
      </c>
      <c r="G61" s="6" t="s">
        <v>19</v>
      </c>
      <c r="H61" s="6" t="s">
        <v>27</v>
      </c>
      <c r="I61" s="6" t="s">
        <v>19</v>
      </c>
      <c r="J61" s="6" t="str">
        <f t="shared" si="6"/>
        <v xml:space="preserve"> </v>
      </c>
      <c r="K61" s="4" t="s">
        <v>23</v>
      </c>
      <c r="L61" s="5" t="str">
        <f t="shared" si="3"/>
        <v>=</v>
      </c>
      <c r="M61" s="6" t="s">
        <v>19</v>
      </c>
      <c r="N61" s="6">
        <v>0</v>
      </c>
      <c r="O61" s="6" t="s">
        <v>19</v>
      </c>
      <c r="P61" s="6" t="str">
        <f t="shared" si="7"/>
        <v xml:space="preserve"> </v>
      </c>
      <c r="Q61" s="4" t="s">
        <v>24</v>
      </c>
      <c r="R61" s="5" t="str">
        <f t="shared" si="8"/>
        <v>=</v>
      </c>
      <c r="S61" s="6" t="s">
        <v>19</v>
      </c>
      <c r="T61" s="6" t="s">
        <v>189</v>
      </c>
      <c r="U61" s="6" t="s">
        <v>19</v>
      </c>
      <c r="V61" s="6" t="str">
        <f t="shared" si="9"/>
        <v xml:space="preserve"> </v>
      </c>
      <c r="W61" s="4" t="s">
        <v>25</v>
      </c>
      <c r="X61" s="5" t="str">
        <f t="shared" si="10"/>
        <v>=</v>
      </c>
      <c r="Y61" s="6" t="s">
        <v>19</v>
      </c>
      <c r="Z61" s="6">
        <v>26</v>
      </c>
      <c r="AA61" s="6" t="s">
        <v>19</v>
      </c>
      <c r="AB61" t="str">
        <f t="shared" si="11"/>
        <v xml:space="preserve"> </v>
      </c>
      <c r="AC61" s="3" t="s">
        <v>1</v>
      </c>
      <c r="AE61" t="str">
        <f t="shared" si="12"/>
        <v>&lt;Connection pin="VSA" siteNumber="0" instrument="PXI6570SLOT9" channel="26" /&gt;</v>
      </c>
    </row>
    <row r="62" spans="2:31">
      <c r="B62" s="3" t="s">
        <v>20</v>
      </c>
      <c r="C62" s="2" t="s">
        <v>21</v>
      </c>
      <c r="D62" s="2" t="str">
        <f t="shared" si="4"/>
        <v xml:space="preserve"> </v>
      </c>
      <c r="E62" s="4" t="s">
        <v>22</v>
      </c>
      <c r="F62" s="5" t="str">
        <f t="shared" si="5"/>
        <v>=</v>
      </c>
      <c r="G62" s="6" t="s">
        <v>19</v>
      </c>
      <c r="H62" s="6" t="s">
        <v>28</v>
      </c>
      <c r="I62" s="6" t="s">
        <v>19</v>
      </c>
      <c r="J62" s="6" t="str">
        <f t="shared" si="6"/>
        <v xml:space="preserve"> </v>
      </c>
      <c r="K62" s="4" t="s">
        <v>23</v>
      </c>
      <c r="L62" s="5" t="str">
        <f t="shared" si="3"/>
        <v>=</v>
      </c>
      <c r="M62" s="6" t="s">
        <v>19</v>
      </c>
      <c r="N62" s="6">
        <v>1</v>
      </c>
      <c r="O62" s="6" t="s">
        <v>19</v>
      </c>
      <c r="P62" s="6" t="str">
        <f t="shared" si="7"/>
        <v xml:space="preserve"> </v>
      </c>
      <c r="Q62" s="4" t="s">
        <v>24</v>
      </c>
      <c r="R62" s="5" t="str">
        <f t="shared" si="8"/>
        <v>=</v>
      </c>
      <c r="S62" s="6" t="s">
        <v>19</v>
      </c>
      <c r="T62" s="6" t="s">
        <v>189</v>
      </c>
      <c r="U62" s="6" t="s">
        <v>19</v>
      </c>
      <c r="V62" s="6" t="str">
        <f t="shared" si="9"/>
        <v xml:space="preserve"> </v>
      </c>
      <c r="W62" s="4" t="s">
        <v>25</v>
      </c>
      <c r="X62" s="5" t="str">
        <f t="shared" si="10"/>
        <v>=</v>
      </c>
      <c r="Y62" s="6" t="s">
        <v>19</v>
      </c>
      <c r="Z62" s="6">
        <v>27</v>
      </c>
      <c r="AA62" s="6" t="s">
        <v>19</v>
      </c>
      <c r="AB62" t="str">
        <f t="shared" si="11"/>
        <v xml:space="preserve"> </v>
      </c>
      <c r="AC62" s="3" t="s">
        <v>1</v>
      </c>
      <c r="AE62" t="str">
        <f t="shared" si="12"/>
        <v>&lt;Connection pin="VDD_BRD+" siteNumber="1" instrument="PXI6570SLOT9" channel="27" /&gt;</v>
      </c>
    </row>
    <row r="63" spans="2:31">
      <c r="B63" s="3" t="s">
        <v>20</v>
      </c>
      <c r="C63" s="2" t="s">
        <v>21</v>
      </c>
      <c r="D63" s="2" t="str">
        <f t="shared" si="4"/>
        <v xml:space="preserve"> </v>
      </c>
      <c r="E63" s="4" t="s">
        <v>22</v>
      </c>
      <c r="F63" s="5" t="str">
        <f t="shared" si="5"/>
        <v>=</v>
      </c>
      <c r="G63" s="6" t="s">
        <v>19</v>
      </c>
      <c r="H63" s="6" t="s">
        <v>29</v>
      </c>
      <c r="I63" s="6" t="s">
        <v>19</v>
      </c>
      <c r="J63" s="6" t="str">
        <f t="shared" si="6"/>
        <v xml:space="preserve"> </v>
      </c>
      <c r="K63" s="4" t="s">
        <v>23</v>
      </c>
      <c r="L63" s="5" t="str">
        <f t="shared" si="3"/>
        <v>=</v>
      </c>
      <c r="M63" s="6" t="s">
        <v>19</v>
      </c>
      <c r="N63" s="6">
        <v>1</v>
      </c>
      <c r="O63" s="6" t="s">
        <v>19</v>
      </c>
      <c r="P63" s="6" t="str">
        <f t="shared" si="7"/>
        <v xml:space="preserve"> </v>
      </c>
      <c r="Q63" s="4" t="s">
        <v>24</v>
      </c>
      <c r="R63" s="5" t="str">
        <f t="shared" si="8"/>
        <v>=</v>
      </c>
      <c r="S63" s="6" t="s">
        <v>19</v>
      </c>
      <c r="T63" s="6" t="s">
        <v>189</v>
      </c>
      <c r="U63" s="6" t="s">
        <v>19</v>
      </c>
      <c r="V63" s="6" t="str">
        <f t="shared" si="9"/>
        <v xml:space="preserve"> </v>
      </c>
      <c r="W63" s="4" t="s">
        <v>25</v>
      </c>
      <c r="X63" s="5" t="str">
        <f t="shared" si="10"/>
        <v>=</v>
      </c>
      <c r="Y63" s="6" t="s">
        <v>19</v>
      </c>
      <c r="Z63" s="6">
        <v>28</v>
      </c>
      <c r="AA63" s="6" t="s">
        <v>19</v>
      </c>
      <c r="AB63" t="str">
        <f t="shared" si="11"/>
        <v xml:space="preserve"> </v>
      </c>
      <c r="AC63" s="3" t="s">
        <v>1</v>
      </c>
      <c r="AE63" t="str">
        <f t="shared" si="12"/>
        <v>&lt;Connection pin="VDD_BRD-" siteNumber="1" instrument="PXI6570SLOT9" channel="28" /&gt;</v>
      </c>
    </row>
    <row r="64" spans="2:31">
      <c r="B64" s="3" t="s">
        <v>20</v>
      </c>
      <c r="C64" s="2" t="s">
        <v>21</v>
      </c>
      <c r="D64" s="2" t="str">
        <f t="shared" si="4"/>
        <v xml:space="preserve"> </v>
      </c>
      <c r="E64" s="4" t="s">
        <v>22</v>
      </c>
      <c r="F64" s="5" t="str">
        <f t="shared" si="5"/>
        <v>=</v>
      </c>
      <c r="G64" s="6" t="s">
        <v>19</v>
      </c>
      <c r="H64" s="6" t="s">
        <v>30</v>
      </c>
      <c r="I64" s="6" t="s">
        <v>19</v>
      </c>
      <c r="J64" s="6" t="str">
        <f t="shared" si="6"/>
        <v xml:space="preserve"> </v>
      </c>
      <c r="K64" s="4" t="s">
        <v>23</v>
      </c>
      <c r="L64" s="5" t="str">
        <f t="shared" si="3"/>
        <v>=</v>
      </c>
      <c r="M64" s="6" t="s">
        <v>19</v>
      </c>
      <c r="N64" s="6">
        <v>1</v>
      </c>
      <c r="O64" s="6" t="s">
        <v>19</v>
      </c>
      <c r="P64" s="6" t="str">
        <f t="shared" si="7"/>
        <v xml:space="preserve"> </v>
      </c>
      <c r="Q64" s="4" t="s">
        <v>24</v>
      </c>
      <c r="R64" s="5" t="str">
        <f t="shared" si="8"/>
        <v>=</v>
      </c>
      <c r="S64" s="6" t="s">
        <v>19</v>
      </c>
      <c r="T64" s="6" t="s">
        <v>189</v>
      </c>
      <c r="U64" s="6" t="s">
        <v>19</v>
      </c>
      <c r="V64" s="6" t="str">
        <f t="shared" si="9"/>
        <v xml:space="preserve"> </v>
      </c>
      <c r="W64" s="4" t="s">
        <v>25</v>
      </c>
      <c r="X64" s="5" t="str">
        <f t="shared" si="10"/>
        <v>=</v>
      </c>
      <c r="Y64" s="6" t="s">
        <v>19</v>
      </c>
      <c r="Z64" s="6">
        <v>29</v>
      </c>
      <c r="AA64" s="6" t="s">
        <v>19</v>
      </c>
      <c r="AB64" t="str">
        <f t="shared" si="11"/>
        <v xml:space="preserve"> </v>
      </c>
      <c r="AC64" s="3" t="s">
        <v>1</v>
      </c>
      <c r="AE64" t="str">
        <f t="shared" si="12"/>
        <v>&lt;Connection pin="DIR_PERIPH_SEL" siteNumber="1" instrument="PXI6570SLOT9" channel="29" /&gt;</v>
      </c>
    </row>
    <row r="65" spans="2:31">
      <c r="B65" s="3" t="s">
        <v>20</v>
      </c>
      <c r="C65" s="2" t="s">
        <v>21</v>
      </c>
      <c r="D65" s="2" t="str">
        <f t="shared" si="4"/>
        <v xml:space="preserve"> </v>
      </c>
      <c r="E65" s="4" t="s">
        <v>22</v>
      </c>
      <c r="F65" s="5" t="str">
        <f t="shared" si="5"/>
        <v>=</v>
      </c>
      <c r="G65" s="6" t="s">
        <v>19</v>
      </c>
      <c r="H65" s="6" t="s">
        <v>31</v>
      </c>
      <c r="I65" s="6" t="s">
        <v>19</v>
      </c>
      <c r="J65" s="6" t="str">
        <f t="shared" si="6"/>
        <v xml:space="preserve"> </v>
      </c>
      <c r="K65" s="4" t="s">
        <v>23</v>
      </c>
      <c r="L65" s="5" t="str">
        <f t="shared" si="3"/>
        <v>=</v>
      </c>
      <c r="M65" s="6" t="s">
        <v>19</v>
      </c>
      <c r="N65" s="6">
        <v>0</v>
      </c>
      <c r="O65" s="6" t="s">
        <v>19</v>
      </c>
      <c r="P65" s="6" t="str">
        <f t="shared" si="7"/>
        <v xml:space="preserve"> </v>
      </c>
      <c r="Q65" s="4" t="s">
        <v>24</v>
      </c>
      <c r="R65" s="5" t="str">
        <f t="shared" si="8"/>
        <v>=</v>
      </c>
      <c r="S65" s="6" t="s">
        <v>19</v>
      </c>
      <c r="T65" s="6" t="s">
        <v>189</v>
      </c>
      <c r="U65" s="6" t="s">
        <v>19</v>
      </c>
      <c r="V65" s="6" t="str">
        <f t="shared" si="9"/>
        <v xml:space="preserve"> </v>
      </c>
      <c r="W65" s="4" t="s">
        <v>25</v>
      </c>
      <c r="X65" s="5" t="str">
        <f t="shared" si="10"/>
        <v>=</v>
      </c>
      <c r="Y65" s="6" t="s">
        <v>19</v>
      </c>
      <c r="Z65" s="6">
        <v>30</v>
      </c>
      <c r="AA65" s="6" t="s">
        <v>19</v>
      </c>
      <c r="AB65" t="str">
        <f t="shared" si="11"/>
        <v xml:space="preserve"> </v>
      </c>
      <c r="AC65" s="3" t="s">
        <v>1</v>
      </c>
      <c r="AE65" t="str">
        <f t="shared" si="12"/>
        <v>&lt;Connection pin="SA_EN" siteNumber="0" instrument="PXI6570SLOT9" channel="30" /&gt;</v>
      </c>
    </row>
    <row r="66" spans="2:31">
      <c r="B66" s="3" t="s">
        <v>20</v>
      </c>
      <c r="C66" s="2" t="s">
        <v>21</v>
      </c>
      <c r="D66" s="2" t="str">
        <f t="shared" si="4"/>
        <v xml:space="preserve"> </v>
      </c>
      <c r="E66" s="4" t="s">
        <v>22</v>
      </c>
      <c r="F66" s="5" t="str">
        <f t="shared" si="5"/>
        <v>=</v>
      </c>
      <c r="G66" s="6" t="s">
        <v>19</v>
      </c>
      <c r="H66" s="6" t="s">
        <v>32</v>
      </c>
      <c r="I66" s="6" t="s">
        <v>19</v>
      </c>
      <c r="J66" s="6" t="str">
        <f t="shared" si="6"/>
        <v xml:space="preserve"> </v>
      </c>
      <c r="K66" s="4" t="s">
        <v>23</v>
      </c>
      <c r="L66" s="5" t="str">
        <f t="shared" si="3"/>
        <v>=</v>
      </c>
      <c r="M66" s="6" t="s">
        <v>19</v>
      </c>
      <c r="N66" s="6">
        <v>0</v>
      </c>
      <c r="O66" s="6" t="s">
        <v>19</v>
      </c>
      <c r="P66" s="6" t="str">
        <f t="shared" si="7"/>
        <v xml:space="preserve"> </v>
      </c>
      <c r="Q66" s="4" t="s">
        <v>24</v>
      </c>
      <c r="R66" s="5" t="str">
        <f t="shared" si="8"/>
        <v>=</v>
      </c>
      <c r="S66" s="6" t="s">
        <v>19</v>
      </c>
      <c r="T66" s="6" t="s">
        <v>189</v>
      </c>
      <c r="U66" s="6" t="s">
        <v>19</v>
      </c>
      <c r="V66" s="6" t="str">
        <f t="shared" si="9"/>
        <v xml:space="preserve"> </v>
      </c>
      <c r="W66" s="4" t="s">
        <v>25</v>
      </c>
      <c r="X66" s="5" t="str">
        <f t="shared" si="10"/>
        <v>=</v>
      </c>
      <c r="Y66" s="6" t="s">
        <v>19</v>
      </c>
      <c r="Z66" s="6">
        <v>31</v>
      </c>
      <c r="AA66" s="6" t="s">
        <v>19</v>
      </c>
      <c r="AB66" t="str">
        <f t="shared" si="11"/>
        <v xml:space="preserve"> </v>
      </c>
      <c r="AC66" s="3" t="s">
        <v>1</v>
      </c>
      <c r="AE66" t="str">
        <f t="shared" si="12"/>
        <v>&lt;Connection pin="VREAD" siteNumber="0" instrument="PXI6570SLOT9" channel="31" /&gt;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24E3-02E2-8F42-A350-5D77C24AB1EE}">
  <dimension ref="C2:AG132"/>
  <sheetViews>
    <sheetView topLeftCell="AG39" zoomScale="75" workbookViewId="0">
      <selection activeCell="AF69" sqref="AF69:AF132"/>
    </sheetView>
  </sheetViews>
  <sheetFormatPr baseColWidth="10" defaultRowHeight="16"/>
  <cols>
    <col min="1" max="2" width="6.28515625" customWidth="1"/>
    <col min="3" max="3" width="2.140625" bestFit="1" customWidth="1"/>
    <col min="4" max="4" width="11" bestFit="1" customWidth="1"/>
    <col min="5" max="5" width="2" bestFit="1" customWidth="1"/>
    <col min="6" max="6" width="5.42578125" bestFit="1" customWidth="1"/>
    <col min="7" max="7" width="2.140625" bestFit="1" customWidth="1"/>
    <col min="8" max="8" width="1.7109375" bestFit="1" customWidth="1"/>
    <col min="9" max="9" width="13.5703125" bestFit="1" customWidth="1"/>
    <col min="10" max="10" width="1.7109375" bestFit="1" customWidth="1"/>
    <col min="11" max="11" width="1.42578125" bestFit="1" customWidth="1"/>
    <col min="12" max="12" width="10" bestFit="1" customWidth="1"/>
    <col min="13" max="13" width="2.140625" bestFit="1" customWidth="1"/>
    <col min="14" max="14" width="1.7109375" bestFit="1" customWidth="1"/>
    <col min="15" max="15" width="2" bestFit="1" customWidth="1"/>
    <col min="16" max="16" width="1.7109375" bestFit="1" customWidth="1"/>
    <col min="17" max="17" width="1.42578125" bestFit="1" customWidth="1"/>
    <col min="18" max="18" width="9.140625" bestFit="1" customWidth="1"/>
    <col min="19" max="19" width="2.140625" bestFit="1" customWidth="1"/>
    <col min="20" max="20" width="1.7109375" customWidth="1"/>
    <col min="21" max="21" width="13.28515625" bestFit="1" customWidth="1"/>
    <col min="22" max="22" width="1.7109375" bestFit="1" customWidth="1"/>
    <col min="23" max="23" width="1.42578125" bestFit="1" customWidth="1"/>
    <col min="24" max="24" width="7.28515625" bestFit="1" customWidth="1"/>
    <col min="25" max="25" width="2.140625" bestFit="1" customWidth="1"/>
    <col min="26" max="26" width="1.7109375" bestFit="1" customWidth="1"/>
    <col min="27" max="27" width="3" bestFit="1" customWidth="1"/>
    <col min="28" max="28" width="1.7109375" bestFit="1" customWidth="1"/>
    <col min="29" max="29" width="1.42578125" bestFit="1" customWidth="1"/>
    <col min="30" max="30" width="2.5703125" bestFit="1" customWidth="1"/>
    <col min="31" max="31" width="4.28515625" customWidth="1"/>
  </cols>
  <sheetData>
    <row r="2" spans="3:32">
      <c r="D2" s="10"/>
    </row>
    <row r="3" spans="3:32">
      <c r="C3" s="3" t="s">
        <v>20</v>
      </c>
      <c r="D3" s="11" t="s">
        <v>60</v>
      </c>
      <c r="E3" s="2" t="str">
        <f>" "</f>
        <v xml:space="preserve"> </v>
      </c>
      <c r="F3" s="4" t="s">
        <v>61</v>
      </c>
      <c r="G3" s="5" t="str">
        <f>"="</f>
        <v>=</v>
      </c>
      <c r="H3" s="6" t="s">
        <v>19</v>
      </c>
      <c r="I3" s="6" t="s">
        <v>62</v>
      </c>
      <c r="J3" s="6" t="s">
        <v>19</v>
      </c>
      <c r="K3" t="str">
        <f>" "</f>
        <v xml:space="preserve"> </v>
      </c>
      <c r="L3" s="3" t="s">
        <v>1</v>
      </c>
      <c r="M3" s="5"/>
      <c r="N3" s="6"/>
      <c r="O3" s="6"/>
      <c r="P3" s="6"/>
      <c r="Q3" s="6"/>
      <c r="R3" s="4"/>
      <c r="S3" s="5"/>
      <c r="T3" s="6"/>
      <c r="U3" s="6"/>
      <c r="V3" s="6"/>
      <c r="W3" s="6"/>
      <c r="X3" s="4"/>
      <c r="Y3" s="5"/>
      <c r="Z3" s="6"/>
      <c r="AA3" s="6"/>
      <c r="AB3" s="6"/>
      <c r="AF3" t="str">
        <f>_xlfn.CONCAT(C3:AB3)</f>
        <v>&lt;DUTPin name="BL_0" /&gt;</v>
      </c>
    </row>
    <row r="4" spans="3:32">
      <c r="C4" s="3" t="s">
        <v>20</v>
      </c>
      <c r="D4" s="11" t="s">
        <v>60</v>
      </c>
      <c r="E4" s="2" t="str">
        <f t="shared" ref="E4:E34" si="0">" "</f>
        <v xml:space="preserve"> </v>
      </c>
      <c r="F4" s="4" t="s">
        <v>61</v>
      </c>
      <c r="G4" s="5" t="str">
        <f t="shared" ref="G4:G34" si="1">"="</f>
        <v>=</v>
      </c>
      <c r="H4" s="6" t="s">
        <v>19</v>
      </c>
      <c r="I4" s="6" t="s">
        <v>63</v>
      </c>
      <c r="J4" s="6" t="s">
        <v>19</v>
      </c>
      <c r="K4" t="str">
        <f t="shared" ref="K4:K34" si="2">" "</f>
        <v xml:space="preserve"> </v>
      </c>
      <c r="L4" s="3" t="s">
        <v>1</v>
      </c>
      <c r="M4" s="5"/>
      <c r="N4" s="6"/>
      <c r="O4" s="6"/>
      <c r="P4" s="6"/>
      <c r="Q4" s="6"/>
      <c r="R4" s="4"/>
      <c r="S4" s="5"/>
      <c r="T4" s="6"/>
      <c r="U4" s="6"/>
      <c r="V4" s="6"/>
      <c r="W4" s="6"/>
      <c r="X4" s="4"/>
      <c r="Y4" s="5"/>
      <c r="Z4" s="6"/>
      <c r="AA4" s="6"/>
      <c r="AB4" s="6"/>
      <c r="AF4" t="str">
        <f>_xlfn.CONCAT(C4:AB4)</f>
        <v>&lt;DUTPin name="BL_1" /&gt;</v>
      </c>
    </row>
    <row r="5" spans="3:32">
      <c r="C5" s="3" t="s">
        <v>20</v>
      </c>
      <c r="D5" s="11" t="s">
        <v>60</v>
      </c>
      <c r="E5" s="2" t="str">
        <f t="shared" si="0"/>
        <v xml:space="preserve"> </v>
      </c>
      <c r="F5" s="4" t="s">
        <v>61</v>
      </c>
      <c r="G5" s="5" t="str">
        <f t="shared" si="1"/>
        <v>=</v>
      </c>
      <c r="H5" s="6" t="s">
        <v>19</v>
      </c>
      <c r="I5" s="6" t="s">
        <v>64</v>
      </c>
      <c r="J5" s="6" t="s">
        <v>19</v>
      </c>
      <c r="K5" t="str">
        <f t="shared" si="2"/>
        <v xml:space="preserve"> </v>
      </c>
      <c r="L5" s="3" t="s">
        <v>1</v>
      </c>
      <c r="M5" s="5"/>
      <c r="N5" s="6"/>
      <c r="O5" s="6"/>
      <c r="P5" s="6"/>
      <c r="Q5" s="6"/>
      <c r="R5" s="4"/>
      <c r="S5" s="5"/>
      <c r="T5" s="6"/>
      <c r="U5" s="6"/>
      <c r="V5" s="6"/>
      <c r="W5" s="6"/>
      <c r="X5" s="4"/>
      <c r="Y5" s="5"/>
      <c r="Z5" s="6"/>
      <c r="AA5" s="6"/>
      <c r="AB5" s="6"/>
      <c r="AF5" t="str">
        <f>_xlfn.CONCAT(C5:AB5)</f>
        <v>&lt;DUTPin name="BL_2" /&gt;</v>
      </c>
    </row>
    <row r="6" spans="3:32">
      <c r="C6" s="3" t="s">
        <v>20</v>
      </c>
      <c r="D6" s="11" t="s">
        <v>60</v>
      </c>
      <c r="E6" s="2" t="str">
        <f t="shared" si="0"/>
        <v xml:space="preserve"> </v>
      </c>
      <c r="F6" s="4" t="s">
        <v>61</v>
      </c>
      <c r="G6" s="5" t="str">
        <f t="shared" si="1"/>
        <v>=</v>
      </c>
      <c r="H6" s="6" t="s">
        <v>19</v>
      </c>
      <c r="I6" s="6" t="s">
        <v>65</v>
      </c>
      <c r="J6" s="6" t="s">
        <v>19</v>
      </c>
      <c r="K6" t="str">
        <f t="shared" si="2"/>
        <v xml:space="preserve"> </v>
      </c>
      <c r="L6" s="3" t="s">
        <v>1</v>
      </c>
      <c r="M6" s="5"/>
      <c r="N6" s="6"/>
      <c r="O6" s="6"/>
      <c r="P6" s="6"/>
      <c r="Q6" s="6"/>
      <c r="R6" s="4"/>
      <c r="S6" s="5"/>
      <c r="T6" s="6"/>
      <c r="U6" s="6"/>
      <c r="V6" s="6"/>
      <c r="W6" s="6"/>
      <c r="X6" s="4"/>
      <c r="Y6" s="5"/>
      <c r="Z6" s="6"/>
      <c r="AA6" s="6"/>
      <c r="AB6" s="6"/>
      <c r="AF6" t="str">
        <f>_xlfn.CONCAT(C6:AB6)</f>
        <v>&lt;DUTPin name="BL_3" /&gt;</v>
      </c>
    </row>
    <row r="7" spans="3:32">
      <c r="C7" s="3" t="s">
        <v>20</v>
      </c>
      <c r="D7" s="11" t="s">
        <v>60</v>
      </c>
      <c r="E7" s="2" t="str">
        <f t="shared" si="0"/>
        <v xml:space="preserve"> </v>
      </c>
      <c r="F7" s="4" t="s">
        <v>61</v>
      </c>
      <c r="G7" s="5" t="str">
        <f t="shared" si="1"/>
        <v>=</v>
      </c>
      <c r="H7" s="6" t="s">
        <v>19</v>
      </c>
      <c r="I7" s="6" t="s">
        <v>153</v>
      </c>
      <c r="J7" s="6" t="s">
        <v>19</v>
      </c>
      <c r="K7" t="str">
        <f t="shared" si="2"/>
        <v xml:space="preserve"> </v>
      </c>
      <c r="L7" s="3" t="s">
        <v>1</v>
      </c>
      <c r="M7" s="5"/>
      <c r="N7" s="6"/>
      <c r="O7" s="6"/>
      <c r="P7" s="6"/>
      <c r="Q7" s="6"/>
      <c r="R7" s="4"/>
      <c r="S7" s="5"/>
      <c r="T7" s="6"/>
      <c r="U7" s="6"/>
      <c r="V7" s="6"/>
      <c r="W7" s="6"/>
      <c r="X7" s="4"/>
      <c r="Y7" s="5"/>
      <c r="Z7" s="6"/>
      <c r="AA7" s="6"/>
      <c r="AB7" s="6"/>
      <c r="AF7" t="str">
        <f>_xlfn.CONCAT(C7:AB7)</f>
        <v>&lt;DUTPin name="OFMAP_0" /&gt;</v>
      </c>
    </row>
    <row r="8" spans="3:32">
      <c r="C8" s="3" t="s">
        <v>20</v>
      </c>
      <c r="D8" s="11" t="s">
        <v>60</v>
      </c>
      <c r="E8" s="2" t="str">
        <f t="shared" si="0"/>
        <v xml:space="preserve"> </v>
      </c>
      <c r="F8" s="4" t="s">
        <v>61</v>
      </c>
      <c r="G8" s="5" t="str">
        <f t="shared" si="1"/>
        <v>=</v>
      </c>
      <c r="H8" s="6" t="s">
        <v>19</v>
      </c>
      <c r="I8" s="6" t="s">
        <v>154</v>
      </c>
      <c r="J8" s="6" t="s">
        <v>19</v>
      </c>
      <c r="K8" t="str">
        <f t="shared" si="2"/>
        <v xml:space="preserve"> </v>
      </c>
      <c r="L8" s="3" t="s">
        <v>1</v>
      </c>
      <c r="M8" s="5"/>
      <c r="N8" s="6"/>
      <c r="O8" s="6"/>
      <c r="P8" s="6"/>
      <c r="Q8" s="6"/>
      <c r="R8" s="4"/>
      <c r="S8" s="5"/>
      <c r="T8" s="6"/>
      <c r="U8" s="6"/>
      <c r="V8" s="6"/>
      <c r="W8" s="6"/>
      <c r="X8" s="4"/>
      <c r="Y8" s="5"/>
      <c r="Z8" s="6"/>
      <c r="AA8" s="6"/>
      <c r="AB8" s="6"/>
      <c r="AF8" t="str">
        <f>_xlfn.CONCAT(C8:AB8)</f>
        <v>&lt;DUTPin name="OFMAP_1" /&gt;</v>
      </c>
    </row>
    <row r="9" spans="3:32">
      <c r="C9" s="3" t="s">
        <v>20</v>
      </c>
      <c r="D9" s="11" t="s">
        <v>60</v>
      </c>
      <c r="E9" s="2" t="str">
        <f t="shared" si="0"/>
        <v xml:space="preserve"> </v>
      </c>
      <c r="F9" s="4" t="s">
        <v>61</v>
      </c>
      <c r="G9" s="5" t="str">
        <f t="shared" si="1"/>
        <v>=</v>
      </c>
      <c r="H9" s="6" t="s">
        <v>19</v>
      </c>
      <c r="I9" s="6" t="s">
        <v>155</v>
      </c>
      <c r="J9" s="6" t="s">
        <v>19</v>
      </c>
      <c r="K9" t="str">
        <f t="shared" si="2"/>
        <v xml:space="preserve"> </v>
      </c>
      <c r="L9" s="3" t="s">
        <v>1</v>
      </c>
      <c r="M9" s="5"/>
      <c r="N9" s="6"/>
      <c r="O9" s="6"/>
      <c r="P9" s="6"/>
      <c r="Q9" s="6"/>
      <c r="R9" s="4"/>
      <c r="S9" s="5"/>
      <c r="T9" s="6"/>
      <c r="U9" s="6"/>
      <c r="V9" s="6"/>
      <c r="W9" s="6"/>
      <c r="X9" s="4"/>
      <c r="Y9" s="5"/>
      <c r="Z9" s="6"/>
      <c r="AA9" s="6"/>
      <c r="AB9" s="6"/>
      <c r="AF9" t="str">
        <f>_xlfn.CONCAT(C9:AB9)</f>
        <v>&lt;DUTPin name="OFMAP_2" /&gt;</v>
      </c>
    </row>
    <row r="10" spans="3:32">
      <c r="C10" s="3" t="s">
        <v>20</v>
      </c>
      <c r="D10" s="11" t="s">
        <v>60</v>
      </c>
      <c r="E10" s="2" t="str">
        <f t="shared" si="0"/>
        <v xml:space="preserve"> </v>
      </c>
      <c r="F10" s="4" t="s">
        <v>61</v>
      </c>
      <c r="G10" s="5" t="str">
        <f t="shared" si="1"/>
        <v>=</v>
      </c>
      <c r="H10" s="6" t="s">
        <v>19</v>
      </c>
      <c r="I10" s="6" t="s">
        <v>156</v>
      </c>
      <c r="J10" s="6" t="s">
        <v>19</v>
      </c>
      <c r="K10" t="str">
        <f t="shared" si="2"/>
        <v xml:space="preserve"> </v>
      </c>
      <c r="L10" s="3" t="s">
        <v>1</v>
      </c>
      <c r="M10" s="5"/>
      <c r="N10" s="6"/>
      <c r="O10" s="6"/>
      <c r="P10" s="6"/>
      <c r="Q10" s="6"/>
      <c r="R10" s="4"/>
      <c r="S10" s="5"/>
      <c r="T10" s="6"/>
      <c r="U10" s="6"/>
      <c r="V10" s="6"/>
      <c r="W10" s="6"/>
      <c r="X10" s="4"/>
      <c r="Y10" s="5"/>
      <c r="Z10" s="6"/>
      <c r="AA10" s="6"/>
      <c r="AB10" s="6"/>
      <c r="AF10" t="str">
        <f>_xlfn.CONCAT(C10:AB10)</f>
        <v>&lt;DUTPin name="OFMAP_3" /&gt;</v>
      </c>
    </row>
    <row r="11" spans="3:32">
      <c r="C11" s="3" t="s">
        <v>20</v>
      </c>
      <c r="D11" s="11" t="s">
        <v>60</v>
      </c>
      <c r="E11" s="2" t="str">
        <f t="shared" si="0"/>
        <v xml:space="preserve"> </v>
      </c>
      <c r="F11" s="4" t="s">
        <v>61</v>
      </c>
      <c r="G11" s="5" t="str">
        <f t="shared" si="1"/>
        <v>=</v>
      </c>
      <c r="H11" s="6" t="s">
        <v>19</v>
      </c>
      <c r="I11" s="6" t="s">
        <v>157</v>
      </c>
      <c r="J11" s="6" t="s">
        <v>19</v>
      </c>
      <c r="K11" t="str">
        <f t="shared" si="2"/>
        <v xml:space="preserve"> </v>
      </c>
      <c r="L11" s="3" t="s">
        <v>1</v>
      </c>
      <c r="M11" s="5"/>
      <c r="N11" s="6"/>
      <c r="O11" s="6"/>
      <c r="P11" s="6"/>
      <c r="Q11" s="6"/>
      <c r="R11" s="4"/>
      <c r="S11" s="5"/>
      <c r="T11" s="6"/>
      <c r="U11" s="6"/>
      <c r="V11" s="6"/>
      <c r="W11" s="6"/>
      <c r="X11" s="4"/>
      <c r="Y11" s="5"/>
      <c r="Z11" s="6"/>
      <c r="AA11" s="6"/>
      <c r="AB11" s="6"/>
      <c r="AF11" t="str">
        <f>_xlfn.CONCAT(C11:AB11)</f>
        <v>&lt;DUTPin name="OFMAP_4" /&gt;</v>
      </c>
    </row>
    <row r="12" spans="3:32">
      <c r="C12" s="3" t="s">
        <v>20</v>
      </c>
      <c r="D12" s="11" t="s">
        <v>60</v>
      </c>
      <c r="E12" s="2" t="str">
        <f t="shared" si="0"/>
        <v xml:space="preserve"> </v>
      </c>
      <c r="F12" s="4" t="s">
        <v>61</v>
      </c>
      <c r="G12" s="5" t="str">
        <f t="shared" si="1"/>
        <v>=</v>
      </c>
      <c r="H12" s="6" t="s">
        <v>19</v>
      </c>
      <c r="I12" s="6" t="s">
        <v>158</v>
      </c>
      <c r="J12" s="6" t="s">
        <v>19</v>
      </c>
      <c r="K12" t="str">
        <f t="shared" si="2"/>
        <v xml:space="preserve"> </v>
      </c>
      <c r="L12" s="3" t="s">
        <v>1</v>
      </c>
      <c r="M12" s="5"/>
      <c r="N12" s="6"/>
      <c r="O12" s="6"/>
      <c r="P12" s="6"/>
      <c r="Q12" s="6"/>
      <c r="R12" s="4"/>
      <c r="S12" s="5"/>
      <c r="T12" s="6"/>
      <c r="U12" s="6"/>
      <c r="V12" s="6"/>
      <c r="W12" s="6"/>
      <c r="X12" s="4"/>
      <c r="Y12" s="5"/>
      <c r="Z12" s="6"/>
      <c r="AA12" s="6"/>
      <c r="AB12" s="6"/>
      <c r="AF12" t="str">
        <f>_xlfn.CONCAT(C12:AB12)</f>
        <v>&lt;DUTPin name="OFMAP_5" /&gt;</v>
      </c>
    </row>
    <row r="13" spans="3:32">
      <c r="C13" s="3" t="s">
        <v>20</v>
      </c>
      <c r="D13" s="11" t="s">
        <v>60</v>
      </c>
      <c r="E13" s="2" t="str">
        <f t="shared" si="0"/>
        <v xml:space="preserve"> </v>
      </c>
      <c r="F13" s="4" t="s">
        <v>61</v>
      </c>
      <c r="G13" s="5" t="str">
        <f t="shared" si="1"/>
        <v>=</v>
      </c>
      <c r="H13" s="6" t="s">
        <v>19</v>
      </c>
      <c r="I13" s="6" t="s">
        <v>159</v>
      </c>
      <c r="J13" s="6" t="s">
        <v>19</v>
      </c>
      <c r="K13" t="str">
        <f t="shared" si="2"/>
        <v xml:space="preserve"> </v>
      </c>
      <c r="L13" s="3" t="s">
        <v>1</v>
      </c>
      <c r="M13" s="5"/>
      <c r="N13" s="6"/>
      <c r="O13" s="6"/>
      <c r="P13" s="6"/>
      <c r="Q13" s="6"/>
      <c r="R13" s="4"/>
      <c r="S13" s="5"/>
      <c r="T13" s="6"/>
      <c r="U13" s="6"/>
      <c r="V13" s="6"/>
      <c r="W13" s="6"/>
      <c r="X13" s="4"/>
      <c r="Y13" s="5"/>
      <c r="Z13" s="6"/>
      <c r="AA13" s="6"/>
      <c r="AB13" s="6"/>
      <c r="AF13" t="str">
        <f>_xlfn.CONCAT(C13:AB13)</f>
        <v>&lt;DUTPin name="OFMAP_6" /&gt;</v>
      </c>
    </row>
    <row r="14" spans="3:32">
      <c r="C14" s="3" t="s">
        <v>20</v>
      </c>
      <c r="D14" s="11" t="s">
        <v>60</v>
      </c>
      <c r="E14" s="2" t="str">
        <f t="shared" si="0"/>
        <v xml:space="preserve"> </v>
      </c>
      <c r="F14" s="4" t="s">
        <v>61</v>
      </c>
      <c r="G14" s="5" t="str">
        <f t="shared" si="1"/>
        <v>=</v>
      </c>
      <c r="H14" s="6" t="s">
        <v>19</v>
      </c>
      <c r="I14" s="6" t="s">
        <v>160</v>
      </c>
      <c r="J14" s="6" t="s">
        <v>19</v>
      </c>
      <c r="K14" t="str">
        <f t="shared" si="2"/>
        <v xml:space="preserve"> </v>
      </c>
      <c r="L14" s="3" t="s">
        <v>1</v>
      </c>
      <c r="M14" s="5"/>
      <c r="N14" s="6"/>
      <c r="O14" s="6"/>
      <c r="P14" s="6"/>
      <c r="Q14" s="6"/>
      <c r="R14" s="4"/>
      <c r="S14" s="5"/>
      <c r="T14" s="6"/>
      <c r="U14" s="6"/>
      <c r="V14" s="6"/>
      <c r="W14" s="6"/>
      <c r="X14" s="4"/>
      <c r="Y14" s="5"/>
      <c r="Z14" s="6"/>
      <c r="AA14" s="6"/>
      <c r="AB14" s="6"/>
      <c r="AF14" t="str">
        <f>_xlfn.CONCAT(C14:AB14)</f>
        <v>&lt;DUTPin name="OFMAP_7" /&gt;</v>
      </c>
    </row>
    <row r="15" spans="3:32">
      <c r="C15" s="3" t="s">
        <v>20</v>
      </c>
      <c r="D15" s="11" t="s">
        <v>60</v>
      </c>
      <c r="E15" s="2" t="str">
        <f t="shared" si="0"/>
        <v xml:space="preserve"> </v>
      </c>
      <c r="F15" s="4" t="s">
        <v>61</v>
      </c>
      <c r="G15" s="5" t="str">
        <f t="shared" si="1"/>
        <v>=</v>
      </c>
      <c r="H15" s="6" t="s">
        <v>19</v>
      </c>
      <c r="I15" s="6" t="s">
        <v>161</v>
      </c>
      <c r="J15" s="6" t="s">
        <v>19</v>
      </c>
      <c r="K15" t="str">
        <f t="shared" si="2"/>
        <v xml:space="preserve"> </v>
      </c>
      <c r="L15" s="3" t="s">
        <v>1</v>
      </c>
      <c r="M15" s="5"/>
      <c r="N15" s="6"/>
      <c r="O15" s="6"/>
      <c r="P15" s="6"/>
      <c r="Q15" s="6"/>
      <c r="R15" s="4"/>
      <c r="S15" s="5"/>
      <c r="T15" s="6"/>
      <c r="U15" s="6"/>
      <c r="V15" s="6"/>
      <c r="W15" s="6"/>
      <c r="X15" s="4"/>
      <c r="Y15" s="5"/>
      <c r="Z15" s="6"/>
      <c r="AA15" s="6"/>
      <c r="AB15" s="6"/>
      <c r="AF15" t="str">
        <f>_xlfn.CONCAT(C15:AB15)</f>
        <v>&lt;DUTPin name="OFMAP_8" /&gt;</v>
      </c>
    </row>
    <row r="16" spans="3:32">
      <c r="C16" s="3" t="s">
        <v>20</v>
      </c>
      <c r="D16" s="11" t="s">
        <v>60</v>
      </c>
      <c r="E16" s="2" t="str">
        <f t="shared" si="0"/>
        <v xml:space="preserve"> </v>
      </c>
      <c r="F16" s="4" t="s">
        <v>61</v>
      </c>
      <c r="G16" s="5" t="str">
        <f t="shared" si="1"/>
        <v>=</v>
      </c>
      <c r="H16" s="6" t="s">
        <v>19</v>
      </c>
      <c r="I16" s="6" t="s">
        <v>162</v>
      </c>
      <c r="J16" s="6" t="s">
        <v>19</v>
      </c>
      <c r="K16" t="str">
        <f t="shared" si="2"/>
        <v xml:space="preserve"> </v>
      </c>
      <c r="L16" s="3" t="s">
        <v>1</v>
      </c>
      <c r="M16" s="5"/>
      <c r="N16" s="6"/>
      <c r="O16" s="6"/>
      <c r="P16" s="6"/>
      <c r="Q16" s="6"/>
      <c r="R16" s="4"/>
      <c r="S16" s="5"/>
      <c r="T16" s="6"/>
      <c r="U16" s="6"/>
      <c r="V16" s="6"/>
      <c r="W16" s="6"/>
      <c r="X16" s="4"/>
      <c r="Y16" s="5"/>
      <c r="Z16" s="6"/>
      <c r="AA16" s="6"/>
      <c r="AB16" s="6"/>
      <c r="AF16" t="str">
        <f>_xlfn.CONCAT(C16:AB16)</f>
        <v>&lt;DUTPin name="OFMAP_9" /&gt;</v>
      </c>
    </row>
    <row r="17" spans="3:32">
      <c r="C17" s="3" t="s">
        <v>20</v>
      </c>
      <c r="D17" s="11" t="s">
        <v>60</v>
      </c>
      <c r="E17" s="2" t="str">
        <f t="shared" si="0"/>
        <v xml:space="preserve"> </v>
      </c>
      <c r="F17" s="4" t="s">
        <v>61</v>
      </c>
      <c r="G17" s="5" t="str">
        <f t="shared" si="1"/>
        <v>=</v>
      </c>
      <c r="H17" s="6" t="s">
        <v>19</v>
      </c>
      <c r="I17" s="6" t="s">
        <v>163</v>
      </c>
      <c r="J17" s="6" t="s">
        <v>19</v>
      </c>
      <c r="K17" t="str">
        <f t="shared" si="2"/>
        <v xml:space="preserve"> </v>
      </c>
      <c r="L17" s="3" t="s">
        <v>1</v>
      </c>
      <c r="M17" s="5"/>
      <c r="N17" s="6"/>
      <c r="O17" s="6"/>
      <c r="P17" s="6"/>
      <c r="Q17" s="6"/>
      <c r="R17" s="4"/>
      <c r="S17" s="5"/>
      <c r="T17" s="6"/>
      <c r="U17" s="6"/>
      <c r="V17" s="6"/>
      <c r="W17" s="6"/>
      <c r="X17" s="4"/>
      <c r="Y17" s="5"/>
      <c r="Z17" s="6"/>
      <c r="AA17" s="6"/>
      <c r="AB17" s="6"/>
      <c r="AF17" t="str">
        <f>_xlfn.CONCAT(C17:AB17)</f>
        <v>&lt;DUTPin name="OFMAP_10" /&gt;</v>
      </c>
    </row>
    <row r="18" spans="3:32">
      <c r="C18" s="3" t="s">
        <v>20</v>
      </c>
      <c r="D18" s="11" t="s">
        <v>60</v>
      </c>
      <c r="E18" s="2" t="str">
        <f t="shared" si="0"/>
        <v xml:space="preserve"> </v>
      </c>
      <c r="F18" s="4" t="s">
        <v>61</v>
      </c>
      <c r="G18" s="5" t="str">
        <f t="shared" si="1"/>
        <v>=</v>
      </c>
      <c r="H18" s="6" t="s">
        <v>19</v>
      </c>
      <c r="I18" s="6" t="s">
        <v>164</v>
      </c>
      <c r="J18" s="6" t="s">
        <v>19</v>
      </c>
      <c r="K18" t="str">
        <f t="shared" si="2"/>
        <v xml:space="preserve"> </v>
      </c>
      <c r="L18" s="3" t="s">
        <v>1</v>
      </c>
      <c r="M18" s="5"/>
      <c r="N18" s="6"/>
      <c r="O18" s="6"/>
      <c r="P18" s="6"/>
      <c r="Q18" s="6"/>
      <c r="R18" s="4"/>
      <c r="S18" s="5"/>
      <c r="T18" s="6"/>
      <c r="U18" s="6"/>
      <c r="V18" s="6"/>
      <c r="W18" s="6"/>
      <c r="X18" s="4"/>
      <c r="Y18" s="5"/>
      <c r="Z18" s="6"/>
      <c r="AA18" s="6"/>
      <c r="AB18" s="6"/>
      <c r="AF18" t="str">
        <f>_xlfn.CONCAT(C18:AB18)</f>
        <v>&lt;DUTPin name="OFMAP_11" /&gt;</v>
      </c>
    </row>
    <row r="19" spans="3:32">
      <c r="C19" s="3" t="s">
        <v>20</v>
      </c>
      <c r="D19" s="11" t="s">
        <v>60</v>
      </c>
      <c r="E19" s="2" t="str">
        <f t="shared" si="0"/>
        <v xml:space="preserve"> </v>
      </c>
      <c r="F19" s="4" t="s">
        <v>61</v>
      </c>
      <c r="G19" s="5" t="str">
        <f t="shared" si="1"/>
        <v>=</v>
      </c>
      <c r="H19" s="6" t="s">
        <v>19</v>
      </c>
      <c r="I19" s="6" t="s">
        <v>165</v>
      </c>
      <c r="J19" s="6" t="s">
        <v>19</v>
      </c>
      <c r="K19" t="str">
        <f t="shared" si="2"/>
        <v xml:space="preserve"> </v>
      </c>
      <c r="L19" s="3" t="s">
        <v>1</v>
      </c>
      <c r="M19" s="5"/>
      <c r="N19" s="6"/>
      <c r="O19" s="6"/>
      <c r="P19" s="6"/>
      <c r="Q19" s="6"/>
      <c r="R19" s="4"/>
      <c r="S19" s="5"/>
      <c r="T19" s="6"/>
      <c r="U19" s="6"/>
      <c r="V19" s="6"/>
      <c r="W19" s="6"/>
      <c r="X19" s="4"/>
      <c r="Y19" s="5"/>
      <c r="Z19" s="6"/>
      <c r="AA19" s="6"/>
      <c r="AB19" s="6"/>
      <c r="AF19" t="str">
        <f>_xlfn.CONCAT(C19:AB19)</f>
        <v>&lt;DUTPin name="OFMAP_12" /&gt;</v>
      </c>
    </row>
    <row r="20" spans="3:32">
      <c r="C20" s="3" t="s">
        <v>20</v>
      </c>
      <c r="D20" s="11" t="s">
        <v>60</v>
      </c>
      <c r="E20" s="2" t="str">
        <f t="shared" si="0"/>
        <v xml:space="preserve"> </v>
      </c>
      <c r="F20" s="4" t="s">
        <v>61</v>
      </c>
      <c r="G20" s="5" t="str">
        <f t="shared" si="1"/>
        <v>=</v>
      </c>
      <c r="H20" s="6" t="s">
        <v>19</v>
      </c>
      <c r="I20" s="6" t="s">
        <v>166</v>
      </c>
      <c r="J20" s="6" t="s">
        <v>19</v>
      </c>
      <c r="K20" t="str">
        <f t="shared" si="2"/>
        <v xml:space="preserve"> </v>
      </c>
      <c r="L20" s="3" t="s">
        <v>1</v>
      </c>
      <c r="M20" s="5"/>
      <c r="N20" s="6"/>
      <c r="O20" s="6"/>
      <c r="P20" s="6"/>
      <c r="Q20" s="6"/>
      <c r="R20" s="4"/>
      <c r="S20" s="5"/>
      <c r="T20" s="6"/>
      <c r="U20" s="6"/>
      <c r="V20" s="6"/>
      <c r="W20" s="6"/>
      <c r="X20" s="4"/>
      <c r="Y20" s="5"/>
      <c r="Z20" s="6"/>
      <c r="AA20" s="6"/>
      <c r="AB20" s="6"/>
      <c r="AF20" t="str">
        <f>_xlfn.CONCAT(C20:AB20)</f>
        <v>&lt;DUTPin name="OFMAP_13" /&gt;</v>
      </c>
    </row>
    <row r="21" spans="3:32">
      <c r="C21" s="3" t="s">
        <v>20</v>
      </c>
      <c r="D21" s="11" t="s">
        <v>60</v>
      </c>
      <c r="E21" s="2" t="str">
        <f t="shared" si="0"/>
        <v xml:space="preserve"> </v>
      </c>
      <c r="F21" s="4" t="s">
        <v>61</v>
      </c>
      <c r="G21" s="5" t="str">
        <f t="shared" si="1"/>
        <v>=</v>
      </c>
      <c r="H21" s="6" t="s">
        <v>19</v>
      </c>
      <c r="I21" s="6" t="s">
        <v>167</v>
      </c>
      <c r="J21" s="6" t="s">
        <v>19</v>
      </c>
      <c r="K21" t="str">
        <f t="shared" si="2"/>
        <v xml:space="preserve"> </v>
      </c>
      <c r="L21" s="3" t="s">
        <v>1</v>
      </c>
      <c r="M21" s="5"/>
      <c r="N21" s="6"/>
      <c r="O21" s="6"/>
      <c r="P21" s="6"/>
      <c r="Q21" s="6"/>
      <c r="R21" s="4"/>
      <c r="S21" s="5"/>
      <c r="T21" s="6"/>
      <c r="U21" s="6"/>
      <c r="V21" s="6"/>
      <c r="W21" s="6"/>
      <c r="X21" s="4"/>
      <c r="Y21" s="5"/>
      <c r="Z21" s="6"/>
      <c r="AA21" s="6"/>
      <c r="AB21" s="6"/>
      <c r="AF21" t="str">
        <f>_xlfn.CONCAT(C21:AB21)</f>
        <v>&lt;DUTPin name="OFMAP_14" /&gt;</v>
      </c>
    </row>
    <row r="22" spans="3:32">
      <c r="C22" s="3" t="s">
        <v>20</v>
      </c>
      <c r="D22" s="11" t="s">
        <v>60</v>
      </c>
      <c r="E22" s="2" t="str">
        <f t="shared" si="0"/>
        <v xml:space="preserve"> </v>
      </c>
      <c r="F22" s="4" t="s">
        <v>61</v>
      </c>
      <c r="G22" s="5" t="str">
        <f t="shared" si="1"/>
        <v>=</v>
      </c>
      <c r="H22" s="6" t="s">
        <v>19</v>
      </c>
      <c r="I22" s="6" t="s">
        <v>168</v>
      </c>
      <c r="J22" s="6" t="s">
        <v>19</v>
      </c>
      <c r="K22" t="str">
        <f t="shared" si="2"/>
        <v xml:space="preserve"> </v>
      </c>
      <c r="L22" s="3" t="s">
        <v>1</v>
      </c>
      <c r="M22" s="5"/>
      <c r="N22" s="6"/>
      <c r="O22" s="6"/>
      <c r="P22" s="6"/>
      <c r="Q22" s="6"/>
      <c r="R22" s="4"/>
      <c r="S22" s="5"/>
      <c r="T22" s="6"/>
      <c r="U22" s="6"/>
      <c r="V22" s="6"/>
      <c r="W22" s="6"/>
      <c r="X22" s="4"/>
      <c r="Y22" s="5"/>
      <c r="Z22" s="6"/>
      <c r="AA22" s="6"/>
      <c r="AB22" s="6"/>
      <c r="AF22" t="str">
        <f>_xlfn.CONCAT(C22:AB22)</f>
        <v>&lt;DUTPin name="OFMAP_15" /&gt;</v>
      </c>
    </row>
    <row r="23" spans="3:32">
      <c r="C23" s="3" t="s">
        <v>20</v>
      </c>
      <c r="D23" s="11" t="s">
        <v>60</v>
      </c>
      <c r="E23" s="2" t="str">
        <f t="shared" si="0"/>
        <v xml:space="preserve"> </v>
      </c>
      <c r="F23" s="4" t="s">
        <v>61</v>
      </c>
      <c r="G23" s="5" t="str">
        <f t="shared" si="1"/>
        <v>=</v>
      </c>
      <c r="H23" s="6" t="s">
        <v>19</v>
      </c>
      <c r="I23" s="6" t="s">
        <v>169</v>
      </c>
      <c r="J23" s="6" t="s">
        <v>19</v>
      </c>
      <c r="K23" t="str">
        <f t="shared" si="2"/>
        <v xml:space="preserve"> </v>
      </c>
      <c r="L23" s="3" t="s">
        <v>1</v>
      </c>
      <c r="M23" s="5"/>
      <c r="N23" s="6"/>
      <c r="O23" s="6"/>
      <c r="P23" s="6"/>
      <c r="Q23" s="6"/>
      <c r="R23" s="4"/>
      <c r="S23" s="5"/>
      <c r="T23" s="6"/>
      <c r="U23" s="6"/>
      <c r="V23" s="6"/>
      <c r="W23" s="6"/>
      <c r="X23" s="4"/>
      <c r="Y23" s="5"/>
      <c r="Z23" s="6"/>
      <c r="AA23" s="6"/>
      <c r="AB23" s="6"/>
      <c r="AF23" t="str">
        <f>_xlfn.CONCAT(C23:AB23)</f>
        <v>&lt;DUTPin name="OFMAP_16" /&gt;</v>
      </c>
    </row>
    <row r="24" spans="3:32">
      <c r="C24" s="3" t="s">
        <v>20</v>
      </c>
      <c r="D24" s="11" t="s">
        <v>60</v>
      </c>
      <c r="E24" s="2" t="str">
        <f t="shared" si="0"/>
        <v xml:space="preserve"> </v>
      </c>
      <c r="F24" s="4" t="s">
        <v>61</v>
      </c>
      <c r="G24" s="5" t="str">
        <f t="shared" si="1"/>
        <v>=</v>
      </c>
      <c r="H24" s="6" t="s">
        <v>19</v>
      </c>
      <c r="I24" s="6" t="s">
        <v>170</v>
      </c>
      <c r="J24" s="6" t="s">
        <v>19</v>
      </c>
      <c r="K24" t="str">
        <f t="shared" si="2"/>
        <v xml:space="preserve"> </v>
      </c>
      <c r="L24" s="3" t="s">
        <v>1</v>
      </c>
      <c r="M24" s="5"/>
      <c r="N24" s="6"/>
      <c r="O24" s="6"/>
      <c r="P24" s="6"/>
      <c r="Q24" s="6"/>
      <c r="R24" s="4"/>
      <c r="S24" s="5"/>
      <c r="T24" s="6"/>
      <c r="U24" s="6"/>
      <c r="V24" s="6"/>
      <c r="W24" s="6"/>
      <c r="X24" s="4"/>
      <c r="Y24" s="5"/>
      <c r="Z24" s="6"/>
      <c r="AA24" s="6"/>
      <c r="AB24" s="6"/>
      <c r="AF24" t="str">
        <f>_xlfn.CONCAT(C24:AB24)</f>
        <v>&lt;DUTPin name="OFMAP_17" /&gt;</v>
      </c>
    </row>
    <row r="25" spans="3:32">
      <c r="C25" s="3" t="s">
        <v>20</v>
      </c>
      <c r="D25" s="11" t="s">
        <v>60</v>
      </c>
      <c r="E25" s="2" t="str">
        <f t="shared" si="0"/>
        <v xml:space="preserve"> </v>
      </c>
      <c r="F25" s="4" t="s">
        <v>61</v>
      </c>
      <c r="G25" s="5" t="str">
        <f t="shared" si="1"/>
        <v>=</v>
      </c>
      <c r="H25" s="6" t="s">
        <v>19</v>
      </c>
      <c r="I25" s="6" t="s">
        <v>171</v>
      </c>
      <c r="J25" s="6" t="s">
        <v>19</v>
      </c>
      <c r="K25" t="str">
        <f t="shared" si="2"/>
        <v xml:space="preserve"> </v>
      </c>
      <c r="L25" s="3" t="s">
        <v>1</v>
      </c>
      <c r="M25" s="5"/>
      <c r="N25" s="6"/>
      <c r="O25" s="6"/>
      <c r="P25" s="6"/>
      <c r="Q25" s="6"/>
      <c r="R25" s="4"/>
      <c r="S25" s="5"/>
      <c r="T25" s="6"/>
      <c r="U25" s="6"/>
      <c r="V25" s="6"/>
      <c r="W25" s="6"/>
      <c r="X25" s="4"/>
      <c r="Y25" s="5"/>
      <c r="Z25" s="6"/>
      <c r="AA25" s="6"/>
      <c r="AB25" s="6"/>
      <c r="AF25" t="str">
        <f>_xlfn.CONCAT(C25:AB25)</f>
        <v>&lt;DUTPin name="OFMAP_18" /&gt;</v>
      </c>
    </row>
    <row r="26" spans="3:32">
      <c r="C26" s="3" t="s">
        <v>20</v>
      </c>
      <c r="D26" s="11" t="s">
        <v>60</v>
      </c>
      <c r="E26" s="2" t="str">
        <f t="shared" si="0"/>
        <v xml:space="preserve"> </v>
      </c>
      <c r="F26" s="4" t="s">
        <v>61</v>
      </c>
      <c r="G26" s="5" t="str">
        <f t="shared" si="1"/>
        <v>=</v>
      </c>
      <c r="H26" s="6" t="s">
        <v>19</v>
      </c>
      <c r="I26" s="6" t="s">
        <v>172</v>
      </c>
      <c r="J26" s="6" t="s">
        <v>19</v>
      </c>
      <c r="K26" t="str">
        <f t="shared" si="2"/>
        <v xml:space="preserve"> </v>
      </c>
      <c r="L26" s="3" t="s">
        <v>1</v>
      </c>
      <c r="M26" s="5"/>
      <c r="N26" s="6"/>
      <c r="O26" s="6"/>
      <c r="P26" s="6"/>
      <c r="Q26" s="6"/>
      <c r="R26" s="4"/>
      <c r="S26" s="5"/>
      <c r="T26" s="6"/>
      <c r="U26" s="6"/>
      <c r="V26" s="6"/>
      <c r="W26" s="6"/>
      <c r="X26" s="4"/>
      <c r="Y26" s="5"/>
      <c r="Z26" s="6"/>
      <c r="AA26" s="6"/>
      <c r="AB26" s="6"/>
      <c r="AF26" t="str">
        <f>_xlfn.CONCAT(C26:AB26)</f>
        <v>&lt;DUTPin name="OFMAP_19" /&gt;</v>
      </c>
    </row>
    <row r="27" spans="3:32">
      <c r="C27" s="3" t="s">
        <v>20</v>
      </c>
      <c r="D27" s="11" t="s">
        <v>60</v>
      </c>
      <c r="E27" s="2" t="str">
        <f t="shared" si="0"/>
        <v xml:space="preserve"> </v>
      </c>
      <c r="F27" s="4" t="s">
        <v>61</v>
      </c>
      <c r="G27" s="5" t="str">
        <f t="shared" si="1"/>
        <v>=</v>
      </c>
      <c r="H27" s="6" t="s">
        <v>19</v>
      </c>
      <c r="I27" s="6" t="s">
        <v>173</v>
      </c>
      <c r="J27" s="6" t="s">
        <v>19</v>
      </c>
      <c r="K27" t="str">
        <f t="shared" si="2"/>
        <v xml:space="preserve"> </v>
      </c>
      <c r="L27" s="3" t="s">
        <v>1</v>
      </c>
      <c r="M27" s="5"/>
      <c r="N27" s="6"/>
      <c r="O27" s="6"/>
      <c r="P27" s="6"/>
      <c r="Q27" s="6"/>
      <c r="R27" s="4"/>
      <c r="S27" s="5"/>
      <c r="T27" s="6"/>
      <c r="U27" s="6"/>
      <c r="V27" s="6"/>
      <c r="W27" s="6"/>
      <c r="X27" s="4"/>
      <c r="Y27" s="5"/>
      <c r="Z27" s="6"/>
      <c r="AA27" s="6"/>
      <c r="AB27" s="6"/>
      <c r="AF27" t="str">
        <f>_xlfn.CONCAT(C27:AB27)</f>
        <v>&lt;DUTPin name="OFMAP_20" /&gt;</v>
      </c>
    </row>
    <row r="28" spans="3:32">
      <c r="C28" s="3" t="s">
        <v>20</v>
      </c>
      <c r="D28" s="11" t="s">
        <v>60</v>
      </c>
      <c r="E28" s="2" t="str">
        <f t="shared" si="0"/>
        <v xml:space="preserve"> </v>
      </c>
      <c r="F28" s="4" t="s">
        <v>61</v>
      </c>
      <c r="G28" s="5" t="str">
        <f t="shared" si="1"/>
        <v>=</v>
      </c>
      <c r="H28" s="6" t="s">
        <v>19</v>
      </c>
      <c r="I28" s="6" t="s">
        <v>174</v>
      </c>
      <c r="J28" s="6" t="s">
        <v>19</v>
      </c>
      <c r="K28" t="str">
        <f t="shared" si="2"/>
        <v xml:space="preserve"> </v>
      </c>
      <c r="L28" s="3" t="s">
        <v>1</v>
      </c>
      <c r="M28" s="5"/>
      <c r="N28" s="6"/>
      <c r="O28" s="6"/>
      <c r="P28" s="6"/>
      <c r="Q28" s="6"/>
      <c r="R28" s="4"/>
      <c r="S28" s="5"/>
      <c r="T28" s="6"/>
      <c r="U28" s="6"/>
      <c r="V28" s="6"/>
      <c r="W28" s="6"/>
      <c r="X28" s="4"/>
      <c r="Y28" s="5"/>
      <c r="Z28" s="6"/>
      <c r="AA28" s="6"/>
      <c r="AB28" s="6"/>
      <c r="AF28" t="str">
        <f>_xlfn.CONCAT(C28:AB28)</f>
        <v>&lt;DUTPin name="OFMAP_21" /&gt;</v>
      </c>
    </row>
    <row r="29" spans="3:32">
      <c r="C29" s="3" t="s">
        <v>20</v>
      </c>
      <c r="D29" s="11" t="s">
        <v>60</v>
      </c>
      <c r="E29" s="2" t="str">
        <f t="shared" si="0"/>
        <v xml:space="preserve"> </v>
      </c>
      <c r="F29" s="4" t="s">
        <v>61</v>
      </c>
      <c r="G29" s="5" t="str">
        <f t="shared" si="1"/>
        <v>=</v>
      </c>
      <c r="H29" s="6" t="s">
        <v>19</v>
      </c>
      <c r="I29" s="6" t="s">
        <v>175</v>
      </c>
      <c r="J29" s="6" t="s">
        <v>19</v>
      </c>
      <c r="K29" t="str">
        <f t="shared" si="2"/>
        <v xml:space="preserve"> </v>
      </c>
      <c r="L29" s="3" t="s">
        <v>1</v>
      </c>
      <c r="M29" s="5"/>
      <c r="N29" s="6"/>
      <c r="O29" s="6"/>
      <c r="P29" s="6"/>
      <c r="Q29" s="6"/>
      <c r="R29" s="4"/>
      <c r="S29" s="5"/>
      <c r="T29" s="6"/>
      <c r="U29" s="6"/>
      <c r="V29" s="6"/>
      <c r="W29" s="6"/>
      <c r="X29" s="4"/>
      <c r="Y29" s="5"/>
      <c r="Z29" s="6"/>
      <c r="AA29" s="6"/>
      <c r="AB29" s="6"/>
      <c r="AF29" t="str">
        <f>_xlfn.CONCAT(C29:AB29)</f>
        <v>&lt;DUTPin name="OFMAP_22" /&gt;</v>
      </c>
    </row>
    <row r="30" spans="3:32">
      <c r="C30" s="3" t="s">
        <v>20</v>
      </c>
      <c r="D30" s="11" t="s">
        <v>60</v>
      </c>
      <c r="E30" s="2" t="str">
        <f t="shared" si="0"/>
        <v xml:space="preserve"> </v>
      </c>
      <c r="F30" s="4" t="s">
        <v>61</v>
      </c>
      <c r="G30" s="5" t="str">
        <f t="shared" si="1"/>
        <v>=</v>
      </c>
      <c r="H30" s="6" t="s">
        <v>19</v>
      </c>
      <c r="I30" s="6" t="s">
        <v>176</v>
      </c>
      <c r="J30" s="6" t="s">
        <v>19</v>
      </c>
      <c r="K30" t="str">
        <f t="shared" si="2"/>
        <v xml:space="preserve"> </v>
      </c>
      <c r="L30" s="3" t="s">
        <v>1</v>
      </c>
      <c r="M30" s="5"/>
      <c r="N30" s="6"/>
      <c r="O30" s="6"/>
      <c r="P30" s="6"/>
      <c r="Q30" s="6"/>
      <c r="R30" s="4"/>
      <c r="S30" s="5"/>
      <c r="T30" s="6"/>
      <c r="U30" s="6"/>
      <c r="V30" s="6"/>
      <c r="W30" s="6"/>
      <c r="X30" s="4"/>
      <c r="Y30" s="5"/>
      <c r="Z30" s="6"/>
      <c r="AA30" s="6"/>
      <c r="AB30" s="6"/>
      <c r="AF30" t="str">
        <f>_xlfn.CONCAT(C30:AB30)</f>
        <v>&lt;DUTPin name="OFMAP_23" /&gt;</v>
      </c>
    </row>
    <row r="31" spans="3:32">
      <c r="C31" s="3" t="s">
        <v>20</v>
      </c>
      <c r="D31" s="11" t="s">
        <v>60</v>
      </c>
      <c r="E31" s="2" t="str">
        <f t="shared" si="0"/>
        <v xml:space="preserve"> </v>
      </c>
      <c r="F31" s="4" t="s">
        <v>61</v>
      </c>
      <c r="G31" s="5" t="str">
        <f t="shared" si="1"/>
        <v>=</v>
      </c>
      <c r="H31" s="6" t="s">
        <v>19</v>
      </c>
      <c r="I31" s="6" t="s">
        <v>110</v>
      </c>
      <c r="J31" s="6" t="s">
        <v>19</v>
      </c>
      <c r="K31" t="str">
        <f t="shared" si="2"/>
        <v xml:space="preserve"> </v>
      </c>
      <c r="L31" s="3" t="s">
        <v>1</v>
      </c>
      <c r="M31" s="5"/>
      <c r="N31" s="6"/>
      <c r="O31" s="6"/>
      <c r="P31" s="6"/>
      <c r="Q31" s="6"/>
      <c r="R31" s="4"/>
      <c r="S31" s="5"/>
      <c r="T31" s="6"/>
      <c r="U31" s="6"/>
      <c r="V31" s="6"/>
      <c r="W31" s="6"/>
      <c r="X31" s="4"/>
      <c r="Y31" s="5"/>
      <c r="Z31" s="6"/>
      <c r="AA31" s="6"/>
      <c r="AB31" s="6"/>
      <c r="AF31" t="str">
        <f>_xlfn.CONCAT(C31:AB31)</f>
        <v>&lt;DUTPin name="PE_EN" /&gt;</v>
      </c>
    </row>
    <row r="32" spans="3:32">
      <c r="C32" s="3" t="s">
        <v>20</v>
      </c>
      <c r="D32" s="11" t="s">
        <v>60</v>
      </c>
      <c r="E32" s="2" t="str">
        <f t="shared" si="0"/>
        <v xml:space="preserve"> </v>
      </c>
      <c r="F32" s="4" t="s">
        <v>61</v>
      </c>
      <c r="G32" s="5" t="str">
        <f t="shared" si="1"/>
        <v>=</v>
      </c>
      <c r="H32" s="6" t="s">
        <v>19</v>
      </c>
      <c r="I32" s="6" t="s">
        <v>111</v>
      </c>
      <c r="J32" s="6" t="s">
        <v>19</v>
      </c>
      <c r="K32" t="str">
        <f t="shared" si="2"/>
        <v xml:space="preserve"> </v>
      </c>
      <c r="L32" s="3" t="s">
        <v>1</v>
      </c>
      <c r="M32" s="5"/>
      <c r="N32" s="6"/>
      <c r="O32" s="6"/>
      <c r="P32" s="6"/>
      <c r="Q32" s="6"/>
      <c r="R32" s="4"/>
      <c r="S32" s="5"/>
      <c r="T32" s="6"/>
      <c r="U32" s="6"/>
      <c r="V32" s="6"/>
      <c r="W32" s="6"/>
      <c r="X32" s="4"/>
      <c r="Y32" s="5"/>
      <c r="Z32" s="6"/>
      <c r="AA32" s="6"/>
      <c r="AB32" s="6"/>
      <c r="AF32" t="str">
        <f>_xlfn.CONCAT(C32:AB32)</f>
        <v>&lt;DUTPin name="ACCUM_EN" /&gt;</v>
      </c>
    </row>
    <row r="33" spans="3:32">
      <c r="C33" s="3" t="s">
        <v>20</v>
      </c>
      <c r="D33" s="11" t="s">
        <v>60</v>
      </c>
      <c r="E33" s="2" t="str">
        <f t="shared" si="0"/>
        <v xml:space="preserve"> </v>
      </c>
      <c r="F33" s="4" t="s">
        <v>61</v>
      </c>
      <c r="G33" s="5" t="str">
        <f t="shared" si="1"/>
        <v>=</v>
      </c>
      <c r="H33" s="6" t="s">
        <v>19</v>
      </c>
      <c r="I33" s="6" t="s">
        <v>196</v>
      </c>
      <c r="J33" s="6" t="s">
        <v>19</v>
      </c>
      <c r="K33" t="str">
        <f t="shared" si="2"/>
        <v xml:space="preserve"> </v>
      </c>
      <c r="L33" s="3" t="s">
        <v>1</v>
      </c>
      <c r="M33" s="5"/>
      <c r="N33" s="6"/>
      <c r="O33" s="6"/>
      <c r="P33" s="6"/>
      <c r="Q33" s="6"/>
      <c r="R33" s="4"/>
      <c r="S33" s="5"/>
      <c r="T33" s="6"/>
      <c r="U33" s="6"/>
      <c r="V33" s="6"/>
      <c r="W33" s="6"/>
      <c r="X33" s="4"/>
      <c r="Y33" s="5"/>
      <c r="Z33" s="6"/>
      <c r="AA33" s="6"/>
      <c r="AB33" s="6"/>
      <c r="AF33" t="str">
        <f>_xlfn.CONCAT(C33:AB33)</f>
        <v>&lt;DUTPin name="NC_0" /&gt;</v>
      </c>
    </row>
    <row r="34" spans="3:32">
      <c r="C34" s="3" t="s">
        <v>20</v>
      </c>
      <c r="D34" s="11" t="s">
        <v>60</v>
      </c>
      <c r="E34" s="2" t="str">
        <f t="shared" si="0"/>
        <v xml:space="preserve"> </v>
      </c>
      <c r="F34" s="4" t="s">
        <v>61</v>
      </c>
      <c r="G34" s="5" t="str">
        <f t="shared" si="1"/>
        <v>=</v>
      </c>
      <c r="H34" s="6" t="s">
        <v>19</v>
      </c>
      <c r="I34" s="6" t="s">
        <v>197</v>
      </c>
      <c r="J34" s="6" t="s">
        <v>19</v>
      </c>
      <c r="K34" t="str">
        <f t="shared" si="2"/>
        <v xml:space="preserve"> </v>
      </c>
      <c r="L34" s="3" t="s">
        <v>1</v>
      </c>
      <c r="M34" s="5"/>
      <c r="N34" s="6"/>
      <c r="O34" s="6"/>
      <c r="P34" s="6"/>
      <c r="Q34" s="6"/>
      <c r="R34" s="4"/>
      <c r="S34" s="5"/>
      <c r="T34" s="6"/>
      <c r="U34" s="6"/>
      <c r="V34" s="6"/>
      <c r="W34" s="6"/>
      <c r="X34" s="4"/>
      <c r="Y34" s="5"/>
      <c r="Z34" s="6"/>
      <c r="AA34" s="6"/>
      <c r="AB34" s="6"/>
      <c r="AF34" t="str">
        <f>_xlfn.CONCAT(C34:AB34)</f>
        <v>&lt;DUTPin name="NC_1" /&gt;</v>
      </c>
    </row>
    <row r="35" spans="3:32">
      <c r="C35" s="3" t="s">
        <v>20</v>
      </c>
      <c r="D35" s="11" t="s">
        <v>60</v>
      </c>
      <c r="E35" s="2" t="str">
        <f>" "</f>
        <v xml:space="preserve"> </v>
      </c>
      <c r="F35" s="4" t="s">
        <v>61</v>
      </c>
      <c r="G35" s="5" t="str">
        <f>"="</f>
        <v>=</v>
      </c>
      <c r="H35" s="6" t="s">
        <v>19</v>
      </c>
      <c r="I35" s="6" t="s">
        <v>86</v>
      </c>
      <c r="J35" s="6" t="s">
        <v>19</v>
      </c>
      <c r="K35" t="str">
        <f>" "</f>
        <v xml:space="preserve"> </v>
      </c>
      <c r="L35" s="3" t="s">
        <v>1</v>
      </c>
      <c r="M35" s="5"/>
      <c r="N35" s="6"/>
      <c r="O35" s="6"/>
      <c r="P35" s="6"/>
      <c r="Q35" s="6"/>
      <c r="R35" s="4"/>
      <c r="S35" s="5"/>
      <c r="T35" s="6"/>
      <c r="U35" s="6"/>
      <c r="V35" s="6"/>
      <c r="W35" s="6"/>
      <c r="X35" s="4"/>
      <c r="Y35" s="5"/>
      <c r="Z35" s="6"/>
      <c r="AA35" s="6"/>
      <c r="AB35" s="6"/>
      <c r="AF35" t="str">
        <f>_xlfn.CONCAT(C35:AB35)</f>
        <v>&lt;DUTPin name="SL_0" /&gt;</v>
      </c>
    </row>
    <row r="36" spans="3:32">
      <c r="C36" s="3" t="s">
        <v>20</v>
      </c>
      <c r="D36" s="11" t="s">
        <v>60</v>
      </c>
      <c r="E36" s="2" t="str">
        <f t="shared" ref="E36:E66" si="3">" "</f>
        <v xml:space="preserve"> </v>
      </c>
      <c r="F36" s="4" t="s">
        <v>61</v>
      </c>
      <c r="G36" s="5" t="str">
        <f t="shared" ref="G36:G66" si="4">"="</f>
        <v>=</v>
      </c>
      <c r="H36" s="6" t="s">
        <v>19</v>
      </c>
      <c r="I36" s="6" t="s">
        <v>87</v>
      </c>
      <c r="J36" s="6" t="s">
        <v>19</v>
      </c>
      <c r="K36" t="str">
        <f t="shared" ref="K36:K66" si="5">" "</f>
        <v xml:space="preserve"> </v>
      </c>
      <c r="L36" s="3" t="s">
        <v>1</v>
      </c>
      <c r="M36" s="5"/>
      <c r="N36" s="6"/>
      <c r="O36" s="6"/>
      <c r="P36" s="6"/>
      <c r="Q36" s="6"/>
      <c r="R36" s="4"/>
      <c r="S36" s="5"/>
      <c r="T36" s="6"/>
      <c r="U36" s="6"/>
      <c r="V36" s="6"/>
      <c r="W36" s="6"/>
      <c r="X36" s="4"/>
      <c r="Y36" s="5"/>
      <c r="Z36" s="6"/>
      <c r="AA36" s="6"/>
      <c r="AB36" s="6"/>
      <c r="AF36" t="str">
        <f>_xlfn.CONCAT(C36:AB36)</f>
        <v>&lt;DUTPin name="SL_1" /&gt;</v>
      </c>
    </row>
    <row r="37" spans="3:32">
      <c r="C37" s="3" t="s">
        <v>20</v>
      </c>
      <c r="D37" s="11" t="s">
        <v>60</v>
      </c>
      <c r="E37" s="2" t="str">
        <f t="shared" si="3"/>
        <v xml:space="preserve"> </v>
      </c>
      <c r="F37" s="4" t="s">
        <v>61</v>
      </c>
      <c r="G37" s="5" t="str">
        <f t="shared" si="4"/>
        <v>=</v>
      </c>
      <c r="H37" s="6" t="s">
        <v>19</v>
      </c>
      <c r="I37" s="6" t="s">
        <v>88</v>
      </c>
      <c r="J37" s="6" t="s">
        <v>19</v>
      </c>
      <c r="K37" t="str">
        <f t="shared" si="5"/>
        <v xml:space="preserve"> </v>
      </c>
      <c r="L37" s="3" t="s">
        <v>1</v>
      </c>
      <c r="M37" s="5"/>
      <c r="N37" s="6"/>
      <c r="O37" s="6"/>
      <c r="P37" s="6"/>
      <c r="Q37" s="6"/>
      <c r="R37" s="4"/>
      <c r="S37" s="5"/>
      <c r="T37" s="6"/>
      <c r="U37" s="6"/>
      <c r="V37" s="6"/>
      <c r="W37" s="6"/>
      <c r="X37" s="4"/>
      <c r="Y37" s="5"/>
      <c r="Z37" s="6"/>
      <c r="AA37" s="6"/>
      <c r="AB37" s="6"/>
      <c r="AF37" t="str">
        <f>_xlfn.CONCAT(C37:AB37)</f>
        <v>&lt;DUTPin name="SL_2" /&gt;</v>
      </c>
    </row>
    <row r="38" spans="3:32">
      <c r="C38" s="3" t="s">
        <v>20</v>
      </c>
      <c r="D38" s="11" t="s">
        <v>60</v>
      </c>
      <c r="E38" s="2" t="str">
        <f t="shared" si="3"/>
        <v xml:space="preserve"> </v>
      </c>
      <c r="F38" s="4" t="s">
        <v>61</v>
      </c>
      <c r="G38" s="5" t="str">
        <f t="shared" si="4"/>
        <v>=</v>
      </c>
      <c r="H38" s="6" t="s">
        <v>19</v>
      </c>
      <c r="I38" s="6" t="s">
        <v>89</v>
      </c>
      <c r="J38" s="6" t="s">
        <v>19</v>
      </c>
      <c r="K38" t="str">
        <f t="shared" si="5"/>
        <v xml:space="preserve"> </v>
      </c>
      <c r="L38" s="3" t="s">
        <v>1</v>
      </c>
      <c r="M38" s="5"/>
      <c r="N38" s="6"/>
      <c r="O38" s="6"/>
      <c r="P38" s="6"/>
      <c r="Q38" s="6"/>
      <c r="R38" s="4"/>
      <c r="S38" s="5"/>
      <c r="T38" s="6"/>
      <c r="U38" s="6"/>
      <c r="V38" s="6"/>
      <c r="W38" s="6"/>
      <c r="X38" s="4"/>
      <c r="Y38" s="5"/>
      <c r="Z38" s="6"/>
      <c r="AA38" s="6"/>
      <c r="AB38" s="6"/>
      <c r="AF38" t="str">
        <f>_xlfn.CONCAT(C38:AB38)</f>
        <v>&lt;DUTPin name="SL_3" /&gt;</v>
      </c>
    </row>
    <row r="39" spans="3:32">
      <c r="C39" s="3" t="s">
        <v>20</v>
      </c>
      <c r="D39" s="11" t="s">
        <v>60</v>
      </c>
      <c r="E39" s="2" t="str">
        <f t="shared" si="3"/>
        <v xml:space="preserve"> </v>
      </c>
      <c r="F39" s="4" t="s">
        <v>61</v>
      </c>
      <c r="G39" s="5" t="str">
        <f t="shared" si="4"/>
        <v>=</v>
      </c>
      <c r="H39" s="6" t="s">
        <v>19</v>
      </c>
      <c r="I39" s="6" t="s">
        <v>177</v>
      </c>
      <c r="J39" s="6" t="s">
        <v>19</v>
      </c>
      <c r="K39" t="str">
        <f t="shared" si="5"/>
        <v xml:space="preserve"> </v>
      </c>
      <c r="L39" s="3" t="s">
        <v>1</v>
      </c>
      <c r="M39" s="5"/>
      <c r="N39" s="6"/>
      <c r="O39" s="6"/>
      <c r="P39" s="6"/>
      <c r="Q39" s="6"/>
      <c r="R39" s="4"/>
      <c r="S39" s="5"/>
      <c r="T39" s="6"/>
      <c r="U39" s="6"/>
      <c r="V39" s="6"/>
      <c r="W39" s="6"/>
      <c r="X39" s="4"/>
      <c r="Y39" s="5"/>
      <c r="Z39" s="6"/>
      <c r="AA39" s="6"/>
      <c r="AB39" s="6"/>
      <c r="AF39" t="str">
        <f>_xlfn.CONCAT(C39:AB39)</f>
        <v>&lt;DUTPin name="IFMAP_0" /&gt;</v>
      </c>
    </row>
    <row r="40" spans="3:32">
      <c r="C40" s="3" t="s">
        <v>20</v>
      </c>
      <c r="D40" s="11" t="s">
        <v>60</v>
      </c>
      <c r="E40" s="2" t="str">
        <f t="shared" si="3"/>
        <v xml:space="preserve"> </v>
      </c>
      <c r="F40" s="4" t="s">
        <v>61</v>
      </c>
      <c r="G40" s="5" t="str">
        <f t="shared" si="4"/>
        <v>=</v>
      </c>
      <c r="H40" s="6" t="s">
        <v>19</v>
      </c>
      <c r="I40" s="6" t="s">
        <v>178</v>
      </c>
      <c r="J40" s="6" t="s">
        <v>19</v>
      </c>
      <c r="K40" t="str">
        <f t="shared" si="5"/>
        <v xml:space="preserve"> </v>
      </c>
      <c r="L40" s="3" t="s">
        <v>1</v>
      </c>
      <c r="M40" s="5"/>
      <c r="N40" s="6"/>
      <c r="O40" s="6"/>
      <c r="P40" s="6"/>
      <c r="Q40" s="6"/>
      <c r="R40" s="4"/>
      <c r="S40" s="5"/>
      <c r="T40" s="6"/>
      <c r="U40" s="6"/>
      <c r="V40" s="6"/>
      <c r="W40" s="6"/>
      <c r="X40" s="4"/>
      <c r="Y40" s="5"/>
      <c r="Z40" s="6"/>
      <c r="AA40" s="6"/>
      <c r="AB40" s="6"/>
      <c r="AF40" t="str">
        <f>_xlfn.CONCAT(C40:AB40)</f>
        <v>&lt;DUTPin name="IFMAP_1" /&gt;</v>
      </c>
    </row>
    <row r="41" spans="3:32">
      <c r="C41" s="3" t="s">
        <v>20</v>
      </c>
      <c r="D41" s="11" t="s">
        <v>60</v>
      </c>
      <c r="E41" s="2" t="str">
        <f t="shared" si="3"/>
        <v xml:space="preserve"> </v>
      </c>
      <c r="F41" s="4" t="s">
        <v>61</v>
      </c>
      <c r="G41" s="5" t="str">
        <f t="shared" si="4"/>
        <v>=</v>
      </c>
      <c r="H41" s="6" t="s">
        <v>19</v>
      </c>
      <c r="I41" s="6" t="s">
        <v>179</v>
      </c>
      <c r="J41" s="6" t="s">
        <v>19</v>
      </c>
      <c r="K41" t="str">
        <f t="shared" si="5"/>
        <v xml:space="preserve"> </v>
      </c>
      <c r="L41" s="3" t="s">
        <v>1</v>
      </c>
      <c r="M41" s="5"/>
      <c r="N41" s="6"/>
      <c r="O41" s="6"/>
      <c r="P41" s="6"/>
      <c r="Q41" s="6"/>
      <c r="R41" s="4"/>
      <c r="S41" s="5"/>
      <c r="T41" s="6"/>
      <c r="U41" s="6"/>
      <c r="V41" s="6"/>
      <c r="W41" s="6"/>
      <c r="X41" s="4"/>
      <c r="Y41" s="5"/>
      <c r="Z41" s="6"/>
      <c r="AA41" s="6"/>
      <c r="AB41" s="6"/>
      <c r="AF41" t="str">
        <f>_xlfn.CONCAT(C41:AB41)</f>
        <v>&lt;DUTPin name="IFMAP_2" /&gt;</v>
      </c>
    </row>
    <row r="42" spans="3:32">
      <c r="C42" s="3" t="s">
        <v>20</v>
      </c>
      <c r="D42" s="11" t="s">
        <v>60</v>
      </c>
      <c r="E42" s="2" t="str">
        <f t="shared" si="3"/>
        <v xml:space="preserve"> </v>
      </c>
      <c r="F42" s="4" t="s">
        <v>61</v>
      </c>
      <c r="G42" s="5" t="str">
        <f t="shared" si="4"/>
        <v>=</v>
      </c>
      <c r="H42" s="6" t="s">
        <v>19</v>
      </c>
      <c r="I42" s="6" t="s">
        <v>180</v>
      </c>
      <c r="J42" s="6" t="s">
        <v>19</v>
      </c>
      <c r="K42" t="str">
        <f t="shared" si="5"/>
        <v xml:space="preserve"> </v>
      </c>
      <c r="L42" s="3" t="s">
        <v>1</v>
      </c>
      <c r="M42" s="5"/>
      <c r="N42" s="6"/>
      <c r="O42" s="6"/>
      <c r="P42" s="6"/>
      <c r="Q42" s="6"/>
      <c r="R42" s="4"/>
      <c r="S42" s="5"/>
      <c r="T42" s="6"/>
      <c r="U42" s="6"/>
      <c r="V42" s="6"/>
      <c r="W42" s="6"/>
      <c r="X42" s="4"/>
      <c r="Y42" s="5"/>
      <c r="Z42" s="6"/>
      <c r="AA42" s="6"/>
      <c r="AB42" s="6"/>
      <c r="AF42" t="str">
        <f>_xlfn.CONCAT(C42:AB42)</f>
        <v>&lt;DUTPin name="IFMAP_3" /&gt;</v>
      </c>
    </row>
    <row r="43" spans="3:32">
      <c r="C43" s="3" t="s">
        <v>20</v>
      </c>
      <c r="D43" s="11" t="s">
        <v>60</v>
      </c>
      <c r="E43" s="2" t="str">
        <f t="shared" si="3"/>
        <v xml:space="preserve"> </v>
      </c>
      <c r="F43" s="4" t="s">
        <v>61</v>
      </c>
      <c r="G43" s="5" t="str">
        <f t="shared" si="4"/>
        <v>=</v>
      </c>
      <c r="H43" s="6" t="s">
        <v>19</v>
      </c>
      <c r="I43" s="6" t="s">
        <v>181</v>
      </c>
      <c r="J43" s="6" t="s">
        <v>19</v>
      </c>
      <c r="K43" t="str">
        <f t="shared" si="5"/>
        <v xml:space="preserve"> </v>
      </c>
      <c r="L43" s="3" t="s">
        <v>1</v>
      </c>
      <c r="M43" s="5"/>
      <c r="N43" s="6"/>
      <c r="O43" s="6"/>
      <c r="P43" s="6"/>
      <c r="Q43" s="6"/>
      <c r="R43" s="4"/>
      <c r="S43" s="5"/>
      <c r="T43" s="6"/>
      <c r="U43" s="6"/>
      <c r="V43" s="6"/>
      <c r="W43" s="6"/>
      <c r="X43" s="4"/>
      <c r="Y43" s="5"/>
      <c r="Z43" s="6"/>
      <c r="AA43" s="6"/>
      <c r="AB43" s="6"/>
      <c r="AF43" t="str">
        <f>_xlfn.CONCAT(C43:AB43)</f>
        <v>&lt;DUTPin name="IFMAP_4" /&gt;</v>
      </c>
    </row>
    <row r="44" spans="3:32">
      <c r="C44" s="3" t="s">
        <v>20</v>
      </c>
      <c r="D44" s="11" t="s">
        <v>60</v>
      </c>
      <c r="E44" s="2" t="str">
        <f t="shared" si="3"/>
        <v xml:space="preserve"> </v>
      </c>
      <c r="F44" s="4" t="s">
        <v>61</v>
      </c>
      <c r="G44" s="5" t="str">
        <f t="shared" si="4"/>
        <v>=</v>
      </c>
      <c r="H44" s="6" t="s">
        <v>19</v>
      </c>
      <c r="I44" s="6" t="s">
        <v>182</v>
      </c>
      <c r="J44" s="6" t="s">
        <v>19</v>
      </c>
      <c r="K44" t="str">
        <f t="shared" si="5"/>
        <v xml:space="preserve"> </v>
      </c>
      <c r="L44" s="3" t="s">
        <v>1</v>
      </c>
      <c r="M44" s="5"/>
      <c r="N44" s="6"/>
      <c r="O44" s="6"/>
      <c r="P44" s="6"/>
      <c r="Q44" s="6"/>
      <c r="R44" s="4"/>
      <c r="S44" s="5"/>
      <c r="T44" s="6"/>
      <c r="U44" s="6"/>
      <c r="V44" s="6"/>
      <c r="W44" s="6"/>
      <c r="X44" s="4"/>
      <c r="Y44" s="5"/>
      <c r="Z44" s="6"/>
      <c r="AA44" s="6"/>
      <c r="AB44" s="6"/>
      <c r="AF44" t="str">
        <f>_xlfn.CONCAT(C44:AB44)</f>
        <v>&lt;DUTPin name="IFMAP_5" /&gt;</v>
      </c>
    </row>
    <row r="45" spans="3:32">
      <c r="C45" s="3" t="s">
        <v>20</v>
      </c>
      <c r="D45" s="11" t="s">
        <v>60</v>
      </c>
      <c r="E45" s="2" t="str">
        <f t="shared" si="3"/>
        <v xml:space="preserve"> </v>
      </c>
      <c r="F45" s="4" t="s">
        <v>61</v>
      </c>
      <c r="G45" s="5" t="str">
        <f t="shared" si="4"/>
        <v>=</v>
      </c>
      <c r="H45" s="6" t="s">
        <v>19</v>
      </c>
      <c r="I45" s="6" t="s">
        <v>183</v>
      </c>
      <c r="J45" s="6" t="s">
        <v>19</v>
      </c>
      <c r="K45" t="str">
        <f t="shared" si="5"/>
        <v xml:space="preserve"> </v>
      </c>
      <c r="L45" s="3" t="s">
        <v>1</v>
      </c>
      <c r="M45" s="5"/>
      <c r="N45" s="6"/>
      <c r="O45" s="6"/>
      <c r="P45" s="6"/>
      <c r="Q45" s="6"/>
      <c r="R45" s="4"/>
      <c r="S45" s="5"/>
      <c r="T45" s="6"/>
      <c r="U45" s="6"/>
      <c r="V45" s="6"/>
      <c r="W45" s="6"/>
      <c r="X45" s="4"/>
      <c r="Y45" s="5"/>
      <c r="Z45" s="6"/>
      <c r="AA45" s="6"/>
      <c r="AB45" s="6"/>
      <c r="AF45" t="str">
        <f>_xlfn.CONCAT(C45:AB45)</f>
        <v>&lt;DUTPin name="IFMAP_6" /&gt;</v>
      </c>
    </row>
    <row r="46" spans="3:32">
      <c r="C46" s="3" t="s">
        <v>20</v>
      </c>
      <c r="D46" s="11" t="s">
        <v>60</v>
      </c>
      <c r="E46" s="2" t="str">
        <f t="shared" si="3"/>
        <v xml:space="preserve"> </v>
      </c>
      <c r="F46" s="4" t="s">
        <v>61</v>
      </c>
      <c r="G46" s="5" t="str">
        <f t="shared" si="4"/>
        <v>=</v>
      </c>
      <c r="H46" s="6" t="s">
        <v>19</v>
      </c>
      <c r="I46" s="6" t="s">
        <v>184</v>
      </c>
      <c r="J46" s="6" t="s">
        <v>19</v>
      </c>
      <c r="K46" t="str">
        <f t="shared" si="5"/>
        <v xml:space="preserve"> </v>
      </c>
      <c r="L46" s="3" t="s">
        <v>1</v>
      </c>
      <c r="M46" s="5"/>
      <c r="N46" s="6"/>
      <c r="O46" s="6"/>
      <c r="P46" s="6"/>
      <c r="Q46" s="6"/>
      <c r="R46" s="4"/>
      <c r="S46" s="5"/>
      <c r="T46" s="6"/>
      <c r="U46" s="6"/>
      <c r="V46" s="6"/>
      <c r="W46" s="6"/>
      <c r="X46" s="4"/>
      <c r="Y46" s="5"/>
      <c r="Z46" s="6"/>
      <c r="AA46" s="6"/>
      <c r="AB46" s="6"/>
      <c r="AF46" t="str">
        <f>_xlfn.CONCAT(C46:AB46)</f>
        <v>&lt;DUTPin name="IFMAP_7" /&gt;</v>
      </c>
    </row>
    <row r="47" spans="3:32">
      <c r="C47" s="3" t="s">
        <v>20</v>
      </c>
      <c r="D47" s="11" t="s">
        <v>60</v>
      </c>
      <c r="E47" s="2" t="str">
        <f t="shared" si="3"/>
        <v xml:space="preserve"> </v>
      </c>
      <c r="F47" s="4" t="s">
        <v>61</v>
      </c>
      <c r="G47" s="5" t="str">
        <f t="shared" si="4"/>
        <v>=</v>
      </c>
      <c r="H47" s="6" t="s">
        <v>19</v>
      </c>
      <c r="I47" s="6" t="s">
        <v>198</v>
      </c>
      <c r="J47" s="6" t="s">
        <v>19</v>
      </c>
      <c r="K47" t="str">
        <f t="shared" si="5"/>
        <v xml:space="preserve"> </v>
      </c>
      <c r="L47" s="3" t="s">
        <v>1</v>
      </c>
      <c r="M47" s="5"/>
      <c r="N47" s="6"/>
      <c r="O47" s="6"/>
      <c r="P47" s="6"/>
      <c r="Q47" s="6"/>
      <c r="R47" s="4"/>
      <c r="S47" s="5"/>
      <c r="T47" s="6"/>
      <c r="U47" s="6"/>
      <c r="V47" s="6"/>
      <c r="W47" s="6"/>
      <c r="X47" s="4"/>
      <c r="Y47" s="5"/>
      <c r="Z47" s="6"/>
      <c r="AA47" s="6"/>
      <c r="AB47" s="6"/>
      <c r="AF47" t="str">
        <f>_xlfn.CONCAT(C47:AB47)</f>
        <v>&lt;DUTPin name="NC_2" /&gt;</v>
      </c>
    </row>
    <row r="48" spans="3:32">
      <c r="C48" s="3" t="s">
        <v>20</v>
      </c>
      <c r="D48" s="11" t="s">
        <v>60</v>
      </c>
      <c r="E48" s="2" t="str">
        <f t="shared" si="3"/>
        <v xml:space="preserve"> </v>
      </c>
      <c r="F48" s="4" t="s">
        <v>61</v>
      </c>
      <c r="G48" s="5" t="str">
        <f t="shared" si="4"/>
        <v>=</v>
      </c>
      <c r="H48" s="6" t="s">
        <v>19</v>
      </c>
      <c r="I48" s="6" t="s">
        <v>199</v>
      </c>
      <c r="J48" s="6" t="s">
        <v>19</v>
      </c>
      <c r="K48" t="str">
        <f t="shared" si="5"/>
        <v xml:space="preserve"> </v>
      </c>
      <c r="L48" s="3" t="s">
        <v>1</v>
      </c>
      <c r="M48" s="5"/>
      <c r="N48" s="6"/>
      <c r="O48" s="6"/>
      <c r="P48" s="6"/>
      <c r="Q48" s="6"/>
      <c r="R48" s="4"/>
      <c r="S48" s="5"/>
      <c r="T48" s="6"/>
      <c r="U48" s="6"/>
      <c r="V48" s="6"/>
      <c r="W48" s="6"/>
      <c r="X48" s="4"/>
      <c r="Y48" s="5"/>
      <c r="Z48" s="6"/>
      <c r="AA48" s="6"/>
      <c r="AB48" s="6"/>
      <c r="AF48" t="str">
        <f>_xlfn.CONCAT(C48:AB48)</f>
        <v>&lt;DUTPin name="NC_3" /&gt;</v>
      </c>
    </row>
    <row r="49" spans="3:32">
      <c r="C49" s="3" t="s">
        <v>20</v>
      </c>
      <c r="D49" s="11" t="s">
        <v>60</v>
      </c>
      <c r="E49" s="2" t="str">
        <f t="shared" si="3"/>
        <v xml:space="preserve"> </v>
      </c>
      <c r="F49" s="4" t="s">
        <v>61</v>
      </c>
      <c r="G49" s="5" t="str">
        <f t="shared" si="4"/>
        <v>=</v>
      </c>
      <c r="H49" s="6" t="s">
        <v>19</v>
      </c>
      <c r="I49" s="6" t="s">
        <v>200</v>
      </c>
      <c r="J49" s="6" t="s">
        <v>19</v>
      </c>
      <c r="K49" t="str">
        <f t="shared" si="5"/>
        <v xml:space="preserve"> </v>
      </c>
      <c r="L49" s="3" t="s">
        <v>1</v>
      </c>
      <c r="M49" s="5"/>
      <c r="N49" s="6"/>
      <c r="O49" s="6"/>
      <c r="P49" s="6"/>
      <c r="Q49" s="6"/>
      <c r="R49" s="4"/>
      <c r="S49" s="5"/>
      <c r="T49" s="6"/>
      <c r="U49" s="6"/>
      <c r="V49" s="6"/>
      <c r="W49" s="6"/>
      <c r="X49" s="4"/>
      <c r="Y49" s="5"/>
      <c r="Z49" s="6"/>
      <c r="AA49" s="6"/>
      <c r="AB49" s="6"/>
      <c r="AF49" t="str">
        <f>_xlfn.CONCAT(C49:AB49)</f>
        <v>&lt;DUTPin name="NC_4" /&gt;</v>
      </c>
    </row>
    <row r="50" spans="3:32">
      <c r="C50" s="3" t="s">
        <v>20</v>
      </c>
      <c r="D50" s="11" t="s">
        <v>60</v>
      </c>
      <c r="E50" s="2" t="str">
        <f t="shared" si="3"/>
        <v xml:space="preserve"> </v>
      </c>
      <c r="F50" s="4" t="s">
        <v>61</v>
      </c>
      <c r="G50" s="5" t="str">
        <f t="shared" si="4"/>
        <v>=</v>
      </c>
      <c r="H50" s="6" t="s">
        <v>19</v>
      </c>
      <c r="I50" s="6" t="s">
        <v>201</v>
      </c>
      <c r="J50" s="6" t="s">
        <v>19</v>
      </c>
      <c r="K50" t="str">
        <f t="shared" si="5"/>
        <v xml:space="preserve"> </v>
      </c>
      <c r="L50" s="3" t="s">
        <v>1</v>
      </c>
      <c r="M50" s="5"/>
      <c r="N50" s="6"/>
      <c r="O50" s="6"/>
      <c r="P50" s="6"/>
      <c r="Q50" s="6"/>
      <c r="R50" s="4"/>
      <c r="S50" s="5"/>
      <c r="T50" s="6"/>
      <c r="U50" s="6"/>
      <c r="V50" s="6"/>
      <c r="W50" s="6"/>
      <c r="X50" s="4"/>
      <c r="Y50" s="5"/>
      <c r="Z50" s="6"/>
      <c r="AA50" s="6"/>
      <c r="AB50" s="6"/>
      <c r="AF50" t="str">
        <f>_xlfn.CONCAT(C50:AB50)</f>
        <v>&lt;DUTPin name="NC_5" /&gt;</v>
      </c>
    </row>
    <row r="51" spans="3:32">
      <c r="C51" s="3" t="s">
        <v>20</v>
      </c>
      <c r="D51" s="11" t="s">
        <v>60</v>
      </c>
      <c r="E51" s="2" t="str">
        <f t="shared" si="3"/>
        <v xml:space="preserve"> </v>
      </c>
      <c r="F51" s="4" t="s">
        <v>61</v>
      </c>
      <c r="G51" s="5" t="str">
        <f t="shared" si="4"/>
        <v>=</v>
      </c>
      <c r="H51" s="6" t="s">
        <v>19</v>
      </c>
      <c r="I51" s="6" t="s">
        <v>202</v>
      </c>
      <c r="J51" s="6" t="s">
        <v>19</v>
      </c>
      <c r="K51" t="str">
        <f t="shared" si="5"/>
        <v xml:space="preserve"> </v>
      </c>
      <c r="L51" s="3" t="s">
        <v>1</v>
      </c>
      <c r="M51" s="5"/>
      <c r="N51" s="6"/>
      <c r="O51" s="6"/>
      <c r="P51" s="6"/>
      <c r="Q51" s="6"/>
      <c r="R51" s="4"/>
      <c r="S51" s="5"/>
      <c r="T51" s="6"/>
      <c r="U51" s="6"/>
      <c r="V51" s="6"/>
      <c r="W51" s="6"/>
      <c r="X51" s="4"/>
      <c r="Y51" s="5"/>
      <c r="Z51" s="6"/>
      <c r="AA51" s="6"/>
      <c r="AB51" s="6"/>
      <c r="AF51" t="str">
        <f>_xlfn.CONCAT(C51:AB51)</f>
        <v>&lt;DUTPin name="NC_6" /&gt;</v>
      </c>
    </row>
    <row r="52" spans="3:32">
      <c r="C52" s="3" t="s">
        <v>20</v>
      </c>
      <c r="D52" s="11" t="s">
        <v>60</v>
      </c>
      <c r="E52" s="2" t="str">
        <f t="shared" si="3"/>
        <v xml:space="preserve"> </v>
      </c>
      <c r="F52" s="4" t="s">
        <v>61</v>
      </c>
      <c r="G52" s="5" t="str">
        <f t="shared" si="4"/>
        <v>=</v>
      </c>
      <c r="H52" s="6" t="s">
        <v>19</v>
      </c>
      <c r="I52" s="6" t="s">
        <v>203</v>
      </c>
      <c r="J52" s="6" t="s">
        <v>19</v>
      </c>
      <c r="K52" t="str">
        <f t="shared" si="5"/>
        <v xml:space="preserve"> </v>
      </c>
      <c r="L52" s="3" t="s">
        <v>1</v>
      </c>
      <c r="M52" s="5"/>
      <c r="N52" s="6"/>
      <c r="O52" s="6"/>
      <c r="P52" s="6"/>
      <c r="Q52" s="6"/>
      <c r="R52" s="4"/>
      <c r="S52" s="5"/>
      <c r="T52" s="6"/>
      <c r="U52" s="6"/>
      <c r="V52" s="6"/>
      <c r="W52" s="6"/>
      <c r="X52" s="4"/>
      <c r="Y52" s="5"/>
      <c r="Z52" s="6"/>
      <c r="AA52" s="6"/>
      <c r="AB52" s="6"/>
      <c r="AF52" t="str">
        <f>_xlfn.CONCAT(C52:AB52)</f>
        <v>&lt;DUTPin name="NC_7" /&gt;</v>
      </c>
    </row>
    <row r="53" spans="3:32">
      <c r="C53" s="3" t="s">
        <v>20</v>
      </c>
      <c r="D53" s="11" t="s">
        <v>60</v>
      </c>
      <c r="E53" s="2" t="str">
        <f t="shared" si="3"/>
        <v xml:space="preserve"> </v>
      </c>
      <c r="F53" s="4" t="s">
        <v>61</v>
      </c>
      <c r="G53" s="5" t="str">
        <f t="shared" si="4"/>
        <v>=</v>
      </c>
      <c r="H53" s="6" t="s">
        <v>19</v>
      </c>
      <c r="I53" s="6" t="s">
        <v>204</v>
      </c>
      <c r="J53" s="6" t="s">
        <v>19</v>
      </c>
      <c r="K53" t="str">
        <f t="shared" si="5"/>
        <v xml:space="preserve"> </v>
      </c>
      <c r="L53" s="3" t="s">
        <v>1</v>
      </c>
      <c r="M53" s="5"/>
      <c r="N53" s="6"/>
      <c r="O53" s="6"/>
      <c r="P53" s="6"/>
      <c r="Q53" s="6"/>
      <c r="R53" s="4"/>
      <c r="S53" s="5"/>
      <c r="T53" s="6"/>
      <c r="U53" s="6"/>
      <c r="V53" s="6"/>
      <c r="W53" s="6"/>
      <c r="X53" s="4"/>
      <c r="Y53" s="5"/>
      <c r="Z53" s="6"/>
      <c r="AA53" s="6"/>
      <c r="AB53" s="6"/>
      <c r="AF53" t="str">
        <f>_xlfn.CONCAT(C53:AB53)</f>
        <v>&lt;DUTPin name="NC_8" /&gt;</v>
      </c>
    </row>
    <row r="54" spans="3:32">
      <c r="C54" s="3" t="s">
        <v>20</v>
      </c>
      <c r="D54" s="11" t="s">
        <v>60</v>
      </c>
      <c r="E54" s="2" t="str">
        <f t="shared" si="3"/>
        <v xml:space="preserve"> </v>
      </c>
      <c r="F54" s="4" t="s">
        <v>61</v>
      </c>
      <c r="G54" s="5" t="str">
        <f t="shared" si="4"/>
        <v>=</v>
      </c>
      <c r="H54" s="6" t="s">
        <v>19</v>
      </c>
      <c r="I54" s="6" t="s">
        <v>205</v>
      </c>
      <c r="J54" s="6" t="s">
        <v>19</v>
      </c>
      <c r="K54" t="str">
        <f t="shared" si="5"/>
        <v xml:space="preserve"> </v>
      </c>
      <c r="L54" s="3" t="s">
        <v>1</v>
      </c>
      <c r="M54" s="5"/>
      <c r="N54" s="6"/>
      <c r="O54" s="6"/>
      <c r="P54" s="6"/>
      <c r="Q54" s="6"/>
      <c r="R54" s="4"/>
      <c r="S54" s="5"/>
      <c r="T54" s="6"/>
      <c r="U54" s="6"/>
      <c r="V54" s="6"/>
      <c r="W54" s="6"/>
      <c r="X54" s="4"/>
      <c r="Y54" s="5"/>
      <c r="Z54" s="6"/>
      <c r="AA54" s="6"/>
      <c r="AB54" s="6"/>
      <c r="AF54" t="str">
        <f>_xlfn.CONCAT(C54:AB54)</f>
        <v>&lt;DUTPin name="NC_9" /&gt;</v>
      </c>
    </row>
    <row r="55" spans="3:32">
      <c r="C55" s="3" t="s">
        <v>20</v>
      </c>
      <c r="D55" s="11" t="s">
        <v>60</v>
      </c>
      <c r="E55" s="2" t="str">
        <f t="shared" si="3"/>
        <v xml:space="preserve"> </v>
      </c>
      <c r="F55" s="4" t="s">
        <v>61</v>
      </c>
      <c r="G55" s="5" t="str">
        <f t="shared" si="4"/>
        <v>=</v>
      </c>
      <c r="H55" s="6" t="s">
        <v>19</v>
      </c>
      <c r="I55" s="6" t="s">
        <v>114</v>
      </c>
      <c r="J55" s="6" t="s">
        <v>19</v>
      </c>
      <c r="K55" t="str">
        <f t="shared" si="5"/>
        <v xml:space="preserve"> </v>
      </c>
      <c r="L55" s="3" t="s">
        <v>1</v>
      </c>
      <c r="M55" s="5"/>
      <c r="N55" s="6"/>
      <c r="O55" s="6"/>
      <c r="P55" s="6"/>
      <c r="Q55" s="6"/>
      <c r="R55" s="4"/>
      <c r="S55" s="5"/>
      <c r="T55" s="6"/>
      <c r="U55" s="6"/>
      <c r="V55" s="6"/>
      <c r="W55" s="6"/>
      <c r="X55" s="4"/>
      <c r="Y55" s="5"/>
      <c r="Z55" s="6"/>
      <c r="AA55" s="6"/>
      <c r="AB55" s="6"/>
      <c r="AF55" t="str">
        <f>_xlfn.CONCAT(C55:AB55)</f>
        <v>&lt;DUTPin name="WT_SEL_EXT" /&gt;</v>
      </c>
    </row>
    <row r="56" spans="3:32">
      <c r="C56" s="3" t="s">
        <v>20</v>
      </c>
      <c r="D56" s="11" t="s">
        <v>60</v>
      </c>
      <c r="E56" s="2" t="str">
        <f t="shared" si="3"/>
        <v xml:space="preserve"> </v>
      </c>
      <c r="F56" s="4" t="s">
        <v>61</v>
      </c>
      <c r="G56" s="5" t="str">
        <f t="shared" si="4"/>
        <v>=</v>
      </c>
      <c r="H56" s="6" t="s">
        <v>19</v>
      </c>
      <c r="I56" s="6" t="s">
        <v>115</v>
      </c>
      <c r="J56" s="6" t="s">
        <v>19</v>
      </c>
      <c r="K56" t="str">
        <f t="shared" si="5"/>
        <v xml:space="preserve"> </v>
      </c>
      <c r="L56" s="3" t="s">
        <v>1</v>
      </c>
      <c r="M56" s="5"/>
      <c r="N56" s="6"/>
      <c r="O56" s="6"/>
      <c r="P56" s="6"/>
      <c r="Q56" s="6"/>
      <c r="R56" s="4"/>
      <c r="S56" s="5"/>
      <c r="T56" s="6"/>
      <c r="U56" s="6"/>
      <c r="V56" s="6"/>
      <c r="W56" s="6"/>
      <c r="X56" s="4"/>
      <c r="Y56" s="5"/>
      <c r="Z56" s="6"/>
      <c r="AA56" s="6"/>
      <c r="AB56" s="6"/>
      <c r="AF56" t="str">
        <f>_xlfn.CONCAT(C56:AB56)</f>
        <v>&lt;DUTPin name="IFMAP_EN" /&gt;</v>
      </c>
    </row>
    <row r="57" spans="3:32">
      <c r="C57" s="3" t="s">
        <v>20</v>
      </c>
      <c r="D57" s="11" t="s">
        <v>60</v>
      </c>
      <c r="E57" s="2" t="str">
        <f t="shared" si="3"/>
        <v xml:space="preserve"> </v>
      </c>
      <c r="F57" s="4" t="s">
        <v>61</v>
      </c>
      <c r="G57" s="5" t="str">
        <f t="shared" si="4"/>
        <v>=</v>
      </c>
      <c r="H57" s="6" t="s">
        <v>19</v>
      </c>
      <c r="I57" s="6" t="s">
        <v>112</v>
      </c>
      <c r="J57" s="6" t="s">
        <v>19</v>
      </c>
      <c r="K57" t="str">
        <f t="shared" si="5"/>
        <v xml:space="preserve"> </v>
      </c>
      <c r="L57" s="3" t="s">
        <v>1</v>
      </c>
      <c r="M57" s="5"/>
      <c r="N57" s="6"/>
      <c r="O57" s="6"/>
      <c r="P57" s="6"/>
      <c r="Q57" s="6"/>
      <c r="R57" s="4"/>
      <c r="S57" s="5"/>
      <c r="T57" s="6"/>
      <c r="U57" s="6"/>
      <c r="V57" s="6"/>
      <c r="W57" s="6"/>
      <c r="X57" s="4"/>
      <c r="Y57" s="5"/>
      <c r="Z57" s="6"/>
      <c r="AA57" s="6"/>
      <c r="AB57" s="6"/>
      <c r="AF57" t="str">
        <f>_xlfn.CONCAT(C57:AB57)</f>
        <v>&lt;DUTPin name="WEIGHT_SHIFT" /&gt;</v>
      </c>
    </row>
    <row r="58" spans="3:32">
      <c r="C58" s="3" t="s">
        <v>20</v>
      </c>
      <c r="D58" s="11" t="s">
        <v>60</v>
      </c>
      <c r="E58" s="2" t="str">
        <f t="shared" si="3"/>
        <v xml:space="preserve"> </v>
      </c>
      <c r="F58" s="4" t="s">
        <v>61</v>
      </c>
      <c r="G58" s="5" t="str">
        <f t="shared" si="4"/>
        <v>=</v>
      </c>
      <c r="H58" s="6" t="s">
        <v>19</v>
      </c>
      <c r="I58" s="6" t="s">
        <v>113</v>
      </c>
      <c r="J58" s="6" t="s">
        <v>19</v>
      </c>
      <c r="K58" t="str">
        <f t="shared" si="5"/>
        <v xml:space="preserve"> </v>
      </c>
      <c r="L58" s="3" t="s">
        <v>1</v>
      </c>
      <c r="M58" s="5"/>
      <c r="N58" s="6"/>
      <c r="O58" s="6"/>
      <c r="P58" s="6"/>
      <c r="Q58" s="6"/>
      <c r="R58" s="4"/>
      <c r="S58" s="5"/>
      <c r="T58" s="6"/>
      <c r="U58" s="6"/>
      <c r="V58" s="6"/>
      <c r="W58" s="6"/>
      <c r="X58" s="4"/>
      <c r="Y58" s="5"/>
      <c r="Z58" s="6"/>
      <c r="AA58" s="6"/>
      <c r="AB58" s="6"/>
      <c r="AF58" t="str">
        <f>_xlfn.CONCAT(C58:AB58)</f>
        <v>&lt;DUTPin name="WEIGHT_EN" /&gt;</v>
      </c>
    </row>
    <row r="59" spans="3:32">
      <c r="C59" s="3" t="s">
        <v>20</v>
      </c>
      <c r="D59" s="11" t="s">
        <v>60</v>
      </c>
      <c r="E59" s="2" t="str">
        <f t="shared" si="3"/>
        <v xml:space="preserve"> </v>
      </c>
      <c r="F59" s="4" t="s">
        <v>61</v>
      </c>
      <c r="G59" s="5" t="str">
        <f t="shared" si="4"/>
        <v>=</v>
      </c>
      <c r="H59" s="6" t="s">
        <v>19</v>
      </c>
      <c r="I59" s="6" t="s">
        <v>116</v>
      </c>
      <c r="J59" s="6" t="s">
        <v>19</v>
      </c>
      <c r="K59" t="str">
        <f t="shared" si="5"/>
        <v xml:space="preserve"> </v>
      </c>
      <c r="L59" s="3" t="s">
        <v>1</v>
      </c>
      <c r="M59" s="5"/>
      <c r="N59" s="6"/>
      <c r="O59" s="6"/>
      <c r="P59" s="6"/>
      <c r="Q59" s="6"/>
      <c r="R59" s="4"/>
      <c r="S59" s="5"/>
      <c r="T59" s="6"/>
      <c r="U59" s="6"/>
      <c r="V59" s="6"/>
      <c r="W59" s="6"/>
      <c r="X59" s="4"/>
      <c r="Y59" s="5"/>
      <c r="Z59" s="6"/>
      <c r="AA59" s="6"/>
      <c r="AB59" s="6"/>
      <c r="AF59" t="str">
        <f>_xlfn.CONCAT(C59:AB59)</f>
        <v>&lt;DUTPin name="MUX_SEL_CONV_CLK" /&gt;</v>
      </c>
    </row>
    <row r="60" spans="3:32">
      <c r="C60" s="3" t="s">
        <v>20</v>
      </c>
      <c r="D60" s="11" t="s">
        <v>60</v>
      </c>
      <c r="E60" s="2" t="str">
        <f t="shared" si="3"/>
        <v xml:space="preserve"> </v>
      </c>
      <c r="F60" s="4" t="s">
        <v>61</v>
      </c>
      <c r="G60" s="5" t="str">
        <f t="shared" si="4"/>
        <v>=</v>
      </c>
      <c r="H60" s="6" t="s">
        <v>19</v>
      </c>
      <c r="I60" s="6" t="s">
        <v>117</v>
      </c>
      <c r="J60" s="6" t="s">
        <v>19</v>
      </c>
      <c r="K60" t="str">
        <f t="shared" si="5"/>
        <v xml:space="preserve"> </v>
      </c>
      <c r="L60" s="3" t="s">
        <v>1</v>
      </c>
      <c r="M60" s="5"/>
      <c r="N60" s="6"/>
      <c r="O60" s="6"/>
      <c r="P60" s="6"/>
      <c r="Q60" s="6"/>
      <c r="R60" s="4"/>
      <c r="S60" s="5"/>
      <c r="T60" s="6"/>
      <c r="U60" s="6"/>
      <c r="V60" s="6"/>
      <c r="W60" s="6"/>
      <c r="X60" s="4"/>
      <c r="Y60" s="5"/>
      <c r="Z60" s="6"/>
      <c r="AA60" s="6"/>
      <c r="AB60" s="6"/>
      <c r="AF60" t="str">
        <f>_xlfn.CONCAT(C60:AB60)</f>
        <v>&lt;DUTPin name="MUX_SEL_WT" /&gt;</v>
      </c>
    </row>
    <row r="61" spans="3:32">
      <c r="C61" s="3" t="s">
        <v>20</v>
      </c>
      <c r="D61" s="11" t="s">
        <v>60</v>
      </c>
      <c r="E61" s="2" t="str">
        <f t="shared" si="3"/>
        <v xml:space="preserve"> </v>
      </c>
      <c r="F61" s="4" t="s">
        <v>61</v>
      </c>
      <c r="G61" s="5" t="str">
        <f t="shared" si="4"/>
        <v>=</v>
      </c>
      <c r="H61" s="6" t="s">
        <v>19</v>
      </c>
      <c r="I61" s="6" t="s">
        <v>118</v>
      </c>
      <c r="J61" s="6" t="s">
        <v>19</v>
      </c>
      <c r="K61" t="str">
        <f t="shared" si="5"/>
        <v xml:space="preserve"> </v>
      </c>
      <c r="L61" s="3" t="s">
        <v>1</v>
      </c>
      <c r="M61" s="5"/>
      <c r="N61" s="6"/>
      <c r="O61" s="6"/>
      <c r="P61" s="6"/>
      <c r="Q61" s="6"/>
      <c r="R61" s="4"/>
      <c r="S61" s="5"/>
      <c r="T61" s="6"/>
      <c r="U61" s="6"/>
      <c r="V61" s="6"/>
      <c r="W61" s="6"/>
      <c r="X61" s="4"/>
      <c r="Y61" s="5"/>
      <c r="Z61" s="6"/>
      <c r="AA61" s="6"/>
      <c r="AB61" s="6"/>
      <c r="AF61" t="str">
        <f>_xlfn.CONCAT(C61:AB61)</f>
        <v>&lt;DUTPin name="PSUM_SLC" /&gt;</v>
      </c>
    </row>
    <row r="62" spans="3:32">
      <c r="C62" s="3" t="s">
        <v>20</v>
      </c>
      <c r="D62" s="11" t="s">
        <v>60</v>
      </c>
      <c r="E62" s="2" t="str">
        <f t="shared" si="3"/>
        <v xml:space="preserve"> </v>
      </c>
      <c r="F62" s="4" t="s">
        <v>61</v>
      </c>
      <c r="G62" s="5" t="str">
        <f t="shared" si="4"/>
        <v>=</v>
      </c>
      <c r="H62" s="6" t="s">
        <v>19</v>
      </c>
      <c r="I62" s="6" t="s">
        <v>119</v>
      </c>
      <c r="J62" s="6" t="s">
        <v>19</v>
      </c>
      <c r="K62" t="str">
        <f t="shared" si="5"/>
        <v xml:space="preserve"> </v>
      </c>
      <c r="L62" s="3" t="s">
        <v>1</v>
      </c>
      <c r="M62" s="5"/>
      <c r="N62" s="6"/>
      <c r="O62" s="6"/>
      <c r="P62" s="6"/>
      <c r="Q62" s="6"/>
      <c r="R62" s="4"/>
      <c r="S62" s="5"/>
      <c r="T62" s="6"/>
      <c r="U62" s="6"/>
      <c r="V62" s="6"/>
      <c r="W62" s="6"/>
      <c r="X62" s="4"/>
      <c r="Y62" s="5"/>
      <c r="Z62" s="6"/>
      <c r="AA62" s="6"/>
      <c r="AB62" s="6"/>
      <c r="AF62" t="str">
        <f>_xlfn.CONCAT(C62:AB62)</f>
        <v>&lt;DUTPin name="CNT_Si_Sel" /&gt;</v>
      </c>
    </row>
    <row r="63" spans="3:32">
      <c r="C63" s="3" t="s">
        <v>20</v>
      </c>
      <c r="D63" s="11" t="s">
        <v>60</v>
      </c>
      <c r="E63" s="2" t="str">
        <f t="shared" si="3"/>
        <v xml:space="preserve"> </v>
      </c>
      <c r="F63" s="4" t="s">
        <v>61</v>
      </c>
      <c r="G63" s="5" t="str">
        <f t="shared" si="4"/>
        <v>=</v>
      </c>
      <c r="H63" s="6" t="s">
        <v>19</v>
      </c>
      <c r="I63" s="6" t="s">
        <v>59</v>
      </c>
      <c r="J63" s="6" t="s">
        <v>19</v>
      </c>
      <c r="K63" t="str">
        <f t="shared" si="5"/>
        <v xml:space="preserve"> </v>
      </c>
      <c r="L63" s="3" t="s">
        <v>1</v>
      </c>
      <c r="M63" s="5"/>
      <c r="N63" s="6"/>
      <c r="O63" s="6"/>
      <c r="P63" s="6"/>
      <c r="Q63" s="6"/>
      <c r="R63" s="4"/>
      <c r="S63" s="5"/>
      <c r="T63" s="6"/>
      <c r="U63" s="6"/>
      <c r="V63" s="6"/>
      <c r="W63" s="6"/>
      <c r="X63" s="4"/>
      <c r="Y63" s="5"/>
      <c r="Z63" s="6"/>
      <c r="AA63" s="6"/>
      <c r="AB63" s="6"/>
      <c r="AF63" t="str">
        <f>_xlfn.CONCAT(C63:AB63)</f>
        <v>&lt;DUTPin name="SA_CLK" /&gt;</v>
      </c>
    </row>
    <row r="64" spans="3:32">
      <c r="C64" s="3" t="s">
        <v>20</v>
      </c>
      <c r="D64" s="11" t="s">
        <v>60</v>
      </c>
      <c r="E64" s="2" t="str">
        <f t="shared" si="3"/>
        <v xml:space="preserve"> </v>
      </c>
      <c r="F64" s="4" t="s">
        <v>61</v>
      </c>
      <c r="G64" s="5" t="str">
        <f t="shared" si="4"/>
        <v>=</v>
      </c>
      <c r="H64" s="6" t="s">
        <v>19</v>
      </c>
      <c r="I64" s="6" t="s">
        <v>120</v>
      </c>
      <c r="J64" s="6" t="s">
        <v>19</v>
      </c>
      <c r="K64" t="str">
        <f t="shared" si="5"/>
        <v xml:space="preserve"> </v>
      </c>
      <c r="L64" s="3" t="s">
        <v>1</v>
      </c>
      <c r="M64" s="5"/>
      <c r="N64" s="6"/>
      <c r="O64" s="6"/>
      <c r="P64" s="6"/>
      <c r="Q64" s="6"/>
      <c r="R64" s="4"/>
      <c r="S64" s="5"/>
      <c r="T64" s="6"/>
      <c r="U64" s="6"/>
      <c r="V64" s="6"/>
      <c r="W64" s="6"/>
      <c r="X64" s="4"/>
      <c r="Y64" s="5"/>
      <c r="Z64" s="6"/>
      <c r="AA64" s="6"/>
      <c r="AB64" s="6"/>
      <c r="AF64" t="str">
        <f>_xlfn.CONCAT(C64:AB64)</f>
        <v>&lt;DUTPin name="RST_N" /&gt;</v>
      </c>
    </row>
    <row r="65" spans="3:32">
      <c r="C65" s="3" t="s">
        <v>20</v>
      </c>
      <c r="D65" s="11" t="s">
        <v>60</v>
      </c>
      <c r="E65" s="2" t="str">
        <f t="shared" si="3"/>
        <v xml:space="preserve"> </v>
      </c>
      <c r="F65" s="4" t="s">
        <v>61</v>
      </c>
      <c r="G65" s="5" t="str">
        <f t="shared" si="4"/>
        <v>=</v>
      </c>
      <c r="H65" s="6" t="s">
        <v>19</v>
      </c>
      <c r="I65" s="6" t="s">
        <v>185</v>
      </c>
      <c r="J65" s="6" t="s">
        <v>19</v>
      </c>
      <c r="K65" t="str">
        <f t="shared" si="5"/>
        <v xml:space="preserve"> </v>
      </c>
      <c r="L65" s="3" t="s">
        <v>1</v>
      </c>
      <c r="M65" s="5"/>
      <c r="N65" s="6"/>
      <c r="O65" s="6"/>
      <c r="P65" s="6"/>
      <c r="Q65" s="6"/>
      <c r="R65" s="4"/>
      <c r="S65" s="5"/>
      <c r="T65" s="6"/>
      <c r="U65" s="6"/>
      <c r="V65" s="6"/>
      <c r="W65" s="6"/>
      <c r="X65" s="4"/>
      <c r="Y65" s="5"/>
      <c r="Z65" s="6"/>
      <c r="AA65" s="6"/>
      <c r="AB65" s="6"/>
      <c r="AF65" t="str">
        <f>_xlfn.CONCAT(C65:AB65)</f>
        <v>&lt;DUTPin name="EXT_WT_0" /&gt;</v>
      </c>
    </row>
    <row r="66" spans="3:32">
      <c r="C66" s="3" t="s">
        <v>20</v>
      </c>
      <c r="D66" s="11" t="s">
        <v>60</v>
      </c>
      <c r="E66" s="2" t="str">
        <f t="shared" si="3"/>
        <v xml:space="preserve"> </v>
      </c>
      <c r="F66" s="4" t="s">
        <v>61</v>
      </c>
      <c r="G66" s="5" t="str">
        <f t="shared" si="4"/>
        <v>=</v>
      </c>
      <c r="H66" s="6" t="s">
        <v>19</v>
      </c>
      <c r="I66" s="6" t="s">
        <v>186</v>
      </c>
      <c r="J66" s="6" t="s">
        <v>19</v>
      </c>
      <c r="K66" t="str">
        <f t="shared" si="5"/>
        <v xml:space="preserve"> </v>
      </c>
      <c r="L66" s="3" t="s">
        <v>1</v>
      </c>
      <c r="M66" s="5"/>
      <c r="N66" s="6"/>
      <c r="O66" s="6"/>
      <c r="P66" s="6"/>
      <c r="Q66" s="6"/>
      <c r="R66" s="4"/>
      <c r="S66" s="5"/>
      <c r="T66" s="6"/>
      <c r="U66" s="6"/>
      <c r="V66" s="6"/>
      <c r="W66" s="6"/>
      <c r="X66" s="4"/>
      <c r="Y66" s="5"/>
      <c r="Z66" s="6"/>
      <c r="AA66" s="6"/>
      <c r="AB66" s="6"/>
      <c r="AF66" t="str">
        <f>_xlfn.CONCAT(C66:AB66)</f>
        <v>&lt;DUTPin name="EXT_WT_1" /&gt;</v>
      </c>
    </row>
    <row r="67" spans="3:32">
      <c r="D67" s="10"/>
    </row>
    <row r="68" spans="3:32">
      <c r="D68" s="10"/>
    </row>
    <row r="69" spans="3:32">
      <c r="C69" s="3" t="s">
        <v>20</v>
      </c>
      <c r="D69" s="11" t="s">
        <v>21</v>
      </c>
      <c r="E69" s="2" t="str">
        <f>" "</f>
        <v xml:space="preserve"> </v>
      </c>
      <c r="F69" s="4" t="s">
        <v>22</v>
      </c>
      <c r="G69" s="5" t="str">
        <f>"="</f>
        <v>=</v>
      </c>
      <c r="H69" s="6" t="s">
        <v>19</v>
      </c>
      <c r="I69" s="6" t="s">
        <v>62</v>
      </c>
      <c r="J69" s="6" t="s">
        <v>19</v>
      </c>
      <c r="K69" s="6" t="str">
        <f>" "</f>
        <v xml:space="preserve"> </v>
      </c>
      <c r="L69" s="4" t="s">
        <v>23</v>
      </c>
      <c r="M69" s="5" t="str">
        <f t="shared" ref="M69:M131" si="6">"="</f>
        <v>=</v>
      </c>
      <c r="N69" s="6" t="s">
        <v>19</v>
      </c>
      <c r="O69" s="6">
        <v>0</v>
      </c>
      <c r="P69" s="6" t="s">
        <v>19</v>
      </c>
      <c r="Q69" s="6" t="str">
        <f>" "</f>
        <v xml:space="preserve"> </v>
      </c>
      <c r="R69" s="4" t="s">
        <v>24</v>
      </c>
      <c r="S69" s="5" t="str">
        <f>"="</f>
        <v>=</v>
      </c>
      <c r="T69" s="6" t="s">
        <v>19</v>
      </c>
      <c r="U69" s="6" t="s">
        <v>187</v>
      </c>
      <c r="V69" s="6" t="s">
        <v>19</v>
      </c>
      <c r="W69" s="6" t="str">
        <f>" "</f>
        <v xml:space="preserve"> </v>
      </c>
      <c r="X69" s="4" t="s">
        <v>25</v>
      </c>
      <c r="Y69" s="5" t="str">
        <f>"="</f>
        <v>=</v>
      </c>
      <c r="Z69" s="6" t="s">
        <v>19</v>
      </c>
      <c r="AA69" s="6">
        <v>0</v>
      </c>
      <c r="AB69" s="6" t="s">
        <v>19</v>
      </c>
      <c r="AC69" t="str">
        <f>" "</f>
        <v xml:space="preserve"> </v>
      </c>
      <c r="AD69" s="3" t="s">
        <v>1</v>
      </c>
      <c r="AF69" t="str">
        <f>_xlfn.CONCAT(C69:AD69)</f>
        <v>&lt;Connection pin="BL_0" siteNumber="0" instrument="PXI6571SLOT4" channel="0" /&gt;</v>
      </c>
    </row>
    <row r="70" spans="3:32">
      <c r="C70" s="3" t="s">
        <v>20</v>
      </c>
      <c r="D70" s="11" t="s">
        <v>21</v>
      </c>
      <c r="E70" s="2" t="str">
        <f t="shared" ref="E70:E132" si="7">" "</f>
        <v xml:space="preserve"> </v>
      </c>
      <c r="F70" s="4" t="s">
        <v>22</v>
      </c>
      <c r="G70" s="5" t="str">
        <f t="shared" ref="G70:G132" si="8">"="</f>
        <v>=</v>
      </c>
      <c r="H70" s="6" t="s">
        <v>19</v>
      </c>
      <c r="I70" s="6" t="s">
        <v>63</v>
      </c>
      <c r="J70" s="6" t="s">
        <v>19</v>
      </c>
      <c r="K70" s="6" t="str">
        <f t="shared" ref="K70:K132" si="9">" "</f>
        <v xml:space="preserve"> </v>
      </c>
      <c r="L70" s="4" t="s">
        <v>23</v>
      </c>
      <c r="M70" s="5" t="str">
        <f t="shared" si="6"/>
        <v>=</v>
      </c>
      <c r="N70" s="6" t="s">
        <v>19</v>
      </c>
      <c r="O70" s="6">
        <v>0</v>
      </c>
      <c r="P70" s="6" t="s">
        <v>19</v>
      </c>
      <c r="Q70" s="6" t="str">
        <f t="shared" ref="Q70:Q132" si="10">" "</f>
        <v xml:space="preserve"> </v>
      </c>
      <c r="R70" s="4" t="s">
        <v>24</v>
      </c>
      <c r="S70" s="5" t="str">
        <f t="shared" ref="S70:S132" si="11">"="</f>
        <v>=</v>
      </c>
      <c r="T70" s="6" t="s">
        <v>19</v>
      </c>
      <c r="U70" s="6" t="s">
        <v>187</v>
      </c>
      <c r="V70" s="6" t="s">
        <v>19</v>
      </c>
      <c r="W70" s="6" t="str">
        <f t="shared" ref="W70:W132" si="12">" "</f>
        <v xml:space="preserve"> </v>
      </c>
      <c r="X70" s="4" t="s">
        <v>25</v>
      </c>
      <c r="Y70" s="5" t="str">
        <f t="shared" ref="Y70:Y132" si="13">"="</f>
        <v>=</v>
      </c>
      <c r="Z70" s="6" t="s">
        <v>19</v>
      </c>
      <c r="AA70" s="6">
        <v>1</v>
      </c>
      <c r="AB70" s="6" t="s">
        <v>19</v>
      </c>
      <c r="AC70" t="str">
        <f t="shared" ref="AC70:AC132" si="14">" "</f>
        <v xml:space="preserve"> </v>
      </c>
      <c r="AD70" s="3" t="s">
        <v>1</v>
      </c>
      <c r="AF70" t="str">
        <f t="shared" ref="AF70:AF132" si="15">_xlfn.CONCAT(C70:AD70)</f>
        <v>&lt;Connection pin="BL_1" siteNumber="0" instrument="PXI6571SLOT4" channel="1" /&gt;</v>
      </c>
    </row>
    <row r="71" spans="3:32">
      <c r="C71" s="3" t="s">
        <v>20</v>
      </c>
      <c r="D71" s="11" t="s">
        <v>21</v>
      </c>
      <c r="E71" s="2" t="str">
        <f t="shared" si="7"/>
        <v xml:space="preserve"> </v>
      </c>
      <c r="F71" s="4" t="s">
        <v>22</v>
      </c>
      <c r="G71" s="5" t="str">
        <f t="shared" si="8"/>
        <v>=</v>
      </c>
      <c r="H71" s="6" t="s">
        <v>19</v>
      </c>
      <c r="I71" s="6" t="s">
        <v>64</v>
      </c>
      <c r="J71" s="6" t="s">
        <v>19</v>
      </c>
      <c r="K71" s="6" t="str">
        <f t="shared" si="9"/>
        <v xml:space="preserve"> </v>
      </c>
      <c r="L71" s="4" t="s">
        <v>23</v>
      </c>
      <c r="M71" s="5" t="str">
        <f t="shared" si="6"/>
        <v>=</v>
      </c>
      <c r="N71" s="6" t="s">
        <v>19</v>
      </c>
      <c r="O71" s="6">
        <v>0</v>
      </c>
      <c r="P71" s="6" t="s">
        <v>19</v>
      </c>
      <c r="Q71" s="6" t="str">
        <f t="shared" si="10"/>
        <v xml:space="preserve"> </v>
      </c>
      <c r="R71" s="4" t="s">
        <v>24</v>
      </c>
      <c r="S71" s="5" t="str">
        <f t="shared" si="11"/>
        <v>=</v>
      </c>
      <c r="T71" s="6" t="s">
        <v>19</v>
      </c>
      <c r="U71" s="6" t="s">
        <v>187</v>
      </c>
      <c r="V71" s="6" t="s">
        <v>19</v>
      </c>
      <c r="W71" s="6" t="str">
        <f t="shared" si="12"/>
        <v xml:space="preserve"> </v>
      </c>
      <c r="X71" s="4" t="s">
        <v>25</v>
      </c>
      <c r="Y71" s="5" t="str">
        <f t="shared" si="13"/>
        <v>=</v>
      </c>
      <c r="Z71" s="6" t="s">
        <v>19</v>
      </c>
      <c r="AA71" s="6">
        <v>2</v>
      </c>
      <c r="AB71" s="6" t="s">
        <v>19</v>
      </c>
      <c r="AC71" t="str">
        <f t="shared" si="14"/>
        <v xml:space="preserve"> </v>
      </c>
      <c r="AD71" s="3" t="s">
        <v>1</v>
      </c>
      <c r="AF71" t="str">
        <f t="shared" si="15"/>
        <v>&lt;Connection pin="BL_2" siteNumber="0" instrument="PXI6571SLOT4" channel="2" /&gt;</v>
      </c>
    </row>
    <row r="72" spans="3:32">
      <c r="C72" s="3" t="s">
        <v>20</v>
      </c>
      <c r="D72" s="11" t="s">
        <v>21</v>
      </c>
      <c r="E72" s="2" t="str">
        <f t="shared" si="7"/>
        <v xml:space="preserve"> </v>
      </c>
      <c r="F72" s="4" t="s">
        <v>22</v>
      </c>
      <c r="G72" s="5" t="str">
        <f t="shared" si="8"/>
        <v>=</v>
      </c>
      <c r="H72" s="6" t="s">
        <v>19</v>
      </c>
      <c r="I72" s="6" t="s">
        <v>65</v>
      </c>
      <c r="J72" s="6" t="s">
        <v>19</v>
      </c>
      <c r="K72" s="6" t="str">
        <f t="shared" si="9"/>
        <v xml:space="preserve"> </v>
      </c>
      <c r="L72" s="4" t="s">
        <v>23</v>
      </c>
      <c r="M72" s="5" t="str">
        <f t="shared" si="6"/>
        <v>=</v>
      </c>
      <c r="N72" s="6" t="s">
        <v>19</v>
      </c>
      <c r="O72" s="6">
        <v>0</v>
      </c>
      <c r="P72" s="6" t="s">
        <v>19</v>
      </c>
      <c r="Q72" s="6" t="str">
        <f t="shared" si="10"/>
        <v xml:space="preserve"> </v>
      </c>
      <c r="R72" s="4" t="s">
        <v>24</v>
      </c>
      <c r="S72" s="5" t="str">
        <f t="shared" si="11"/>
        <v>=</v>
      </c>
      <c r="T72" s="6" t="s">
        <v>19</v>
      </c>
      <c r="U72" s="6" t="s">
        <v>187</v>
      </c>
      <c r="V72" s="6" t="s">
        <v>19</v>
      </c>
      <c r="W72" s="6" t="str">
        <f t="shared" si="12"/>
        <v xml:space="preserve"> </v>
      </c>
      <c r="X72" s="4" t="s">
        <v>25</v>
      </c>
      <c r="Y72" s="5" t="str">
        <f t="shared" si="13"/>
        <v>=</v>
      </c>
      <c r="Z72" s="6" t="s">
        <v>19</v>
      </c>
      <c r="AA72" s="6">
        <v>3</v>
      </c>
      <c r="AB72" s="6" t="s">
        <v>19</v>
      </c>
      <c r="AC72" t="str">
        <f t="shared" si="14"/>
        <v xml:space="preserve"> </v>
      </c>
      <c r="AD72" s="3" t="s">
        <v>1</v>
      </c>
      <c r="AF72" t="str">
        <f t="shared" si="15"/>
        <v>&lt;Connection pin="BL_3" siteNumber="0" instrument="PXI6571SLOT4" channel="3" /&gt;</v>
      </c>
    </row>
    <row r="73" spans="3:32">
      <c r="C73" s="3" t="s">
        <v>20</v>
      </c>
      <c r="D73" s="11" t="s">
        <v>21</v>
      </c>
      <c r="E73" s="2" t="str">
        <f t="shared" si="7"/>
        <v xml:space="preserve"> </v>
      </c>
      <c r="F73" s="4" t="s">
        <v>22</v>
      </c>
      <c r="G73" s="5" t="str">
        <f t="shared" si="8"/>
        <v>=</v>
      </c>
      <c r="H73" s="6" t="s">
        <v>19</v>
      </c>
      <c r="I73" s="6" t="s">
        <v>153</v>
      </c>
      <c r="J73" s="6" t="s">
        <v>19</v>
      </c>
      <c r="K73" s="6" t="str">
        <f t="shared" si="9"/>
        <v xml:space="preserve"> </v>
      </c>
      <c r="L73" s="4" t="s">
        <v>23</v>
      </c>
      <c r="M73" s="5" t="str">
        <f t="shared" si="6"/>
        <v>=</v>
      </c>
      <c r="N73" s="6" t="s">
        <v>19</v>
      </c>
      <c r="O73" s="6">
        <v>0</v>
      </c>
      <c r="P73" s="6" t="s">
        <v>19</v>
      </c>
      <c r="Q73" s="6" t="str">
        <f t="shared" si="10"/>
        <v xml:space="preserve"> </v>
      </c>
      <c r="R73" s="4" t="s">
        <v>24</v>
      </c>
      <c r="S73" s="5" t="str">
        <f t="shared" si="11"/>
        <v>=</v>
      </c>
      <c r="T73" s="6" t="s">
        <v>19</v>
      </c>
      <c r="U73" s="6" t="s">
        <v>187</v>
      </c>
      <c r="V73" s="6" t="s">
        <v>19</v>
      </c>
      <c r="W73" s="6" t="str">
        <f t="shared" si="12"/>
        <v xml:space="preserve"> </v>
      </c>
      <c r="X73" s="4" t="s">
        <v>25</v>
      </c>
      <c r="Y73" s="5" t="str">
        <f t="shared" si="13"/>
        <v>=</v>
      </c>
      <c r="Z73" s="6" t="s">
        <v>19</v>
      </c>
      <c r="AA73" s="6">
        <v>4</v>
      </c>
      <c r="AB73" s="6" t="s">
        <v>19</v>
      </c>
      <c r="AC73" t="str">
        <f t="shared" si="14"/>
        <v xml:space="preserve"> </v>
      </c>
      <c r="AD73" s="3" t="s">
        <v>1</v>
      </c>
      <c r="AF73" t="str">
        <f t="shared" si="15"/>
        <v>&lt;Connection pin="OFMAP_0" siteNumber="0" instrument="PXI6571SLOT4" channel="4" /&gt;</v>
      </c>
    </row>
    <row r="74" spans="3:32">
      <c r="C74" s="3" t="s">
        <v>20</v>
      </c>
      <c r="D74" s="11" t="s">
        <v>21</v>
      </c>
      <c r="E74" s="2" t="str">
        <f t="shared" si="7"/>
        <v xml:space="preserve"> </v>
      </c>
      <c r="F74" s="4" t="s">
        <v>22</v>
      </c>
      <c r="G74" s="5" t="str">
        <f t="shared" si="8"/>
        <v>=</v>
      </c>
      <c r="H74" s="6" t="s">
        <v>19</v>
      </c>
      <c r="I74" s="6" t="s">
        <v>154</v>
      </c>
      <c r="J74" s="6" t="s">
        <v>19</v>
      </c>
      <c r="K74" s="6" t="str">
        <f t="shared" si="9"/>
        <v xml:space="preserve"> </v>
      </c>
      <c r="L74" s="4" t="s">
        <v>23</v>
      </c>
      <c r="M74" s="5" t="str">
        <f t="shared" si="6"/>
        <v>=</v>
      </c>
      <c r="N74" s="6" t="s">
        <v>19</v>
      </c>
      <c r="O74" s="6">
        <v>0</v>
      </c>
      <c r="P74" s="6" t="s">
        <v>19</v>
      </c>
      <c r="Q74" s="6" t="str">
        <f t="shared" si="10"/>
        <v xml:space="preserve"> </v>
      </c>
      <c r="R74" s="4" t="s">
        <v>24</v>
      </c>
      <c r="S74" s="5" t="str">
        <f t="shared" si="11"/>
        <v>=</v>
      </c>
      <c r="T74" s="6" t="s">
        <v>19</v>
      </c>
      <c r="U74" s="6" t="s">
        <v>187</v>
      </c>
      <c r="V74" s="6" t="s">
        <v>19</v>
      </c>
      <c r="W74" s="6" t="str">
        <f t="shared" si="12"/>
        <v xml:space="preserve"> </v>
      </c>
      <c r="X74" s="4" t="s">
        <v>25</v>
      </c>
      <c r="Y74" s="5" t="str">
        <f t="shared" si="13"/>
        <v>=</v>
      </c>
      <c r="Z74" s="6" t="s">
        <v>19</v>
      </c>
      <c r="AA74" s="6">
        <v>5</v>
      </c>
      <c r="AB74" s="6" t="s">
        <v>19</v>
      </c>
      <c r="AC74" t="str">
        <f t="shared" si="14"/>
        <v xml:space="preserve"> </v>
      </c>
      <c r="AD74" s="3" t="s">
        <v>1</v>
      </c>
      <c r="AF74" t="str">
        <f t="shared" si="15"/>
        <v>&lt;Connection pin="OFMAP_1" siteNumber="0" instrument="PXI6571SLOT4" channel="5" /&gt;</v>
      </c>
    </row>
    <row r="75" spans="3:32">
      <c r="C75" s="3" t="s">
        <v>20</v>
      </c>
      <c r="D75" s="11" t="s">
        <v>21</v>
      </c>
      <c r="E75" s="2" t="str">
        <f t="shared" si="7"/>
        <v xml:space="preserve"> </v>
      </c>
      <c r="F75" s="4" t="s">
        <v>22</v>
      </c>
      <c r="G75" s="5" t="str">
        <f t="shared" si="8"/>
        <v>=</v>
      </c>
      <c r="H75" s="6" t="s">
        <v>19</v>
      </c>
      <c r="I75" s="6" t="s">
        <v>155</v>
      </c>
      <c r="J75" s="6" t="s">
        <v>19</v>
      </c>
      <c r="K75" s="6" t="str">
        <f t="shared" si="9"/>
        <v xml:space="preserve"> </v>
      </c>
      <c r="L75" s="4" t="s">
        <v>23</v>
      </c>
      <c r="M75" s="5" t="str">
        <f t="shared" si="6"/>
        <v>=</v>
      </c>
      <c r="N75" s="6" t="s">
        <v>19</v>
      </c>
      <c r="O75" s="6">
        <v>0</v>
      </c>
      <c r="P75" s="6" t="s">
        <v>19</v>
      </c>
      <c r="Q75" s="6" t="str">
        <f t="shared" si="10"/>
        <v xml:space="preserve"> </v>
      </c>
      <c r="R75" s="4" t="s">
        <v>24</v>
      </c>
      <c r="S75" s="5" t="str">
        <f t="shared" si="11"/>
        <v>=</v>
      </c>
      <c r="T75" s="6" t="s">
        <v>19</v>
      </c>
      <c r="U75" s="6" t="s">
        <v>187</v>
      </c>
      <c r="V75" s="6" t="s">
        <v>19</v>
      </c>
      <c r="W75" s="6" t="str">
        <f t="shared" si="12"/>
        <v xml:space="preserve"> </v>
      </c>
      <c r="X75" s="4" t="s">
        <v>25</v>
      </c>
      <c r="Y75" s="5" t="str">
        <f t="shared" si="13"/>
        <v>=</v>
      </c>
      <c r="Z75" s="6" t="s">
        <v>19</v>
      </c>
      <c r="AA75" s="6">
        <v>6</v>
      </c>
      <c r="AB75" s="6" t="s">
        <v>19</v>
      </c>
      <c r="AC75" t="str">
        <f t="shared" si="14"/>
        <v xml:space="preserve"> </v>
      </c>
      <c r="AD75" s="3" t="s">
        <v>1</v>
      </c>
      <c r="AF75" t="str">
        <f t="shared" si="15"/>
        <v>&lt;Connection pin="OFMAP_2" siteNumber="0" instrument="PXI6571SLOT4" channel="6" /&gt;</v>
      </c>
    </row>
    <row r="76" spans="3:32">
      <c r="C76" s="3" t="s">
        <v>20</v>
      </c>
      <c r="D76" s="11" t="s">
        <v>21</v>
      </c>
      <c r="E76" s="2" t="str">
        <f t="shared" si="7"/>
        <v xml:space="preserve"> </v>
      </c>
      <c r="F76" s="4" t="s">
        <v>22</v>
      </c>
      <c r="G76" s="5" t="str">
        <f t="shared" si="8"/>
        <v>=</v>
      </c>
      <c r="H76" s="6" t="s">
        <v>19</v>
      </c>
      <c r="I76" s="6" t="s">
        <v>156</v>
      </c>
      <c r="J76" s="6" t="s">
        <v>19</v>
      </c>
      <c r="K76" s="6" t="str">
        <f t="shared" si="9"/>
        <v xml:space="preserve"> </v>
      </c>
      <c r="L76" s="4" t="s">
        <v>23</v>
      </c>
      <c r="M76" s="5" t="str">
        <f t="shared" si="6"/>
        <v>=</v>
      </c>
      <c r="N76" s="6" t="s">
        <v>19</v>
      </c>
      <c r="O76" s="6">
        <v>0</v>
      </c>
      <c r="P76" s="6" t="s">
        <v>19</v>
      </c>
      <c r="Q76" s="6" t="str">
        <f t="shared" si="10"/>
        <v xml:space="preserve"> </v>
      </c>
      <c r="R76" s="4" t="s">
        <v>24</v>
      </c>
      <c r="S76" s="5" t="str">
        <f t="shared" si="11"/>
        <v>=</v>
      </c>
      <c r="T76" s="6" t="s">
        <v>19</v>
      </c>
      <c r="U76" s="6" t="s">
        <v>187</v>
      </c>
      <c r="V76" s="6" t="s">
        <v>19</v>
      </c>
      <c r="W76" s="6" t="str">
        <f t="shared" si="12"/>
        <v xml:space="preserve"> </v>
      </c>
      <c r="X76" s="4" t="s">
        <v>25</v>
      </c>
      <c r="Y76" s="5" t="str">
        <f t="shared" si="13"/>
        <v>=</v>
      </c>
      <c r="Z76" s="6" t="s">
        <v>19</v>
      </c>
      <c r="AA76" s="6">
        <v>7</v>
      </c>
      <c r="AB76" s="6" t="s">
        <v>19</v>
      </c>
      <c r="AC76" t="str">
        <f t="shared" si="14"/>
        <v xml:space="preserve"> </v>
      </c>
      <c r="AD76" s="3" t="s">
        <v>1</v>
      </c>
      <c r="AF76" t="str">
        <f t="shared" si="15"/>
        <v>&lt;Connection pin="OFMAP_3" siteNumber="0" instrument="PXI6571SLOT4" channel="7" /&gt;</v>
      </c>
    </row>
    <row r="77" spans="3:32">
      <c r="C77" s="3" t="s">
        <v>20</v>
      </c>
      <c r="D77" s="11" t="s">
        <v>21</v>
      </c>
      <c r="E77" s="2" t="str">
        <f t="shared" si="7"/>
        <v xml:space="preserve"> </v>
      </c>
      <c r="F77" s="4" t="s">
        <v>22</v>
      </c>
      <c r="G77" s="5" t="str">
        <f t="shared" si="8"/>
        <v>=</v>
      </c>
      <c r="H77" s="6" t="s">
        <v>19</v>
      </c>
      <c r="I77" s="6" t="s">
        <v>157</v>
      </c>
      <c r="J77" s="6" t="s">
        <v>19</v>
      </c>
      <c r="K77" s="6" t="str">
        <f t="shared" si="9"/>
        <v xml:space="preserve"> </v>
      </c>
      <c r="L77" s="4" t="s">
        <v>23</v>
      </c>
      <c r="M77" s="5" t="str">
        <f t="shared" si="6"/>
        <v>=</v>
      </c>
      <c r="N77" s="6" t="s">
        <v>19</v>
      </c>
      <c r="O77" s="6">
        <v>0</v>
      </c>
      <c r="P77" s="6" t="s">
        <v>19</v>
      </c>
      <c r="Q77" s="6" t="str">
        <f t="shared" si="10"/>
        <v xml:space="preserve"> </v>
      </c>
      <c r="R77" s="4" t="s">
        <v>24</v>
      </c>
      <c r="S77" s="5" t="str">
        <f t="shared" si="11"/>
        <v>=</v>
      </c>
      <c r="T77" s="6" t="s">
        <v>19</v>
      </c>
      <c r="U77" s="6" t="s">
        <v>187</v>
      </c>
      <c r="V77" s="6" t="s">
        <v>19</v>
      </c>
      <c r="W77" s="6" t="str">
        <f t="shared" si="12"/>
        <v xml:space="preserve"> </v>
      </c>
      <c r="X77" s="4" t="s">
        <v>25</v>
      </c>
      <c r="Y77" s="5" t="str">
        <f t="shared" si="13"/>
        <v>=</v>
      </c>
      <c r="Z77" s="6" t="s">
        <v>19</v>
      </c>
      <c r="AA77" s="6">
        <v>8</v>
      </c>
      <c r="AB77" s="6" t="s">
        <v>19</v>
      </c>
      <c r="AC77" t="str">
        <f t="shared" si="14"/>
        <v xml:space="preserve"> </v>
      </c>
      <c r="AD77" s="3" t="s">
        <v>1</v>
      </c>
      <c r="AF77" t="str">
        <f t="shared" si="15"/>
        <v>&lt;Connection pin="OFMAP_4" siteNumber="0" instrument="PXI6571SLOT4" channel="8" /&gt;</v>
      </c>
    </row>
    <row r="78" spans="3:32">
      <c r="C78" s="3" t="s">
        <v>20</v>
      </c>
      <c r="D78" s="11" t="s">
        <v>21</v>
      </c>
      <c r="E78" s="2" t="str">
        <f t="shared" si="7"/>
        <v xml:space="preserve"> </v>
      </c>
      <c r="F78" s="4" t="s">
        <v>22</v>
      </c>
      <c r="G78" s="5" t="str">
        <f t="shared" si="8"/>
        <v>=</v>
      </c>
      <c r="H78" s="6" t="s">
        <v>19</v>
      </c>
      <c r="I78" s="6" t="s">
        <v>158</v>
      </c>
      <c r="J78" s="6" t="s">
        <v>19</v>
      </c>
      <c r="K78" s="6" t="str">
        <f t="shared" si="9"/>
        <v xml:space="preserve"> </v>
      </c>
      <c r="L78" s="4" t="s">
        <v>23</v>
      </c>
      <c r="M78" s="5" t="str">
        <f t="shared" si="6"/>
        <v>=</v>
      </c>
      <c r="N78" s="6" t="s">
        <v>19</v>
      </c>
      <c r="O78" s="6">
        <v>0</v>
      </c>
      <c r="P78" s="6" t="s">
        <v>19</v>
      </c>
      <c r="Q78" s="6" t="str">
        <f t="shared" si="10"/>
        <v xml:space="preserve"> </v>
      </c>
      <c r="R78" s="4" t="s">
        <v>24</v>
      </c>
      <c r="S78" s="5" t="str">
        <f t="shared" si="11"/>
        <v>=</v>
      </c>
      <c r="T78" s="6" t="s">
        <v>19</v>
      </c>
      <c r="U78" s="6" t="s">
        <v>187</v>
      </c>
      <c r="V78" s="6" t="s">
        <v>19</v>
      </c>
      <c r="W78" s="6" t="str">
        <f t="shared" si="12"/>
        <v xml:space="preserve"> </v>
      </c>
      <c r="X78" s="4" t="s">
        <v>25</v>
      </c>
      <c r="Y78" s="5" t="str">
        <f t="shared" si="13"/>
        <v>=</v>
      </c>
      <c r="Z78" s="6" t="s">
        <v>19</v>
      </c>
      <c r="AA78" s="6">
        <v>9</v>
      </c>
      <c r="AB78" s="6" t="s">
        <v>19</v>
      </c>
      <c r="AC78" t="str">
        <f t="shared" si="14"/>
        <v xml:space="preserve"> </v>
      </c>
      <c r="AD78" s="3" t="s">
        <v>1</v>
      </c>
      <c r="AF78" t="str">
        <f t="shared" si="15"/>
        <v>&lt;Connection pin="OFMAP_5" siteNumber="0" instrument="PXI6571SLOT4" channel="9" /&gt;</v>
      </c>
    </row>
    <row r="79" spans="3:32">
      <c r="C79" s="3" t="s">
        <v>20</v>
      </c>
      <c r="D79" s="11" t="s">
        <v>21</v>
      </c>
      <c r="E79" s="2" t="str">
        <f t="shared" si="7"/>
        <v xml:space="preserve"> </v>
      </c>
      <c r="F79" s="4" t="s">
        <v>22</v>
      </c>
      <c r="G79" s="5" t="str">
        <f t="shared" si="8"/>
        <v>=</v>
      </c>
      <c r="H79" s="6" t="s">
        <v>19</v>
      </c>
      <c r="I79" s="6" t="s">
        <v>159</v>
      </c>
      <c r="J79" s="6" t="s">
        <v>19</v>
      </c>
      <c r="K79" s="6" t="str">
        <f t="shared" si="9"/>
        <v xml:space="preserve"> </v>
      </c>
      <c r="L79" s="4" t="s">
        <v>23</v>
      </c>
      <c r="M79" s="5" t="str">
        <f t="shared" si="6"/>
        <v>=</v>
      </c>
      <c r="N79" s="6" t="s">
        <v>19</v>
      </c>
      <c r="O79" s="6">
        <v>0</v>
      </c>
      <c r="P79" s="6" t="s">
        <v>19</v>
      </c>
      <c r="Q79" s="6" t="str">
        <f t="shared" si="10"/>
        <v xml:space="preserve"> </v>
      </c>
      <c r="R79" s="4" t="s">
        <v>24</v>
      </c>
      <c r="S79" s="5" t="str">
        <f t="shared" si="11"/>
        <v>=</v>
      </c>
      <c r="T79" s="6" t="s">
        <v>19</v>
      </c>
      <c r="U79" s="6" t="s">
        <v>187</v>
      </c>
      <c r="V79" s="6" t="s">
        <v>19</v>
      </c>
      <c r="W79" s="6" t="str">
        <f t="shared" si="12"/>
        <v xml:space="preserve"> </v>
      </c>
      <c r="X79" s="4" t="s">
        <v>25</v>
      </c>
      <c r="Y79" s="5" t="str">
        <f t="shared" si="13"/>
        <v>=</v>
      </c>
      <c r="Z79" s="6" t="s">
        <v>19</v>
      </c>
      <c r="AA79" s="6">
        <v>10</v>
      </c>
      <c r="AB79" s="6" t="s">
        <v>19</v>
      </c>
      <c r="AC79" t="str">
        <f t="shared" si="14"/>
        <v xml:space="preserve"> </v>
      </c>
      <c r="AD79" s="3" t="s">
        <v>1</v>
      </c>
      <c r="AF79" t="str">
        <f t="shared" si="15"/>
        <v>&lt;Connection pin="OFMAP_6" siteNumber="0" instrument="PXI6571SLOT4" channel="10" /&gt;</v>
      </c>
    </row>
    <row r="80" spans="3:32">
      <c r="C80" s="3" t="s">
        <v>20</v>
      </c>
      <c r="D80" s="11" t="s">
        <v>21</v>
      </c>
      <c r="E80" s="2" t="str">
        <f t="shared" si="7"/>
        <v xml:space="preserve"> </v>
      </c>
      <c r="F80" s="4" t="s">
        <v>22</v>
      </c>
      <c r="G80" s="5" t="str">
        <f t="shared" si="8"/>
        <v>=</v>
      </c>
      <c r="H80" s="6" t="s">
        <v>19</v>
      </c>
      <c r="I80" s="6" t="s">
        <v>160</v>
      </c>
      <c r="J80" s="6" t="s">
        <v>19</v>
      </c>
      <c r="K80" s="6" t="str">
        <f t="shared" si="9"/>
        <v xml:space="preserve"> </v>
      </c>
      <c r="L80" s="4" t="s">
        <v>23</v>
      </c>
      <c r="M80" s="5" t="str">
        <f t="shared" si="6"/>
        <v>=</v>
      </c>
      <c r="N80" s="6" t="s">
        <v>19</v>
      </c>
      <c r="O80" s="6">
        <v>0</v>
      </c>
      <c r="P80" s="6" t="s">
        <v>19</v>
      </c>
      <c r="Q80" s="6" t="str">
        <f t="shared" si="10"/>
        <v xml:space="preserve"> </v>
      </c>
      <c r="R80" s="4" t="s">
        <v>24</v>
      </c>
      <c r="S80" s="5" t="str">
        <f t="shared" si="11"/>
        <v>=</v>
      </c>
      <c r="T80" s="6" t="s">
        <v>19</v>
      </c>
      <c r="U80" s="6" t="s">
        <v>187</v>
      </c>
      <c r="V80" s="6" t="s">
        <v>19</v>
      </c>
      <c r="W80" s="6" t="str">
        <f t="shared" si="12"/>
        <v xml:space="preserve"> </v>
      </c>
      <c r="X80" s="4" t="s">
        <v>25</v>
      </c>
      <c r="Y80" s="5" t="str">
        <f t="shared" si="13"/>
        <v>=</v>
      </c>
      <c r="Z80" s="6" t="s">
        <v>19</v>
      </c>
      <c r="AA80" s="6">
        <v>11</v>
      </c>
      <c r="AB80" s="6" t="s">
        <v>19</v>
      </c>
      <c r="AC80" t="str">
        <f t="shared" si="14"/>
        <v xml:space="preserve"> </v>
      </c>
      <c r="AD80" s="3" t="s">
        <v>1</v>
      </c>
      <c r="AF80" t="str">
        <f t="shared" si="15"/>
        <v>&lt;Connection pin="OFMAP_7" siteNumber="0" instrument="PXI6571SLOT4" channel="11" /&gt;</v>
      </c>
    </row>
    <row r="81" spans="3:32">
      <c r="C81" s="3" t="s">
        <v>20</v>
      </c>
      <c r="D81" s="11" t="s">
        <v>21</v>
      </c>
      <c r="E81" s="2" t="str">
        <f t="shared" si="7"/>
        <v xml:space="preserve"> </v>
      </c>
      <c r="F81" s="4" t="s">
        <v>22</v>
      </c>
      <c r="G81" s="5" t="str">
        <f t="shared" si="8"/>
        <v>=</v>
      </c>
      <c r="H81" s="6" t="s">
        <v>19</v>
      </c>
      <c r="I81" s="6" t="s">
        <v>161</v>
      </c>
      <c r="J81" s="6" t="s">
        <v>19</v>
      </c>
      <c r="K81" s="6" t="str">
        <f t="shared" si="9"/>
        <v xml:space="preserve"> </v>
      </c>
      <c r="L81" s="4" t="s">
        <v>23</v>
      </c>
      <c r="M81" s="5" t="str">
        <f t="shared" si="6"/>
        <v>=</v>
      </c>
      <c r="N81" s="6" t="s">
        <v>19</v>
      </c>
      <c r="O81" s="6">
        <v>0</v>
      </c>
      <c r="P81" s="6" t="s">
        <v>19</v>
      </c>
      <c r="Q81" s="6" t="str">
        <f t="shared" si="10"/>
        <v xml:space="preserve"> </v>
      </c>
      <c r="R81" s="4" t="s">
        <v>24</v>
      </c>
      <c r="S81" s="5" t="str">
        <f t="shared" si="11"/>
        <v>=</v>
      </c>
      <c r="T81" s="6" t="s">
        <v>19</v>
      </c>
      <c r="U81" s="6" t="s">
        <v>187</v>
      </c>
      <c r="V81" s="6" t="s">
        <v>19</v>
      </c>
      <c r="W81" s="6" t="str">
        <f t="shared" si="12"/>
        <v xml:space="preserve"> </v>
      </c>
      <c r="X81" s="4" t="s">
        <v>25</v>
      </c>
      <c r="Y81" s="5" t="str">
        <f t="shared" si="13"/>
        <v>=</v>
      </c>
      <c r="Z81" s="6" t="s">
        <v>19</v>
      </c>
      <c r="AA81" s="6">
        <v>12</v>
      </c>
      <c r="AB81" s="6" t="s">
        <v>19</v>
      </c>
      <c r="AC81" t="str">
        <f t="shared" si="14"/>
        <v xml:space="preserve"> </v>
      </c>
      <c r="AD81" s="3" t="s">
        <v>1</v>
      </c>
      <c r="AF81" t="str">
        <f t="shared" si="15"/>
        <v>&lt;Connection pin="OFMAP_8" siteNumber="0" instrument="PXI6571SLOT4" channel="12" /&gt;</v>
      </c>
    </row>
    <row r="82" spans="3:32">
      <c r="C82" s="3" t="s">
        <v>20</v>
      </c>
      <c r="D82" s="11" t="s">
        <v>21</v>
      </c>
      <c r="E82" s="2" t="str">
        <f t="shared" si="7"/>
        <v xml:space="preserve"> </v>
      </c>
      <c r="F82" s="4" t="s">
        <v>22</v>
      </c>
      <c r="G82" s="5" t="str">
        <f t="shared" si="8"/>
        <v>=</v>
      </c>
      <c r="H82" s="6" t="s">
        <v>19</v>
      </c>
      <c r="I82" s="6" t="s">
        <v>162</v>
      </c>
      <c r="J82" s="6" t="s">
        <v>19</v>
      </c>
      <c r="K82" s="6" t="str">
        <f t="shared" si="9"/>
        <v xml:space="preserve"> </v>
      </c>
      <c r="L82" s="4" t="s">
        <v>23</v>
      </c>
      <c r="M82" s="5" t="str">
        <f t="shared" si="6"/>
        <v>=</v>
      </c>
      <c r="N82" s="6" t="s">
        <v>19</v>
      </c>
      <c r="O82" s="6">
        <v>0</v>
      </c>
      <c r="P82" s="6" t="s">
        <v>19</v>
      </c>
      <c r="Q82" s="6" t="str">
        <f t="shared" si="10"/>
        <v xml:space="preserve"> </v>
      </c>
      <c r="R82" s="4" t="s">
        <v>24</v>
      </c>
      <c r="S82" s="5" t="str">
        <f t="shared" si="11"/>
        <v>=</v>
      </c>
      <c r="T82" s="6" t="s">
        <v>19</v>
      </c>
      <c r="U82" s="6" t="s">
        <v>187</v>
      </c>
      <c r="V82" s="6" t="s">
        <v>19</v>
      </c>
      <c r="W82" s="6" t="str">
        <f t="shared" si="12"/>
        <v xml:space="preserve"> </v>
      </c>
      <c r="X82" s="4" t="s">
        <v>25</v>
      </c>
      <c r="Y82" s="5" t="str">
        <f t="shared" si="13"/>
        <v>=</v>
      </c>
      <c r="Z82" s="6" t="s">
        <v>19</v>
      </c>
      <c r="AA82" s="6">
        <v>13</v>
      </c>
      <c r="AB82" s="6" t="s">
        <v>19</v>
      </c>
      <c r="AC82" t="str">
        <f t="shared" si="14"/>
        <v xml:space="preserve"> </v>
      </c>
      <c r="AD82" s="3" t="s">
        <v>1</v>
      </c>
      <c r="AF82" t="str">
        <f t="shared" si="15"/>
        <v>&lt;Connection pin="OFMAP_9" siteNumber="0" instrument="PXI6571SLOT4" channel="13" /&gt;</v>
      </c>
    </row>
    <row r="83" spans="3:32">
      <c r="C83" s="3" t="s">
        <v>20</v>
      </c>
      <c r="D83" s="11" t="s">
        <v>21</v>
      </c>
      <c r="E83" s="2" t="str">
        <f t="shared" si="7"/>
        <v xml:space="preserve"> </v>
      </c>
      <c r="F83" s="4" t="s">
        <v>22</v>
      </c>
      <c r="G83" s="5" t="str">
        <f t="shared" si="8"/>
        <v>=</v>
      </c>
      <c r="H83" s="6" t="s">
        <v>19</v>
      </c>
      <c r="I83" s="6" t="s">
        <v>163</v>
      </c>
      <c r="J83" s="6" t="s">
        <v>19</v>
      </c>
      <c r="K83" s="6" t="str">
        <f t="shared" si="9"/>
        <v xml:space="preserve"> </v>
      </c>
      <c r="L83" s="4" t="s">
        <v>23</v>
      </c>
      <c r="M83" s="5" t="str">
        <f t="shared" si="6"/>
        <v>=</v>
      </c>
      <c r="N83" s="6" t="s">
        <v>19</v>
      </c>
      <c r="O83" s="6">
        <v>0</v>
      </c>
      <c r="P83" s="6" t="s">
        <v>19</v>
      </c>
      <c r="Q83" s="6" t="str">
        <f t="shared" si="10"/>
        <v xml:space="preserve"> </v>
      </c>
      <c r="R83" s="4" t="s">
        <v>24</v>
      </c>
      <c r="S83" s="5" t="str">
        <f t="shared" si="11"/>
        <v>=</v>
      </c>
      <c r="T83" s="6" t="s">
        <v>19</v>
      </c>
      <c r="U83" s="6" t="s">
        <v>187</v>
      </c>
      <c r="V83" s="6" t="s">
        <v>19</v>
      </c>
      <c r="W83" s="6" t="str">
        <f t="shared" si="12"/>
        <v xml:space="preserve"> </v>
      </c>
      <c r="X83" s="4" t="s">
        <v>25</v>
      </c>
      <c r="Y83" s="5" t="str">
        <f t="shared" si="13"/>
        <v>=</v>
      </c>
      <c r="Z83" s="6" t="s">
        <v>19</v>
      </c>
      <c r="AA83" s="6">
        <v>14</v>
      </c>
      <c r="AB83" s="6" t="s">
        <v>19</v>
      </c>
      <c r="AC83" t="str">
        <f t="shared" si="14"/>
        <v xml:space="preserve"> </v>
      </c>
      <c r="AD83" s="3" t="s">
        <v>1</v>
      </c>
      <c r="AF83" t="str">
        <f t="shared" si="15"/>
        <v>&lt;Connection pin="OFMAP_10" siteNumber="0" instrument="PXI6571SLOT4" channel="14" /&gt;</v>
      </c>
    </row>
    <row r="84" spans="3:32">
      <c r="C84" s="3" t="s">
        <v>20</v>
      </c>
      <c r="D84" s="11" t="s">
        <v>21</v>
      </c>
      <c r="E84" s="2" t="str">
        <f t="shared" si="7"/>
        <v xml:space="preserve"> </v>
      </c>
      <c r="F84" s="4" t="s">
        <v>22</v>
      </c>
      <c r="G84" s="5" t="str">
        <f t="shared" si="8"/>
        <v>=</v>
      </c>
      <c r="H84" s="6" t="s">
        <v>19</v>
      </c>
      <c r="I84" s="6" t="s">
        <v>164</v>
      </c>
      <c r="J84" s="6" t="s">
        <v>19</v>
      </c>
      <c r="K84" s="6" t="str">
        <f t="shared" si="9"/>
        <v xml:space="preserve"> </v>
      </c>
      <c r="L84" s="4" t="s">
        <v>23</v>
      </c>
      <c r="M84" s="5" t="str">
        <f t="shared" si="6"/>
        <v>=</v>
      </c>
      <c r="N84" s="6" t="s">
        <v>19</v>
      </c>
      <c r="O84" s="6">
        <v>0</v>
      </c>
      <c r="P84" s="6" t="s">
        <v>19</v>
      </c>
      <c r="Q84" s="6" t="str">
        <f t="shared" si="10"/>
        <v xml:space="preserve"> </v>
      </c>
      <c r="R84" s="4" t="s">
        <v>24</v>
      </c>
      <c r="S84" s="5" t="str">
        <f t="shared" si="11"/>
        <v>=</v>
      </c>
      <c r="T84" s="6" t="s">
        <v>19</v>
      </c>
      <c r="U84" s="6" t="s">
        <v>187</v>
      </c>
      <c r="V84" s="6" t="s">
        <v>19</v>
      </c>
      <c r="W84" s="6" t="str">
        <f t="shared" si="12"/>
        <v xml:space="preserve"> </v>
      </c>
      <c r="X84" s="4" t="s">
        <v>25</v>
      </c>
      <c r="Y84" s="5" t="str">
        <f t="shared" si="13"/>
        <v>=</v>
      </c>
      <c r="Z84" s="6" t="s">
        <v>19</v>
      </c>
      <c r="AA84" s="6">
        <v>15</v>
      </c>
      <c r="AB84" s="6" t="s">
        <v>19</v>
      </c>
      <c r="AC84" t="str">
        <f t="shared" si="14"/>
        <v xml:space="preserve"> </v>
      </c>
      <c r="AD84" s="3" t="s">
        <v>1</v>
      </c>
      <c r="AF84" t="str">
        <f t="shared" si="15"/>
        <v>&lt;Connection pin="OFMAP_11" siteNumber="0" instrument="PXI6571SLOT4" channel="15" /&gt;</v>
      </c>
    </row>
    <row r="85" spans="3:32">
      <c r="C85" s="3" t="s">
        <v>20</v>
      </c>
      <c r="D85" s="11" t="s">
        <v>21</v>
      </c>
      <c r="E85" s="2" t="str">
        <f t="shared" si="7"/>
        <v xml:space="preserve"> </v>
      </c>
      <c r="F85" s="4" t="s">
        <v>22</v>
      </c>
      <c r="G85" s="5" t="str">
        <f t="shared" si="8"/>
        <v>=</v>
      </c>
      <c r="H85" s="6" t="s">
        <v>19</v>
      </c>
      <c r="I85" s="6" t="s">
        <v>165</v>
      </c>
      <c r="J85" s="6" t="s">
        <v>19</v>
      </c>
      <c r="K85" s="6" t="str">
        <f t="shared" si="9"/>
        <v xml:space="preserve"> </v>
      </c>
      <c r="L85" s="4" t="s">
        <v>23</v>
      </c>
      <c r="M85" s="5" t="str">
        <f t="shared" si="6"/>
        <v>=</v>
      </c>
      <c r="N85" s="6" t="s">
        <v>19</v>
      </c>
      <c r="O85" s="6">
        <v>0</v>
      </c>
      <c r="P85" s="6" t="s">
        <v>19</v>
      </c>
      <c r="Q85" s="6" t="str">
        <f t="shared" si="10"/>
        <v xml:space="preserve"> </v>
      </c>
      <c r="R85" s="4" t="s">
        <v>24</v>
      </c>
      <c r="S85" s="5" t="str">
        <f t="shared" si="11"/>
        <v>=</v>
      </c>
      <c r="T85" s="6" t="s">
        <v>19</v>
      </c>
      <c r="U85" s="6" t="s">
        <v>187</v>
      </c>
      <c r="V85" s="6" t="s">
        <v>19</v>
      </c>
      <c r="W85" s="6" t="str">
        <f t="shared" si="12"/>
        <v xml:space="preserve"> </v>
      </c>
      <c r="X85" s="4" t="s">
        <v>25</v>
      </c>
      <c r="Y85" s="5" t="str">
        <f t="shared" si="13"/>
        <v>=</v>
      </c>
      <c r="Z85" s="6" t="s">
        <v>19</v>
      </c>
      <c r="AA85" s="6">
        <v>16</v>
      </c>
      <c r="AB85" s="6" t="s">
        <v>19</v>
      </c>
      <c r="AC85" t="str">
        <f t="shared" si="14"/>
        <v xml:space="preserve"> </v>
      </c>
      <c r="AD85" s="3" t="s">
        <v>1</v>
      </c>
      <c r="AF85" t="str">
        <f t="shared" si="15"/>
        <v>&lt;Connection pin="OFMAP_12" siteNumber="0" instrument="PXI6571SLOT4" channel="16" /&gt;</v>
      </c>
    </row>
    <row r="86" spans="3:32">
      <c r="C86" s="3" t="s">
        <v>20</v>
      </c>
      <c r="D86" s="11" t="s">
        <v>21</v>
      </c>
      <c r="E86" s="2" t="str">
        <f t="shared" si="7"/>
        <v xml:space="preserve"> </v>
      </c>
      <c r="F86" s="4" t="s">
        <v>22</v>
      </c>
      <c r="G86" s="5" t="str">
        <f t="shared" si="8"/>
        <v>=</v>
      </c>
      <c r="H86" s="6" t="s">
        <v>19</v>
      </c>
      <c r="I86" s="6" t="s">
        <v>166</v>
      </c>
      <c r="J86" s="6" t="s">
        <v>19</v>
      </c>
      <c r="K86" s="6" t="str">
        <f t="shared" si="9"/>
        <v xml:space="preserve"> </v>
      </c>
      <c r="L86" s="4" t="s">
        <v>23</v>
      </c>
      <c r="M86" s="5" t="str">
        <f t="shared" si="6"/>
        <v>=</v>
      </c>
      <c r="N86" s="6" t="s">
        <v>19</v>
      </c>
      <c r="O86" s="6">
        <v>0</v>
      </c>
      <c r="P86" s="6" t="s">
        <v>19</v>
      </c>
      <c r="Q86" s="6" t="str">
        <f t="shared" si="10"/>
        <v xml:space="preserve"> </v>
      </c>
      <c r="R86" s="4" t="s">
        <v>24</v>
      </c>
      <c r="S86" s="5" t="str">
        <f t="shared" si="11"/>
        <v>=</v>
      </c>
      <c r="T86" s="6" t="s">
        <v>19</v>
      </c>
      <c r="U86" s="6" t="s">
        <v>187</v>
      </c>
      <c r="V86" s="6" t="s">
        <v>19</v>
      </c>
      <c r="W86" s="6" t="str">
        <f t="shared" si="12"/>
        <v xml:space="preserve"> </v>
      </c>
      <c r="X86" s="4" t="s">
        <v>25</v>
      </c>
      <c r="Y86" s="5" t="str">
        <f t="shared" si="13"/>
        <v>=</v>
      </c>
      <c r="Z86" s="6" t="s">
        <v>19</v>
      </c>
      <c r="AA86" s="6">
        <v>17</v>
      </c>
      <c r="AB86" s="6" t="s">
        <v>19</v>
      </c>
      <c r="AC86" t="str">
        <f t="shared" si="14"/>
        <v xml:space="preserve"> </v>
      </c>
      <c r="AD86" s="3" t="s">
        <v>1</v>
      </c>
      <c r="AF86" t="str">
        <f t="shared" si="15"/>
        <v>&lt;Connection pin="OFMAP_13" siteNumber="0" instrument="PXI6571SLOT4" channel="17" /&gt;</v>
      </c>
    </row>
    <row r="87" spans="3:32">
      <c r="C87" s="3" t="s">
        <v>20</v>
      </c>
      <c r="D87" s="11" t="s">
        <v>21</v>
      </c>
      <c r="E87" s="2" t="str">
        <f t="shared" si="7"/>
        <v xml:space="preserve"> </v>
      </c>
      <c r="F87" s="4" t="s">
        <v>22</v>
      </c>
      <c r="G87" s="5" t="str">
        <f t="shared" si="8"/>
        <v>=</v>
      </c>
      <c r="H87" s="6" t="s">
        <v>19</v>
      </c>
      <c r="I87" s="6" t="s">
        <v>167</v>
      </c>
      <c r="J87" s="6" t="s">
        <v>19</v>
      </c>
      <c r="K87" s="6" t="str">
        <f t="shared" si="9"/>
        <v xml:space="preserve"> </v>
      </c>
      <c r="L87" s="4" t="s">
        <v>23</v>
      </c>
      <c r="M87" s="5" t="str">
        <f t="shared" si="6"/>
        <v>=</v>
      </c>
      <c r="N87" s="6" t="s">
        <v>19</v>
      </c>
      <c r="O87" s="6">
        <v>0</v>
      </c>
      <c r="P87" s="6" t="s">
        <v>19</v>
      </c>
      <c r="Q87" s="6" t="str">
        <f t="shared" si="10"/>
        <v xml:space="preserve"> </v>
      </c>
      <c r="R87" s="4" t="s">
        <v>24</v>
      </c>
      <c r="S87" s="5" t="str">
        <f t="shared" si="11"/>
        <v>=</v>
      </c>
      <c r="T87" s="6" t="s">
        <v>19</v>
      </c>
      <c r="U87" s="6" t="s">
        <v>187</v>
      </c>
      <c r="V87" s="6" t="s">
        <v>19</v>
      </c>
      <c r="W87" s="6" t="str">
        <f t="shared" si="12"/>
        <v xml:space="preserve"> </v>
      </c>
      <c r="X87" s="4" t="s">
        <v>25</v>
      </c>
      <c r="Y87" s="5" t="str">
        <f t="shared" si="13"/>
        <v>=</v>
      </c>
      <c r="Z87" s="6" t="s">
        <v>19</v>
      </c>
      <c r="AA87" s="6">
        <v>18</v>
      </c>
      <c r="AB87" s="6" t="s">
        <v>19</v>
      </c>
      <c r="AC87" t="str">
        <f t="shared" si="14"/>
        <v xml:space="preserve"> </v>
      </c>
      <c r="AD87" s="3" t="s">
        <v>1</v>
      </c>
      <c r="AF87" t="str">
        <f t="shared" si="15"/>
        <v>&lt;Connection pin="OFMAP_14" siteNumber="0" instrument="PXI6571SLOT4" channel="18" /&gt;</v>
      </c>
    </row>
    <row r="88" spans="3:32">
      <c r="C88" s="3" t="s">
        <v>20</v>
      </c>
      <c r="D88" s="11" t="s">
        <v>21</v>
      </c>
      <c r="E88" s="2" t="str">
        <f t="shared" si="7"/>
        <v xml:space="preserve"> </v>
      </c>
      <c r="F88" s="4" t="s">
        <v>22</v>
      </c>
      <c r="G88" s="5" t="str">
        <f t="shared" si="8"/>
        <v>=</v>
      </c>
      <c r="H88" s="6" t="s">
        <v>19</v>
      </c>
      <c r="I88" s="6" t="s">
        <v>168</v>
      </c>
      <c r="J88" s="6" t="s">
        <v>19</v>
      </c>
      <c r="K88" s="6" t="str">
        <f t="shared" si="9"/>
        <v xml:space="preserve"> </v>
      </c>
      <c r="L88" s="4" t="s">
        <v>23</v>
      </c>
      <c r="M88" s="5" t="str">
        <f t="shared" si="6"/>
        <v>=</v>
      </c>
      <c r="N88" s="6" t="s">
        <v>19</v>
      </c>
      <c r="O88" s="6">
        <v>0</v>
      </c>
      <c r="P88" s="6" t="s">
        <v>19</v>
      </c>
      <c r="Q88" s="6" t="str">
        <f t="shared" si="10"/>
        <v xml:space="preserve"> </v>
      </c>
      <c r="R88" s="4" t="s">
        <v>24</v>
      </c>
      <c r="S88" s="5" t="str">
        <f t="shared" si="11"/>
        <v>=</v>
      </c>
      <c r="T88" s="6" t="s">
        <v>19</v>
      </c>
      <c r="U88" s="6" t="s">
        <v>187</v>
      </c>
      <c r="V88" s="6" t="s">
        <v>19</v>
      </c>
      <c r="W88" s="6" t="str">
        <f t="shared" si="12"/>
        <v xml:space="preserve"> </v>
      </c>
      <c r="X88" s="4" t="s">
        <v>25</v>
      </c>
      <c r="Y88" s="5" t="str">
        <f t="shared" si="13"/>
        <v>=</v>
      </c>
      <c r="Z88" s="6" t="s">
        <v>19</v>
      </c>
      <c r="AA88" s="6">
        <v>19</v>
      </c>
      <c r="AB88" s="6" t="s">
        <v>19</v>
      </c>
      <c r="AC88" t="str">
        <f t="shared" si="14"/>
        <v xml:space="preserve"> </v>
      </c>
      <c r="AD88" s="3" t="s">
        <v>1</v>
      </c>
      <c r="AF88" t="str">
        <f t="shared" si="15"/>
        <v>&lt;Connection pin="OFMAP_15" siteNumber="0" instrument="PXI6571SLOT4" channel="19" /&gt;</v>
      </c>
    </row>
    <row r="89" spans="3:32">
      <c r="C89" s="3" t="s">
        <v>20</v>
      </c>
      <c r="D89" s="11" t="s">
        <v>21</v>
      </c>
      <c r="E89" s="2" t="str">
        <f t="shared" si="7"/>
        <v xml:space="preserve"> </v>
      </c>
      <c r="F89" s="4" t="s">
        <v>22</v>
      </c>
      <c r="G89" s="5" t="str">
        <f t="shared" si="8"/>
        <v>=</v>
      </c>
      <c r="H89" s="6" t="s">
        <v>19</v>
      </c>
      <c r="I89" s="6" t="s">
        <v>169</v>
      </c>
      <c r="J89" s="6" t="s">
        <v>19</v>
      </c>
      <c r="K89" s="6" t="str">
        <f t="shared" si="9"/>
        <v xml:space="preserve"> </v>
      </c>
      <c r="L89" s="4" t="s">
        <v>23</v>
      </c>
      <c r="M89" s="5" t="str">
        <f t="shared" si="6"/>
        <v>=</v>
      </c>
      <c r="N89" s="6" t="s">
        <v>19</v>
      </c>
      <c r="O89" s="6">
        <v>0</v>
      </c>
      <c r="P89" s="6" t="s">
        <v>19</v>
      </c>
      <c r="Q89" s="6" t="str">
        <f t="shared" si="10"/>
        <v xml:space="preserve"> </v>
      </c>
      <c r="R89" s="4" t="s">
        <v>24</v>
      </c>
      <c r="S89" s="5" t="str">
        <f t="shared" si="11"/>
        <v>=</v>
      </c>
      <c r="T89" s="6" t="s">
        <v>19</v>
      </c>
      <c r="U89" s="6" t="s">
        <v>187</v>
      </c>
      <c r="V89" s="6" t="s">
        <v>19</v>
      </c>
      <c r="W89" s="6" t="str">
        <f t="shared" si="12"/>
        <v xml:space="preserve"> </v>
      </c>
      <c r="X89" s="4" t="s">
        <v>25</v>
      </c>
      <c r="Y89" s="5" t="str">
        <f t="shared" si="13"/>
        <v>=</v>
      </c>
      <c r="Z89" s="6" t="s">
        <v>19</v>
      </c>
      <c r="AA89" s="6">
        <v>20</v>
      </c>
      <c r="AB89" s="6" t="s">
        <v>19</v>
      </c>
      <c r="AC89" t="str">
        <f t="shared" si="14"/>
        <v xml:space="preserve"> </v>
      </c>
      <c r="AD89" s="3" t="s">
        <v>1</v>
      </c>
      <c r="AF89" t="str">
        <f t="shared" si="15"/>
        <v>&lt;Connection pin="OFMAP_16" siteNumber="0" instrument="PXI6571SLOT4" channel="20" /&gt;</v>
      </c>
    </row>
    <row r="90" spans="3:32">
      <c r="C90" s="3" t="s">
        <v>20</v>
      </c>
      <c r="D90" s="11" t="s">
        <v>21</v>
      </c>
      <c r="E90" s="2" t="str">
        <f t="shared" si="7"/>
        <v xml:space="preserve"> </v>
      </c>
      <c r="F90" s="4" t="s">
        <v>22</v>
      </c>
      <c r="G90" s="5" t="str">
        <f t="shared" si="8"/>
        <v>=</v>
      </c>
      <c r="H90" s="6" t="s">
        <v>19</v>
      </c>
      <c r="I90" s="6" t="s">
        <v>170</v>
      </c>
      <c r="J90" s="6" t="s">
        <v>19</v>
      </c>
      <c r="K90" s="6" t="str">
        <f t="shared" si="9"/>
        <v xml:space="preserve"> </v>
      </c>
      <c r="L90" s="4" t="s">
        <v>23</v>
      </c>
      <c r="M90" s="5" t="str">
        <f t="shared" si="6"/>
        <v>=</v>
      </c>
      <c r="N90" s="6" t="s">
        <v>19</v>
      </c>
      <c r="O90" s="6">
        <v>0</v>
      </c>
      <c r="P90" s="6" t="s">
        <v>19</v>
      </c>
      <c r="Q90" s="6" t="str">
        <f t="shared" si="10"/>
        <v xml:space="preserve"> </v>
      </c>
      <c r="R90" s="4" t="s">
        <v>24</v>
      </c>
      <c r="S90" s="5" t="str">
        <f t="shared" si="11"/>
        <v>=</v>
      </c>
      <c r="T90" s="6" t="s">
        <v>19</v>
      </c>
      <c r="U90" s="6" t="s">
        <v>187</v>
      </c>
      <c r="V90" s="6" t="s">
        <v>19</v>
      </c>
      <c r="W90" s="6" t="str">
        <f t="shared" si="12"/>
        <v xml:space="preserve"> </v>
      </c>
      <c r="X90" s="4" t="s">
        <v>25</v>
      </c>
      <c r="Y90" s="5" t="str">
        <f t="shared" si="13"/>
        <v>=</v>
      </c>
      <c r="Z90" s="6" t="s">
        <v>19</v>
      </c>
      <c r="AA90" s="6">
        <v>21</v>
      </c>
      <c r="AB90" s="6" t="s">
        <v>19</v>
      </c>
      <c r="AC90" t="str">
        <f t="shared" si="14"/>
        <v xml:space="preserve"> </v>
      </c>
      <c r="AD90" s="3" t="s">
        <v>1</v>
      </c>
      <c r="AF90" t="str">
        <f t="shared" si="15"/>
        <v>&lt;Connection pin="OFMAP_17" siteNumber="0" instrument="PXI6571SLOT4" channel="21" /&gt;</v>
      </c>
    </row>
    <row r="91" spans="3:32">
      <c r="C91" s="3" t="s">
        <v>20</v>
      </c>
      <c r="D91" s="11" t="s">
        <v>21</v>
      </c>
      <c r="E91" s="2" t="str">
        <f t="shared" si="7"/>
        <v xml:space="preserve"> </v>
      </c>
      <c r="F91" s="4" t="s">
        <v>22</v>
      </c>
      <c r="G91" s="5" t="str">
        <f t="shared" si="8"/>
        <v>=</v>
      </c>
      <c r="H91" s="6" t="s">
        <v>19</v>
      </c>
      <c r="I91" s="6" t="s">
        <v>171</v>
      </c>
      <c r="J91" s="6" t="s">
        <v>19</v>
      </c>
      <c r="K91" s="6" t="str">
        <f t="shared" si="9"/>
        <v xml:space="preserve"> </v>
      </c>
      <c r="L91" s="4" t="s">
        <v>23</v>
      </c>
      <c r="M91" s="5" t="str">
        <f t="shared" si="6"/>
        <v>=</v>
      </c>
      <c r="N91" s="6" t="s">
        <v>19</v>
      </c>
      <c r="O91" s="6">
        <v>0</v>
      </c>
      <c r="P91" s="6" t="s">
        <v>19</v>
      </c>
      <c r="Q91" s="6" t="str">
        <f t="shared" si="10"/>
        <v xml:space="preserve"> </v>
      </c>
      <c r="R91" s="4" t="s">
        <v>24</v>
      </c>
      <c r="S91" s="5" t="str">
        <f t="shared" si="11"/>
        <v>=</v>
      </c>
      <c r="T91" s="6" t="s">
        <v>19</v>
      </c>
      <c r="U91" s="6" t="s">
        <v>187</v>
      </c>
      <c r="V91" s="6" t="s">
        <v>19</v>
      </c>
      <c r="W91" s="6" t="str">
        <f t="shared" si="12"/>
        <v xml:space="preserve"> </v>
      </c>
      <c r="X91" s="4" t="s">
        <v>25</v>
      </c>
      <c r="Y91" s="5" t="str">
        <f t="shared" si="13"/>
        <v>=</v>
      </c>
      <c r="Z91" s="6" t="s">
        <v>19</v>
      </c>
      <c r="AA91" s="6">
        <v>22</v>
      </c>
      <c r="AB91" s="6" t="s">
        <v>19</v>
      </c>
      <c r="AC91" t="str">
        <f t="shared" si="14"/>
        <v xml:space="preserve"> </v>
      </c>
      <c r="AD91" s="3" t="s">
        <v>1</v>
      </c>
      <c r="AF91" t="str">
        <f t="shared" si="15"/>
        <v>&lt;Connection pin="OFMAP_18" siteNumber="0" instrument="PXI6571SLOT4" channel="22" /&gt;</v>
      </c>
    </row>
    <row r="92" spans="3:32">
      <c r="C92" s="3" t="s">
        <v>20</v>
      </c>
      <c r="D92" s="11" t="s">
        <v>21</v>
      </c>
      <c r="E92" s="2" t="str">
        <f t="shared" si="7"/>
        <v xml:space="preserve"> </v>
      </c>
      <c r="F92" s="4" t="s">
        <v>22</v>
      </c>
      <c r="G92" s="5" t="str">
        <f t="shared" si="8"/>
        <v>=</v>
      </c>
      <c r="H92" s="6" t="s">
        <v>19</v>
      </c>
      <c r="I92" s="6" t="s">
        <v>172</v>
      </c>
      <c r="J92" s="6" t="s">
        <v>19</v>
      </c>
      <c r="K92" s="6" t="str">
        <f t="shared" si="9"/>
        <v xml:space="preserve"> </v>
      </c>
      <c r="L92" s="4" t="s">
        <v>23</v>
      </c>
      <c r="M92" s="5" t="str">
        <f t="shared" si="6"/>
        <v>=</v>
      </c>
      <c r="N92" s="6" t="s">
        <v>19</v>
      </c>
      <c r="O92" s="6">
        <v>0</v>
      </c>
      <c r="P92" s="6" t="s">
        <v>19</v>
      </c>
      <c r="Q92" s="6" t="str">
        <f t="shared" si="10"/>
        <v xml:space="preserve"> </v>
      </c>
      <c r="R92" s="4" t="s">
        <v>24</v>
      </c>
      <c r="S92" s="5" t="str">
        <f t="shared" si="11"/>
        <v>=</v>
      </c>
      <c r="T92" s="6" t="s">
        <v>19</v>
      </c>
      <c r="U92" s="6" t="s">
        <v>187</v>
      </c>
      <c r="V92" s="6" t="s">
        <v>19</v>
      </c>
      <c r="W92" s="6" t="str">
        <f t="shared" si="12"/>
        <v xml:space="preserve"> </v>
      </c>
      <c r="X92" s="4" t="s">
        <v>25</v>
      </c>
      <c r="Y92" s="5" t="str">
        <f t="shared" si="13"/>
        <v>=</v>
      </c>
      <c r="Z92" s="6" t="s">
        <v>19</v>
      </c>
      <c r="AA92" s="6">
        <v>23</v>
      </c>
      <c r="AB92" s="6" t="s">
        <v>19</v>
      </c>
      <c r="AC92" t="str">
        <f t="shared" si="14"/>
        <v xml:space="preserve"> </v>
      </c>
      <c r="AD92" s="3" t="s">
        <v>1</v>
      </c>
      <c r="AF92" t="str">
        <f t="shared" si="15"/>
        <v>&lt;Connection pin="OFMAP_19" siteNumber="0" instrument="PXI6571SLOT4" channel="23" /&gt;</v>
      </c>
    </row>
    <row r="93" spans="3:32">
      <c r="C93" s="3" t="s">
        <v>20</v>
      </c>
      <c r="D93" s="11" t="s">
        <v>21</v>
      </c>
      <c r="E93" s="2" t="str">
        <f t="shared" si="7"/>
        <v xml:space="preserve"> </v>
      </c>
      <c r="F93" s="4" t="s">
        <v>22</v>
      </c>
      <c r="G93" s="5" t="str">
        <f t="shared" si="8"/>
        <v>=</v>
      </c>
      <c r="H93" s="6" t="s">
        <v>19</v>
      </c>
      <c r="I93" s="6" t="s">
        <v>173</v>
      </c>
      <c r="J93" s="6" t="s">
        <v>19</v>
      </c>
      <c r="K93" s="6" t="str">
        <f t="shared" si="9"/>
        <v xml:space="preserve"> </v>
      </c>
      <c r="L93" s="4" t="s">
        <v>23</v>
      </c>
      <c r="M93" s="5" t="str">
        <f t="shared" si="6"/>
        <v>=</v>
      </c>
      <c r="N93" s="6" t="s">
        <v>19</v>
      </c>
      <c r="O93" s="6">
        <v>0</v>
      </c>
      <c r="P93" s="6" t="s">
        <v>19</v>
      </c>
      <c r="Q93" s="6" t="str">
        <f t="shared" si="10"/>
        <v xml:space="preserve"> </v>
      </c>
      <c r="R93" s="4" t="s">
        <v>24</v>
      </c>
      <c r="S93" s="5" t="str">
        <f t="shared" si="11"/>
        <v>=</v>
      </c>
      <c r="T93" s="6" t="s">
        <v>19</v>
      </c>
      <c r="U93" s="6" t="s">
        <v>187</v>
      </c>
      <c r="V93" s="6" t="s">
        <v>19</v>
      </c>
      <c r="W93" s="6" t="str">
        <f t="shared" si="12"/>
        <v xml:space="preserve"> </v>
      </c>
      <c r="X93" s="4" t="s">
        <v>25</v>
      </c>
      <c r="Y93" s="5" t="str">
        <f t="shared" si="13"/>
        <v>=</v>
      </c>
      <c r="Z93" s="6" t="s">
        <v>19</v>
      </c>
      <c r="AA93" s="6">
        <v>24</v>
      </c>
      <c r="AB93" s="6" t="s">
        <v>19</v>
      </c>
      <c r="AC93" t="str">
        <f t="shared" si="14"/>
        <v xml:space="preserve"> </v>
      </c>
      <c r="AD93" s="3" t="s">
        <v>1</v>
      </c>
      <c r="AF93" t="str">
        <f t="shared" si="15"/>
        <v>&lt;Connection pin="OFMAP_20" siteNumber="0" instrument="PXI6571SLOT4" channel="24" /&gt;</v>
      </c>
    </row>
    <row r="94" spans="3:32">
      <c r="C94" s="3" t="s">
        <v>20</v>
      </c>
      <c r="D94" s="11" t="s">
        <v>21</v>
      </c>
      <c r="E94" s="2" t="str">
        <f t="shared" si="7"/>
        <v xml:space="preserve"> </v>
      </c>
      <c r="F94" s="4" t="s">
        <v>22</v>
      </c>
      <c r="G94" s="5" t="str">
        <f t="shared" si="8"/>
        <v>=</v>
      </c>
      <c r="H94" s="6" t="s">
        <v>19</v>
      </c>
      <c r="I94" s="6" t="s">
        <v>174</v>
      </c>
      <c r="J94" s="6" t="s">
        <v>19</v>
      </c>
      <c r="K94" s="6" t="str">
        <f t="shared" si="9"/>
        <v xml:space="preserve"> </v>
      </c>
      <c r="L94" s="4" t="s">
        <v>23</v>
      </c>
      <c r="M94" s="5" t="str">
        <f t="shared" si="6"/>
        <v>=</v>
      </c>
      <c r="N94" s="6" t="s">
        <v>19</v>
      </c>
      <c r="O94" s="6">
        <v>0</v>
      </c>
      <c r="P94" s="6" t="s">
        <v>19</v>
      </c>
      <c r="Q94" s="6" t="str">
        <f t="shared" si="10"/>
        <v xml:space="preserve"> </v>
      </c>
      <c r="R94" s="4" t="s">
        <v>24</v>
      </c>
      <c r="S94" s="5" t="str">
        <f t="shared" si="11"/>
        <v>=</v>
      </c>
      <c r="T94" s="6" t="s">
        <v>19</v>
      </c>
      <c r="U94" s="6" t="s">
        <v>187</v>
      </c>
      <c r="V94" s="6" t="s">
        <v>19</v>
      </c>
      <c r="W94" s="6" t="str">
        <f t="shared" si="12"/>
        <v xml:space="preserve"> </v>
      </c>
      <c r="X94" s="4" t="s">
        <v>25</v>
      </c>
      <c r="Y94" s="5" t="str">
        <f t="shared" si="13"/>
        <v>=</v>
      </c>
      <c r="Z94" s="6" t="s">
        <v>19</v>
      </c>
      <c r="AA94" s="6">
        <v>25</v>
      </c>
      <c r="AB94" s="6" t="s">
        <v>19</v>
      </c>
      <c r="AC94" t="str">
        <f t="shared" si="14"/>
        <v xml:space="preserve"> </v>
      </c>
      <c r="AD94" s="3" t="s">
        <v>1</v>
      </c>
      <c r="AF94" t="str">
        <f t="shared" si="15"/>
        <v>&lt;Connection pin="OFMAP_21" siteNumber="0" instrument="PXI6571SLOT4" channel="25" /&gt;</v>
      </c>
    </row>
    <row r="95" spans="3:32">
      <c r="C95" s="3" t="s">
        <v>20</v>
      </c>
      <c r="D95" s="11" t="s">
        <v>21</v>
      </c>
      <c r="E95" s="2" t="str">
        <f t="shared" si="7"/>
        <v xml:space="preserve"> </v>
      </c>
      <c r="F95" s="4" t="s">
        <v>22</v>
      </c>
      <c r="G95" s="5" t="str">
        <f t="shared" si="8"/>
        <v>=</v>
      </c>
      <c r="H95" s="6" t="s">
        <v>19</v>
      </c>
      <c r="I95" s="6" t="s">
        <v>175</v>
      </c>
      <c r="J95" s="6" t="s">
        <v>19</v>
      </c>
      <c r="K95" s="6" t="str">
        <f t="shared" si="9"/>
        <v xml:space="preserve"> </v>
      </c>
      <c r="L95" s="4" t="s">
        <v>23</v>
      </c>
      <c r="M95" s="5" t="str">
        <f t="shared" si="6"/>
        <v>=</v>
      </c>
      <c r="N95" s="6" t="s">
        <v>19</v>
      </c>
      <c r="O95" s="6">
        <v>0</v>
      </c>
      <c r="P95" s="6" t="s">
        <v>19</v>
      </c>
      <c r="Q95" s="6" t="str">
        <f t="shared" si="10"/>
        <v xml:space="preserve"> </v>
      </c>
      <c r="R95" s="4" t="s">
        <v>24</v>
      </c>
      <c r="S95" s="5" t="str">
        <f t="shared" si="11"/>
        <v>=</v>
      </c>
      <c r="T95" s="6" t="s">
        <v>19</v>
      </c>
      <c r="U95" s="6" t="s">
        <v>187</v>
      </c>
      <c r="V95" s="6" t="s">
        <v>19</v>
      </c>
      <c r="W95" s="6" t="str">
        <f t="shared" si="12"/>
        <v xml:space="preserve"> </v>
      </c>
      <c r="X95" s="4" t="s">
        <v>25</v>
      </c>
      <c r="Y95" s="5" t="str">
        <f t="shared" si="13"/>
        <v>=</v>
      </c>
      <c r="Z95" s="6" t="s">
        <v>19</v>
      </c>
      <c r="AA95" s="6">
        <v>26</v>
      </c>
      <c r="AB95" s="6" t="s">
        <v>19</v>
      </c>
      <c r="AC95" t="str">
        <f t="shared" si="14"/>
        <v xml:space="preserve"> </v>
      </c>
      <c r="AD95" s="3" t="s">
        <v>1</v>
      </c>
      <c r="AF95" t="str">
        <f t="shared" si="15"/>
        <v>&lt;Connection pin="OFMAP_22" siteNumber="0" instrument="PXI6571SLOT4" channel="26" /&gt;</v>
      </c>
    </row>
    <row r="96" spans="3:32">
      <c r="C96" s="3" t="s">
        <v>20</v>
      </c>
      <c r="D96" s="11" t="s">
        <v>21</v>
      </c>
      <c r="E96" s="2" t="str">
        <f t="shared" si="7"/>
        <v xml:space="preserve"> </v>
      </c>
      <c r="F96" s="4" t="s">
        <v>22</v>
      </c>
      <c r="G96" s="5" t="str">
        <f t="shared" si="8"/>
        <v>=</v>
      </c>
      <c r="H96" s="6" t="s">
        <v>19</v>
      </c>
      <c r="I96" s="6" t="s">
        <v>176</v>
      </c>
      <c r="J96" s="6" t="s">
        <v>19</v>
      </c>
      <c r="K96" s="6" t="str">
        <f t="shared" si="9"/>
        <v xml:space="preserve"> </v>
      </c>
      <c r="L96" s="4" t="s">
        <v>23</v>
      </c>
      <c r="M96" s="5" t="str">
        <f t="shared" si="6"/>
        <v>=</v>
      </c>
      <c r="N96" s="6" t="s">
        <v>19</v>
      </c>
      <c r="O96" s="6">
        <v>0</v>
      </c>
      <c r="P96" s="6" t="s">
        <v>19</v>
      </c>
      <c r="Q96" s="6" t="str">
        <f t="shared" si="10"/>
        <v xml:space="preserve"> </v>
      </c>
      <c r="R96" s="4" t="s">
        <v>24</v>
      </c>
      <c r="S96" s="5" t="str">
        <f t="shared" si="11"/>
        <v>=</v>
      </c>
      <c r="T96" s="6" t="s">
        <v>19</v>
      </c>
      <c r="U96" s="6" t="s">
        <v>187</v>
      </c>
      <c r="V96" s="6" t="s">
        <v>19</v>
      </c>
      <c r="W96" s="6" t="str">
        <f t="shared" si="12"/>
        <v xml:space="preserve"> </v>
      </c>
      <c r="X96" s="4" t="s">
        <v>25</v>
      </c>
      <c r="Y96" s="5" t="str">
        <f t="shared" si="13"/>
        <v>=</v>
      </c>
      <c r="Z96" s="6" t="s">
        <v>19</v>
      </c>
      <c r="AA96" s="6">
        <v>27</v>
      </c>
      <c r="AB96" s="6" t="s">
        <v>19</v>
      </c>
      <c r="AC96" t="str">
        <f t="shared" si="14"/>
        <v xml:space="preserve"> </v>
      </c>
      <c r="AD96" s="3" t="s">
        <v>1</v>
      </c>
      <c r="AF96" t="str">
        <f t="shared" si="15"/>
        <v>&lt;Connection pin="OFMAP_23" siteNumber="0" instrument="PXI6571SLOT4" channel="27" /&gt;</v>
      </c>
    </row>
    <row r="97" spans="3:32">
      <c r="C97" s="3" t="s">
        <v>20</v>
      </c>
      <c r="D97" s="11" t="s">
        <v>21</v>
      </c>
      <c r="E97" s="2" t="str">
        <f t="shared" si="7"/>
        <v xml:space="preserve"> </v>
      </c>
      <c r="F97" s="4" t="s">
        <v>22</v>
      </c>
      <c r="G97" s="5" t="str">
        <f t="shared" si="8"/>
        <v>=</v>
      </c>
      <c r="H97" s="6" t="s">
        <v>19</v>
      </c>
      <c r="I97" s="6" t="s">
        <v>110</v>
      </c>
      <c r="J97" s="6" t="s">
        <v>19</v>
      </c>
      <c r="K97" s="6" t="str">
        <f t="shared" si="9"/>
        <v xml:space="preserve"> </v>
      </c>
      <c r="L97" s="4" t="s">
        <v>23</v>
      </c>
      <c r="M97" s="5" t="str">
        <f t="shared" si="6"/>
        <v>=</v>
      </c>
      <c r="N97" s="6" t="s">
        <v>19</v>
      </c>
      <c r="O97" s="6">
        <v>0</v>
      </c>
      <c r="P97" s="6" t="s">
        <v>19</v>
      </c>
      <c r="Q97" s="6" t="str">
        <f t="shared" si="10"/>
        <v xml:space="preserve"> </v>
      </c>
      <c r="R97" s="4" t="s">
        <v>24</v>
      </c>
      <c r="S97" s="5" t="str">
        <f t="shared" si="11"/>
        <v>=</v>
      </c>
      <c r="T97" s="6" t="s">
        <v>19</v>
      </c>
      <c r="U97" s="6" t="s">
        <v>187</v>
      </c>
      <c r="V97" s="6" t="s">
        <v>19</v>
      </c>
      <c r="W97" s="6" t="str">
        <f t="shared" si="12"/>
        <v xml:space="preserve"> </v>
      </c>
      <c r="X97" s="4" t="s">
        <v>25</v>
      </c>
      <c r="Y97" s="5" t="str">
        <f t="shared" si="13"/>
        <v>=</v>
      </c>
      <c r="Z97" s="6" t="s">
        <v>19</v>
      </c>
      <c r="AA97" s="6">
        <v>28</v>
      </c>
      <c r="AB97" s="6" t="s">
        <v>19</v>
      </c>
      <c r="AC97" t="str">
        <f t="shared" si="14"/>
        <v xml:space="preserve"> </v>
      </c>
      <c r="AD97" s="3" t="s">
        <v>1</v>
      </c>
      <c r="AF97" t="str">
        <f t="shared" si="15"/>
        <v>&lt;Connection pin="PE_EN" siteNumber="0" instrument="PXI6571SLOT4" channel="28" /&gt;</v>
      </c>
    </row>
    <row r="98" spans="3:32">
      <c r="C98" s="3" t="s">
        <v>20</v>
      </c>
      <c r="D98" s="11" t="s">
        <v>21</v>
      </c>
      <c r="E98" s="2" t="str">
        <f t="shared" si="7"/>
        <v xml:space="preserve"> </v>
      </c>
      <c r="F98" s="4" t="s">
        <v>22</v>
      </c>
      <c r="G98" s="5" t="str">
        <f t="shared" si="8"/>
        <v>=</v>
      </c>
      <c r="H98" s="6" t="s">
        <v>19</v>
      </c>
      <c r="I98" s="6" t="s">
        <v>111</v>
      </c>
      <c r="J98" s="6" t="s">
        <v>19</v>
      </c>
      <c r="K98" s="6" t="str">
        <f t="shared" si="9"/>
        <v xml:space="preserve"> </v>
      </c>
      <c r="L98" s="4" t="s">
        <v>23</v>
      </c>
      <c r="M98" s="5" t="str">
        <f t="shared" si="6"/>
        <v>=</v>
      </c>
      <c r="N98" s="6" t="s">
        <v>19</v>
      </c>
      <c r="O98" s="6">
        <v>0</v>
      </c>
      <c r="P98" s="6" t="s">
        <v>19</v>
      </c>
      <c r="Q98" s="6" t="str">
        <f t="shared" si="10"/>
        <v xml:space="preserve"> </v>
      </c>
      <c r="R98" s="4" t="s">
        <v>24</v>
      </c>
      <c r="S98" s="5" t="str">
        <f t="shared" si="11"/>
        <v>=</v>
      </c>
      <c r="T98" s="6" t="s">
        <v>19</v>
      </c>
      <c r="U98" s="6" t="s">
        <v>187</v>
      </c>
      <c r="V98" s="6" t="s">
        <v>19</v>
      </c>
      <c r="W98" s="6" t="str">
        <f t="shared" si="12"/>
        <v xml:space="preserve"> </v>
      </c>
      <c r="X98" s="4" t="s">
        <v>25</v>
      </c>
      <c r="Y98" s="5" t="str">
        <f t="shared" si="13"/>
        <v>=</v>
      </c>
      <c r="Z98" s="6" t="s">
        <v>19</v>
      </c>
      <c r="AA98" s="6">
        <v>29</v>
      </c>
      <c r="AB98" s="6" t="s">
        <v>19</v>
      </c>
      <c r="AC98" t="str">
        <f t="shared" si="14"/>
        <v xml:space="preserve"> </v>
      </c>
      <c r="AD98" s="3" t="s">
        <v>1</v>
      </c>
      <c r="AF98" t="str">
        <f t="shared" si="15"/>
        <v>&lt;Connection pin="ACCUM_EN" siteNumber="0" instrument="PXI6571SLOT4" channel="29" /&gt;</v>
      </c>
    </row>
    <row r="99" spans="3:32">
      <c r="C99" s="3" t="s">
        <v>20</v>
      </c>
      <c r="D99" s="11" t="s">
        <v>21</v>
      </c>
      <c r="E99" s="2" t="str">
        <f t="shared" si="7"/>
        <v xml:space="preserve"> </v>
      </c>
      <c r="F99" s="4" t="s">
        <v>22</v>
      </c>
      <c r="G99" s="5" t="str">
        <f t="shared" si="8"/>
        <v>=</v>
      </c>
      <c r="H99" s="6" t="s">
        <v>19</v>
      </c>
      <c r="I99" s="6" t="s">
        <v>196</v>
      </c>
      <c r="J99" s="6" t="s">
        <v>19</v>
      </c>
      <c r="K99" s="6" t="str">
        <f t="shared" si="9"/>
        <v xml:space="preserve"> </v>
      </c>
      <c r="L99" s="4" t="s">
        <v>23</v>
      </c>
      <c r="M99" s="5" t="str">
        <f t="shared" si="6"/>
        <v>=</v>
      </c>
      <c r="N99" s="6" t="s">
        <v>19</v>
      </c>
      <c r="O99" s="6">
        <v>0</v>
      </c>
      <c r="P99" s="6" t="s">
        <v>19</v>
      </c>
      <c r="Q99" s="6" t="str">
        <f t="shared" si="10"/>
        <v xml:space="preserve"> </v>
      </c>
      <c r="R99" s="4" t="s">
        <v>24</v>
      </c>
      <c r="S99" s="5" t="str">
        <f t="shared" si="11"/>
        <v>=</v>
      </c>
      <c r="T99" s="6" t="s">
        <v>19</v>
      </c>
      <c r="U99" s="6" t="s">
        <v>187</v>
      </c>
      <c r="V99" s="6" t="s">
        <v>19</v>
      </c>
      <c r="W99" s="6" t="str">
        <f t="shared" si="12"/>
        <v xml:space="preserve"> </v>
      </c>
      <c r="X99" s="4" t="s">
        <v>25</v>
      </c>
      <c r="Y99" s="5" t="str">
        <f t="shared" si="13"/>
        <v>=</v>
      </c>
      <c r="Z99" s="6" t="s">
        <v>19</v>
      </c>
      <c r="AA99" s="6">
        <v>30</v>
      </c>
      <c r="AB99" s="6" t="s">
        <v>19</v>
      </c>
      <c r="AC99" t="str">
        <f t="shared" si="14"/>
        <v xml:space="preserve"> </v>
      </c>
      <c r="AD99" s="3" t="s">
        <v>1</v>
      </c>
      <c r="AF99" t="str">
        <f t="shared" si="15"/>
        <v>&lt;Connection pin="NC_0" siteNumber="0" instrument="PXI6571SLOT4" channel="30" /&gt;</v>
      </c>
    </row>
    <row r="100" spans="3:32">
      <c r="C100" s="3" t="s">
        <v>20</v>
      </c>
      <c r="D100" s="11" t="s">
        <v>21</v>
      </c>
      <c r="E100" s="2" t="str">
        <f t="shared" si="7"/>
        <v xml:space="preserve"> </v>
      </c>
      <c r="F100" s="4" t="s">
        <v>22</v>
      </c>
      <c r="G100" s="5" t="str">
        <f t="shared" si="8"/>
        <v>=</v>
      </c>
      <c r="H100" s="6" t="s">
        <v>19</v>
      </c>
      <c r="I100" s="6" t="s">
        <v>197</v>
      </c>
      <c r="J100" s="6" t="s">
        <v>19</v>
      </c>
      <c r="K100" s="6" t="str">
        <f t="shared" si="9"/>
        <v xml:space="preserve"> </v>
      </c>
      <c r="L100" s="4" t="s">
        <v>23</v>
      </c>
      <c r="M100" s="5" t="str">
        <f t="shared" si="6"/>
        <v>=</v>
      </c>
      <c r="N100" s="6" t="s">
        <v>19</v>
      </c>
      <c r="O100" s="6">
        <v>0</v>
      </c>
      <c r="P100" s="6" t="s">
        <v>19</v>
      </c>
      <c r="Q100" s="6" t="str">
        <f t="shared" si="10"/>
        <v xml:space="preserve"> </v>
      </c>
      <c r="R100" s="4" t="s">
        <v>24</v>
      </c>
      <c r="S100" s="5" t="str">
        <f t="shared" si="11"/>
        <v>=</v>
      </c>
      <c r="T100" s="6" t="s">
        <v>19</v>
      </c>
      <c r="U100" s="6" t="s">
        <v>187</v>
      </c>
      <c r="V100" s="6" t="s">
        <v>19</v>
      </c>
      <c r="W100" s="6" t="str">
        <f t="shared" si="12"/>
        <v xml:space="preserve"> </v>
      </c>
      <c r="X100" s="4" t="s">
        <v>25</v>
      </c>
      <c r="Y100" s="5" t="str">
        <f t="shared" si="13"/>
        <v>=</v>
      </c>
      <c r="Z100" s="6" t="s">
        <v>19</v>
      </c>
      <c r="AA100" s="6">
        <v>31</v>
      </c>
      <c r="AB100" s="6" t="s">
        <v>19</v>
      </c>
      <c r="AC100" t="str">
        <f t="shared" si="14"/>
        <v xml:space="preserve"> </v>
      </c>
      <c r="AD100" s="3" t="s">
        <v>1</v>
      </c>
      <c r="AF100" t="str">
        <f t="shared" si="15"/>
        <v>&lt;Connection pin="NC_1" siteNumber="0" instrument="PXI6571SLOT4" channel="31" /&gt;</v>
      </c>
    </row>
    <row r="101" spans="3:32">
      <c r="C101" s="3" t="s">
        <v>20</v>
      </c>
      <c r="D101" s="11" t="s">
        <v>21</v>
      </c>
      <c r="E101" s="2" t="str">
        <f t="shared" si="7"/>
        <v xml:space="preserve"> </v>
      </c>
      <c r="F101" s="4" t="s">
        <v>22</v>
      </c>
      <c r="G101" s="5" t="str">
        <f t="shared" si="8"/>
        <v>=</v>
      </c>
      <c r="H101" s="6" t="s">
        <v>19</v>
      </c>
      <c r="I101" s="6" t="s">
        <v>86</v>
      </c>
      <c r="J101" s="6" t="s">
        <v>19</v>
      </c>
      <c r="K101" s="6" t="str">
        <f t="shared" si="9"/>
        <v xml:space="preserve"> </v>
      </c>
      <c r="L101" s="4" t="s">
        <v>23</v>
      </c>
      <c r="M101" s="5" t="str">
        <f t="shared" si="6"/>
        <v>=</v>
      </c>
      <c r="N101" s="6" t="s">
        <v>19</v>
      </c>
      <c r="O101" s="6">
        <v>0</v>
      </c>
      <c r="P101" s="6" t="s">
        <v>19</v>
      </c>
      <c r="Q101" s="6" t="str">
        <f t="shared" si="10"/>
        <v xml:space="preserve"> </v>
      </c>
      <c r="R101" s="4" t="s">
        <v>24</v>
      </c>
      <c r="S101" s="5" t="str">
        <f t="shared" si="11"/>
        <v>=</v>
      </c>
      <c r="T101" s="6" t="s">
        <v>19</v>
      </c>
      <c r="U101" s="6" t="s">
        <v>188</v>
      </c>
      <c r="V101" s="6" t="s">
        <v>19</v>
      </c>
      <c r="W101" s="6" t="str">
        <f t="shared" si="12"/>
        <v xml:space="preserve"> </v>
      </c>
      <c r="X101" s="4" t="s">
        <v>25</v>
      </c>
      <c r="Y101" s="5" t="str">
        <f t="shared" si="13"/>
        <v>=</v>
      </c>
      <c r="Z101" s="6" t="s">
        <v>19</v>
      </c>
      <c r="AA101" s="6">
        <v>0</v>
      </c>
      <c r="AB101" s="6" t="s">
        <v>19</v>
      </c>
      <c r="AC101" t="str">
        <f t="shared" si="14"/>
        <v xml:space="preserve"> </v>
      </c>
      <c r="AD101" s="3" t="s">
        <v>1</v>
      </c>
      <c r="AF101" t="str">
        <f t="shared" si="15"/>
        <v>&lt;Connection pin="SL_0" siteNumber="0" instrument="PXI6571SLOT5" channel="0" /&gt;</v>
      </c>
    </row>
    <row r="102" spans="3:32">
      <c r="C102" s="3" t="s">
        <v>20</v>
      </c>
      <c r="D102" s="11" t="s">
        <v>21</v>
      </c>
      <c r="E102" s="2" t="str">
        <f t="shared" si="7"/>
        <v xml:space="preserve"> </v>
      </c>
      <c r="F102" s="4" t="s">
        <v>22</v>
      </c>
      <c r="G102" s="5" t="str">
        <f t="shared" si="8"/>
        <v>=</v>
      </c>
      <c r="H102" s="6" t="s">
        <v>19</v>
      </c>
      <c r="I102" s="6" t="s">
        <v>87</v>
      </c>
      <c r="J102" s="6" t="s">
        <v>19</v>
      </c>
      <c r="K102" s="6" t="str">
        <f t="shared" si="9"/>
        <v xml:space="preserve"> </v>
      </c>
      <c r="L102" s="4" t="s">
        <v>23</v>
      </c>
      <c r="M102" s="5" t="str">
        <f t="shared" si="6"/>
        <v>=</v>
      </c>
      <c r="N102" s="6" t="s">
        <v>19</v>
      </c>
      <c r="O102" s="6">
        <v>0</v>
      </c>
      <c r="P102" s="6" t="s">
        <v>19</v>
      </c>
      <c r="Q102" s="6" t="str">
        <f t="shared" si="10"/>
        <v xml:space="preserve"> </v>
      </c>
      <c r="R102" s="4" t="s">
        <v>24</v>
      </c>
      <c r="S102" s="5" t="str">
        <f t="shared" si="11"/>
        <v>=</v>
      </c>
      <c r="T102" s="6" t="s">
        <v>19</v>
      </c>
      <c r="U102" s="6" t="s">
        <v>188</v>
      </c>
      <c r="V102" s="6" t="s">
        <v>19</v>
      </c>
      <c r="W102" s="6" t="str">
        <f t="shared" si="12"/>
        <v xml:space="preserve"> </v>
      </c>
      <c r="X102" s="4" t="s">
        <v>25</v>
      </c>
      <c r="Y102" s="5" t="str">
        <f t="shared" si="13"/>
        <v>=</v>
      </c>
      <c r="Z102" s="6" t="s">
        <v>19</v>
      </c>
      <c r="AA102" s="6">
        <v>1</v>
      </c>
      <c r="AB102" s="6" t="s">
        <v>19</v>
      </c>
      <c r="AC102" t="str">
        <f t="shared" si="14"/>
        <v xml:space="preserve"> </v>
      </c>
      <c r="AD102" s="3" t="s">
        <v>1</v>
      </c>
      <c r="AF102" t="str">
        <f t="shared" si="15"/>
        <v>&lt;Connection pin="SL_1" siteNumber="0" instrument="PXI6571SLOT5" channel="1" /&gt;</v>
      </c>
    </row>
    <row r="103" spans="3:32">
      <c r="C103" s="3" t="s">
        <v>20</v>
      </c>
      <c r="D103" s="11" t="s">
        <v>21</v>
      </c>
      <c r="E103" s="2" t="str">
        <f t="shared" si="7"/>
        <v xml:space="preserve"> </v>
      </c>
      <c r="F103" s="4" t="s">
        <v>22</v>
      </c>
      <c r="G103" s="5" t="str">
        <f t="shared" si="8"/>
        <v>=</v>
      </c>
      <c r="H103" s="6" t="s">
        <v>19</v>
      </c>
      <c r="I103" s="6" t="s">
        <v>88</v>
      </c>
      <c r="J103" s="6" t="s">
        <v>19</v>
      </c>
      <c r="K103" s="6" t="str">
        <f t="shared" si="9"/>
        <v xml:space="preserve"> </v>
      </c>
      <c r="L103" s="4" t="s">
        <v>23</v>
      </c>
      <c r="M103" s="5" t="str">
        <f t="shared" si="6"/>
        <v>=</v>
      </c>
      <c r="N103" s="6" t="s">
        <v>19</v>
      </c>
      <c r="O103" s="6">
        <v>0</v>
      </c>
      <c r="P103" s="6" t="s">
        <v>19</v>
      </c>
      <c r="Q103" s="6" t="str">
        <f t="shared" si="10"/>
        <v xml:space="preserve"> </v>
      </c>
      <c r="R103" s="4" t="s">
        <v>24</v>
      </c>
      <c r="S103" s="5" t="str">
        <f t="shared" si="11"/>
        <v>=</v>
      </c>
      <c r="T103" s="6" t="s">
        <v>19</v>
      </c>
      <c r="U103" s="6" t="s">
        <v>188</v>
      </c>
      <c r="V103" s="6" t="s">
        <v>19</v>
      </c>
      <c r="W103" s="6" t="str">
        <f t="shared" si="12"/>
        <v xml:space="preserve"> </v>
      </c>
      <c r="X103" s="4" t="s">
        <v>25</v>
      </c>
      <c r="Y103" s="5" t="str">
        <f t="shared" si="13"/>
        <v>=</v>
      </c>
      <c r="Z103" s="6" t="s">
        <v>19</v>
      </c>
      <c r="AA103" s="6">
        <v>2</v>
      </c>
      <c r="AB103" s="6" t="s">
        <v>19</v>
      </c>
      <c r="AC103" t="str">
        <f t="shared" si="14"/>
        <v xml:space="preserve"> </v>
      </c>
      <c r="AD103" s="3" t="s">
        <v>1</v>
      </c>
      <c r="AF103" t="str">
        <f t="shared" si="15"/>
        <v>&lt;Connection pin="SL_2" siteNumber="0" instrument="PXI6571SLOT5" channel="2" /&gt;</v>
      </c>
    </row>
    <row r="104" spans="3:32">
      <c r="C104" s="3" t="s">
        <v>20</v>
      </c>
      <c r="D104" s="11" t="s">
        <v>21</v>
      </c>
      <c r="E104" s="2" t="str">
        <f t="shared" si="7"/>
        <v xml:space="preserve"> </v>
      </c>
      <c r="F104" s="4" t="s">
        <v>22</v>
      </c>
      <c r="G104" s="5" t="str">
        <f t="shared" si="8"/>
        <v>=</v>
      </c>
      <c r="H104" s="6" t="s">
        <v>19</v>
      </c>
      <c r="I104" s="6" t="s">
        <v>89</v>
      </c>
      <c r="J104" s="6" t="s">
        <v>19</v>
      </c>
      <c r="K104" s="6" t="str">
        <f t="shared" si="9"/>
        <v xml:space="preserve"> </v>
      </c>
      <c r="L104" s="4" t="s">
        <v>23</v>
      </c>
      <c r="M104" s="5" t="str">
        <f t="shared" si="6"/>
        <v>=</v>
      </c>
      <c r="N104" s="6" t="s">
        <v>19</v>
      </c>
      <c r="O104" s="6">
        <v>0</v>
      </c>
      <c r="P104" s="6" t="s">
        <v>19</v>
      </c>
      <c r="Q104" s="6" t="str">
        <f t="shared" si="10"/>
        <v xml:space="preserve"> </v>
      </c>
      <c r="R104" s="4" t="s">
        <v>24</v>
      </c>
      <c r="S104" s="5" t="str">
        <f t="shared" si="11"/>
        <v>=</v>
      </c>
      <c r="T104" s="6" t="s">
        <v>19</v>
      </c>
      <c r="U104" s="6" t="s">
        <v>188</v>
      </c>
      <c r="V104" s="6" t="s">
        <v>19</v>
      </c>
      <c r="W104" s="6" t="str">
        <f t="shared" si="12"/>
        <v xml:space="preserve"> </v>
      </c>
      <c r="X104" s="4" t="s">
        <v>25</v>
      </c>
      <c r="Y104" s="5" t="str">
        <f t="shared" si="13"/>
        <v>=</v>
      </c>
      <c r="Z104" s="6" t="s">
        <v>19</v>
      </c>
      <c r="AA104" s="6">
        <v>3</v>
      </c>
      <c r="AB104" s="6" t="s">
        <v>19</v>
      </c>
      <c r="AC104" t="str">
        <f t="shared" si="14"/>
        <v xml:space="preserve"> </v>
      </c>
      <c r="AD104" s="3" t="s">
        <v>1</v>
      </c>
      <c r="AF104" t="str">
        <f t="shared" si="15"/>
        <v>&lt;Connection pin="SL_3" siteNumber="0" instrument="PXI6571SLOT5" channel="3" /&gt;</v>
      </c>
    </row>
    <row r="105" spans="3:32">
      <c r="C105" s="3" t="s">
        <v>20</v>
      </c>
      <c r="D105" s="11" t="s">
        <v>21</v>
      </c>
      <c r="E105" s="2" t="str">
        <f t="shared" si="7"/>
        <v xml:space="preserve"> </v>
      </c>
      <c r="F105" s="4" t="s">
        <v>22</v>
      </c>
      <c r="G105" s="5" t="str">
        <f t="shared" si="8"/>
        <v>=</v>
      </c>
      <c r="H105" s="6" t="s">
        <v>19</v>
      </c>
      <c r="I105" s="6" t="s">
        <v>177</v>
      </c>
      <c r="J105" s="6" t="s">
        <v>19</v>
      </c>
      <c r="K105" s="6" t="str">
        <f t="shared" si="9"/>
        <v xml:space="preserve"> </v>
      </c>
      <c r="L105" s="4" t="s">
        <v>23</v>
      </c>
      <c r="M105" s="5" t="str">
        <f t="shared" si="6"/>
        <v>=</v>
      </c>
      <c r="N105" s="6" t="s">
        <v>19</v>
      </c>
      <c r="O105" s="6">
        <v>0</v>
      </c>
      <c r="P105" s="6" t="s">
        <v>19</v>
      </c>
      <c r="Q105" s="6" t="str">
        <f t="shared" si="10"/>
        <v xml:space="preserve"> </v>
      </c>
      <c r="R105" s="4" t="s">
        <v>24</v>
      </c>
      <c r="S105" s="5" t="str">
        <f t="shared" si="11"/>
        <v>=</v>
      </c>
      <c r="T105" s="6" t="s">
        <v>19</v>
      </c>
      <c r="U105" s="6" t="s">
        <v>188</v>
      </c>
      <c r="V105" s="6" t="s">
        <v>19</v>
      </c>
      <c r="W105" s="6" t="str">
        <f t="shared" si="12"/>
        <v xml:space="preserve"> </v>
      </c>
      <c r="X105" s="4" t="s">
        <v>25</v>
      </c>
      <c r="Y105" s="5" t="str">
        <f t="shared" si="13"/>
        <v>=</v>
      </c>
      <c r="Z105" s="6" t="s">
        <v>19</v>
      </c>
      <c r="AA105" s="6">
        <v>4</v>
      </c>
      <c r="AB105" s="6" t="s">
        <v>19</v>
      </c>
      <c r="AC105" t="str">
        <f t="shared" si="14"/>
        <v xml:space="preserve"> </v>
      </c>
      <c r="AD105" s="3" t="s">
        <v>1</v>
      </c>
      <c r="AF105" t="str">
        <f t="shared" si="15"/>
        <v>&lt;Connection pin="IFMAP_0" siteNumber="0" instrument="PXI6571SLOT5" channel="4" /&gt;</v>
      </c>
    </row>
    <row r="106" spans="3:32">
      <c r="C106" s="3" t="s">
        <v>20</v>
      </c>
      <c r="D106" s="11" t="s">
        <v>21</v>
      </c>
      <c r="E106" s="2" t="str">
        <f t="shared" si="7"/>
        <v xml:space="preserve"> </v>
      </c>
      <c r="F106" s="4" t="s">
        <v>22</v>
      </c>
      <c r="G106" s="5" t="str">
        <f t="shared" si="8"/>
        <v>=</v>
      </c>
      <c r="H106" s="6" t="s">
        <v>19</v>
      </c>
      <c r="I106" s="6" t="s">
        <v>178</v>
      </c>
      <c r="J106" s="6" t="s">
        <v>19</v>
      </c>
      <c r="K106" s="6" t="str">
        <f t="shared" si="9"/>
        <v xml:space="preserve"> </v>
      </c>
      <c r="L106" s="4" t="s">
        <v>23</v>
      </c>
      <c r="M106" s="5" t="str">
        <f t="shared" si="6"/>
        <v>=</v>
      </c>
      <c r="N106" s="6" t="s">
        <v>19</v>
      </c>
      <c r="O106" s="6">
        <v>0</v>
      </c>
      <c r="P106" s="6" t="s">
        <v>19</v>
      </c>
      <c r="Q106" s="6" t="str">
        <f t="shared" si="10"/>
        <v xml:space="preserve"> </v>
      </c>
      <c r="R106" s="4" t="s">
        <v>24</v>
      </c>
      <c r="S106" s="5" t="str">
        <f t="shared" si="11"/>
        <v>=</v>
      </c>
      <c r="T106" s="6" t="s">
        <v>19</v>
      </c>
      <c r="U106" s="6" t="s">
        <v>188</v>
      </c>
      <c r="V106" s="6" t="s">
        <v>19</v>
      </c>
      <c r="W106" s="6" t="str">
        <f t="shared" si="12"/>
        <v xml:space="preserve"> </v>
      </c>
      <c r="X106" s="4" t="s">
        <v>25</v>
      </c>
      <c r="Y106" s="5" t="str">
        <f t="shared" si="13"/>
        <v>=</v>
      </c>
      <c r="Z106" s="6" t="s">
        <v>19</v>
      </c>
      <c r="AA106" s="6">
        <v>5</v>
      </c>
      <c r="AB106" s="6" t="s">
        <v>19</v>
      </c>
      <c r="AC106" t="str">
        <f t="shared" si="14"/>
        <v xml:space="preserve"> </v>
      </c>
      <c r="AD106" s="3" t="s">
        <v>1</v>
      </c>
      <c r="AF106" t="str">
        <f t="shared" si="15"/>
        <v>&lt;Connection pin="IFMAP_1" siteNumber="0" instrument="PXI6571SLOT5" channel="5" /&gt;</v>
      </c>
    </row>
    <row r="107" spans="3:32">
      <c r="C107" s="3" t="s">
        <v>20</v>
      </c>
      <c r="D107" s="11" t="s">
        <v>21</v>
      </c>
      <c r="E107" s="2" t="str">
        <f t="shared" si="7"/>
        <v xml:space="preserve"> </v>
      </c>
      <c r="F107" s="4" t="s">
        <v>22</v>
      </c>
      <c r="G107" s="5" t="str">
        <f t="shared" si="8"/>
        <v>=</v>
      </c>
      <c r="H107" s="6" t="s">
        <v>19</v>
      </c>
      <c r="I107" s="6" t="s">
        <v>179</v>
      </c>
      <c r="J107" s="6" t="s">
        <v>19</v>
      </c>
      <c r="K107" s="6" t="str">
        <f t="shared" si="9"/>
        <v xml:space="preserve"> </v>
      </c>
      <c r="L107" s="4" t="s">
        <v>23</v>
      </c>
      <c r="M107" s="5" t="str">
        <f t="shared" si="6"/>
        <v>=</v>
      </c>
      <c r="N107" s="6" t="s">
        <v>19</v>
      </c>
      <c r="O107" s="6">
        <v>0</v>
      </c>
      <c r="P107" s="6" t="s">
        <v>19</v>
      </c>
      <c r="Q107" s="6" t="str">
        <f t="shared" si="10"/>
        <v xml:space="preserve"> </v>
      </c>
      <c r="R107" s="4" t="s">
        <v>24</v>
      </c>
      <c r="S107" s="5" t="str">
        <f t="shared" si="11"/>
        <v>=</v>
      </c>
      <c r="T107" s="6" t="s">
        <v>19</v>
      </c>
      <c r="U107" s="6" t="s">
        <v>188</v>
      </c>
      <c r="V107" s="6" t="s">
        <v>19</v>
      </c>
      <c r="W107" s="6" t="str">
        <f t="shared" si="12"/>
        <v xml:space="preserve"> </v>
      </c>
      <c r="X107" s="4" t="s">
        <v>25</v>
      </c>
      <c r="Y107" s="5" t="str">
        <f t="shared" si="13"/>
        <v>=</v>
      </c>
      <c r="Z107" s="6" t="s">
        <v>19</v>
      </c>
      <c r="AA107" s="6">
        <v>6</v>
      </c>
      <c r="AB107" s="6" t="s">
        <v>19</v>
      </c>
      <c r="AC107" t="str">
        <f t="shared" si="14"/>
        <v xml:space="preserve"> </v>
      </c>
      <c r="AD107" s="3" t="s">
        <v>1</v>
      </c>
      <c r="AF107" t="str">
        <f t="shared" si="15"/>
        <v>&lt;Connection pin="IFMAP_2" siteNumber="0" instrument="PXI6571SLOT5" channel="6" /&gt;</v>
      </c>
    </row>
    <row r="108" spans="3:32">
      <c r="C108" s="3" t="s">
        <v>20</v>
      </c>
      <c r="D108" s="11" t="s">
        <v>21</v>
      </c>
      <c r="E108" s="2" t="str">
        <f t="shared" si="7"/>
        <v xml:space="preserve"> </v>
      </c>
      <c r="F108" s="4" t="s">
        <v>22</v>
      </c>
      <c r="G108" s="5" t="str">
        <f t="shared" si="8"/>
        <v>=</v>
      </c>
      <c r="H108" s="6" t="s">
        <v>19</v>
      </c>
      <c r="I108" s="6" t="s">
        <v>180</v>
      </c>
      <c r="J108" s="6" t="s">
        <v>19</v>
      </c>
      <c r="K108" s="6" t="str">
        <f t="shared" si="9"/>
        <v xml:space="preserve"> </v>
      </c>
      <c r="L108" s="4" t="s">
        <v>23</v>
      </c>
      <c r="M108" s="5" t="str">
        <f t="shared" si="6"/>
        <v>=</v>
      </c>
      <c r="N108" s="6" t="s">
        <v>19</v>
      </c>
      <c r="O108" s="6">
        <v>0</v>
      </c>
      <c r="P108" s="6" t="s">
        <v>19</v>
      </c>
      <c r="Q108" s="6" t="str">
        <f t="shared" si="10"/>
        <v xml:space="preserve"> </v>
      </c>
      <c r="R108" s="4" t="s">
        <v>24</v>
      </c>
      <c r="S108" s="5" t="str">
        <f t="shared" si="11"/>
        <v>=</v>
      </c>
      <c r="T108" s="6" t="s">
        <v>19</v>
      </c>
      <c r="U108" s="6" t="s">
        <v>188</v>
      </c>
      <c r="V108" s="6" t="s">
        <v>19</v>
      </c>
      <c r="W108" s="6" t="str">
        <f t="shared" si="12"/>
        <v xml:space="preserve"> </v>
      </c>
      <c r="X108" s="4" t="s">
        <v>25</v>
      </c>
      <c r="Y108" s="5" t="str">
        <f t="shared" si="13"/>
        <v>=</v>
      </c>
      <c r="Z108" s="6" t="s">
        <v>19</v>
      </c>
      <c r="AA108" s="6">
        <v>7</v>
      </c>
      <c r="AB108" s="6" t="s">
        <v>19</v>
      </c>
      <c r="AC108" t="str">
        <f t="shared" si="14"/>
        <v xml:space="preserve"> </v>
      </c>
      <c r="AD108" s="3" t="s">
        <v>1</v>
      </c>
      <c r="AF108" t="str">
        <f t="shared" si="15"/>
        <v>&lt;Connection pin="IFMAP_3" siteNumber="0" instrument="PXI6571SLOT5" channel="7" /&gt;</v>
      </c>
    </row>
    <row r="109" spans="3:32">
      <c r="C109" s="3" t="s">
        <v>20</v>
      </c>
      <c r="D109" s="11" t="s">
        <v>21</v>
      </c>
      <c r="E109" s="2" t="str">
        <f t="shared" si="7"/>
        <v xml:space="preserve"> </v>
      </c>
      <c r="F109" s="4" t="s">
        <v>22</v>
      </c>
      <c r="G109" s="5" t="str">
        <f t="shared" si="8"/>
        <v>=</v>
      </c>
      <c r="H109" s="6" t="s">
        <v>19</v>
      </c>
      <c r="I109" s="6" t="s">
        <v>181</v>
      </c>
      <c r="J109" s="6" t="s">
        <v>19</v>
      </c>
      <c r="K109" s="6" t="str">
        <f t="shared" si="9"/>
        <v xml:space="preserve"> </v>
      </c>
      <c r="L109" s="4" t="s">
        <v>23</v>
      </c>
      <c r="M109" s="5" t="str">
        <f t="shared" si="6"/>
        <v>=</v>
      </c>
      <c r="N109" s="6" t="s">
        <v>19</v>
      </c>
      <c r="O109" s="6">
        <v>0</v>
      </c>
      <c r="P109" s="6" t="s">
        <v>19</v>
      </c>
      <c r="Q109" s="6" t="str">
        <f t="shared" si="10"/>
        <v xml:space="preserve"> </v>
      </c>
      <c r="R109" s="4" t="s">
        <v>24</v>
      </c>
      <c r="S109" s="5" t="str">
        <f t="shared" si="11"/>
        <v>=</v>
      </c>
      <c r="T109" s="6" t="s">
        <v>19</v>
      </c>
      <c r="U109" s="6" t="s">
        <v>188</v>
      </c>
      <c r="V109" s="6" t="s">
        <v>19</v>
      </c>
      <c r="W109" s="6" t="str">
        <f t="shared" si="12"/>
        <v xml:space="preserve"> </v>
      </c>
      <c r="X109" s="4" t="s">
        <v>25</v>
      </c>
      <c r="Y109" s="5" t="str">
        <f t="shared" si="13"/>
        <v>=</v>
      </c>
      <c r="Z109" s="6" t="s">
        <v>19</v>
      </c>
      <c r="AA109" s="6">
        <v>8</v>
      </c>
      <c r="AB109" s="6" t="s">
        <v>19</v>
      </c>
      <c r="AC109" t="str">
        <f t="shared" si="14"/>
        <v xml:space="preserve"> </v>
      </c>
      <c r="AD109" s="3" t="s">
        <v>1</v>
      </c>
      <c r="AF109" t="str">
        <f t="shared" si="15"/>
        <v>&lt;Connection pin="IFMAP_4" siteNumber="0" instrument="PXI6571SLOT5" channel="8" /&gt;</v>
      </c>
    </row>
    <row r="110" spans="3:32">
      <c r="C110" s="3" t="s">
        <v>20</v>
      </c>
      <c r="D110" s="11" t="s">
        <v>21</v>
      </c>
      <c r="E110" s="2" t="str">
        <f t="shared" si="7"/>
        <v xml:space="preserve"> </v>
      </c>
      <c r="F110" s="4" t="s">
        <v>22</v>
      </c>
      <c r="G110" s="5" t="str">
        <f t="shared" si="8"/>
        <v>=</v>
      </c>
      <c r="H110" s="6" t="s">
        <v>19</v>
      </c>
      <c r="I110" s="6" t="s">
        <v>182</v>
      </c>
      <c r="J110" s="6" t="s">
        <v>19</v>
      </c>
      <c r="K110" s="6" t="str">
        <f t="shared" si="9"/>
        <v xml:space="preserve"> </v>
      </c>
      <c r="L110" s="4" t="s">
        <v>23</v>
      </c>
      <c r="M110" s="5" t="str">
        <f t="shared" si="6"/>
        <v>=</v>
      </c>
      <c r="N110" s="6" t="s">
        <v>19</v>
      </c>
      <c r="O110" s="6">
        <v>0</v>
      </c>
      <c r="P110" s="6" t="s">
        <v>19</v>
      </c>
      <c r="Q110" s="6" t="str">
        <f t="shared" si="10"/>
        <v xml:space="preserve"> </v>
      </c>
      <c r="R110" s="4" t="s">
        <v>24</v>
      </c>
      <c r="S110" s="5" t="str">
        <f t="shared" si="11"/>
        <v>=</v>
      </c>
      <c r="T110" s="6" t="s">
        <v>19</v>
      </c>
      <c r="U110" s="6" t="s">
        <v>188</v>
      </c>
      <c r="V110" s="6" t="s">
        <v>19</v>
      </c>
      <c r="W110" s="6" t="str">
        <f t="shared" si="12"/>
        <v xml:space="preserve"> </v>
      </c>
      <c r="X110" s="4" t="s">
        <v>25</v>
      </c>
      <c r="Y110" s="5" t="str">
        <f t="shared" si="13"/>
        <v>=</v>
      </c>
      <c r="Z110" s="6" t="s">
        <v>19</v>
      </c>
      <c r="AA110" s="6">
        <v>9</v>
      </c>
      <c r="AB110" s="6" t="s">
        <v>19</v>
      </c>
      <c r="AC110" t="str">
        <f t="shared" si="14"/>
        <v xml:space="preserve"> </v>
      </c>
      <c r="AD110" s="3" t="s">
        <v>1</v>
      </c>
      <c r="AF110" t="str">
        <f t="shared" si="15"/>
        <v>&lt;Connection pin="IFMAP_5" siteNumber="0" instrument="PXI6571SLOT5" channel="9" /&gt;</v>
      </c>
    </row>
    <row r="111" spans="3:32">
      <c r="C111" s="3" t="s">
        <v>20</v>
      </c>
      <c r="D111" s="11" t="s">
        <v>21</v>
      </c>
      <c r="E111" s="2" t="str">
        <f t="shared" si="7"/>
        <v xml:space="preserve"> </v>
      </c>
      <c r="F111" s="4" t="s">
        <v>22</v>
      </c>
      <c r="G111" s="5" t="str">
        <f t="shared" si="8"/>
        <v>=</v>
      </c>
      <c r="H111" s="6" t="s">
        <v>19</v>
      </c>
      <c r="I111" s="6" t="s">
        <v>183</v>
      </c>
      <c r="J111" s="6" t="s">
        <v>19</v>
      </c>
      <c r="K111" s="6" t="str">
        <f t="shared" si="9"/>
        <v xml:space="preserve"> </v>
      </c>
      <c r="L111" s="4" t="s">
        <v>23</v>
      </c>
      <c r="M111" s="5" t="str">
        <f t="shared" si="6"/>
        <v>=</v>
      </c>
      <c r="N111" s="6" t="s">
        <v>19</v>
      </c>
      <c r="O111" s="6">
        <v>0</v>
      </c>
      <c r="P111" s="6" t="s">
        <v>19</v>
      </c>
      <c r="Q111" s="6" t="str">
        <f t="shared" si="10"/>
        <v xml:space="preserve"> </v>
      </c>
      <c r="R111" s="4" t="s">
        <v>24</v>
      </c>
      <c r="S111" s="5" t="str">
        <f t="shared" si="11"/>
        <v>=</v>
      </c>
      <c r="T111" s="6" t="s">
        <v>19</v>
      </c>
      <c r="U111" s="6" t="s">
        <v>188</v>
      </c>
      <c r="V111" s="6" t="s">
        <v>19</v>
      </c>
      <c r="W111" s="6" t="str">
        <f t="shared" si="12"/>
        <v xml:space="preserve"> </v>
      </c>
      <c r="X111" s="4" t="s">
        <v>25</v>
      </c>
      <c r="Y111" s="5" t="str">
        <f t="shared" si="13"/>
        <v>=</v>
      </c>
      <c r="Z111" s="6" t="s">
        <v>19</v>
      </c>
      <c r="AA111" s="6">
        <v>10</v>
      </c>
      <c r="AB111" s="6" t="s">
        <v>19</v>
      </c>
      <c r="AC111" t="str">
        <f t="shared" si="14"/>
        <v xml:space="preserve"> </v>
      </c>
      <c r="AD111" s="3" t="s">
        <v>1</v>
      </c>
      <c r="AF111" t="str">
        <f t="shared" si="15"/>
        <v>&lt;Connection pin="IFMAP_6" siteNumber="0" instrument="PXI6571SLOT5" channel="10" /&gt;</v>
      </c>
    </row>
    <row r="112" spans="3:32">
      <c r="C112" s="3" t="s">
        <v>20</v>
      </c>
      <c r="D112" s="11" t="s">
        <v>21</v>
      </c>
      <c r="E112" s="2" t="str">
        <f t="shared" si="7"/>
        <v xml:space="preserve"> </v>
      </c>
      <c r="F112" s="4" t="s">
        <v>22</v>
      </c>
      <c r="G112" s="5" t="str">
        <f t="shared" si="8"/>
        <v>=</v>
      </c>
      <c r="H112" s="6" t="s">
        <v>19</v>
      </c>
      <c r="I112" s="6" t="s">
        <v>184</v>
      </c>
      <c r="J112" s="6" t="s">
        <v>19</v>
      </c>
      <c r="K112" s="6" t="str">
        <f t="shared" si="9"/>
        <v xml:space="preserve"> </v>
      </c>
      <c r="L112" s="4" t="s">
        <v>23</v>
      </c>
      <c r="M112" s="5" t="str">
        <f t="shared" si="6"/>
        <v>=</v>
      </c>
      <c r="N112" s="6" t="s">
        <v>19</v>
      </c>
      <c r="O112" s="6">
        <v>0</v>
      </c>
      <c r="P112" s="6" t="s">
        <v>19</v>
      </c>
      <c r="Q112" s="6" t="str">
        <f t="shared" si="10"/>
        <v xml:space="preserve"> </v>
      </c>
      <c r="R112" s="4" t="s">
        <v>24</v>
      </c>
      <c r="S112" s="5" t="str">
        <f t="shared" si="11"/>
        <v>=</v>
      </c>
      <c r="T112" s="6" t="s">
        <v>19</v>
      </c>
      <c r="U112" s="6" t="s">
        <v>188</v>
      </c>
      <c r="V112" s="6" t="s">
        <v>19</v>
      </c>
      <c r="W112" s="6" t="str">
        <f t="shared" si="12"/>
        <v xml:space="preserve"> </v>
      </c>
      <c r="X112" s="4" t="s">
        <v>25</v>
      </c>
      <c r="Y112" s="5" t="str">
        <f t="shared" si="13"/>
        <v>=</v>
      </c>
      <c r="Z112" s="6" t="s">
        <v>19</v>
      </c>
      <c r="AA112" s="6">
        <v>11</v>
      </c>
      <c r="AB112" s="6" t="s">
        <v>19</v>
      </c>
      <c r="AC112" t="str">
        <f t="shared" si="14"/>
        <v xml:space="preserve"> </v>
      </c>
      <c r="AD112" s="3" t="s">
        <v>1</v>
      </c>
      <c r="AF112" t="str">
        <f t="shared" si="15"/>
        <v>&lt;Connection pin="IFMAP_7" siteNumber="0" instrument="PXI6571SLOT5" channel="11" /&gt;</v>
      </c>
    </row>
    <row r="113" spans="3:33">
      <c r="C113" s="3" t="s">
        <v>20</v>
      </c>
      <c r="D113" s="11" t="s">
        <v>21</v>
      </c>
      <c r="E113" s="2" t="str">
        <f t="shared" si="7"/>
        <v xml:space="preserve"> </v>
      </c>
      <c r="F113" s="4" t="s">
        <v>22</v>
      </c>
      <c r="G113" s="5" t="str">
        <f t="shared" si="8"/>
        <v>=</v>
      </c>
      <c r="H113" s="6" t="s">
        <v>19</v>
      </c>
      <c r="I113" s="6" t="s">
        <v>198</v>
      </c>
      <c r="J113" s="6" t="s">
        <v>19</v>
      </c>
      <c r="K113" s="6" t="str">
        <f t="shared" si="9"/>
        <v xml:space="preserve"> </v>
      </c>
      <c r="L113" s="4" t="s">
        <v>23</v>
      </c>
      <c r="M113" s="5" t="str">
        <f t="shared" si="6"/>
        <v>=</v>
      </c>
      <c r="N113" s="6" t="s">
        <v>19</v>
      </c>
      <c r="O113" s="6">
        <v>0</v>
      </c>
      <c r="P113" s="6" t="s">
        <v>19</v>
      </c>
      <c r="Q113" s="6" t="str">
        <f t="shared" si="10"/>
        <v xml:space="preserve"> </v>
      </c>
      <c r="R113" s="4" t="s">
        <v>24</v>
      </c>
      <c r="S113" s="5" t="str">
        <f t="shared" si="11"/>
        <v>=</v>
      </c>
      <c r="T113" s="6" t="s">
        <v>19</v>
      </c>
      <c r="U113" s="6" t="s">
        <v>188</v>
      </c>
      <c r="V113" s="6" t="s">
        <v>19</v>
      </c>
      <c r="W113" s="6" t="str">
        <f t="shared" si="12"/>
        <v xml:space="preserve"> </v>
      </c>
      <c r="X113" s="4" t="s">
        <v>25</v>
      </c>
      <c r="Y113" s="5" t="str">
        <f t="shared" si="13"/>
        <v>=</v>
      </c>
      <c r="Z113" s="6" t="s">
        <v>19</v>
      </c>
      <c r="AA113" s="6">
        <v>12</v>
      </c>
      <c r="AB113" s="6" t="s">
        <v>19</v>
      </c>
      <c r="AC113" t="str">
        <f t="shared" si="14"/>
        <v xml:space="preserve"> </v>
      </c>
      <c r="AD113" s="3" t="s">
        <v>1</v>
      </c>
      <c r="AF113" t="str">
        <f t="shared" si="15"/>
        <v>&lt;Connection pin="NC_2" siteNumber="0" instrument="PXI6571SLOT5" channel="12" /&gt;</v>
      </c>
    </row>
    <row r="114" spans="3:33">
      <c r="C114" s="3" t="s">
        <v>20</v>
      </c>
      <c r="D114" s="11" t="s">
        <v>21</v>
      </c>
      <c r="E114" s="2" t="str">
        <f t="shared" si="7"/>
        <v xml:space="preserve"> </v>
      </c>
      <c r="F114" s="4" t="s">
        <v>22</v>
      </c>
      <c r="G114" s="5" t="str">
        <f t="shared" si="8"/>
        <v>=</v>
      </c>
      <c r="H114" s="6" t="s">
        <v>19</v>
      </c>
      <c r="I114" s="6" t="s">
        <v>199</v>
      </c>
      <c r="J114" s="6" t="s">
        <v>19</v>
      </c>
      <c r="K114" s="6" t="str">
        <f t="shared" si="9"/>
        <v xml:space="preserve"> </v>
      </c>
      <c r="L114" s="4" t="s">
        <v>23</v>
      </c>
      <c r="M114" s="5" t="str">
        <f t="shared" si="6"/>
        <v>=</v>
      </c>
      <c r="N114" s="6" t="s">
        <v>19</v>
      </c>
      <c r="O114" s="6">
        <v>0</v>
      </c>
      <c r="P114" s="6" t="s">
        <v>19</v>
      </c>
      <c r="Q114" s="6" t="str">
        <f t="shared" si="10"/>
        <v xml:space="preserve"> </v>
      </c>
      <c r="R114" s="4" t="s">
        <v>24</v>
      </c>
      <c r="S114" s="5" t="str">
        <f t="shared" si="11"/>
        <v>=</v>
      </c>
      <c r="T114" s="6" t="s">
        <v>19</v>
      </c>
      <c r="U114" s="6" t="s">
        <v>188</v>
      </c>
      <c r="V114" s="6" t="s">
        <v>19</v>
      </c>
      <c r="W114" s="6" t="str">
        <f t="shared" si="12"/>
        <v xml:space="preserve"> </v>
      </c>
      <c r="X114" s="4" t="s">
        <v>25</v>
      </c>
      <c r="Y114" s="5" t="str">
        <f t="shared" si="13"/>
        <v>=</v>
      </c>
      <c r="Z114" s="6" t="s">
        <v>19</v>
      </c>
      <c r="AA114" s="6">
        <v>13</v>
      </c>
      <c r="AB114" s="6" t="s">
        <v>19</v>
      </c>
      <c r="AC114" t="str">
        <f t="shared" si="14"/>
        <v xml:space="preserve"> </v>
      </c>
      <c r="AD114" s="3" t="s">
        <v>1</v>
      </c>
      <c r="AF114" t="str">
        <f t="shared" si="15"/>
        <v>&lt;Connection pin="NC_3" siteNumber="0" instrument="PXI6571SLOT5" channel="13" /&gt;</v>
      </c>
    </row>
    <row r="115" spans="3:33">
      <c r="C115" s="3" t="s">
        <v>20</v>
      </c>
      <c r="D115" s="11" t="s">
        <v>21</v>
      </c>
      <c r="E115" s="2" t="str">
        <f t="shared" si="7"/>
        <v xml:space="preserve"> </v>
      </c>
      <c r="F115" s="4" t="s">
        <v>22</v>
      </c>
      <c r="G115" s="5" t="str">
        <f t="shared" si="8"/>
        <v>=</v>
      </c>
      <c r="H115" s="6" t="s">
        <v>19</v>
      </c>
      <c r="I115" s="6" t="s">
        <v>200</v>
      </c>
      <c r="J115" s="6" t="s">
        <v>19</v>
      </c>
      <c r="K115" s="6" t="str">
        <f t="shared" si="9"/>
        <v xml:space="preserve"> </v>
      </c>
      <c r="L115" s="4" t="s">
        <v>23</v>
      </c>
      <c r="M115" s="5" t="str">
        <f t="shared" si="6"/>
        <v>=</v>
      </c>
      <c r="N115" s="6" t="s">
        <v>19</v>
      </c>
      <c r="O115" s="6">
        <v>0</v>
      </c>
      <c r="P115" s="6" t="s">
        <v>19</v>
      </c>
      <c r="Q115" s="6" t="str">
        <f t="shared" si="10"/>
        <v xml:space="preserve"> </v>
      </c>
      <c r="R115" s="4" t="s">
        <v>24</v>
      </c>
      <c r="S115" s="5" t="str">
        <f t="shared" si="11"/>
        <v>=</v>
      </c>
      <c r="T115" s="6" t="s">
        <v>19</v>
      </c>
      <c r="U115" s="6" t="s">
        <v>188</v>
      </c>
      <c r="V115" s="6" t="s">
        <v>19</v>
      </c>
      <c r="W115" s="6" t="str">
        <f t="shared" si="12"/>
        <v xml:space="preserve"> </v>
      </c>
      <c r="X115" s="4" t="s">
        <v>25</v>
      </c>
      <c r="Y115" s="5" t="str">
        <f t="shared" si="13"/>
        <v>=</v>
      </c>
      <c r="Z115" s="6" t="s">
        <v>19</v>
      </c>
      <c r="AA115" s="6">
        <v>14</v>
      </c>
      <c r="AB115" s="6" t="s">
        <v>19</v>
      </c>
      <c r="AC115" t="str">
        <f t="shared" si="14"/>
        <v xml:space="preserve"> </v>
      </c>
      <c r="AD115" s="3" t="s">
        <v>1</v>
      </c>
      <c r="AF115" t="str">
        <f t="shared" si="15"/>
        <v>&lt;Connection pin="NC_4" siteNumber="0" instrument="PXI6571SLOT5" channel="14" /&gt;</v>
      </c>
      <c r="AG115" s="1"/>
    </row>
    <row r="116" spans="3:33">
      <c r="C116" s="3" t="s">
        <v>20</v>
      </c>
      <c r="D116" s="11" t="s">
        <v>21</v>
      </c>
      <c r="E116" s="2" t="str">
        <f t="shared" si="7"/>
        <v xml:space="preserve"> </v>
      </c>
      <c r="F116" s="4" t="s">
        <v>22</v>
      </c>
      <c r="G116" s="5" t="str">
        <f t="shared" si="8"/>
        <v>=</v>
      </c>
      <c r="H116" s="6" t="s">
        <v>19</v>
      </c>
      <c r="I116" s="6" t="s">
        <v>201</v>
      </c>
      <c r="J116" s="6" t="s">
        <v>19</v>
      </c>
      <c r="K116" s="6" t="str">
        <f t="shared" si="9"/>
        <v xml:space="preserve"> </v>
      </c>
      <c r="L116" s="4" t="s">
        <v>23</v>
      </c>
      <c r="M116" s="5" t="str">
        <f t="shared" si="6"/>
        <v>=</v>
      </c>
      <c r="N116" s="6" t="s">
        <v>19</v>
      </c>
      <c r="O116" s="6">
        <v>0</v>
      </c>
      <c r="P116" s="6" t="s">
        <v>19</v>
      </c>
      <c r="Q116" s="6" t="str">
        <f t="shared" si="10"/>
        <v xml:space="preserve"> </v>
      </c>
      <c r="R116" s="4" t="s">
        <v>24</v>
      </c>
      <c r="S116" s="5" t="str">
        <f t="shared" si="11"/>
        <v>=</v>
      </c>
      <c r="T116" s="6" t="s">
        <v>19</v>
      </c>
      <c r="U116" s="6" t="s">
        <v>188</v>
      </c>
      <c r="V116" s="6" t="s">
        <v>19</v>
      </c>
      <c r="W116" s="6" t="str">
        <f t="shared" si="12"/>
        <v xml:space="preserve"> </v>
      </c>
      <c r="X116" s="4" t="s">
        <v>25</v>
      </c>
      <c r="Y116" s="5" t="str">
        <f t="shared" si="13"/>
        <v>=</v>
      </c>
      <c r="Z116" s="6" t="s">
        <v>19</v>
      </c>
      <c r="AA116" s="6">
        <v>15</v>
      </c>
      <c r="AB116" s="6" t="s">
        <v>19</v>
      </c>
      <c r="AC116" t="str">
        <f t="shared" si="14"/>
        <v xml:space="preserve"> </v>
      </c>
      <c r="AD116" s="3" t="s">
        <v>1</v>
      </c>
      <c r="AF116" t="str">
        <f t="shared" si="15"/>
        <v>&lt;Connection pin="NC_5" siteNumber="0" instrument="PXI6571SLOT5" channel="15" /&gt;</v>
      </c>
    </row>
    <row r="117" spans="3:33">
      <c r="C117" s="3" t="s">
        <v>20</v>
      </c>
      <c r="D117" s="11" t="s">
        <v>21</v>
      </c>
      <c r="E117" s="2" t="str">
        <f t="shared" si="7"/>
        <v xml:space="preserve"> </v>
      </c>
      <c r="F117" s="4" t="s">
        <v>22</v>
      </c>
      <c r="G117" s="5" t="str">
        <f t="shared" si="8"/>
        <v>=</v>
      </c>
      <c r="H117" s="6" t="s">
        <v>19</v>
      </c>
      <c r="I117" s="6" t="s">
        <v>202</v>
      </c>
      <c r="J117" s="6" t="s">
        <v>19</v>
      </c>
      <c r="K117" s="6" t="str">
        <f t="shared" si="9"/>
        <v xml:space="preserve"> </v>
      </c>
      <c r="L117" s="4" t="s">
        <v>23</v>
      </c>
      <c r="M117" s="5" t="str">
        <f t="shared" si="6"/>
        <v>=</v>
      </c>
      <c r="N117" s="6" t="s">
        <v>19</v>
      </c>
      <c r="O117" s="6">
        <v>0</v>
      </c>
      <c r="P117" s="6" t="s">
        <v>19</v>
      </c>
      <c r="Q117" s="6" t="str">
        <f t="shared" si="10"/>
        <v xml:space="preserve"> </v>
      </c>
      <c r="R117" s="4" t="s">
        <v>24</v>
      </c>
      <c r="S117" s="5" t="str">
        <f t="shared" si="11"/>
        <v>=</v>
      </c>
      <c r="T117" s="6" t="s">
        <v>19</v>
      </c>
      <c r="U117" s="6" t="s">
        <v>188</v>
      </c>
      <c r="V117" s="6" t="s">
        <v>19</v>
      </c>
      <c r="W117" s="6" t="str">
        <f t="shared" si="12"/>
        <v xml:space="preserve"> </v>
      </c>
      <c r="X117" s="4" t="s">
        <v>25</v>
      </c>
      <c r="Y117" s="5" t="str">
        <f t="shared" si="13"/>
        <v>=</v>
      </c>
      <c r="Z117" s="6" t="s">
        <v>19</v>
      </c>
      <c r="AA117" s="6">
        <v>16</v>
      </c>
      <c r="AB117" s="6" t="s">
        <v>19</v>
      </c>
      <c r="AC117" t="str">
        <f t="shared" si="14"/>
        <v xml:space="preserve"> </v>
      </c>
      <c r="AD117" s="3" t="s">
        <v>1</v>
      </c>
      <c r="AF117" t="str">
        <f t="shared" si="15"/>
        <v>&lt;Connection pin="NC_6" siteNumber="0" instrument="PXI6571SLOT5" channel="16" /&gt;</v>
      </c>
    </row>
    <row r="118" spans="3:33">
      <c r="C118" s="3" t="s">
        <v>20</v>
      </c>
      <c r="D118" s="11" t="s">
        <v>21</v>
      </c>
      <c r="E118" s="2" t="str">
        <f t="shared" si="7"/>
        <v xml:space="preserve"> </v>
      </c>
      <c r="F118" s="4" t="s">
        <v>22</v>
      </c>
      <c r="G118" s="5" t="str">
        <f t="shared" si="8"/>
        <v>=</v>
      </c>
      <c r="H118" s="6" t="s">
        <v>19</v>
      </c>
      <c r="I118" s="6" t="s">
        <v>203</v>
      </c>
      <c r="J118" s="6" t="s">
        <v>19</v>
      </c>
      <c r="K118" s="6" t="str">
        <f t="shared" si="9"/>
        <v xml:space="preserve"> </v>
      </c>
      <c r="L118" s="4" t="s">
        <v>23</v>
      </c>
      <c r="M118" s="5" t="str">
        <f t="shared" si="6"/>
        <v>=</v>
      </c>
      <c r="N118" s="6" t="s">
        <v>19</v>
      </c>
      <c r="O118" s="6">
        <v>0</v>
      </c>
      <c r="P118" s="6" t="s">
        <v>19</v>
      </c>
      <c r="Q118" s="6" t="str">
        <f t="shared" si="10"/>
        <v xml:space="preserve"> </v>
      </c>
      <c r="R118" s="4" t="s">
        <v>24</v>
      </c>
      <c r="S118" s="5" t="str">
        <f t="shared" si="11"/>
        <v>=</v>
      </c>
      <c r="T118" s="6" t="s">
        <v>19</v>
      </c>
      <c r="U118" s="6" t="s">
        <v>188</v>
      </c>
      <c r="V118" s="6" t="s">
        <v>19</v>
      </c>
      <c r="W118" s="6" t="str">
        <f t="shared" si="12"/>
        <v xml:space="preserve"> </v>
      </c>
      <c r="X118" s="4" t="s">
        <v>25</v>
      </c>
      <c r="Y118" s="5" t="str">
        <f t="shared" si="13"/>
        <v>=</v>
      </c>
      <c r="Z118" s="6" t="s">
        <v>19</v>
      </c>
      <c r="AA118" s="6">
        <v>17</v>
      </c>
      <c r="AB118" s="6" t="s">
        <v>19</v>
      </c>
      <c r="AC118" t="str">
        <f t="shared" si="14"/>
        <v xml:space="preserve"> </v>
      </c>
      <c r="AD118" s="3" t="s">
        <v>1</v>
      </c>
      <c r="AF118" t="str">
        <f t="shared" si="15"/>
        <v>&lt;Connection pin="NC_7" siteNumber="0" instrument="PXI6571SLOT5" channel="17" /&gt;</v>
      </c>
    </row>
    <row r="119" spans="3:33">
      <c r="C119" s="3" t="s">
        <v>20</v>
      </c>
      <c r="D119" s="11" t="s">
        <v>21</v>
      </c>
      <c r="E119" s="2" t="str">
        <f t="shared" si="7"/>
        <v xml:space="preserve"> </v>
      </c>
      <c r="F119" s="4" t="s">
        <v>22</v>
      </c>
      <c r="G119" s="5" t="str">
        <f t="shared" si="8"/>
        <v>=</v>
      </c>
      <c r="H119" s="6" t="s">
        <v>19</v>
      </c>
      <c r="I119" s="6" t="s">
        <v>204</v>
      </c>
      <c r="J119" s="6" t="s">
        <v>19</v>
      </c>
      <c r="K119" s="6" t="str">
        <f t="shared" si="9"/>
        <v xml:space="preserve"> </v>
      </c>
      <c r="L119" s="4" t="s">
        <v>23</v>
      </c>
      <c r="M119" s="5" t="str">
        <f t="shared" si="6"/>
        <v>=</v>
      </c>
      <c r="N119" s="6" t="s">
        <v>19</v>
      </c>
      <c r="O119" s="6">
        <v>0</v>
      </c>
      <c r="P119" s="6" t="s">
        <v>19</v>
      </c>
      <c r="Q119" s="6" t="str">
        <f t="shared" si="10"/>
        <v xml:space="preserve"> </v>
      </c>
      <c r="R119" s="4" t="s">
        <v>24</v>
      </c>
      <c r="S119" s="5" t="str">
        <f t="shared" si="11"/>
        <v>=</v>
      </c>
      <c r="T119" s="6" t="s">
        <v>19</v>
      </c>
      <c r="U119" s="6" t="s">
        <v>188</v>
      </c>
      <c r="V119" s="6" t="s">
        <v>19</v>
      </c>
      <c r="W119" s="6" t="str">
        <f t="shared" si="12"/>
        <v xml:space="preserve"> </v>
      </c>
      <c r="X119" s="4" t="s">
        <v>25</v>
      </c>
      <c r="Y119" s="5" t="str">
        <f t="shared" si="13"/>
        <v>=</v>
      </c>
      <c r="Z119" s="6" t="s">
        <v>19</v>
      </c>
      <c r="AA119" s="6">
        <v>18</v>
      </c>
      <c r="AB119" s="6" t="s">
        <v>19</v>
      </c>
      <c r="AC119" t="str">
        <f t="shared" si="14"/>
        <v xml:space="preserve"> </v>
      </c>
      <c r="AD119" s="3" t="s">
        <v>1</v>
      </c>
      <c r="AF119" t="str">
        <f t="shared" si="15"/>
        <v>&lt;Connection pin="NC_8" siteNumber="0" instrument="PXI6571SLOT5" channel="18" /&gt;</v>
      </c>
    </row>
    <row r="120" spans="3:33">
      <c r="C120" s="3" t="s">
        <v>20</v>
      </c>
      <c r="D120" s="11" t="s">
        <v>21</v>
      </c>
      <c r="E120" s="2" t="str">
        <f t="shared" si="7"/>
        <v xml:space="preserve"> </v>
      </c>
      <c r="F120" s="4" t="s">
        <v>22</v>
      </c>
      <c r="G120" s="5" t="str">
        <f t="shared" si="8"/>
        <v>=</v>
      </c>
      <c r="H120" s="6" t="s">
        <v>19</v>
      </c>
      <c r="I120" s="6" t="s">
        <v>205</v>
      </c>
      <c r="J120" s="6" t="s">
        <v>19</v>
      </c>
      <c r="K120" s="6" t="str">
        <f t="shared" si="9"/>
        <v xml:space="preserve"> </v>
      </c>
      <c r="L120" s="4" t="s">
        <v>23</v>
      </c>
      <c r="M120" s="5" t="str">
        <f t="shared" si="6"/>
        <v>=</v>
      </c>
      <c r="N120" s="6" t="s">
        <v>19</v>
      </c>
      <c r="O120" s="6">
        <v>0</v>
      </c>
      <c r="P120" s="6" t="s">
        <v>19</v>
      </c>
      <c r="Q120" s="6" t="str">
        <f t="shared" si="10"/>
        <v xml:space="preserve"> </v>
      </c>
      <c r="R120" s="4" t="s">
        <v>24</v>
      </c>
      <c r="S120" s="5" t="str">
        <f t="shared" si="11"/>
        <v>=</v>
      </c>
      <c r="T120" s="6" t="s">
        <v>19</v>
      </c>
      <c r="U120" s="6" t="s">
        <v>188</v>
      </c>
      <c r="V120" s="6" t="s">
        <v>19</v>
      </c>
      <c r="W120" s="6" t="str">
        <f t="shared" si="12"/>
        <v xml:space="preserve"> </v>
      </c>
      <c r="X120" s="4" t="s">
        <v>25</v>
      </c>
      <c r="Y120" s="5" t="str">
        <f t="shared" si="13"/>
        <v>=</v>
      </c>
      <c r="Z120" s="6" t="s">
        <v>19</v>
      </c>
      <c r="AA120" s="6">
        <v>19</v>
      </c>
      <c r="AB120" s="6" t="s">
        <v>19</v>
      </c>
      <c r="AC120" t="str">
        <f t="shared" si="14"/>
        <v xml:space="preserve"> </v>
      </c>
      <c r="AD120" s="3" t="s">
        <v>1</v>
      </c>
      <c r="AF120" t="str">
        <f t="shared" si="15"/>
        <v>&lt;Connection pin="NC_9" siteNumber="0" instrument="PXI6571SLOT5" channel="19" /&gt;</v>
      </c>
    </row>
    <row r="121" spans="3:33">
      <c r="C121" s="3" t="s">
        <v>20</v>
      </c>
      <c r="D121" s="11" t="s">
        <v>21</v>
      </c>
      <c r="E121" s="2" t="str">
        <f t="shared" si="7"/>
        <v xml:space="preserve"> </v>
      </c>
      <c r="F121" s="4" t="s">
        <v>22</v>
      </c>
      <c r="G121" s="5" t="str">
        <f t="shared" si="8"/>
        <v>=</v>
      </c>
      <c r="H121" s="6" t="s">
        <v>19</v>
      </c>
      <c r="I121" s="6" t="s">
        <v>114</v>
      </c>
      <c r="J121" s="6" t="s">
        <v>19</v>
      </c>
      <c r="K121" s="6" t="str">
        <f t="shared" si="9"/>
        <v xml:space="preserve"> </v>
      </c>
      <c r="L121" s="4" t="s">
        <v>23</v>
      </c>
      <c r="M121" s="5" t="str">
        <f t="shared" si="6"/>
        <v>=</v>
      </c>
      <c r="N121" s="6" t="s">
        <v>19</v>
      </c>
      <c r="O121" s="6">
        <v>0</v>
      </c>
      <c r="P121" s="6" t="s">
        <v>19</v>
      </c>
      <c r="Q121" s="6" t="str">
        <f t="shared" si="10"/>
        <v xml:space="preserve"> </v>
      </c>
      <c r="R121" s="4" t="s">
        <v>24</v>
      </c>
      <c r="S121" s="5" t="str">
        <f t="shared" si="11"/>
        <v>=</v>
      </c>
      <c r="T121" s="6" t="s">
        <v>19</v>
      </c>
      <c r="U121" s="6" t="s">
        <v>188</v>
      </c>
      <c r="V121" s="6" t="s">
        <v>19</v>
      </c>
      <c r="W121" s="6" t="str">
        <f t="shared" si="12"/>
        <v xml:space="preserve"> </v>
      </c>
      <c r="X121" s="4" t="s">
        <v>25</v>
      </c>
      <c r="Y121" s="5" t="str">
        <f t="shared" si="13"/>
        <v>=</v>
      </c>
      <c r="Z121" s="6" t="s">
        <v>19</v>
      </c>
      <c r="AA121" s="6">
        <v>20</v>
      </c>
      <c r="AB121" s="6" t="s">
        <v>19</v>
      </c>
      <c r="AC121" t="str">
        <f t="shared" si="14"/>
        <v xml:space="preserve"> </v>
      </c>
      <c r="AD121" s="3" t="s">
        <v>1</v>
      </c>
      <c r="AF121" t="str">
        <f t="shared" si="15"/>
        <v>&lt;Connection pin="WT_SEL_EXT" siteNumber="0" instrument="PXI6571SLOT5" channel="20" /&gt;</v>
      </c>
    </row>
    <row r="122" spans="3:33">
      <c r="C122" s="3" t="s">
        <v>20</v>
      </c>
      <c r="D122" s="11" t="s">
        <v>21</v>
      </c>
      <c r="E122" s="2" t="str">
        <f t="shared" si="7"/>
        <v xml:space="preserve"> </v>
      </c>
      <c r="F122" s="4" t="s">
        <v>22</v>
      </c>
      <c r="G122" s="5" t="str">
        <f t="shared" si="8"/>
        <v>=</v>
      </c>
      <c r="H122" s="6" t="s">
        <v>19</v>
      </c>
      <c r="I122" s="6" t="s">
        <v>115</v>
      </c>
      <c r="J122" s="6" t="s">
        <v>19</v>
      </c>
      <c r="K122" s="6" t="str">
        <f t="shared" si="9"/>
        <v xml:space="preserve"> </v>
      </c>
      <c r="L122" s="4" t="s">
        <v>23</v>
      </c>
      <c r="M122" s="5" t="str">
        <f t="shared" si="6"/>
        <v>=</v>
      </c>
      <c r="N122" s="6" t="s">
        <v>19</v>
      </c>
      <c r="O122" s="6">
        <v>0</v>
      </c>
      <c r="P122" s="6" t="s">
        <v>19</v>
      </c>
      <c r="Q122" s="6" t="str">
        <f t="shared" si="10"/>
        <v xml:space="preserve"> </v>
      </c>
      <c r="R122" s="4" t="s">
        <v>24</v>
      </c>
      <c r="S122" s="5" t="str">
        <f t="shared" si="11"/>
        <v>=</v>
      </c>
      <c r="T122" s="6" t="s">
        <v>19</v>
      </c>
      <c r="U122" s="6" t="s">
        <v>188</v>
      </c>
      <c r="V122" s="6" t="s">
        <v>19</v>
      </c>
      <c r="W122" s="6" t="str">
        <f t="shared" si="12"/>
        <v xml:space="preserve"> </v>
      </c>
      <c r="X122" s="4" t="s">
        <v>25</v>
      </c>
      <c r="Y122" s="5" t="str">
        <f t="shared" si="13"/>
        <v>=</v>
      </c>
      <c r="Z122" s="6" t="s">
        <v>19</v>
      </c>
      <c r="AA122" s="6">
        <v>21</v>
      </c>
      <c r="AB122" s="6" t="s">
        <v>19</v>
      </c>
      <c r="AC122" t="str">
        <f t="shared" si="14"/>
        <v xml:space="preserve"> </v>
      </c>
      <c r="AD122" s="3" t="s">
        <v>1</v>
      </c>
      <c r="AF122" t="str">
        <f t="shared" si="15"/>
        <v>&lt;Connection pin="IFMAP_EN" siteNumber="0" instrument="PXI6571SLOT5" channel="21" /&gt;</v>
      </c>
    </row>
    <row r="123" spans="3:33">
      <c r="C123" s="3" t="s">
        <v>20</v>
      </c>
      <c r="D123" s="11" t="s">
        <v>21</v>
      </c>
      <c r="E123" s="2" t="str">
        <f t="shared" si="7"/>
        <v xml:space="preserve"> </v>
      </c>
      <c r="F123" s="4" t="s">
        <v>22</v>
      </c>
      <c r="G123" s="5" t="str">
        <f t="shared" si="8"/>
        <v>=</v>
      </c>
      <c r="H123" s="6" t="s">
        <v>19</v>
      </c>
      <c r="I123" s="6" t="s">
        <v>112</v>
      </c>
      <c r="J123" s="6" t="s">
        <v>19</v>
      </c>
      <c r="K123" s="6" t="str">
        <f t="shared" si="9"/>
        <v xml:space="preserve"> </v>
      </c>
      <c r="L123" s="4" t="s">
        <v>23</v>
      </c>
      <c r="M123" s="5" t="str">
        <f t="shared" si="6"/>
        <v>=</v>
      </c>
      <c r="N123" s="6" t="s">
        <v>19</v>
      </c>
      <c r="O123" s="6">
        <v>0</v>
      </c>
      <c r="P123" s="6" t="s">
        <v>19</v>
      </c>
      <c r="Q123" s="6" t="str">
        <f t="shared" si="10"/>
        <v xml:space="preserve"> </v>
      </c>
      <c r="R123" s="4" t="s">
        <v>24</v>
      </c>
      <c r="S123" s="5" t="str">
        <f t="shared" si="11"/>
        <v>=</v>
      </c>
      <c r="T123" s="6" t="s">
        <v>19</v>
      </c>
      <c r="U123" s="6" t="s">
        <v>188</v>
      </c>
      <c r="V123" s="6" t="s">
        <v>19</v>
      </c>
      <c r="W123" s="6" t="str">
        <f t="shared" si="12"/>
        <v xml:space="preserve"> </v>
      </c>
      <c r="X123" s="4" t="s">
        <v>25</v>
      </c>
      <c r="Y123" s="5" t="str">
        <f t="shared" si="13"/>
        <v>=</v>
      </c>
      <c r="Z123" s="6" t="s">
        <v>19</v>
      </c>
      <c r="AA123" s="6">
        <v>22</v>
      </c>
      <c r="AB123" s="6" t="s">
        <v>19</v>
      </c>
      <c r="AC123" t="str">
        <f t="shared" si="14"/>
        <v xml:space="preserve"> </v>
      </c>
      <c r="AD123" s="3" t="s">
        <v>1</v>
      </c>
      <c r="AF123" t="str">
        <f t="shared" si="15"/>
        <v>&lt;Connection pin="WEIGHT_SHIFT" siteNumber="0" instrument="PXI6571SLOT5" channel="22" /&gt;</v>
      </c>
    </row>
    <row r="124" spans="3:33">
      <c r="C124" s="3" t="s">
        <v>20</v>
      </c>
      <c r="D124" s="11" t="s">
        <v>21</v>
      </c>
      <c r="E124" s="2" t="str">
        <f t="shared" si="7"/>
        <v xml:space="preserve"> </v>
      </c>
      <c r="F124" s="4" t="s">
        <v>22</v>
      </c>
      <c r="G124" s="5" t="str">
        <f t="shared" si="8"/>
        <v>=</v>
      </c>
      <c r="H124" s="6" t="s">
        <v>19</v>
      </c>
      <c r="I124" s="6" t="s">
        <v>113</v>
      </c>
      <c r="J124" s="6" t="s">
        <v>19</v>
      </c>
      <c r="K124" s="6" t="str">
        <f t="shared" si="9"/>
        <v xml:space="preserve"> </v>
      </c>
      <c r="L124" s="4" t="s">
        <v>23</v>
      </c>
      <c r="M124" s="5" t="str">
        <f t="shared" si="6"/>
        <v>=</v>
      </c>
      <c r="N124" s="6" t="s">
        <v>19</v>
      </c>
      <c r="O124" s="6">
        <v>0</v>
      </c>
      <c r="P124" s="6" t="s">
        <v>19</v>
      </c>
      <c r="Q124" s="6" t="str">
        <f t="shared" si="10"/>
        <v xml:space="preserve"> </v>
      </c>
      <c r="R124" s="4" t="s">
        <v>24</v>
      </c>
      <c r="S124" s="5" t="str">
        <f t="shared" si="11"/>
        <v>=</v>
      </c>
      <c r="T124" s="6" t="s">
        <v>19</v>
      </c>
      <c r="U124" s="6" t="s">
        <v>188</v>
      </c>
      <c r="V124" s="6" t="s">
        <v>19</v>
      </c>
      <c r="W124" s="6" t="str">
        <f t="shared" si="12"/>
        <v xml:space="preserve"> </v>
      </c>
      <c r="X124" s="4" t="s">
        <v>25</v>
      </c>
      <c r="Y124" s="5" t="str">
        <f t="shared" si="13"/>
        <v>=</v>
      </c>
      <c r="Z124" s="6" t="s">
        <v>19</v>
      </c>
      <c r="AA124" s="6">
        <v>23</v>
      </c>
      <c r="AB124" s="6" t="s">
        <v>19</v>
      </c>
      <c r="AC124" t="str">
        <f t="shared" si="14"/>
        <v xml:space="preserve"> </v>
      </c>
      <c r="AD124" s="3" t="s">
        <v>1</v>
      </c>
      <c r="AF124" t="str">
        <f t="shared" si="15"/>
        <v>&lt;Connection pin="WEIGHT_EN" siteNumber="0" instrument="PXI6571SLOT5" channel="23" /&gt;</v>
      </c>
    </row>
    <row r="125" spans="3:33">
      <c r="C125" s="3" t="s">
        <v>20</v>
      </c>
      <c r="D125" s="11" t="s">
        <v>21</v>
      </c>
      <c r="E125" s="2" t="str">
        <f t="shared" si="7"/>
        <v xml:space="preserve"> </v>
      </c>
      <c r="F125" s="4" t="s">
        <v>22</v>
      </c>
      <c r="G125" s="5" t="str">
        <f t="shared" si="8"/>
        <v>=</v>
      </c>
      <c r="H125" s="6" t="s">
        <v>19</v>
      </c>
      <c r="I125" s="6" t="s">
        <v>116</v>
      </c>
      <c r="J125" s="6" t="s">
        <v>19</v>
      </c>
      <c r="K125" s="6" t="str">
        <f t="shared" si="9"/>
        <v xml:space="preserve"> </v>
      </c>
      <c r="L125" s="4" t="s">
        <v>23</v>
      </c>
      <c r="M125" s="5" t="str">
        <f t="shared" si="6"/>
        <v>=</v>
      </c>
      <c r="N125" s="6" t="s">
        <v>19</v>
      </c>
      <c r="O125" s="6">
        <v>0</v>
      </c>
      <c r="P125" s="6" t="s">
        <v>19</v>
      </c>
      <c r="Q125" s="6" t="str">
        <f t="shared" si="10"/>
        <v xml:space="preserve"> </v>
      </c>
      <c r="R125" s="4" t="s">
        <v>24</v>
      </c>
      <c r="S125" s="5" t="str">
        <f t="shared" si="11"/>
        <v>=</v>
      </c>
      <c r="T125" s="6" t="s">
        <v>19</v>
      </c>
      <c r="U125" s="6" t="s">
        <v>188</v>
      </c>
      <c r="V125" s="6" t="s">
        <v>19</v>
      </c>
      <c r="W125" s="6" t="str">
        <f t="shared" si="12"/>
        <v xml:space="preserve"> </v>
      </c>
      <c r="X125" s="4" t="s">
        <v>25</v>
      </c>
      <c r="Y125" s="5" t="str">
        <f t="shared" si="13"/>
        <v>=</v>
      </c>
      <c r="Z125" s="6" t="s">
        <v>19</v>
      </c>
      <c r="AA125" s="6">
        <v>24</v>
      </c>
      <c r="AB125" s="6" t="s">
        <v>19</v>
      </c>
      <c r="AC125" t="str">
        <f t="shared" si="14"/>
        <v xml:space="preserve"> </v>
      </c>
      <c r="AD125" s="3" t="s">
        <v>1</v>
      </c>
      <c r="AF125" t="str">
        <f t="shared" si="15"/>
        <v>&lt;Connection pin="MUX_SEL_CONV_CLK" siteNumber="0" instrument="PXI6571SLOT5" channel="24" /&gt;</v>
      </c>
    </row>
    <row r="126" spans="3:33">
      <c r="C126" s="3" t="s">
        <v>20</v>
      </c>
      <c r="D126" s="11" t="s">
        <v>21</v>
      </c>
      <c r="E126" s="2" t="str">
        <f t="shared" si="7"/>
        <v xml:space="preserve"> </v>
      </c>
      <c r="F126" s="4" t="s">
        <v>22</v>
      </c>
      <c r="G126" s="5" t="str">
        <f t="shared" si="8"/>
        <v>=</v>
      </c>
      <c r="H126" s="6" t="s">
        <v>19</v>
      </c>
      <c r="I126" s="6" t="s">
        <v>117</v>
      </c>
      <c r="J126" s="6" t="s">
        <v>19</v>
      </c>
      <c r="K126" s="6" t="str">
        <f t="shared" si="9"/>
        <v xml:space="preserve"> </v>
      </c>
      <c r="L126" s="4" t="s">
        <v>23</v>
      </c>
      <c r="M126" s="5" t="str">
        <f t="shared" si="6"/>
        <v>=</v>
      </c>
      <c r="N126" s="6" t="s">
        <v>19</v>
      </c>
      <c r="O126" s="6">
        <v>0</v>
      </c>
      <c r="P126" s="6" t="s">
        <v>19</v>
      </c>
      <c r="Q126" s="6" t="str">
        <f t="shared" si="10"/>
        <v xml:space="preserve"> </v>
      </c>
      <c r="R126" s="4" t="s">
        <v>24</v>
      </c>
      <c r="S126" s="5" t="str">
        <f t="shared" si="11"/>
        <v>=</v>
      </c>
      <c r="T126" s="6" t="s">
        <v>19</v>
      </c>
      <c r="U126" s="6" t="s">
        <v>188</v>
      </c>
      <c r="V126" s="6" t="s">
        <v>19</v>
      </c>
      <c r="W126" s="6" t="str">
        <f t="shared" si="12"/>
        <v xml:space="preserve"> </v>
      </c>
      <c r="X126" s="4" t="s">
        <v>25</v>
      </c>
      <c r="Y126" s="5" t="str">
        <f t="shared" si="13"/>
        <v>=</v>
      </c>
      <c r="Z126" s="6" t="s">
        <v>19</v>
      </c>
      <c r="AA126" s="6">
        <v>25</v>
      </c>
      <c r="AB126" s="6" t="s">
        <v>19</v>
      </c>
      <c r="AC126" t="str">
        <f t="shared" si="14"/>
        <v xml:space="preserve"> </v>
      </c>
      <c r="AD126" s="3" t="s">
        <v>1</v>
      </c>
      <c r="AF126" t="str">
        <f t="shared" si="15"/>
        <v>&lt;Connection pin="MUX_SEL_WT" siteNumber="0" instrument="PXI6571SLOT5" channel="25" /&gt;</v>
      </c>
    </row>
    <row r="127" spans="3:33">
      <c r="C127" s="3" t="s">
        <v>20</v>
      </c>
      <c r="D127" s="11" t="s">
        <v>21</v>
      </c>
      <c r="E127" s="2" t="str">
        <f t="shared" si="7"/>
        <v xml:space="preserve"> </v>
      </c>
      <c r="F127" s="4" t="s">
        <v>22</v>
      </c>
      <c r="G127" s="5" t="str">
        <f t="shared" si="8"/>
        <v>=</v>
      </c>
      <c r="H127" s="6" t="s">
        <v>19</v>
      </c>
      <c r="I127" s="6" t="s">
        <v>118</v>
      </c>
      <c r="J127" s="6" t="s">
        <v>19</v>
      </c>
      <c r="K127" s="6" t="str">
        <f t="shared" si="9"/>
        <v xml:space="preserve"> </v>
      </c>
      <c r="L127" s="4" t="s">
        <v>23</v>
      </c>
      <c r="M127" s="5" t="str">
        <f t="shared" si="6"/>
        <v>=</v>
      </c>
      <c r="N127" s="6" t="s">
        <v>19</v>
      </c>
      <c r="O127" s="6">
        <v>0</v>
      </c>
      <c r="P127" s="6" t="s">
        <v>19</v>
      </c>
      <c r="Q127" s="6" t="str">
        <f t="shared" si="10"/>
        <v xml:space="preserve"> </v>
      </c>
      <c r="R127" s="4" t="s">
        <v>24</v>
      </c>
      <c r="S127" s="5" t="str">
        <f t="shared" si="11"/>
        <v>=</v>
      </c>
      <c r="T127" s="6" t="s">
        <v>19</v>
      </c>
      <c r="U127" s="6" t="s">
        <v>188</v>
      </c>
      <c r="V127" s="6" t="s">
        <v>19</v>
      </c>
      <c r="W127" s="6" t="str">
        <f t="shared" si="12"/>
        <v xml:space="preserve"> </v>
      </c>
      <c r="X127" s="4" t="s">
        <v>25</v>
      </c>
      <c r="Y127" s="5" t="str">
        <f t="shared" si="13"/>
        <v>=</v>
      </c>
      <c r="Z127" s="6" t="s">
        <v>19</v>
      </c>
      <c r="AA127" s="6">
        <v>26</v>
      </c>
      <c r="AB127" s="6" t="s">
        <v>19</v>
      </c>
      <c r="AC127" t="str">
        <f t="shared" si="14"/>
        <v xml:space="preserve"> </v>
      </c>
      <c r="AD127" s="3" t="s">
        <v>1</v>
      </c>
      <c r="AF127" t="str">
        <f t="shared" si="15"/>
        <v>&lt;Connection pin="PSUM_SLC" siteNumber="0" instrument="PXI6571SLOT5" channel="26" /&gt;</v>
      </c>
    </row>
    <row r="128" spans="3:33">
      <c r="C128" s="3" t="s">
        <v>20</v>
      </c>
      <c r="D128" s="11" t="s">
        <v>21</v>
      </c>
      <c r="E128" s="2" t="str">
        <f t="shared" si="7"/>
        <v xml:space="preserve"> </v>
      </c>
      <c r="F128" s="4" t="s">
        <v>22</v>
      </c>
      <c r="G128" s="5" t="str">
        <f t="shared" si="8"/>
        <v>=</v>
      </c>
      <c r="H128" s="6" t="s">
        <v>19</v>
      </c>
      <c r="I128" s="6" t="s">
        <v>119</v>
      </c>
      <c r="J128" s="6" t="s">
        <v>19</v>
      </c>
      <c r="K128" s="6" t="str">
        <f t="shared" si="9"/>
        <v xml:space="preserve"> </v>
      </c>
      <c r="L128" s="4" t="s">
        <v>23</v>
      </c>
      <c r="M128" s="5" t="str">
        <f t="shared" si="6"/>
        <v>=</v>
      </c>
      <c r="N128" s="6" t="s">
        <v>19</v>
      </c>
      <c r="O128" s="6">
        <v>0</v>
      </c>
      <c r="P128" s="6" t="s">
        <v>19</v>
      </c>
      <c r="Q128" s="6" t="str">
        <f t="shared" si="10"/>
        <v xml:space="preserve"> </v>
      </c>
      <c r="R128" s="4" t="s">
        <v>24</v>
      </c>
      <c r="S128" s="5" t="str">
        <f t="shared" si="11"/>
        <v>=</v>
      </c>
      <c r="T128" s="6" t="s">
        <v>19</v>
      </c>
      <c r="U128" s="6" t="s">
        <v>188</v>
      </c>
      <c r="V128" s="6" t="s">
        <v>19</v>
      </c>
      <c r="W128" s="6" t="str">
        <f t="shared" si="12"/>
        <v xml:space="preserve"> </v>
      </c>
      <c r="X128" s="4" t="s">
        <v>25</v>
      </c>
      <c r="Y128" s="5" t="str">
        <f t="shared" si="13"/>
        <v>=</v>
      </c>
      <c r="Z128" s="6" t="s">
        <v>19</v>
      </c>
      <c r="AA128" s="6">
        <v>27</v>
      </c>
      <c r="AB128" s="6" t="s">
        <v>19</v>
      </c>
      <c r="AC128" t="str">
        <f t="shared" si="14"/>
        <v xml:space="preserve"> </v>
      </c>
      <c r="AD128" s="3" t="s">
        <v>1</v>
      </c>
      <c r="AF128" t="str">
        <f t="shared" si="15"/>
        <v>&lt;Connection pin="CNT_Si_Sel" siteNumber="0" instrument="PXI6571SLOT5" channel="27" /&gt;</v>
      </c>
    </row>
    <row r="129" spans="3:32">
      <c r="C129" s="3" t="s">
        <v>20</v>
      </c>
      <c r="D129" s="11" t="s">
        <v>21</v>
      </c>
      <c r="E129" s="2" t="str">
        <f t="shared" si="7"/>
        <v xml:space="preserve"> </v>
      </c>
      <c r="F129" s="4" t="s">
        <v>22</v>
      </c>
      <c r="G129" s="5" t="str">
        <f t="shared" si="8"/>
        <v>=</v>
      </c>
      <c r="H129" s="6" t="s">
        <v>19</v>
      </c>
      <c r="I129" s="6" t="s">
        <v>59</v>
      </c>
      <c r="J129" s="6" t="s">
        <v>19</v>
      </c>
      <c r="K129" s="6" t="str">
        <f t="shared" si="9"/>
        <v xml:space="preserve"> </v>
      </c>
      <c r="L129" s="4" t="s">
        <v>23</v>
      </c>
      <c r="M129" s="5" t="str">
        <f t="shared" si="6"/>
        <v>=</v>
      </c>
      <c r="N129" s="6" t="s">
        <v>19</v>
      </c>
      <c r="O129" s="6">
        <v>0</v>
      </c>
      <c r="P129" s="6" t="s">
        <v>19</v>
      </c>
      <c r="Q129" s="6" t="str">
        <f t="shared" si="10"/>
        <v xml:space="preserve"> </v>
      </c>
      <c r="R129" s="4" t="s">
        <v>24</v>
      </c>
      <c r="S129" s="5" t="str">
        <f t="shared" si="11"/>
        <v>=</v>
      </c>
      <c r="T129" s="6" t="s">
        <v>19</v>
      </c>
      <c r="U129" s="6" t="s">
        <v>188</v>
      </c>
      <c r="V129" s="6" t="s">
        <v>19</v>
      </c>
      <c r="W129" s="6" t="str">
        <f t="shared" si="12"/>
        <v xml:space="preserve"> </v>
      </c>
      <c r="X129" s="4" t="s">
        <v>25</v>
      </c>
      <c r="Y129" s="5" t="str">
        <f t="shared" si="13"/>
        <v>=</v>
      </c>
      <c r="Z129" s="6" t="s">
        <v>19</v>
      </c>
      <c r="AA129" s="6">
        <v>28</v>
      </c>
      <c r="AB129" s="6" t="s">
        <v>19</v>
      </c>
      <c r="AC129" t="str">
        <f t="shared" si="14"/>
        <v xml:space="preserve"> </v>
      </c>
      <c r="AD129" s="3" t="s">
        <v>1</v>
      </c>
      <c r="AF129" t="str">
        <f t="shared" si="15"/>
        <v>&lt;Connection pin="SA_CLK" siteNumber="0" instrument="PXI6571SLOT5" channel="28" /&gt;</v>
      </c>
    </row>
    <row r="130" spans="3:32">
      <c r="C130" s="3" t="s">
        <v>20</v>
      </c>
      <c r="D130" s="11" t="s">
        <v>21</v>
      </c>
      <c r="E130" s="2" t="str">
        <f t="shared" si="7"/>
        <v xml:space="preserve"> </v>
      </c>
      <c r="F130" s="4" t="s">
        <v>22</v>
      </c>
      <c r="G130" s="5" t="str">
        <f t="shared" si="8"/>
        <v>=</v>
      </c>
      <c r="H130" s="6" t="s">
        <v>19</v>
      </c>
      <c r="I130" s="6" t="s">
        <v>120</v>
      </c>
      <c r="J130" s="6" t="s">
        <v>19</v>
      </c>
      <c r="K130" s="6" t="str">
        <f t="shared" si="9"/>
        <v xml:space="preserve"> </v>
      </c>
      <c r="L130" s="4" t="s">
        <v>23</v>
      </c>
      <c r="M130" s="5" t="str">
        <f t="shared" si="6"/>
        <v>=</v>
      </c>
      <c r="N130" s="6" t="s">
        <v>19</v>
      </c>
      <c r="O130" s="6">
        <v>0</v>
      </c>
      <c r="P130" s="6" t="s">
        <v>19</v>
      </c>
      <c r="Q130" s="6" t="str">
        <f t="shared" si="10"/>
        <v xml:space="preserve"> </v>
      </c>
      <c r="R130" s="4" t="s">
        <v>24</v>
      </c>
      <c r="S130" s="5" t="str">
        <f t="shared" si="11"/>
        <v>=</v>
      </c>
      <c r="T130" s="6" t="s">
        <v>19</v>
      </c>
      <c r="U130" s="6" t="s">
        <v>188</v>
      </c>
      <c r="V130" s="6" t="s">
        <v>19</v>
      </c>
      <c r="W130" s="6" t="str">
        <f t="shared" si="12"/>
        <v xml:space="preserve"> </v>
      </c>
      <c r="X130" s="4" t="s">
        <v>25</v>
      </c>
      <c r="Y130" s="5" t="str">
        <f t="shared" si="13"/>
        <v>=</v>
      </c>
      <c r="Z130" s="6" t="s">
        <v>19</v>
      </c>
      <c r="AA130" s="6">
        <v>29</v>
      </c>
      <c r="AB130" s="6" t="s">
        <v>19</v>
      </c>
      <c r="AC130" t="str">
        <f t="shared" si="14"/>
        <v xml:space="preserve"> </v>
      </c>
      <c r="AD130" s="3" t="s">
        <v>1</v>
      </c>
      <c r="AF130" t="str">
        <f t="shared" si="15"/>
        <v>&lt;Connection pin="RST_N" siteNumber="0" instrument="PXI6571SLOT5" channel="29" /&gt;</v>
      </c>
    </row>
    <row r="131" spans="3:32">
      <c r="C131" s="3" t="s">
        <v>20</v>
      </c>
      <c r="D131" s="11" t="s">
        <v>21</v>
      </c>
      <c r="E131" s="2" t="str">
        <f t="shared" si="7"/>
        <v xml:space="preserve"> </v>
      </c>
      <c r="F131" s="4" t="s">
        <v>22</v>
      </c>
      <c r="G131" s="5" t="str">
        <f t="shared" si="8"/>
        <v>=</v>
      </c>
      <c r="H131" s="6" t="s">
        <v>19</v>
      </c>
      <c r="I131" s="6" t="s">
        <v>185</v>
      </c>
      <c r="J131" s="6" t="s">
        <v>19</v>
      </c>
      <c r="K131" s="6" t="str">
        <f t="shared" si="9"/>
        <v xml:space="preserve"> </v>
      </c>
      <c r="L131" s="4" t="s">
        <v>23</v>
      </c>
      <c r="M131" s="5" t="str">
        <f t="shared" si="6"/>
        <v>=</v>
      </c>
      <c r="N131" s="6" t="s">
        <v>19</v>
      </c>
      <c r="O131" s="6">
        <v>0</v>
      </c>
      <c r="P131" s="6" t="s">
        <v>19</v>
      </c>
      <c r="Q131" s="6" t="str">
        <f t="shared" si="10"/>
        <v xml:space="preserve"> </v>
      </c>
      <c r="R131" s="4" t="s">
        <v>24</v>
      </c>
      <c r="S131" s="5" t="str">
        <f t="shared" si="11"/>
        <v>=</v>
      </c>
      <c r="T131" s="6" t="s">
        <v>19</v>
      </c>
      <c r="U131" s="6" t="s">
        <v>188</v>
      </c>
      <c r="V131" s="6" t="s">
        <v>19</v>
      </c>
      <c r="W131" s="6" t="str">
        <f t="shared" si="12"/>
        <v xml:space="preserve"> </v>
      </c>
      <c r="X131" s="4" t="s">
        <v>25</v>
      </c>
      <c r="Y131" s="5" t="str">
        <f t="shared" si="13"/>
        <v>=</v>
      </c>
      <c r="Z131" s="6" t="s">
        <v>19</v>
      </c>
      <c r="AA131" s="6">
        <v>30</v>
      </c>
      <c r="AB131" s="6" t="s">
        <v>19</v>
      </c>
      <c r="AC131" t="str">
        <f t="shared" si="14"/>
        <v xml:space="preserve"> </v>
      </c>
      <c r="AD131" s="3" t="s">
        <v>1</v>
      </c>
      <c r="AF131" t="str">
        <f t="shared" si="15"/>
        <v>&lt;Connection pin="EXT_WT_0" siteNumber="0" instrument="PXI6571SLOT5" channel="30" /&gt;</v>
      </c>
    </row>
    <row r="132" spans="3:32">
      <c r="C132" s="3" t="s">
        <v>20</v>
      </c>
      <c r="D132" s="11" t="s">
        <v>21</v>
      </c>
      <c r="E132" s="2" t="str">
        <f t="shared" si="7"/>
        <v xml:space="preserve"> </v>
      </c>
      <c r="F132" s="4" t="s">
        <v>22</v>
      </c>
      <c r="G132" s="5" t="str">
        <f t="shared" si="8"/>
        <v>=</v>
      </c>
      <c r="H132" s="6" t="s">
        <v>19</v>
      </c>
      <c r="I132" s="6" t="s">
        <v>186</v>
      </c>
      <c r="J132" s="6" t="s">
        <v>19</v>
      </c>
      <c r="K132" s="6" t="str">
        <f t="shared" si="9"/>
        <v xml:space="preserve"> </v>
      </c>
      <c r="L132" s="4" t="s">
        <v>23</v>
      </c>
      <c r="M132" s="5" t="str">
        <f>"="</f>
        <v>=</v>
      </c>
      <c r="N132" s="6" t="s">
        <v>19</v>
      </c>
      <c r="O132" s="6">
        <v>0</v>
      </c>
      <c r="P132" s="6" t="s">
        <v>19</v>
      </c>
      <c r="Q132" s="6" t="str">
        <f t="shared" si="10"/>
        <v xml:space="preserve"> </v>
      </c>
      <c r="R132" s="4" t="s">
        <v>24</v>
      </c>
      <c r="S132" s="5" t="str">
        <f t="shared" si="11"/>
        <v>=</v>
      </c>
      <c r="T132" s="6" t="s">
        <v>19</v>
      </c>
      <c r="U132" s="6" t="s">
        <v>188</v>
      </c>
      <c r="V132" s="6" t="s">
        <v>19</v>
      </c>
      <c r="W132" s="6" t="str">
        <f t="shared" si="12"/>
        <v xml:space="preserve"> </v>
      </c>
      <c r="X132" s="4" t="s">
        <v>25</v>
      </c>
      <c r="Y132" s="5" t="str">
        <f t="shared" si="13"/>
        <v>=</v>
      </c>
      <c r="Z132" s="6" t="s">
        <v>19</v>
      </c>
      <c r="AA132" s="6">
        <v>31</v>
      </c>
      <c r="AB132" s="6" t="s">
        <v>19</v>
      </c>
      <c r="AC132" t="str">
        <f t="shared" si="14"/>
        <v xml:space="preserve"> </v>
      </c>
      <c r="AD132" s="3" t="s">
        <v>1</v>
      </c>
      <c r="AF132" t="str">
        <f t="shared" si="15"/>
        <v>&lt;Connection pin="EXT_WT_1" siteNumber="0" instrument="PXI6571SLOT5" channel="31" /&gt;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AA41-AF21-C24F-859F-A07A9B106DE6}">
  <dimension ref="B2:AF131"/>
  <sheetViews>
    <sheetView tabSelected="1" zoomScale="66" workbookViewId="0">
      <selection activeCell="AE131" sqref="AE68:AE131"/>
    </sheetView>
  </sheetViews>
  <sheetFormatPr baseColWidth="10" defaultRowHeight="16"/>
  <cols>
    <col min="2" max="2" width="2" bestFit="1" customWidth="1"/>
    <col min="3" max="3" width="11" bestFit="1" customWidth="1"/>
    <col min="4" max="4" width="2" bestFit="1" customWidth="1"/>
    <col min="5" max="5" width="5.42578125" bestFit="1" customWidth="1"/>
    <col min="6" max="6" width="2" bestFit="1" customWidth="1"/>
    <col min="7" max="7" width="1.5703125" bestFit="1" customWidth="1"/>
    <col min="8" max="8" width="19.7109375" bestFit="1" customWidth="1"/>
    <col min="9" max="10" width="1.5703125" bestFit="1" customWidth="1"/>
    <col min="11" max="11" width="10" bestFit="1" customWidth="1"/>
    <col min="12" max="12" width="2" bestFit="1" customWidth="1"/>
    <col min="13" max="13" width="1.5703125" bestFit="1" customWidth="1"/>
    <col min="14" max="14" width="2" bestFit="1" customWidth="1"/>
    <col min="15" max="16" width="1.5703125" bestFit="1" customWidth="1"/>
    <col min="17" max="17" width="9.140625" bestFit="1" customWidth="1"/>
    <col min="18" max="18" width="2" bestFit="1" customWidth="1"/>
    <col min="19" max="19" width="1.5703125" bestFit="1" customWidth="1"/>
    <col min="20" max="20" width="13.140625" bestFit="1" customWidth="1"/>
    <col min="21" max="22" width="1.5703125" bestFit="1" customWidth="1"/>
    <col min="23" max="23" width="7.28515625" bestFit="1" customWidth="1"/>
    <col min="24" max="24" width="2" bestFit="1" customWidth="1"/>
    <col min="25" max="25" width="1.5703125" bestFit="1" customWidth="1"/>
    <col min="26" max="26" width="3" bestFit="1" customWidth="1"/>
    <col min="27" max="28" width="1.5703125" bestFit="1" customWidth="1"/>
    <col min="29" max="29" width="2.42578125" bestFit="1" customWidth="1"/>
    <col min="30" max="30" width="3.42578125" customWidth="1"/>
    <col min="31" max="31" width="84.7109375" bestFit="1" customWidth="1"/>
  </cols>
  <sheetData>
    <row r="2" spans="2:31">
      <c r="B2" s="3" t="s">
        <v>20</v>
      </c>
      <c r="C2" s="11" t="s">
        <v>60</v>
      </c>
      <c r="D2" s="2" t="str">
        <f>" "</f>
        <v xml:space="preserve"> </v>
      </c>
      <c r="E2" s="4" t="s">
        <v>61</v>
      </c>
      <c r="F2" s="5" t="str">
        <f>"="</f>
        <v>=</v>
      </c>
      <c r="G2" s="6" t="s">
        <v>19</v>
      </c>
      <c r="H2" s="6" t="s">
        <v>62</v>
      </c>
      <c r="I2" s="6" t="s">
        <v>19</v>
      </c>
      <c r="J2" t="str">
        <f>" "</f>
        <v xml:space="preserve"> </v>
      </c>
      <c r="K2" s="3" t="s">
        <v>1</v>
      </c>
      <c r="L2" s="5"/>
      <c r="M2" s="6"/>
      <c r="N2" s="6"/>
      <c r="O2" s="6"/>
      <c r="P2" s="6"/>
      <c r="Q2" s="4"/>
      <c r="R2" s="5"/>
      <c r="S2" s="6"/>
      <c r="T2" s="6"/>
      <c r="U2" s="6"/>
      <c r="V2" s="6"/>
      <c r="W2" s="4"/>
      <c r="X2" s="5"/>
      <c r="Y2" s="6"/>
      <c r="Z2" s="6"/>
      <c r="AA2" s="6"/>
      <c r="AE2" t="str">
        <f>_xlfn.CONCAT(B2:AA2)</f>
        <v>&lt;DUTPin name="BL_0" /&gt;</v>
      </c>
    </row>
    <row r="3" spans="2:31">
      <c r="B3" s="3" t="s">
        <v>20</v>
      </c>
      <c r="C3" s="11" t="s">
        <v>60</v>
      </c>
      <c r="D3" s="2" t="str">
        <f t="shared" ref="D3:D33" si="0">" "</f>
        <v xml:space="preserve"> </v>
      </c>
      <c r="E3" s="4" t="s">
        <v>61</v>
      </c>
      <c r="F3" s="5" t="str">
        <f t="shared" ref="F3:F33" si="1">"="</f>
        <v>=</v>
      </c>
      <c r="G3" s="6" t="s">
        <v>19</v>
      </c>
      <c r="H3" s="6" t="s">
        <v>63</v>
      </c>
      <c r="I3" s="6" t="s">
        <v>19</v>
      </c>
      <c r="J3" t="str">
        <f t="shared" ref="J3:J33" si="2">" "</f>
        <v xml:space="preserve"> </v>
      </c>
      <c r="K3" s="3" t="s">
        <v>1</v>
      </c>
      <c r="L3" s="5"/>
      <c r="M3" s="6"/>
      <c r="N3" s="6"/>
      <c r="O3" s="6"/>
      <c r="P3" s="6"/>
      <c r="Q3" s="4"/>
      <c r="R3" s="5"/>
      <c r="S3" s="6"/>
      <c r="T3" s="6"/>
      <c r="U3" s="6"/>
      <c r="V3" s="6"/>
      <c r="W3" s="4"/>
      <c r="X3" s="5"/>
      <c r="Y3" s="6"/>
      <c r="Z3" s="6"/>
      <c r="AA3" s="6"/>
      <c r="AE3" t="str">
        <f>_xlfn.CONCAT(B3:AA3)</f>
        <v>&lt;DUTPin name="BL_1" /&gt;</v>
      </c>
    </row>
    <row r="4" spans="2:31">
      <c r="B4" s="3" t="s">
        <v>20</v>
      </c>
      <c r="C4" s="11" t="s">
        <v>60</v>
      </c>
      <c r="D4" s="2" t="str">
        <f t="shared" si="0"/>
        <v xml:space="preserve"> </v>
      </c>
      <c r="E4" s="4" t="s">
        <v>61</v>
      </c>
      <c r="F4" s="5" t="str">
        <f t="shared" si="1"/>
        <v>=</v>
      </c>
      <c r="G4" s="6" t="s">
        <v>19</v>
      </c>
      <c r="H4" s="6" t="s">
        <v>64</v>
      </c>
      <c r="I4" s="6" t="s">
        <v>19</v>
      </c>
      <c r="J4" t="str">
        <f t="shared" si="2"/>
        <v xml:space="preserve"> </v>
      </c>
      <c r="K4" s="3" t="s">
        <v>1</v>
      </c>
      <c r="L4" s="5"/>
      <c r="M4" s="6"/>
      <c r="N4" s="6"/>
      <c r="O4" s="6"/>
      <c r="P4" s="6"/>
      <c r="Q4" s="4"/>
      <c r="R4" s="5"/>
      <c r="S4" s="6"/>
      <c r="T4" s="6"/>
      <c r="U4" s="6"/>
      <c r="V4" s="6"/>
      <c r="W4" s="4"/>
      <c r="X4" s="5"/>
      <c r="Y4" s="6"/>
      <c r="Z4" s="6"/>
      <c r="AA4" s="6"/>
      <c r="AE4" t="str">
        <f>_xlfn.CONCAT(B4:AA4)</f>
        <v>&lt;DUTPin name="BL_2" /&gt;</v>
      </c>
    </row>
    <row r="5" spans="2:31">
      <c r="B5" s="3" t="s">
        <v>20</v>
      </c>
      <c r="C5" s="11" t="s">
        <v>60</v>
      </c>
      <c r="D5" s="2" t="str">
        <f t="shared" si="0"/>
        <v xml:space="preserve"> </v>
      </c>
      <c r="E5" s="4" t="s">
        <v>61</v>
      </c>
      <c r="F5" s="5" t="str">
        <f t="shared" si="1"/>
        <v>=</v>
      </c>
      <c r="G5" s="6" t="s">
        <v>19</v>
      </c>
      <c r="H5" s="6" t="s">
        <v>65</v>
      </c>
      <c r="I5" s="6" t="s">
        <v>19</v>
      </c>
      <c r="J5" t="str">
        <f t="shared" si="2"/>
        <v xml:space="preserve"> </v>
      </c>
      <c r="K5" s="3" t="s">
        <v>1</v>
      </c>
      <c r="L5" s="5"/>
      <c r="M5" s="6"/>
      <c r="N5" s="6"/>
      <c r="O5" s="6"/>
      <c r="P5" s="6"/>
      <c r="Q5" s="4"/>
      <c r="R5" s="5"/>
      <c r="S5" s="6"/>
      <c r="T5" s="6"/>
      <c r="U5" s="6"/>
      <c r="V5" s="6"/>
      <c r="W5" s="4"/>
      <c r="X5" s="5"/>
      <c r="Y5" s="6"/>
      <c r="Z5" s="6"/>
      <c r="AA5" s="6"/>
      <c r="AE5" t="str">
        <f>_xlfn.CONCAT(B5:AA5)</f>
        <v>&lt;DUTPin name="BL_3" /&gt;</v>
      </c>
    </row>
    <row r="6" spans="2:31">
      <c r="B6" s="3" t="s">
        <v>20</v>
      </c>
      <c r="C6" s="11" t="s">
        <v>60</v>
      </c>
      <c r="D6" s="2" t="str">
        <f t="shared" si="0"/>
        <v xml:space="preserve"> </v>
      </c>
      <c r="E6" s="4" t="s">
        <v>61</v>
      </c>
      <c r="F6" s="5" t="str">
        <f t="shared" si="1"/>
        <v>=</v>
      </c>
      <c r="G6" s="6" t="s">
        <v>19</v>
      </c>
      <c r="H6" s="6" t="s">
        <v>153</v>
      </c>
      <c r="I6" s="6" t="s">
        <v>19</v>
      </c>
      <c r="J6" t="str">
        <f t="shared" si="2"/>
        <v xml:space="preserve"> </v>
      </c>
      <c r="K6" s="3" t="s">
        <v>1</v>
      </c>
      <c r="L6" s="5"/>
      <c r="M6" s="6"/>
      <c r="N6" s="6"/>
      <c r="O6" s="6"/>
      <c r="P6" s="6"/>
      <c r="Q6" s="4"/>
      <c r="R6" s="5"/>
      <c r="S6" s="6"/>
      <c r="T6" s="6"/>
      <c r="U6" s="6"/>
      <c r="V6" s="6"/>
      <c r="W6" s="4"/>
      <c r="X6" s="5"/>
      <c r="Y6" s="6"/>
      <c r="Z6" s="6"/>
      <c r="AA6" s="6"/>
      <c r="AE6" t="str">
        <f>_xlfn.CONCAT(B6:AA6)</f>
        <v>&lt;DUTPin name="OFMAP_0" /&gt;</v>
      </c>
    </row>
    <row r="7" spans="2:31">
      <c r="B7" s="3" t="s">
        <v>20</v>
      </c>
      <c r="C7" s="11" t="s">
        <v>60</v>
      </c>
      <c r="D7" s="2" t="str">
        <f t="shared" si="0"/>
        <v xml:space="preserve"> </v>
      </c>
      <c r="E7" s="4" t="s">
        <v>61</v>
      </c>
      <c r="F7" s="5" t="str">
        <f t="shared" si="1"/>
        <v>=</v>
      </c>
      <c r="G7" s="6" t="s">
        <v>19</v>
      </c>
      <c r="H7" s="6" t="s">
        <v>154</v>
      </c>
      <c r="I7" s="6" t="s">
        <v>19</v>
      </c>
      <c r="J7" t="str">
        <f t="shared" si="2"/>
        <v xml:space="preserve"> </v>
      </c>
      <c r="K7" s="3" t="s">
        <v>1</v>
      </c>
      <c r="L7" s="5"/>
      <c r="M7" s="6"/>
      <c r="N7" s="6"/>
      <c r="O7" s="6"/>
      <c r="P7" s="6"/>
      <c r="Q7" s="4"/>
      <c r="R7" s="5"/>
      <c r="S7" s="6"/>
      <c r="T7" s="6"/>
      <c r="U7" s="6"/>
      <c r="V7" s="6"/>
      <c r="W7" s="4"/>
      <c r="X7" s="5"/>
      <c r="Y7" s="6"/>
      <c r="Z7" s="6"/>
      <c r="AA7" s="6"/>
      <c r="AE7" t="str">
        <f>_xlfn.CONCAT(B7:AA7)</f>
        <v>&lt;DUTPin name="OFMAP_1" /&gt;</v>
      </c>
    </row>
    <row r="8" spans="2:31">
      <c r="B8" s="3" t="s">
        <v>20</v>
      </c>
      <c r="C8" s="11" t="s">
        <v>60</v>
      </c>
      <c r="D8" s="2" t="str">
        <f t="shared" si="0"/>
        <v xml:space="preserve"> </v>
      </c>
      <c r="E8" s="4" t="s">
        <v>61</v>
      </c>
      <c r="F8" s="5" t="str">
        <f t="shared" si="1"/>
        <v>=</v>
      </c>
      <c r="G8" s="6" t="s">
        <v>19</v>
      </c>
      <c r="H8" s="6" t="s">
        <v>155</v>
      </c>
      <c r="I8" s="6" t="s">
        <v>19</v>
      </c>
      <c r="J8" t="str">
        <f t="shared" si="2"/>
        <v xml:space="preserve"> </v>
      </c>
      <c r="K8" s="3" t="s">
        <v>1</v>
      </c>
      <c r="L8" s="5"/>
      <c r="M8" s="6"/>
      <c r="N8" s="6"/>
      <c r="O8" s="6"/>
      <c r="P8" s="6"/>
      <c r="Q8" s="4"/>
      <c r="R8" s="5"/>
      <c r="S8" s="6"/>
      <c r="T8" s="6"/>
      <c r="U8" s="6"/>
      <c r="V8" s="6"/>
      <c r="W8" s="4"/>
      <c r="X8" s="5"/>
      <c r="Y8" s="6"/>
      <c r="Z8" s="6"/>
      <c r="AA8" s="6"/>
      <c r="AE8" t="str">
        <f>_xlfn.CONCAT(B8:AA8)</f>
        <v>&lt;DUTPin name="OFMAP_2" /&gt;</v>
      </c>
    </row>
    <row r="9" spans="2:31">
      <c r="B9" s="3" t="s">
        <v>20</v>
      </c>
      <c r="C9" s="11" t="s">
        <v>60</v>
      </c>
      <c r="D9" s="2" t="str">
        <f t="shared" si="0"/>
        <v xml:space="preserve"> </v>
      </c>
      <c r="E9" s="4" t="s">
        <v>61</v>
      </c>
      <c r="F9" s="5" t="str">
        <f t="shared" si="1"/>
        <v>=</v>
      </c>
      <c r="G9" s="6" t="s">
        <v>19</v>
      </c>
      <c r="H9" s="6" t="s">
        <v>156</v>
      </c>
      <c r="I9" s="6" t="s">
        <v>19</v>
      </c>
      <c r="J9" t="str">
        <f t="shared" si="2"/>
        <v xml:space="preserve"> </v>
      </c>
      <c r="K9" s="3" t="s">
        <v>1</v>
      </c>
      <c r="L9" s="5"/>
      <c r="M9" s="6"/>
      <c r="N9" s="6"/>
      <c r="O9" s="6"/>
      <c r="P9" s="6"/>
      <c r="Q9" s="4"/>
      <c r="R9" s="5"/>
      <c r="S9" s="6"/>
      <c r="T9" s="6"/>
      <c r="U9" s="6"/>
      <c r="V9" s="6"/>
      <c r="W9" s="4"/>
      <c r="X9" s="5"/>
      <c r="Y9" s="6"/>
      <c r="Z9" s="6"/>
      <c r="AA9" s="6"/>
      <c r="AE9" t="str">
        <f>_xlfn.CONCAT(B9:AA9)</f>
        <v>&lt;DUTPin name="OFMAP_3" /&gt;</v>
      </c>
    </row>
    <row r="10" spans="2:31">
      <c r="B10" s="3" t="s">
        <v>20</v>
      </c>
      <c r="C10" s="11" t="s">
        <v>60</v>
      </c>
      <c r="D10" s="2" t="str">
        <f t="shared" si="0"/>
        <v xml:space="preserve"> </v>
      </c>
      <c r="E10" s="4" t="s">
        <v>61</v>
      </c>
      <c r="F10" s="5" t="str">
        <f t="shared" si="1"/>
        <v>=</v>
      </c>
      <c r="G10" s="6" t="s">
        <v>19</v>
      </c>
      <c r="H10" s="6" t="s">
        <v>157</v>
      </c>
      <c r="I10" s="6" t="s">
        <v>19</v>
      </c>
      <c r="J10" t="str">
        <f t="shared" si="2"/>
        <v xml:space="preserve"> </v>
      </c>
      <c r="K10" s="3" t="s">
        <v>1</v>
      </c>
      <c r="L10" s="5"/>
      <c r="M10" s="6"/>
      <c r="N10" s="6"/>
      <c r="O10" s="6"/>
      <c r="P10" s="6"/>
      <c r="Q10" s="4"/>
      <c r="R10" s="5"/>
      <c r="S10" s="6"/>
      <c r="T10" s="6"/>
      <c r="U10" s="6"/>
      <c r="V10" s="6"/>
      <c r="W10" s="4"/>
      <c r="X10" s="5"/>
      <c r="Y10" s="6"/>
      <c r="Z10" s="6"/>
      <c r="AA10" s="6"/>
      <c r="AE10" t="str">
        <f>_xlfn.CONCAT(B10:AA10)</f>
        <v>&lt;DUTPin name="OFMAP_4" /&gt;</v>
      </c>
    </row>
    <row r="11" spans="2:31">
      <c r="B11" s="3" t="s">
        <v>20</v>
      </c>
      <c r="C11" s="11" t="s">
        <v>60</v>
      </c>
      <c r="D11" s="2" t="str">
        <f t="shared" si="0"/>
        <v xml:space="preserve"> </v>
      </c>
      <c r="E11" s="4" t="s">
        <v>61</v>
      </c>
      <c r="F11" s="5" t="str">
        <f t="shared" si="1"/>
        <v>=</v>
      </c>
      <c r="G11" s="6" t="s">
        <v>19</v>
      </c>
      <c r="H11" s="6" t="s">
        <v>158</v>
      </c>
      <c r="I11" s="6" t="s">
        <v>19</v>
      </c>
      <c r="J11" t="str">
        <f t="shared" si="2"/>
        <v xml:space="preserve"> </v>
      </c>
      <c r="K11" s="3" t="s">
        <v>1</v>
      </c>
      <c r="L11" s="5"/>
      <c r="M11" s="6"/>
      <c r="N11" s="6"/>
      <c r="O11" s="6"/>
      <c r="P11" s="6"/>
      <c r="Q11" s="4"/>
      <c r="R11" s="5"/>
      <c r="S11" s="6"/>
      <c r="T11" s="6"/>
      <c r="U11" s="6"/>
      <c r="V11" s="6"/>
      <c r="W11" s="4"/>
      <c r="X11" s="5"/>
      <c r="Y11" s="6"/>
      <c r="Z11" s="6"/>
      <c r="AA11" s="6"/>
      <c r="AE11" t="str">
        <f>_xlfn.CONCAT(B11:AA11)</f>
        <v>&lt;DUTPin name="OFMAP_5" /&gt;</v>
      </c>
    </row>
    <row r="12" spans="2:31">
      <c r="B12" s="3" t="s">
        <v>20</v>
      </c>
      <c r="C12" s="11" t="s">
        <v>60</v>
      </c>
      <c r="D12" s="2" t="str">
        <f t="shared" si="0"/>
        <v xml:space="preserve"> </v>
      </c>
      <c r="E12" s="4" t="s">
        <v>61</v>
      </c>
      <c r="F12" s="5" t="str">
        <f t="shared" si="1"/>
        <v>=</v>
      </c>
      <c r="G12" s="6" t="s">
        <v>19</v>
      </c>
      <c r="H12" s="6" t="s">
        <v>159</v>
      </c>
      <c r="I12" s="6" t="s">
        <v>19</v>
      </c>
      <c r="J12" t="str">
        <f t="shared" si="2"/>
        <v xml:space="preserve"> </v>
      </c>
      <c r="K12" s="3" t="s">
        <v>1</v>
      </c>
      <c r="L12" s="5"/>
      <c r="M12" s="6"/>
      <c r="N12" s="6"/>
      <c r="O12" s="6"/>
      <c r="P12" s="6"/>
      <c r="Q12" s="4"/>
      <c r="R12" s="5"/>
      <c r="S12" s="6"/>
      <c r="T12" s="6"/>
      <c r="U12" s="6"/>
      <c r="V12" s="6"/>
      <c r="W12" s="4"/>
      <c r="X12" s="5"/>
      <c r="Y12" s="6"/>
      <c r="Z12" s="6"/>
      <c r="AA12" s="6"/>
      <c r="AE12" t="str">
        <f>_xlfn.CONCAT(B12:AA12)</f>
        <v>&lt;DUTPin name="OFMAP_6" /&gt;</v>
      </c>
    </row>
    <row r="13" spans="2:31">
      <c r="B13" s="3" t="s">
        <v>20</v>
      </c>
      <c r="C13" s="11" t="s">
        <v>60</v>
      </c>
      <c r="D13" s="2" t="str">
        <f t="shared" si="0"/>
        <v xml:space="preserve"> </v>
      </c>
      <c r="E13" s="4" t="s">
        <v>61</v>
      </c>
      <c r="F13" s="5" t="str">
        <f t="shared" si="1"/>
        <v>=</v>
      </c>
      <c r="G13" s="6" t="s">
        <v>19</v>
      </c>
      <c r="H13" s="6" t="s">
        <v>160</v>
      </c>
      <c r="I13" s="6" t="s">
        <v>19</v>
      </c>
      <c r="J13" t="str">
        <f t="shared" si="2"/>
        <v xml:space="preserve"> </v>
      </c>
      <c r="K13" s="3" t="s">
        <v>1</v>
      </c>
      <c r="L13" s="5"/>
      <c r="M13" s="6"/>
      <c r="N13" s="6"/>
      <c r="O13" s="6"/>
      <c r="P13" s="6"/>
      <c r="Q13" s="4"/>
      <c r="R13" s="5"/>
      <c r="S13" s="6"/>
      <c r="T13" s="6"/>
      <c r="U13" s="6"/>
      <c r="V13" s="6"/>
      <c r="W13" s="4"/>
      <c r="X13" s="5"/>
      <c r="Y13" s="6"/>
      <c r="Z13" s="6"/>
      <c r="AA13" s="6"/>
      <c r="AE13" t="str">
        <f>_xlfn.CONCAT(B13:AA13)</f>
        <v>&lt;DUTPin name="OFMAP_7" /&gt;</v>
      </c>
    </row>
    <row r="14" spans="2:31">
      <c r="B14" s="3" t="s">
        <v>20</v>
      </c>
      <c r="C14" s="11" t="s">
        <v>60</v>
      </c>
      <c r="D14" s="2" t="str">
        <f t="shared" si="0"/>
        <v xml:space="preserve"> </v>
      </c>
      <c r="E14" s="4" t="s">
        <v>61</v>
      </c>
      <c r="F14" s="5" t="str">
        <f t="shared" si="1"/>
        <v>=</v>
      </c>
      <c r="G14" s="6" t="s">
        <v>19</v>
      </c>
      <c r="H14" s="6" t="s">
        <v>161</v>
      </c>
      <c r="I14" s="6" t="s">
        <v>19</v>
      </c>
      <c r="J14" t="str">
        <f t="shared" si="2"/>
        <v xml:space="preserve"> </v>
      </c>
      <c r="K14" s="3" t="s">
        <v>1</v>
      </c>
      <c r="L14" s="5"/>
      <c r="M14" s="6"/>
      <c r="N14" s="6"/>
      <c r="O14" s="6"/>
      <c r="P14" s="6"/>
      <c r="Q14" s="4"/>
      <c r="R14" s="5"/>
      <c r="S14" s="6"/>
      <c r="T14" s="6"/>
      <c r="U14" s="6"/>
      <c r="V14" s="6"/>
      <c r="W14" s="4"/>
      <c r="X14" s="5"/>
      <c r="Y14" s="6"/>
      <c r="Z14" s="6"/>
      <c r="AA14" s="6"/>
      <c r="AE14" t="str">
        <f>_xlfn.CONCAT(B14:AA14)</f>
        <v>&lt;DUTPin name="OFMAP_8" /&gt;</v>
      </c>
    </row>
    <row r="15" spans="2:31">
      <c r="B15" s="3" t="s">
        <v>20</v>
      </c>
      <c r="C15" s="11" t="s">
        <v>60</v>
      </c>
      <c r="D15" s="2" t="str">
        <f t="shared" si="0"/>
        <v xml:space="preserve"> </v>
      </c>
      <c r="E15" s="4" t="s">
        <v>61</v>
      </c>
      <c r="F15" s="5" t="str">
        <f t="shared" si="1"/>
        <v>=</v>
      </c>
      <c r="G15" s="6" t="s">
        <v>19</v>
      </c>
      <c r="H15" s="6" t="s">
        <v>162</v>
      </c>
      <c r="I15" s="6" t="s">
        <v>19</v>
      </c>
      <c r="J15" t="str">
        <f t="shared" si="2"/>
        <v xml:space="preserve"> </v>
      </c>
      <c r="K15" s="3" t="s">
        <v>1</v>
      </c>
      <c r="L15" s="5"/>
      <c r="M15" s="6"/>
      <c r="N15" s="6"/>
      <c r="O15" s="6"/>
      <c r="P15" s="6"/>
      <c r="Q15" s="4"/>
      <c r="R15" s="5"/>
      <c r="S15" s="6"/>
      <c r="T15" s="6"/>
      <c r="U15" s="6"/>
      <c r="V15" s="6"/>
      <c r="W15" s="4"/>
      <c r="X15" s="5"/>
      <c r="Y15" s="6"/>
      <c r="Z15" s="6"/>
      <c r="AA15" s="6"/>
      <c r="AE15" t="str">
        <f>_xlfn.CONCAT(B15:AA15)</f>
        <v>&lt;DUTPin name="OFMAP_9" /&gt;</v>
      </c>
    </row>
    <row r="16" spans="2:31">
      <c r="B16" s="3" t="s">
        <v>20</v>
      </c>
      <c r="C16" s="11" t="s">
        <v>60</v>
      </c>
      <c r="D16" s="2" t="str">
        <f t="shared" si="0"/>
        <v xml:space="preserve"> </v>
      </c>
      <c r="E16" s="4" t="s">
        <v>61</v>
      </c>
      <c r="F16" s="5" t="str">
        <f t="shared" si="1"/>
        <v>=</v>
      </c>
      <c r="G16" s="6" t="s">
        <v>19</v>
      </c>
      <c r="H16" s="6" t="s">
        <v>163</v>
      </c>
      <c r="I16" s="6" t="s">
        <v>19</v>
      </c>
      <c r="J16" t="str">
        <f t="shared" si="2"/>
        <v xml:space="preserve"> </v>
      </c>
      <c r="K16" s="3" t="s">
        <v>1</v>
      </c>
      <c r="L16" s="5"/>
      <c r="M16" s="6"/>
      <c r="N16" s="6"/>
      <c r="O16" s="6"/>
      <c r="P16" s="6"/>
      <c r="Q16" s="4"/>
      <c r="R16" s="5"/>
      <c r="S16" s="6"/>
      <c r="T16" s="6"/>
      <c r="U16" s="6"/>
      <c r="V16" s="6"/>
      <c r="W16" s="4"/>
      <c r="X16" s="5"/>
      <c r="Y16" s="6"/>
      <c r="Z16" s="6"/>
      <c r="AA16" s="6"/>
      <c r="AE16" t="str">
        <f>_xlfn.CONCAT(B16:AA16)</f>
        <v>&lt;DUTPin name="OFMAP_10" /&gt;</v>
      </c>
    </row>
    <row r="17" spans="2:31">
      <c r="B17" s="3" t="s">
        <v>20</v>
      </c>
      <c r="C17" s="11" t="s">
        <v>60</v>
      </c>
      <c r="D17" s="2" t="str">
        <f t="shared" si="0"/>
        <v xml:space="preserve"> </v>
      </c>
      <c r="E17" s="4" t="s">
        <v>61</v>
      </c>
      <c r="F17" s="5" t="str">
        <f t="shared" si="1"/>
        <v>=</v>
      </c>
      <c r="G17" s="6" t="s">
        <v>19</v>
      </c>
      <c r="H17" s="6" t="s">
        <v>164</v>
      </c>
      <c r="I17" s="6" t="s">
        <v>19</v>
      </c>
      <c r="J17" t="str">
        <f t="shared" si="2"/>
        <v xml:space="preserve"> </v>
      </c>
      <c r="K17" s="3" t="s">
        <v>1</v>
      </c>
      <c r="L17" s="5"/>
      <c r="M17" s="6"/>
      <c r="N17" s="6"/>
      <c r="O17" s="6"/>
      <c r="P17" s="6"/>
      <c r="Q17" s="4"/>
      <c r="R17" s="5"/>
      <c r="S17" s="6"/>
      <c r="T17" s="6"/>
      <c r="U17" s="6"/>
      <c r="V17" s="6"/>
      <c r="W17" s="4"/>
      <c r="X17" s="5"/>
      <c r="Y17" s="6"/>
      <c r="Z17" s="6"/>
      <c r="AA17" s="6"/>
      <c r="AE17" t="str">
        <f>_xlfn.CONCAT(B17:AA17)</f>
        <v>&lt;DUTPin name="OFMAP_11" /&gt;</v>
      </c>
    </row>
    <row r="18" spans="2:31">
      <c r="B18" s="3" t="s">
        <v>20</v>
      </c>
      <c r="C18" s="11" t="s">
        <v>60</v>
      </c>
      <c r="D18" s="2" t="str">
        <f t="shared" si="0"/>
        <v xml:space="preserve"> </v>
      </c>
      <c r="E18" s="4" t="s">
        <v>61</v>
      </c>
      <c r="F18" s="5" t="str">
        <f t="shared" si="1"/>
        <v>=</v>
      </c>
      <c r="G18" s="6" t="s">
        <v>19</v>
      </c>
      <c r="H18" s="6" t="s">
        <v>165</v>
      </c>
      <c r="I18" s="6" t="s">
        <v>19</v>
      </c>
      <c r="J18" t="str">
        <f t="shared" si="2"/>
        <v xml:space="preserve"> </v>
      </c>
      <c r="K18" s="3" t="s">
        <v>1</v>
      </c>
      <c r="L18" s="5"/>
      <c r="M18" s="6"/>
      <c r="N18" s="6"/>
      <c r="O18" s="6"/>
      <c r="P18" s="6"/>
      <c r="Q18" s="4"/>
      <c r="R18" s="5"/>
      <c r="S18" s="6"/>
      <c r="T18" s="6"/>
      <c r="U18" s="6"/>
      <c r="V18" s="6"/>
      <c r="W18" s="4"/>
      <c r="X18" s="5"/>
      <c r="Y18" s="6"/>
      <c r="Z18" s="6"/>
      <c r="AA18" s="6"/>
      <c r="AE18" t="str">
        <f>_xlfn.CONCAT(B18:AA18)</f>
        <v>&lt;DUTPin name="OFMAP_12" /&gt;</v>
      </c>
    </row>
    <row r="19" spans="2:31">
      <c r="B19" s="3" t="s">
        <v>20</v>
      </c>
      <c r="C19" s="11" t="s">
        <v>60</v>
      </c>
      <c r="D19" s="2" t="str">
        <f t="shared" si="0"/>
        <v xml:space="preserve"> </v>
      </c>
      <c r="E19" s="4" t="s">
        <v>61</v>
      </c>
      <c r="F19" s="5" t="str">
        <f t="shared" si="1"/>
        <v>=</v>
      </c>
      <c r="G19" s="6" t="s">
        <v>19</v>
      </c>
      <c r="H19" s="6" t="s">
        <v>166</v>
      </c>
      <c r="I19" s="6" t="s">
        <v>19</v>
      </c>
      <c r="J19" t="str">
        <f t="shared" si="2"/>
        <v xml:space="preserve"> </v>
      </c>
      <c r="K19" s="3" t="s">
        <v>1</v>
      </c>
      <c r="L19" s="5"/>
      <c r="M19" s="6"/>
      <c r="N19" s="6"/>
      <c r="O19" s="6"/>
      <c r="P19" s="6"/>
      <c r="Q19" s="4"/>
      <c r="R19" s="5"/>
      <c r="S19" s="6"/>
      <c r="T19" s="6"/>
      <c r="U19" s="6"/>
      <c r="V19" s="6"/>
      <c r="W19" s="4"/>
      <c r="X19" s="5"/>
      <c r="Y19" s="6"/>
      <c r="Z19" s="6"/>
      <c r="AA19" s="6"/>
      <c r="AE19" t="str">
        <f>_xlfn.CONCAT(B19:AA19)</f>
        <v>&lt;DUTPin name="OFMAP_13" /&gt;</v>
      </c>
    </row>
    <row r="20" spans="2:31">
      <c r="B20" s="3" t="s">
        <v>20</v>
      </c>
      <c r="C20" s="11" t="s">
        <v>60</v>
      </c>
      <c r="D20" s="2" t="str">
        <f t="shared" si="0"/>
        <v xml:space="preserve"> </v>
      </c>
      <c r="E20" s="4" t="s">
        <v>61</v>
      </c>
      <c r="F20" s="5" t="str">
        <f t="shared" si="1"/>
        <v>=</v>
      </c>
      <c r="G20" s="6" t="s">
        <v>19</v>
      </c>
      <c r="H20" s="6" t="s">
        <v>167</v>
      </c>
      <c r="I20" s="6" t="s">
        <v>19</v>
      </c>
      <c r="J20" t="str">
        <f t="shared" si="2"/>
        <v xml:space="preserve"> </v>
      </c>
      <c r="K20" s="3" t="s">
        <v>1</v>
      </c>
      <c r="L20" s="5"/>
      <c r="M20" s="6"/>
      <c r="N20" s="6"/>
      <c r="O20" s="6"/>
      <c r="P20" s="6"/>
      <c r="Q20" s="4"/>
      <c r="R20" s="5"/>
      <c r="S20" s="6"/>
      <c r="T20" s="6"/>
      <c r="U20" s="6"/>
      <c r="V20" s="6"/>
      <c r="W20" s="4"/>
      <c r="X20" s="5"/>
      <c r="Y20" s="6"/>
      <c r="Z20" s="6"/>
      <c r="AA20" s="6"/>
      <c r="AE20" t="str">
        <f>_xlfn.CONCAT(B20:AA20)</f>
        <v>&lt;DUTPin name="OFMAP_14" /&gt;</v>
      </c>
    </row>
    <row r="21" spans="2:31">
      <c r="B21" s="3" t="s">
        <v>20</v>
      </c>
      <c r="C21" s="11" t="s">
        <v>60</v>
      </c>
      <c r="D21" s="2" t="str">
        <f t="shared" si="0"/>
        <v xml:space="preserve"> </v>
      </c>
      <c r="E21" s="4" t="s">
        <v>61</v>
      </c>
      <c r="F21" s="5" t="str">
        <f t="shared" si="1"/>
        <v>=</v>
      </c>
      <c r="G21" s="6" t="s">
        <v>19</v>
      </c>
      <c r="H21" s="6" t="s">
        <v>168</v>
      </c>
      <c r="I21" s="6" t="s">
        <v>19</v>
      </c>
      <c r="J21" t="str">
        <f t="shared" si="2"/>
        <v xml:space="preserve"> </v>
      </c>
      <c r="K21" s="3" t="s">
        <v>1</v>
      </c>
      <c r="L21" s="5"/>
      <c r="M21" s="6"/>
      <c r="N21" s="6"/>
      <c r="O21" s="6"/>
      <c r="P21" s="6"/>
      <c r="Q21" s="4"/>
      <c r="R21" s="5"/>
      <c r="S21" s="6"/>
      <c r="T21" s="6"/>
      <c r="U21" s="6"/>
      <c r="V21" s="6"/>
      <c r="W21" s="4"/>
      <c r="X21" s="5"/>
      <c r="Y21" s="6"/>
      <c r="Z21" s="6"/>
      <c r="AA21" s="6"/>
      <c r="AE21" t="str">
        <f>_xlfn.CONCAT(B21:AA21)</f>
        <v>&lt;DUTPin name="OFMAP_15" /&gt;</v>
      </c>
    </row>
    <row r="22" spans="2:31">
      <c r="B22" s="3" t="s">
        <v>20</v>
      </c>
      <c r="C22" s="11" t="s">
        <v>60</v>
      </c>
      <c r="D22" s="2" t="str">
        <f t="shared" si="0"/>
        <v xml:space="preserve"> </v>
      </c>
      <c r="E22" s="4" t="s">
        <v>61</v>
      </c>
      <c r="F22" s="5" t="str">
        <f t="shared" si="1"/>
        <v>=</v>
      </c>
      <c r="G22" s="6" t="s">
        <v>19</v>
      </c>
      <c r="H22" s="6" t="s">
        <v>169</v>
      </c>
      <c r="I22" s="6" t="s">
        <v>19</v>
      </c>
      <c r="J22" t="str">
        <f t="shared" si="2"/>
        <v xml:space="preserve"> </v>
      </c>
      <c r="K22" s="3" t="s">
        <v>1</v>
      </c>
      <c r="L22" s="5"/>
      <c r="M22" s="6"/>
      <c r="N22" s="6"/>
      <c r="O22" s="6"/>
      <c r="P22" s="6"/>
      <c r="Q22" s="4"/>
      <c r="R22" s="5"/>
      <c r="S22" s="6"/>
      <c r="T22" s="6"/>
      <c r="U22" s="6"/>
      <c r="V22" s="6"/>
      <c r="W22" s="4"/>
      <c r="X22" s="5"/>
      <c r="Y22" s="6"/>
      <c r="Z22" s="6"/>
      <c r="AA22" s="6"/>
      <c r="AE22" t="str">
        <f>_xlfn.CONCAT(B22:AA22)</f>
        <v>&lt;DUTPin name="OFMAP_16" /&gt;</v>
      </c>
    </row>
    <row r="23" spans="2:31">
      <c r="B23" s="3" t="s">
        <v>20</v>
      </c>
      <c r="C23" s="11" t="s">
        <v>60</v>
      </c>
      <c r="D23" s="2" t="str">
        <f t="shared" si="0"/>
        <v xml:space="preserve"> </v>
      </c>
      <c r="E23" s="4" t="s">
        <v>61</v>
      </c>
      <c r="F23" s="5" t="str">
        <f t="shared" si="1"/>
        <v>=</v>
      </c>
      <c r="G23" s="6" t="s">
        <v>19</v>
      </c>
      <c r="H23" s="6" t="s">
        <v>170</v>
      </c>
      <c r="I23" s="6" t="s">
        <v>19</v>
      </c>
      <c r="J23" t="str">
        <f t="shared" si="2"/>
        <v xml:space="preserve"> </v>
      </c>
      <c r="K23" s="3" t="s">
        <v>1</v>
      </c>
      <c r="L23" s="5"/>
      <c r="M23" s="6"/>
      <c r="N23" s="6"/>
      <c r="O23" s="6"/>
      <c r="P23" s="6"/>
      <c r="Q23" s="4"/>
      <c r="R23" s="5"/>
      <c r="S23" s="6"/>
      <c r="T23" s="6"/>
      <c r="U23" s="6"/>
      <c r="V23" s="6"/>
      <c r="W23" s="4"/>
      <c r="X23" s="5"/>
      <c r="Y23" s="6"/>
      <c r="Z23" s="6"/>
      <c r="AA23" s="6"/>
      <c r="AE23" t="str">
        <f>_xlfn.CONCAT(B23:AA23)</f>
        <v>&lt;DUTPin name="OFMAP_17" /&gt;</v>
      </c>
    </row>
    <row r="24" spans="2:31">
      <c r="B24" s="3" t="s">
        <v>20</v>
      </c>
      <c r="C24" s="11" t="s">
        <v>60</v>
      </c>
      <c r="D24" s="2" t="str">
        <f t="shared" si="0"/>
        <v xml:space="preserve"> </v>
      </c>
      <c r="E24" s="4" t="s">
        <v>61</v>
      </c>
      <c r="F24" s="5" t="str">
        <f t="shared" si="1"/>
        <v>=</v>
      </c>
      <c r="G24" s="6" t="s">
        <v>19</v>
      </c>
      <c r="H24" s="6" t="s">
        <v>171</v>
      </c>
      <c r="I24" s="6" t="s">
        <v>19</v>
      </c>
      <c r="J24" t="str">
        <f t="shared" si="2"/>
        <v xml:space="preserve"> </v>
      </c>
      <c r="K24" s="3" t="s">
        <v>1</v>
      </c>
      <c r="L24" s="5"/>
      <c r="M24" s="6"/>
      <c r="N24" s="6"/>
      <c r="O24" s="6"/>
      <c r="P24" s="6"/>
      <c r="Q24" s="4"/>
      <c r="R24" s="5"/>
      <c r="S24" s="6"/>
      <c r="T24" s="6"/>
      <c r="U24" s="6"/>
      <c r="V24" s="6"/>
      <c r="W24" s="4"/>
      <c r="X24" s="5"/>
      <c r="Y24" s="6"/>
      <c r="Z24" s="6"/>
      <c r="AA24" s="6"/>
      <c r="AE24" t="str">
        <f>_xlfn.CONCAT(B24:AA24)</f>
        <v>&lt;DUTPin name="OFMAP_18" /&gt;</v>
      </c>
    </row>
    <row r="25" spans="2:31">
      <c r="B25" s="3" t="s">
        <v>20</v>
      </c>
      <c r="C25" s="11" t="s">
        <v>60</v>
      </c>
      <c r="D25" s="2" t="str">
        <f t="shared" si="0"/>
        <v xml:space="preserve"> </v>
      </c>
      <c r="E25" s="4" t="s">
        <v>61</v>
      </c>
      <c r="F25" s="5" t="str">
        <f t="shared" si="1"/>
        <v>=</v>
      </c>
      <c r="G25" s="6" t="s">
        <v>19</v>
      </c>
      <c r="H25" s="6" t="s">
        <v>172</v>
      </c>
      <c r="I25" s="6" t="s">
        <v>19</v>
      </c>
      <c r="J25" t="str">
        <f t="shared" si="2"/>
        <v xml:space="preserve"> </v>
      </c>
      <c r="K25" s="3" t="s">
        <v>1</v>
      </c>
      <c r="L25" s="5"/>
      <c r="M25" s="6"/>
      <c r="N25" s="6"/>
      <c r="O25" s="6"/>
      <c r="P25" s="6"/>
      <c r="Q25" s="4"/>
      <c r="R25" s="5"/>
      <c r="S25" s="6"/>
      <c r="T25" s="6"/>
      <c r="U25" s="6"/>
      <c r="V25" s="6"/>
      <c r="W25" s="4"/>
      <c r="X25" s="5"/>
      <c r="Y25" s="6"/>
      <c r="Z25" s="6"/>
      <c r="AA25" s="6"/>
      <c r="AE25" t="str">
        <f>_xlfn.CONCAT(B25:AA25)</f>
        <v>&lt;DUTPin name="OFMAP_19" /&gt;</v>
      </c>
    </row>
    <row r="26" spans="2:31">
      <c r="B26" s="3" t="s">
        <v>20</v>
      </c>
      <c r="C26" s="11" t="s">
        <v>60</v>
      </c>
      <c r="D26" s="2" t="str">
        <f t="shared" si="0"/>
        <v xml:space="preserve"> </v>
      </c>
      <c r="E26" s="4" t="s">
        <v>61</v>
      </c>
      <c r="F26" s="5" t="str">
        <f t="shared" si="1"/>
        <v>=</v>
      </c>
      <c r="G26" s="6" t="s">
        <v>19</v>
      </c>
      <c r="H26" s="6" t="s">
        <v>173</v>
      </c>
      <c r="I26" s="6" t="s">
        <v>19</v>
      </c>
      <c r="J26" t="str">
        <f t="shared" si="2"/>
        <v xml:space="preserve"> </v>
      </c>
      <c r="K26" s="3" t="s">
        <v>1</v>
      </c>
      <c r="L26" s="5"/>
      <c r="M26" s="6"/>
      <c r="N26" s="6"/>
      <c r="O26" s="6"/>
      <c r="P26" s="6"/>
      <c r="Q26" s="4"/>
      <c r="R26" s="5"/>
      <c r="S26" s="6"/>
      <c r="T26" s="6"/>
      <c r="U26" s="6"/>
      <c r="V26" s="6"/>
      <c r="W26" s="4"/>
      <c r="X26" s="5"/>
      <c r="Y26" s="6"/>
      <c r="Z26" s="6"/>
      <c r="AA26" s="6"/>
      <c r="AE26" t="str">
        <f>_xlfn.CONCAT(B26:AA26)</f>
        <v>&lt;DUTPin name="OFMAP_20" /&gt;</v>
      </c>
    </row>
    <row r="27" spans="2:31">
      <c r="B27" s="3" t="s">
        <v>20</v>
      </c>
      <c r="C27" s="11" t="s">
        <v>60</v>
      </c>
      <c r="D27" s="2" t="str">
        <f t="shared" si="0"/>
        <v xml:space="preserve"> </v>
      </c>
      <c r="E27" s="4" t="s">
        <v>61</v>
      </c>
      <c r="F27" s="5" t="str">
        <f t="shared" si="1"/>
        <v>=</v>
      </c>
      <c r="G27" s="6" t="s">
        <v>19</v>
      </c>
      <c r="H27" s="6" t="s">
        <v>174</v>
      </c>
      <c r="I27" s="6" t="s">
        <v>19</v>
      </c>
      <c r="J27" t="str">
        <f t="shared" si="2"/>
        <v xml:space="preserve"> </v>
      </c>
      <c r="K27" s="3" t="s">
        <v>1</v>
      </c>
      <c r="L27" s="5"/>
      <c r="M27" s="6"/>
      <c r="N27" s="6"/>
      <c r="O27" s="6"/>
      <c r="P27" s="6"/>
      <c r="Q27" s="4"/>
      <c r="R27" s="5"/>
      <c r="S27" s="6"/>
      <c r="T27" s="6"/>
      <c r="U27" s="6"/>
      <c r="V27" s="6"/>
      <c r="W27" s="4"/>
      <c r="X27" s="5"/>
      <c r="Y27" s="6"/>
      <c r="Z27" s="6"/>
      <c r="AA27" s="6"/>
      <c r="AE27" t="str">
        <f>_xlfn.CONCAT(B27:AA27)</f>
        <v>&lt;DUTPin name="OFMAP_21" /&gt;</v>
      </c>
    </row>
    <row r="28" spans="2:31">
      <c r="B28" s="3" t="s">
        <v>20</v>
      </c>
      <c r="C28" s="11" t="s">
        <v>60</v>
      </c>
      <c r="D28" s="2" t="str">
        <f t="shared" si="0"/>
        <v xml:space="preserve"> </v>
      </c>
      <c r="E28" s="4" t="s">
        <v>61</v>
      </c>
      <c r="F28" s="5" t="str">
        <f t="shared" si="1"/>
        <v>=</v>
      </c>
      <c r="G28" s="6" t="s">
        <v>19</v>
      </c>
      <c r="H28" s="6" t="s">
        <v>175</v>
      </c>
      <c r="I28" s="6" t="s">
        <v>19</v>
      </c>
      <c r="J28" t="str">
        <f t="shared" si="2"/>
        <v xml:space="preserve"> </v>
      </c>
      <c r="K28" s="3" t="s">
        <v>1</v>
      </c>
      <c r="L28" s="5"/>
      <c r="M28" s="6"/>
      <c r="N28" s="6"/>
      <c r="O28" s="6"/>
      <c r="P28" s="6"/>
      <c r="Q28" s="4"/>
      <c r="R28" s="5"/>
      <c r="S28" s="6"/>
      <c r="T28" s="6"/>
      <c r="U28" s="6"/>
      <c r="V28" s="6"/>
      <c r="W28" s="4"/>
      <c r="X28" s="5"/>
      <c r="Y28" s="6"/>
      <c r="Z28" s="6"/>
      <c r="AA28" s="6"/>
      <c r="AE28" t="str">
        <f>_xlfn.CONCAT(B28:AA28)</f>
        <v>&lt;DUTPin name="OFMAP_22" /&gt;</v>
      </c>
    </row>
    <row r="29" spans="2:31">
      <c r="B29" s="3" t="s">
        <v>20</v>
      </c>
      <c r="C29" s="11" t="s">
        <v>60</v>
      </c>
      <c r="D29" s="2" t="str">
        <f t="shared" si="0"/>
        <v xml:space="preserve"> </v>
      </c>
      <c r="E29" s="4" t="s">
        <v>61</v>
      </c>
      <c r="F29" s="5" t="str">
        <f t="shared" si="1"/>
        <v>=</v>
      </c>
      <c r="G29" s="6" t="s">
        <v>19</v>
      </c>
      <c r="H29" s="6" t="s">
        <v>176</v>
      </c>
      <c r="I29" s="6" t="s">
        <v>19</v>
      </c>
      <c r="J29" t="str">
        <f t="shared" si="2"/>
        <v xml:space="preserve"> </v>
      </c>
      <c r="K29" s="3" t="s">
        <v>1</v>
      </c>
      <c r="L29" s="5"/>
      <c r="M29" s="6"/>
      <c r="N29" s="6"/>
      <c r="O29" s="6"/>
      <c r="P29" s="6"/>
      <c r="Q29" s="4"/>
      <c r="R29" s="5"/>
      <c r="S29" s="6"/>
      <c r="T29" s="6"/>
      <c r="U29" s="6"/>
      <c r="V29" s="6"/>
      <c r="W29" s="4"/>
      <c r="X29" s="5"/>
      <c r="Y29" s="6"/>
      <c r="Z29" s="6"/>
      <c r="AA29" s="6"/>
      <c r="AE29" t="str">
        <f>_xlfn.CONCAT(B29:AA29)</f>
        <v>&lt;DUTPin name="OFMAP_23" /&gt;</v>
      </c>
    </row>
    <row r="30" spans="2:31">
      <c r="B30" s="3" t="s">
        <v>20</v>
      </c>
      <c r="C30" s="11" t="s">
        <v>60</v>
      </c>
      <c r="D30" s="2" t="str">
        <f t="shared" si="0"/>
        <v xml:space="preserve"> </v>
      </c>
      <c r="E30" s="4" t="s">
        <v>61</v>
      </c>
      <c r="F30" s="5" t="str">
        <f t="shared" si="1"/>
        <v>=</v>
      </c>
      <c r="G30" s="6" t="s">
        <v>19</v>
      </c>
      <c r="H30" s="6" t="s">
        <v>110</v>
      </c>
      <c r="I30" s="6" t="s">
        <v>19</v>
      </c>
      <c r="J30" t="str">
        <f t="shared" si="2"/>
        <v xml:space="preserve"> </v>
      </c>
      <c r="K30" s="3" t="s">
        <v>1</v>
      </c>
      <c r="L30" s="5"/>
      <c r="M30" s="6"/>
      <c r="N30" s="6"/>
      <c r="O30" s="6"/>
      <c r="P30" s="6"/>
      <c r="Q30" s="4"/>
      <c r="R30" s="5"/>
      <c r="S30" s="6"/>
      <c r="T30" s="6"/>
      <c r="U30" s="6"/>
      <c r="V30" s="6"/>
      <c r="W30" s="4"/>
      <c r="X30" s="5"/>
      <c r="Y30" s="6"/>
      <c r="Z30" s="6"/>
      <c r="AA30" s="6"/>
      <c r="AE30" t="str">
        <f>_xlfn.CONCAT(B30:AA30)</f>
        <v>&lt;DUTPin name="PE_EN" /&gt;</v>
      </c>
    </row>
    <row r="31" spans="2:31">
      <c r="B31" s="3" t="s">
        <v>20</v>
      </c>
      <c r="C31" s="11" t="s">
        <v>60</v>
      </c>
      <c r="D31" s="2" t="str">
        <f t="shared" si="0"/>
        <v xml:space="preserve"> </v>
      </c>
      <c r="E31" s="4" t="s">
        <v>61</v>
      </c>
      <c r="F31" s="5" t="str">
        <f t="shared" si="1"/>
        <v>=</v>
      </c>
      <c r="G31" s="6" t="s">
        <v>19</v>
      </c>
      <c r="H31" s="6" t="s">
        <v>111</v>
      </c>
      <c r="I31" s="6" t="s">
        <v>19</v>
      </c>
      <c r="J31" t="str">
        <f t="shared" si="2"/>
        <v xml:space="preserve"> </v>
      </c>
      <c r="K31" s="3" t="s">
        <v>1</v>
      </c>
      <c r="L31" s="5"/>
      <c r="M31" s="6"/>
      <c r="N31" s="6"/>
      <c r="O31" s="6"/>
      <c r="P31" s="6"/>
      <c r="Q31" s="4"/>
      <c r="R31" s="5"/>
      <c r="S31" s="6"/>
      <c r="T31" s="6"/>
      <c r="U31" s="6"/>
      <c r="V31" s="6"/>
      <c r="W31" s="4"/>
      <c r="X31" s="5"/>
      <c r="Y31" s="6"/>
      <c r="Z31" s="6"/>
      <c r="AA31" s="6"/>
      <c r="AE31" t="str">
        <f>_xlfn.CONCAT(B31:AA31)</f>
        <v>&lt;DUTPin name="ACCUM_EN" /&gt;</v>
      </c>
    </row>
    <row r="32" spans="2:31">
      <c r="B32" s="3" t="s">
        <v>20</v>
      </c>
      <c r="C32" s="11" t="s">
        <v>60</v>
      </c>
      <c r="D32" s="2" t="str">
        <f t="shared" si="0"/>
        <v xml:space="preserve"> </v>
      </c>
      <c r="E32" s="4" t="s">
        <v>61</v>
      </c>
      <c r="F32" s="5" t="str">
        <f t="shared" si="1"/>
        <v>=</v>
      </c>
      <c r="G32" s="6" t="s">
        <v>19</v>
      </c>
      <c r="H32" s="6" t="s">
        <v>112</v>
      </c>
      <c r="I32" s="6" t="s">
        <v>19</v>
      </c>
      <c r="J32" t="str">
        <f t="shared" si="2"/>
        <v xml:space="preserve"> </v>
      </c>
      <c r="K32" s="3" t="s">
        <v>1</v>
      </c>
      <c r="L32" s="5"/>
      <c r="M32" s="6"/>
      <c r="N32" s="6"/>
      <c r="O32" s="6"/>
      <c r="P32" s="6"/>
      <c r="Q32" s="4"/>
      <c r="R32" s="5"/>
      <c r="S32" s="6"/>
      <c r="T32" s="6"/>
      <c r="U32" s="6"/>
      <c r="V32" s="6"/>
      <c r="W32" s="4"/>
      <c r="X32" s="5"/>
      <c r="Y32" s="6"/>
      <c r="Z32" s="6"/>
      <c r="AA32" s="6"/>
      <c r="AE32" t="str">
        <f>_xlfn.CONCAT(B32:AA32)</f>
        <v>&lt;DUTPin name="WEIGHT_SHIFT" /&gt;</v>
      </c>
    </row>
    <row r="33" spans="2:31">
      <c r="B33" s="3" t="s">
        <v>20</v>
      </c>
      <c r="C33" s="11" t="s">
        <v>60</v>
      </c>
      <c r="D33" s="2" t="str">
        <f t="shared" si="0"/>
        <v xml:space="preserve"> </v>
      </c>
      <c r="E33" s="4" t="s">
        <v>61</v>
      </c>
      <c r="F33" s="5" t="str">
        <f t="shared" si="1"/>
        <v>=</v>
      </c>
      <c r="G33" s="6" t="s">
        <v>19</v>
      </c>
      <c r="H33" s="6" t="s">
        <v>113</v>
      </c>
      <c r="I33" s="6" t="s">
        <v>19</v>
      </c>
      <c r="J33" t="str">
        <f t="shared" si="2"/>
        <v xml:space="preserve"> </v>
      </c>
      <c r="K33" s="3" t="s">
        <v>1</v>
      </c>
      <c r="L33" s="5"/>
      <c r="M33" s="6"/>
      <c r="N33" s="6"/>
      <c r="O33" s="6"/>
      <c r="P33" s="6"/>
      <c r="Q33" s="4"/>
      <c r="R33" s="5"/>
      <c r="S33" s="6"/>
      <c r="T33" s="6"/>
      <c r="U33" s="6"/>
      <c r="V33" s="6"/>
      <c r="W33" s="4"/>
      <c r="X33" s="5"/>
      <c r="Y33" s="6"/>
      <c r="Z33" s="6"/>
      <c r="AA33" s="6"/>
      <c r="AE33" t="str">
        <f>_xlfn.CONCAT(B33:AA33)</f>
        <v>&lt;DUTPin name="WEIGHT_EN" /&gt;</v>
      </c>
    </row>
    <row r="34" spans="2:31">
      <c r="B34" s="3" t="s">
        <v>20</v>
      </c>
      <c r="C34" s="11" t="s">
        <v>60</v>
      </c>
      <c r="D34" s="2" t="str">
        <f>" "</f>
        <v xml:space="preserve"> </v>
      </c>
      <c r="E34" s="4" t="s">
        <v>61</v>
      </c>
      <c r="F34" s="5" t="str">
        <f>"="</f>
        <v>=</v>
      </c>
      <c r="G34" s="6" t="s">
        <v>19</v>
      </c>
      <c r="H34" s="6" t="s">
        <v>86</v>
      </c>
      <c r="I34" s="6" t="s">
        <v>19</v>
      </c>
      <c r="J34" t="str">
        <f>" "</f>
        <v xml:space="preserve"> </v>
      </c>
      <c r="K34" s="3" t="s">
        <v>1</v>
      </c>
      <c r="L34" s="5"/>
      <c r="M34" s="6"/>
      <c r="N34" s="6"/>
      <c r="O34" s="6"/>
      <c r="P34" s="6"/>
      <c r="Q34" s="4"/>
      <c r="R34" s="5"/>
      <c r="S34" s="6"/>
      <c r="T34" s="6"/>
      <c r="U34" s="6"/>
      <c r="V34" s="6"/>
      <c r="W34" s="4"/>
      <c r="X34" s="5"/>
      <c r="Y34" s="6"/>
      <c r="Z34" s="6"/>
      <c r="AA34" s="6"/>
      <c r="AE34" t="str">
        <f>_xlfn.CONCAT(B34:AA34)</f>
        <v>&lt;DUTPin name="SL_0" /&gt;</v>
      </c>
    </row>
    <row r="35" spans="2:31">
      <c r="B35" s="3" t="s">
        <v>20</v>
      </c>
      <c r="C35" s="11" t="s">
        <v>60</v>
      </c>
      <c r="D35" s="2" t="str">
        <f t="shared" ref="D35:D65" si="3">" "</f>
        <v xml:space="preserve"> </v>
      </c>
      <c r="E35" s="4" t="s">
        <v>61</v>
      </c>
      <c r="F35" s="5" t="str">
        <f t="shared" ref="F35:F65" si="4">"="</f>
        <v>=</v>
      </c>
      <c r="G35" s="6" t="s">
        <v>19</v>
      </c>
      <c r="H35" s="6" t="s">
        <v>87</v>
      </c>
      <c r="I35" s="6" t="s">
        <v>19</v>
      </c>
      <c r="J35" t="str">
        <f t="shared" ref="J35:J65" si="5">" "</f>
        <v xml:space="preserve"> </v>
      </c>
      <c r="K35" s="3" t="s">
        <v>1</v>
      </c>
      <c r="L35" s="5"/>
      <c r="M35" s="6"/>
      <c r="N35" s="6"/>
      <c r="O35" s="6"/>
      <c r="P35" s="6"/>
      <c r="Q35" s="4"/>
      <c r="R35" s="5"/>
      <c r="S35" s="6"/>
      <c r="T35" s="6"/>
      <c r="U35" s="6"/>
      <c r="V35" s="6"/>
      <c r="W35" s="4"/>
      <c r="X35" s="5"/>
      <c r="Y35" s="6"/>
      <c r="Z35" s="6"/>
      <c r="AA35" s="6"/>
      <c r="AE35" t="str">
        <f>_xlfn.CONCAT(B35:AA35)</f>
        <v>&lt;DUTPin name="SL_1" /&gt;</v>
      </c>
    </row>
    <row r="36" spans="2:31">
      <c r="B36" s="3" t="s">
        <v>20</v>
      </c>
      <c r="C36" s="11" t="s">
        <v>60</v>
      </c>
      <c r="D36" s="2" t="str">
        <f t="shared" si="3"/>
        <v xml:space="preserve"> </v>
      </c>
      <c r="E36" s="4" t="s">
        <v>61</v>
      </c>
      <c r="F36" s="5" t="str">
        <f t="shared" si="4"/>
        <v>=</v>
      </c>
      <c r="G36" s="6" t="s">
        <v>19</v>
      </c>
      <c r="H36" s="6" t="s">
        <v>88</v>
      </c>
      <c r="I36" s="6" t="s">
        <v>19</v>
      </c>
      <c r="J36" t="str">
        <f t="shared" si="5"/>
        <v xml:space="preserve"> </v>
      </c>
      <c r="K36" s="3" t="s">
        <v>1</v>
      </c>
      <c r="L36" s="5"/>
      <c r="M36" s="6"/>
      <c r="N36" s="6"/>
      <c r="O36" s="6"/>
      <c r="P36" s="6"/>
      <c r="Q36" s="4"/>
      <c r="R36" s="5"/>
      <c r="S36" s="6"/>
      <c r="T36" s="6"/>
      <c r="U36" s="6"/>
      <c r="V36" s="6"/>
      <c r="W36" s="4"/>
      <c r="X36" s="5"/>
      <c r="Y36" s="6"/>
      <c r="Z36" s="6"/>
      <c r="AA36" s="6"/>
      <c r="AE36" t="str">
        <f>_xlfn.CONCAT(B36:AA36)</f>
        <v>&lt;DUTPin name="SL_2" /&gt;</v>
      </c>
    </row>
    <row r="37" spans="2:31">
      <c r="B37" s="3" t="s">
        <v>20</v>
      </c>
      <c r="C37" s="11" t="s">
        <v>60</v>
      </c>
      <c r="D37" s="2" t="str">
        <f t="shared" si="3"/>
        <v xml:space="preserve"> </v>
      </c>
      <c r="E37" s="4" t="s">
        <v>61</v>
      </c>
      <c r="F37" s="5" t="str">
        <f t="shared" si="4"/>
        <v>=</v>
      </c>
      <c r="G37" s="6" t="s">
        <v>19</v>
      </c>
      <c r="H37" s="6" t="s">
        <v>89</v>
      </c>
      <c r="I37" s="6" t="s">
        <v>19</v>
      </c>
      <c r="J37" t="str">
        <f t="shared" si="5"/>
        <v xml:space="preserve"> </v>
      </c>
      <c r="K37" s="3" t="s">
        <v>1</v>
      </c>
      <c r="L37" s="5"/>
      <c r="M37" s="6"/>
      <c r="N37" s="6"/>
      <c r="O37" s="6"/>
      <c r="P37" s="6"/>
      <c r="Q37" s="4"/>
      <c r="R37" s="5"/>
      <c r="S37" s="6"/>
      <c r="T37" s="6"/>
      <c r="U37" s="6"/>
      <c r="V37" s="6"/>
      <c r="W37" s="4"/>
      <c r="X37" s="5"/>
      <c r="Y37" s="6"/>
      <c r="Z37" s="6"/>
      <c r="AA37" s="6"/>
      <c r="AE37" t="str">
        <f>_xlfn.CONCAT(B37:AA37)</f>
        <v>&lt;DUTPin name="SL_3" /&gt;</v>
      </c>
    </row>
    <row r="38" spans="2:31">
      <c r="B38" s="3" t="s">
        <v>20</v>
      </c>
      <c r="C38" s="11" t="s">
        <v>60</v>
      </c>
      <c r="D38" s="2" t="str">
        <f t="shared" si="3"/>
        <v xml:space="preserve"> </v>
      </c>
      <c r="E38" s="4" t="s">
        <v>61</v>
      </c>
      <c r="F38" s="5" t="str">
        <f t="shared" si="4"/>
        <v>=</v>
      </c>
      <c r="G38" s="6" t="s">
        <v>19</v>
      </c>
      <c r="H38" s="6" t="s">
        <v>177</v>
      </c>
      <c r="I38" s="6" t="s">
        <v>19</v>
      </c>
      <c r="J38" t="str">
        <f t="shared" si="5"/>
        <v xml:space="preserve"> </v>
      </c>
      <c r="K38" s="3" t="s">
        <v>1</v>
      </c>
      <c r="L38" s="5"/>
      <c r="M38" s="6"/>
      <c r="N38" s="6"/>
      <c r="O38" s="6"/>
      <c r="P38" s="6"/>
      <c r="Q38" s="4"/>
      <c r="R38" s="5"/>
      <c r="S38" s="6"/>
      <c r="T38" s="6"/>
      <c r="U38" s="6"/>
      <c r="V38" s="6"/>
      <c r="W38" s="4"/>
      <c r="X38" s="5"/>
      <c r="Y38" s="6"/>
      <c r="Z38" s="6"/>
      <c r="AA38" s="6"/>
      <c r="AE38" t="str">
        <f>_xlfn.CONCAT(B38:AA38)</f>
        <v>&lt;DUTPin name="IFMAP_0" /&gt;</v>
      </c>
    </row>
    <row r="39" spans="2:31">
      <c r="B39" s="3" t="s">
        <v>20</v>
      </c>
      <c r="C39" s="11" t="s">
        <v>60</v>
      </c>
      <c r="D39" s="2" t="str">
        <f t="shared" si="3"/>
        <v xml:space="preserve"> </v>
      </c>
      <c r="E39" s="4" t="s">
        <v>61</v>
      </c>
      <c r="F39" s="5" t="str">
        <f t="shared" si="4"/>
        <v>=</v>
      </c>
      <c r="G39" s="6" t="s">
        <v>19</v>
      </c>
      <c r="H39" s="6" t="s">
        <v>178</v>
      </c>
      <c r="I39" s="6" t="s">
        <v>19</v>
      </c>
      <c r="J39" t="str">
        <f t="shared" si="5"/>
        <v xml:space="preserve"> </v>
      </c>
      <c r="K39" s="3" t="s">
        <v>1</v>
      </c>
      <c r="L39" s="5"/>
      <c r="M39" s="6"/>
      <c r="N39" s="6"/>
      <c r="O39" s="6"/>
      <c r="P39" s="6"/>
      <c r="Q39" s="4"/>
      <c r="R39" s="5"/>
      <c r="S39" s="6"/>
      <c r="T39" s="6"/>
      <c r="U39" s="6"/>
      <c r="V39" s="6"/>
      <c r="W39" s="4"/>
      <c r="X39" s="5"/>
      <c r="Y39" s="6"/>
      <c r="Z39" s="6"/>
      <c r="AA39" s="6"/>
      <c r="AE39" t="str">
        <f>_xlfn.CONCAT(B39:AA39)</f>
        <v>&lt;DUTPin name="IFMAP_1" /&gt;</v>
      </c>
    </row>
    <row r="40" spans="2:31">
      <c r="B40" s="3" t="s">
        <v>20</v>
      </c>
      <c r="C40" s="11" t="s">
        <v>60</v>
      </c>
      <c r="D40" s="2" t="str">
        <f t="shared" si="3"/>
        <v xml:space="preserve"> </v>
      </c>
      <c r="E40" s="4" t="s">
        <v>61</v>
      </c>
      <c r="F40" s="5" t="str">
        <f t="shared" si="4"/>
        <v>=</v>
      </c>
      <c r="G40" s="6" t="s">
        <v>19</v>
      </c>
      <c r="H40" s="6" t="s">
        <v>179</v>
      </c>
      <c r="I40" s="6" t="s">
        <v>19</v>
      </c>
      <c r="J40" t="str">
        <f t="shared" si="5"/>
        <v xml:space="preserve"> </v>
      </c>
      <c r="K40" s="3" t="s">
        <v>1</v>
      </c>
      <c r="L40" s="5"/>
      <c r="M40" s="6"/>
      <c r="N40" s="6"/>
      <c r="O40" s="6"/>
      <c r="P40" s="6"/>
      <c r="Q40" s="4"/>
      <c r="R40" s="5"/>
      <c r="S40" s="6"/>
      <c r="T40" s="6"/>
      <c r="U40" s="6"/>
      <c r="V40" s="6"/>
      <c r="W40" s="4"/>
      <c r="X40" s="5"/>
      <c r="Y40" s="6"/>
      <c r="Z40" s="6"/>
      <c r="AA40" s="6"/>
      <c r="AE40" t="str">
        <f>_xlfn.CONCAT(B40:AA40)</f>
        <v>&lt;DUTPin name="IFMAP_2" /&gt;</v>
      </c>
    </row>
    <row r="41" spans="2:31">
      <c r="B41" s="3" t="s">
        <v>20</v>
      </c>
      <c r="C41" s="11" t="s">
        <v>60</v>
      </c>
      <c r="D41" s="2" t="str">
        <f t="shared" si="3"/>
        <v xml:space="preserve"> </v>
      </c>
      <c r="E41" s="4" t="s">
        <v>61</v>
      </c>
      <c r="F41" s="5" t="str">
        <f t="shared" si="4"/>
        <v>=</v>
      </c>
      <c r="G41" s="6" t="s">
        <v>19</v>
      </c>
      <c r="H41" s="6" t="s">
        <v>180</v>
      </c>
      <c r="I41" s="6" t="s">
        <v>19</v>
      </c>
      <c r="J41" t="str">
        <f t="shared" si="5"/>
        <v xml:space="preserve"> </v>
      </c>
      <c r="K41" s="3" t="s">
        <v>1</v>
      </c>
      <c r="L41" s="5"/>
      <c r="M41" s="6"/>
      <c r="N41" s="6"/>
      <c r="O41" s="6"/>
      <c r="P41" s="6"/>
      <c r="Q41" s="4"/>
      <c r="R41" s="5"/>
      <c r="S41" s="6"/>
      <c r="T41" s="6"/>
      <c r="U41" s="6"/>
      <c r="V41" s="6"/>
      <c r="W41" s="4"/>
      <c r="X41" s="5"/>
      <c r="Y41" s="6"/>
      <c r="Z41" s="6"/>
      <c r="AA41" s="6"/>
      <c r="AE41" t="str">
        <f>_xlfn.CONCAT(B41:AA41)</f>
        <v>&lt;DUTPin name="IFMAP_3" /&gt;</v>
      </c>
    </row>
    <row r="42" spans="2:31">
      <c r="B42" s="3" t="s">
        <v>20</v>
      </c>
      <c r="C42" s="11" t="s">
        <v>60</v>
      </c>
      <c r="D42" s="2" t="str">
        <f t="shared" si="3"/>
        <v xml:space="preserve"> </v>
      </c>
      <c r="E42" s="4" t="s">
        <v>61</v>
      </c>
      <c r="F42" s="5" t="str">
        <f t="shared" si="4"/>
        <v>=</v>
      </c>
      <c r="G42" s="6" t="s">
        <v>19</v>
      </c>
      <c r="H42" s="6" t="s">
        <v>181</v>
      </c>
      <c r="I42" s="6" t="s">
        <v>19</v>
      </c>
      <c r="J42" t="str">
        <f t="shared" si="5"/>
        <v xml:space="preserve"> </v>
      </c>
      <c r="K42" s="3" t="s">
        <v>1</v>
      </c>
      <c r="L42" s="5"/>
      <c r="M42" s="6"/>
      <c r="N42" s="6"/>
      <c r="O42" s="6"/>
      <c r="P42" s="6"/>
      <c r="Q42" s="4"/>
      <c r="R42" s="5"/>
      <c r="S42" s="6"/>
      <c r="T42" s="6"/>
      <c r="U42" s="6"/>
      <c r="V42" s="6"/>
      <c r="W42" s="4"/>
      <c r="X42" s="5"/>
      <c r="Y42" s="6"/>
      <c r="Z42" s="6"/>
      <c r="AA42" s="6"/>
      <c r="AE42" t="str">
        <f>_xlfn.CONCAT(B42:AA42)</f>
        <v>&lt;DUTPin name="IFMAP_4" /&gt;</v>
      </c>
    </row>
    <row r="43" spans="2:31">
      <c r="B43" s="3" t="s">
        <v>20</v>
      </c>
      <c r="C43" s="11" t="s">
        <v>60</v>
      </c>
      <c r="D43" s="2" t="str">
        <f t="shared" si="3"/>
        <v xml:space="preserve"> </v>
      </c>
      <c r="E43" s="4" t="s">
        <v>61</v>
      </c>
      <c r="F43" s="5" t="str">
        <f t="shared" si="4"/>
        <v>=</v>
      </c>
      <c r="G43" s="6" t="s">
        <v>19</v>
      </c>
      <c r="H43" s="6" t="s">
        <v>182</v>
      </c>
      <c r="I43" s="6" t="s">
        <v>19</v>
      </c>
      <c r="J43" t="str">
        <f t="shared" si="5"/>
        <v xml:space="preserve"> </v>
      </c>
      <c r="K43" s="3" t="s">
        <v>1</v>
      </c>
      <c r="L43" s="5"/>
      <c r="M43" s="6"/>
      <c r="N43" s="6"/>
      <c r="O43" s="6"/>
      <c r="P43" s="6"/>
      <c r="Q43" s="4"/>
      <c r="R43" s="5"/>
      <c r="S43" s="6"/>
      <c r="T43" s="6"/>
      <c r="U43" s="6"/>
      <c r="V43" s="6"/>
      <c r="W43" s="4"/>
      <c r="X43" s="5"/>
      <c r="Y43" s="6"/>
      <c r="Z43" s="6"/>
      <c r="AA43" s="6"/>
      <c r="AE43" t="str">
        <f>_xlfn.CONCAT(B43:AA43)</f>
        <v>&lt;DUTPin name="IFMAP_5" /&gt;</v>
      </c>
    </row>
    <row r="44" spans="2:31">
      <c r="B44" s="3" t="s">
        <v>20</v>
      </c>
      <c r="C44" s="11" t="s">
        <v>60</v>
      </c>
      <c r="D44" s="2" t="str">
        <f t="shared" si="3"/>
        <v xml:space="preserve"> </v>
      </c>
      <c r="E44" s="4" t="s">
        <v>61</v>
      </c>
      <c r="F44" s="5" t="str">
        <f t="shared" si="4"/>
        <v>=</v>
      </c>
      <c r="G44" s="6" t="s">
        <v>19</v>
      </c>
      <c r="H44" s="6" t="s">
        <v>183</v>
      </c>
      <c r="I44" s="6" t="s">
        <v>19</v>
      </c>
      <c r="J44" t="str">
        <f t="shared" si="5"/>
        <v xml:space="preserve"> </v>
      </c>
      <c r="K44" s="3" t="s">
        <v>1</v>
      </c>
      <c r="L44" s="5"/>
      <c r="M44" s="6"/>
      <c r="N44" s="6"/>
      <c r="O44" s="6"/>
      <c r="P44" s="6"/>
      <c r="Q44" s="4"/>
      <c r="R44" s="5"/>
      <c r="S44" s="6"/>
      <c r="T44" s="6"/>
      <c r="U44" s="6"/>
      <c r="V44" s="6"/>
      <c r="W44" s="4"/>
      <c r="X44" s="5"/>
      <c r="Y44" s="6"/>
      <c r="Z44" s="6"/>
      <c r="AA44" s="6"/>
      <c r="AE44" t="str">
        <f>_xlfn.CONCAT(B44:AA44)</f>
        <v>&lt;DUTPin name="IFMAP_6" /&gt;</v>
      </c>
    </row>
    <row r="45" spans="2:31">
      <c r="B45" s="3" t="s">
        <v>20</v>
      </c>
      <c r="C45" s="11" t="s">
        <v>60</v>
      </c>
      <c r="D45" s="2" t="str">
        <f t="shared" si="3"/>
        <v xml:space="preserve"> </v>
      </c>
      <c r="E45" s="4" t="s">
        <v>61</v>
      </c>
      <c r="F45" s="5" t="str">
        <f t="shared" si="4"/>
        <v>=</v>
      </c>
      <c r="G45" s="6" t="s">
        <v>19</v>
      </c>
      <c r="H45" s="6" t="s">
        <v>184</v>
      </c>
      <c r="I45" s="6" t="s">
        <v>19</v>
      </c>
      <c r="J45" t="str">
        <f t="shared" si="5"/>
        <v xml:space="preserve"> </v>
      </c>
      <c r="K45" s="3" t="s">
        <v>1</v>
      </c>
      <c r="L45" s="5"/>
      <c r="M45" s="6"/>
      <c r="N45" s="6"/>
      <c r="O45" s="6"/>
      <c r="P45" s="6"/>
      <c r="Q45" s="4"/>
      <c r="R45" s="5"/>
      <c r="S45" s="6"/>
      <c r="T45" s="6"/>
      <c r="U45" s="6"/>
      <c r="V45" s="6"/>
      <c r="W45" s="4"/>
      <c r="X45" s="5"/>
      <c r="Y45" s="6"/>
      <c r="Z45" s="6"/>
      <c r="AA45" s="6"/>
      <c r="AE45" t="str">
        <f>_xlfn.CONCAT(B45:AA45)</f>
        <v>&lt;DUTPin name="IFMAP_7" /&gt;</v>
      </c>
    </row>
    <row r="46" spans="2:31">
      <c r="B46" s="3" t="s">
        <v>20</v>
      </c>
      <c r="C46" s="11" t="s">
        <v>60</v>
      </c>
      <c r="D46" s="2" t="str">
        <f t="shared" si="3"/>
        <v xml:space="preserve"> </v>
      </c>
      <c r="E46" s="4" t="s">
        <v>61</v>
      </c>
      <c r="F46" s="5" t="str">
        <f t="shared" si="4"/>
        <v>=</v>
      </c>
      <c r="G46" s="6" t="s">
        <v>19</v>
      </c>
      <c r="H46" s="6" t="s">
        <v>185</v>
      </c>
      <c r="I46" s="6" t="s">
        <v>19</v>
      </c>
      <c r="J46" t="str">
        <f t="shared" si="5"/>
        <v xml:space="preserve"> </v>
      </c>
      <c r="K46" s="3" t="s">
        <v>1</v>
      </c>
      <c r="L46" s="5"/>
      <c r="M46" s="6"/>
      <c r="N46" s="6"/>
      <c r="O46" s="6"/>
      <c r="P46" s="6"/>
      <c r="Q46" s="4"/>
      <c r="R46" s="5"/>
      <c r="S46" s="6"/>
      <c r="T46" s="6"/>
      <c r="U46" s="6"/>
      <c r="V46" s="6"/>
      <c r="W46" s="4"/>
      <c r="X46" s="5"/>
      <c r="Y46" s="6"/>
      <c r="Z46" s="6"/>
      <c r="AA46" s="6"/>
      <c r="AE46" t="str">
        <f>_xlfn.CONCAT(B46:AA46)</f>
        <v>&lt;DUTPin name="EXT_WT_0" /&gt;</v>
      </c>
    </row>
    <row r="47" spans="2:31">
      <c r="B47" s="3" t="s">
        <v>20</v>
      </c>
      <c r="C47" s="11" t="s">
        <v>60</v>
      </c>
      <c r="D47" s="2" t="str">
        <f t="shared" si="3"/>
        <v xml:space="preserve"> </v>
      </c>
      <c r="E47" s="4" t="s">
        <v>61</v>
      </c>
      <c r="F47" s="5" t="str">
        <f t="shared" si="4"/>
        <v>=</v>
      </c>
      <c r="G47" s="6" t="s">
        <v>19</v>
      </c>
      <c r="H47" s="6" t="s">
        <v>186</v>
      </c>
      <c r="I47" s="6" t="s">
        <v>19</v>
      </c>
      <c r="J47" t="str">
        <f t="shared" si="5"/>
        <v xml:space="preserve"> </v>
      </c>
      <c r="K47" s="3" t="s">
        <v>1</v>
      </c>
      <c r="L47" s="5"/>
      <c r="M47" s="6"/>
      <c r="N47" s="6"/>
      <c r="O47" s="6"/>
      <c r="P47" s="6"/>
      <c r="Q47" s="4"/>
      <c r="R47" s="5"/>
      <c r="S47" s="6"/>
      <c r="T47" s="6"/>
      <c r="U47" s="6"/>
      <c r="V47" s="6"/>
      <c r="W47" s="4"/>
      <c r="X47" s="5"/>
      <c r="Y47" s="6"/>
      <c r="Z47" s="6"/>
      <c r="AA47" s="6"/>
      <c r="AE47" t="str">
        <f>_xlfn.CONCAT(B47:AA47)</f>
        <v>&lt;DUTPin name="EXT_WT_1" /&gt;</v>
      </c>
    </row>
    <row r="48" spans="2:31">
      <c r="B48" s="3" t="s">
        <v>20</v>
      </c>
      <c r="C48" s="11" t="s">
        <v>60</v>
      </c>
      <c r="D48" s="2" t="str">
        <f t="shared" si="3"/>
        <v xml:space="preserve"> </v>
      </c>
      <c r="E48" s="4" t="s">
        <v>61</v>
      </c>
      <c r="F48" s="5" t="str">
        <f t="shared" si="4"/>
        <v>=</v>
      </c>
      <c r="G48" s="6" t="s">
        <v>19</v>
      </c>
      <c r="H48" s="6" t="s">
        <v>190</v>
      </c>
      <c r="I48" s="6" t="s">
        <v>19</v>
      </c>
      <c r="J48" t="str">
        <f t="shared" si="5"/>
        <v xml:space="preserve"> </v>
      </c>
      <c r="K48" s="3" t="s">
        <v>1</v>
      </c>
      <c r="L48" s="5"/>
      <c r="M48" s="6"/>
      <c r="N48" s="6"/>
      <c r="O48" s="6"/>
      <c r="P48" s="6"/>
      <c r="Q48" s="4"/>
      <c r="R48" s="5"/>
      <c r="S48" s="6"/>
      <c r="T48" s="6"/>
      <c r="U48" s="6"/>
      <c r="V48" s="6"/>
      <c r="W48" s="4"/>
      <c r="X48" s="5"/>
      <c r="Y48" s="6"/>
      <c r="Z48" s="6"/>
      <c r="AA48" s="6"/>
      <c r="AE48" t="str">
        <f>_xlfn.CONCAT(B48:AA48)</f>
        <v>&lt;DUTPin name="EXT_WT_2" /&gt;</v>
      </c>
    </row>
    <row r="49" spans="2:31">
      <c r="B49" s="3" t="s">
        <v>20</v>
      </c>
      <c r="C49" s="11" t="s">
        <v>60</v>
      </c>
      <c r="D49" s="2" t="str">
        <f t="shared" si="3"/>
        <v xml:space="preserve"> </v>
      </c>
      <c r="E49" s="4" t="s">
        <v>61</v>
      </c>
      <c r="F49" s="5" t="str">
        <f t="shared" si="4"/>
        <v>=</v>
      </c>
      <c r="G49" s="6" t="s">
        <v>19</v>
      </c>
      <c r="H49" s="6" t="s">
        <v>191</v>
      </c>
      <c r="I49" s="6" t="s">
        <v>19</v>
      </c>
      <c r="J49" t="str">
        <f t="shared" si="5"/>
        <v xml:space="preserve"> </v>
      </c>
      <c r="K49" s="3" t="s">
        <v>1</v>
      </c>
      <c r="L49" s="5"/>
      <c r="M49" s="6"/>
      <c r="N49" s="6"/>
      <c r="O49" s="6"/>
      <c r="P49" s="6"/>
      <c r="Q49" s="4"/>
      <c r="R49" s="5"/>
      <c r="S49" s="6"/>
      <c r="T49" s="6"/>
      <c r="U49" s="6"/>
      <c r="V49" s="6"/>
      <c r="W49" s="4"/>
      <c r="X49" s="5"/>
      <c r="Y49" s="6"/>
      <c r="Z49" s="6"/>
      <c r="AA49" s="6"/>
      <c r="AE49" t="str">
        <f>_xlfn.CONCAT(B49:AA49)</f>
        <v>&lt;DUTPin name="EXT_WT_3" /&gt;</v>
      </c>
    </row>
    <row r="50" spans="2:31">
      <c r="B50" s="3" t="s">
        <v>20</v>
      </c>
      <c r="C50" s="11" t="s">
        <v>60</v>
      </c>
      <c r="D50" s="2" t="str">
        <f t="shared" si="3"/>
        <v xml:space="preserve"> </v>
      </c>
      <c r="E50" s="4" t="s">
        <v>61</v>
      </c>
      <c r="F50" s="5" t="str">
        <f t="shared" si="4"/>
        <v>=</v>
      </c>
      <c r="G50" s="6" t="s">
        <v>19</v>
      </c>
      <c r="H50" s="6" t="s">
        <v>192</v>
      </c>
      <c r="I50" s="6" t="s">
        <v>19</v>
      </c>
      <c r="J50" t="str">
        <f t="shared" si="5"/>
        <v xml:space="preserve"> </v>
      </c>
      <c r="K50" s="3" t="s">
        <v>1</v>
      </c>
      <c r="L50" s="5"/>
      <c r="M50" s="6"/>
      <c r="N50" s="6"/>
      <c r="O50" s="6"/>
      <c r="P50" s="6"/>
      <c r="Q50" s="4"/>
      <c r="R50" s="5"/>
      <c r="S50" s="6"/>
      <c r="T50" s="6"/>
      <c r="U50" s="6"/>
      <c r="V50" s="6"/>
      <c r="W50" s="4"/>
      <c r="X50" s="5"/>
      <c r="Y50" s="6"/>
      <c r="Z50" s="6"/>
      <c r="AA50" s="6"/>
      <c r="AE50" t="str">
        <f>_xlfn.CONCAT(B50:AA50)</f>
        <v>&lt;DUTPin name="EXT_WT_4" /&gt;</v>
      </c>
    </row>
    <row r="51" spans="2:31">
      <c r="B51" s="3" t="s">
        <v>20</v>
      </c>
      <c r="C51" s="11" t="s">
        <v>60</v>
      </c>
      <c r="D51" s="2" t="str">
        <f t="shared" si="3"/>
        <v xml:space="preserve"> </v>
      </c>
      <c r="E51" s="4" t="s">
        <v>61</v>
      </c>
      <c r="F51" s="5" t="str">
        <f t="shared" si="4"/>
        <v>=</v>
      </c>
      <c r="G51" s="6" t="s">
        <v>19</v>
      </c>
      <c r="H51" s="6" t="s">
        <v>193</v>
      </c>
      <c r="I51" s="6" t="s">
        <v>19</v>
      </c>
      <c r="J51" t="str">
        <f t="shared" si="5"/>
        <v xml:space="preserve"> </v>
      </c>
      <c r="K51" s="3" t="s">
        <v>1</v>
      </c>
      <c r="L51" s="5"/>
      <c r="M51" s="6"/>
      <c r="N51" s="6"/>
      <c r="O51" s="6"/>
      <c r="P51" s="6"/>
      <c r="Q51" s="4"/>
      <c r="R51" s="5"/>
      <c r="S51" s="6"/>
      <c r="T51" s="6"/>
      <c r="U51" s="6"/>
      <c r="V51" s="6"/>
      <c r="W51" s="4"/>
      <c r="X51" s="5"/>
      <c r="Y51" s="6"/>
      <c r="Z51" s="6"/>
      <c r="AA51" s="6"/>
      <c r="AE51" t="str">
        <f>_xlfn.CONCAT(B51:AA51)</f>
        <v>&lt;DUTPin name="EXT_WT_5" /&gt;</v>
      </c>
    </row>
    <row r="52" spans="2:31">
      <c r="B52" s="3" t="s">
        <v>20</v>
      </c>
      <c r="C52" s="11" t="s">
        <v>60</v>
      </c>
      <c r="D52" s="2" t="str">
        <f t="shared" si="3"/>
        <v xml:space="preserve"> </v>
      </c>
      <c r="E52" s="4" t="s">
        <v>61</v>
      </c>
      <c r="F52" s="5" t="str">
        <f t="shared" si="4"/>
        <v>=</v>
      </c>
      <c r="G52" s="6" t="s">
        <v>19</v>
      </c>
      <c r="H52" s="6" t="s">
        <v>194</v>
      </c>
      <c r="I52" s="6" t="s">
        <v>19</v>
      </c>
      <c r="J52" t="str">
        <f t="shared" si="5"/>
        <v xml:space="preserve"> </v>
      </c>
      <c r="K52" s="3" t="s">
        <v>1</v>
      </c>
      <c r="L52" s="5"/>
      <c r="M52" s="6"/>
      <c r="N52" s="6"/>
      <c r="O52" s="6"/>
      <c r="P52" s="6"/>
      <c r="Q52" s="4"/>
      <c r="R52" s="5"/>
      <c r="S52" s="6"/>
      <c r="T52" s="6"/>
      <c r="U52" s="6"/>
      <c r="V52" s="6"/>
      <c r="W52" s="4"/>
      <c r="X52" s="5"/>
      <c r="Y52" s="6"/>
      <c r="Z52" s="6"/>
      <c r="AA52" s="6"/>
      <c r="AE52" t="str">
        <f>_xlfn.CONCAT(B52:AA52)</f>
        <v>&lt;DUTPin name="EXT_WT_6" /&gt;</v>
      </c>
    </row>
    <row r="53" spans="2:31">
      <c r="B53" s="3" t="s">
        <v>20</v>
      </c>
      <c r="C53" s="11" t="s">
        <v>60</v>
      </c>
      <c r="D53" s="2" t="str">
        <f t="shared" si="3"/>
        <v xml:space="preserve"> </v>
      </c>
      <c r="E53" s="4" t="s">
        <v>61</v>
      </c>
      <c r="F53" s="5" t="str">
        <f t="shared" si="4"/>
        <v>=</v>
      </c>
      <c r="G53" s="6" t="s">
        <v>19</v>
      </c>
      <c r="H53" s="6" t="s">
        <v>195</v>
      </c>
      <c r="I53" s="6" t="s">
        <v>19</v>
      </c>
      <c r="J53" t="str">
        <f t="shared" si="5"/>
        <v xml:space="preserve"> </v>
      </c>
      <c r="K53" s="3" t="s">
        <v>1</v>
      </c>
      <c r="L53" s="5"/>
      <c r="M53" s="6"/>
      <c r="N53" s="6"/>
      <c r="O53" s="6"/>
      <c r="P53" s="6"/>
      <c r="Q53" s="4"/>
      <c r="R53" s="5"/>
      <c r="S53" s="6"/>
      <c r="T53" s="6"/>
      <c r="U53" s="6"/>
      <c r="V53" s="6"/>
      <c r="W53" s="4"/>
      <c r="X53" s="5"/>
      <c r="Y53" s="6"/>
      <c r="Z53" s="6"/>
      <c r="AA53" s="6"/>
      <c r="AE53" t="str">
        <f>_xlfn.CONCAT(B53:AA53)</f>
        <v>&lt;DUTPin name="EXT_WT_7" /&gt;</v>
      </c>
    </row>
    <row r="54" spans="2:31">
      <c r="B54" s="3" t="s">
        <v>20</v>
      </c>
      <c r="C54" s="11" t="s">
        <v>60</v>
      </c>
      <c r="D54" s="2" t="str">
        <f t="shared" si="3"/>
        <v xml:space="preserve"> </v>
      </c>
      <c r="E54" s="4" t="s">
        <v>61</v>
      </c>
      <c r="F54" s="5" t="str">
        <f t="shared" si="4"/>
        <v>=</v>
      </c>
      <c r="G54" s="6" t="s">
        <v>19</v>
      </c>
      <c r="H54" s="6" t="s">
        <v>114</v>
      </c>
      <c r="I54" s="6" t="s">
        <v>19</v>
      </c>
      <c r="J54" t="str">
        <f t="shared" si="5"/>
        <v xml:space="preserve"> </v>
      </c>
      <c r="K54" s="3" t="s">
        <v>1</v>
      </c>
      <c r="L54" s="5"/>
      <c r="M54" s="6"/>
      <c r="N54" s="6"/>
      <c r="O54" s="6"/>
      <c r="P54" s="6"/>
      <c r="Q54" s="4"/>
      <c r="R54" s="5"/>
      <c r="S54" s="6"/>
      <c r="T54" s="6"/>
      <c r="U54" s="6"/>
      <c r="V54" s="6"/>
      <c r="W54" s="4"/>
      <c r="X54" s="5"/>
      <c r="Y54" s="6"/>
      <c r="Z54" s="6"/>
      <c r="AA54" s="6"/>
      <c r="AE54" t="str">
        <f>_xlfn.CONCAT(B54:AA54)</f>
        <v>&lt;DUTPin name="WT_SEL_EXT" /&gt;</v>
      </c>
    </row>
    <row r="55" spans="2:31">
      <c r="B55" s="3" t="s">
        <v>20</v>
      </c>
      <c r="C55" s="11" t="s">
        <v>60</v>
      </c>
      <c r="D55" s="2" t="str">
        <f t="shared" si="3"/>
        <v xml:space="preserve"> </v>
      </c>
      <c r="E55" s="4" t="s">
        <v>61</v>
      </c>
      <c r="F55" s="5" t="str">
        <f t="shared" si="4"/>
        <v>=</v>
      </c>
      <c r="G55" s="6" t="s">
        <v>19</v>
      </c>
      <c r="H55" s="6" t="s">
        <v>115</v>
      </c>
      <c r="I55" s="6" t="s">
        <v>19</v>
      </c>
      <c r="J55" t="str">
        <f t="shared" si="5"/>
        <v xml:space="preserve"> </v>
      </c>
      <c r="K55" s="3" t="s">
        <v>1</v>
      </c>
      <c r="L55" s="5"/>
      <c r="M55" s="6"/>
      <c r="N55" s="6"/>
      <c r="O55" s="6"/>
      <c r="P55" s="6"/>
      <c r="Q55" s="4"/>
      <c r="R55" s="5"/>
      <c r="S55" s="6"/>
      <c r="T55" s="6"/>
      <c r="U55" s="6"/>
      <c r="V55" s="6"/>
      <c r="W55" s="4"/>
      <c r="X55" s="5"/>
      <c r="Y55" s="6"/>
      <c r="Z55" s="6"/>
      <c r="AA55" s="6"/>
      <c r="AE55" t="str">
        <f>_xlfn.CONCAT(B55:AA55)</f>
        <v>&lt;DUTPin name="IFMAP_EN" /&gt;</v>
      </c>
    </row>
    <row r="56" spans="2:31">
      <c r="B56" s="3" t="s">
        <v>20</v>
      </c>
      <c r="C56" s="11" t="s">
        <v>60</v>
      </c>
      <c r="D56" s="2" t="str">
        <f t="shared" si="3"/>
        <v xml:space="preserve"> </v>
      </c>
      <c r="E56" s="4" t="s">
        <v>61</v>
      </c>
      <c r="F56" s="5" t="str">
        <f t="shared" si="4"/>
        <v>=</v>
      </c>
      <c r="G56" s="6" t="s">
        <v>19</v>
      </c>
      <c r="H56" s="6" t="s">
        <v>196</v>
      </c>
      <c r="I56" s="6" t="s">
        <v>19</v>
      </c>
      <c r="J56" t="str">
        <f t="shared" si="5"/>
        <v xml:space="preserve"> </v>
      </c>
      <c r="K56" s="3" t="s">
        <v>1</v>
      </c>
      <c r="L56" s="5"/>
      <c r="M56" s="6"/>
      <c r="N56" s="6"/>
      <c r="O56" s="6"/>
      <c r="P56" s="6"/>
      <c r="Q56" s="4"/>
      <c r="R56" s="5"/>
      <c r="S56" s="6"/>
      <c r="T56" s="6"/>
      <c r="U56" s="6"/>
      <c r="V56" s="6"/>
      <c r="W56" s="4"/>
      <c r="X56" s="5"/>
      <c r="Y56" s="6"/>
      <c r="Z56" s="6"/>
      <c r="AA56" s="6"/>
      <c r="AE56" t="str">
        <f>_xlfn.CONCAT(B56:AA56)</f>
        <v>&lt;DUTPin name="NC_0" /&gt;</v>
      </c>
    </row>
    <row r="57" spans="2:31">
      <c r="B57" s="3" t="s">
        <v>20</v>
      </c>
      <c r="C57" s="11" t="s">
        <v>60</v>
      </c>
      <c r="D57" s="2" t="str">
        <f t="shared" si="3"/>
        <v xml:space="preserve"> </v>
      </c>
      <c r="E57" s="4" t="s">
        <v>61</v>
      </c>
      <c r="F57" s="5" t="str">
        <f t="shared" si="4"/>
        <v>=</v>
      </c>
      <c r="G57" s="6" t="s">
        <v>19</v>
      </c>
      <c r="H57" s="6" t="s">
        <v>197</v>
      </c>
      <c r="I57" s="6" t="s">
        <v>19</v>
      </c>
      <c r="J57" t="str">
        <f t="shared" si="5"/>
        <v xml:space="preserve"> </v>
      </c>
      <c r="K57" s="3" t="s">
        <v>1</v>
      </c>
      <c r="L57" s="5"/>
      <c r="M57" s="6"/>
      <c r="N57" s="6"/>
      <c r="O57" s="6"/>
      <c r="P57" s="6"/>
      <c r="Q57" s="4"/>
      <c r="R57" s="5"/>
      <c r="S57" s="6"/>
      <c r="T57" s="6"/>
      <c r="U57" s="6"/>
      <c r="V57" s="6"/>
      <c r="W57" s="4"/>
      <c r="X57" s="5"/>
      <c r="Y57" s="6"/>
      <c r="Z57" s="6"/>
      <c r="AA57" s="6"/>
      <c r="AE57" t="str">
        <f>_xlfn.CONCAT(B57:AA57)</f>
        <v>&lt;DUTPin name="NC_1" /&gt;</v>
      </c>
    </row>
    <row r="58" spans="2:31">
      <c r="B58" s="3" t="s">
        <v>20</v>
      </c>
      <c r="C58" s="11" t="s">
        <v>60</v>
      </c>
      <c r="D58" s="2" t="str">
        <f t="shared" si="3"/>
        <v xml:space="preserve"> </v>
      </c>
      <c r="E58" s="4" t="s">
        <v>61</v>
      </c>
      <c r="F58" s="5" t="str">
        <f t="shared" si="4"/>
        <v>=</v>
      </c>
      <c r="G58" s="6" t="s">
        <v>19</v>
      </c>
      <c r="H58" s="6" t="s">
        <v>116</v>
      </c>
      <c r="I58" s="6" t="s">
        <v>19</v>
      </c>
      <c r="J58" t="str">
        <f t="shared" si="5"/>
        <v xml:space="preserve"> </v>
      </c>
      <c r="K58" s="3" t="s">
        <v>1</v>
      </c>
      <c r="L58" s="5"/>
      <c r="M58" s="6"/>
      <c r="N58" s="6"/>
      <c r="O58" s="6"/>
      <c r="P58" s="6"/>
      <c r="Q58" s="4"/>
      <c r="R58" s="5"/>
      <c r="S58" s="6"/>
      <c r="T58" s="6"/>
      <c r="U58" s="6"/>
      <c r="V58" s="6"/>
      <c r="W58" s="4"/>
      <c r="X58" s="5"/>
      <c r="Y58" s="6"/>
      <c r="Z58" s="6"/>
      <c r="AA58" s="6"/>
      <c r="AE58" t="str">
        <f>_xlfn.CONCAT(B58:AA58)</f>
        <v>&lt;DUTPin name="MUX_SEL_CONV_CLK" /&gt;</v>
      </c>
    </row>
    <row r="59" spans="2:31">
      <c r="B59" s="3" t="s">
        <v>20</v>
      </c>
      <c r="C59" s="11" t="s">
        <v>60</v>
      </c>
      <c r="D59" s="2" t="str">
        <f t="shared" si="3"/>
        <v xml:space="preserve"> </v>
      </c>
      <c r="E59" s="4" t="s">
        <v>61</v>
      </c>
      <c r="F59" s="5" t="str">
        <f t="shared" si="4"/>
        <v>=</v>
      </c>
      <c r="G59" s="6" t="s">
        <v>19</v>
      </c>
      <c r="H59" s="6" t="s">
        <v>117</v>
      </c>
      <c r="I59" s="6" t="s">
        <v>19</v>
      </c>
      <c r="J59" t="str">
        <f t="shared" si="5"/>
        <v xml:space="preserve"> </v>
      </c>
      <c r="K59" s="3" t="s">
        <v>1</v>
      </c>
      <c r="L59" s="5"/>
      <c r="M59" s="6"/>
      <c r="N59" s="6"/>
      <c r="O59" s="6"/>
      <c r="P59" s="6"/>
      <c r="Q59" s="4"/>
      <c r="R59" s="5"/>
      <c r="S59" s="6"/>
      <c r="T59" s="6"/>
      <c r="U59" s="6"/>
      <c r="V59" s="6"/>
      <c r="W59" s="4"/>
      <c r="X59" s="5"/>
      <c r="Y59" s="6"/>
      <c r="Z59" s="6"/>
      <c r="AA59" s="6"/>
      <c r="AE59" t="str">
        <f>_xlfn.CONCAT(B59:AA59)</f>
        <v>&lt;DUTPin name="MUX_SEL_WT" /&gt;</v>
      </c>
    </row>
    <row r="60" spans="2:31">
      <c r="B60" s="3" t="s">
        <v>20</v>
      </c>
      <c r="C60" s="11" t="s">
        <v>60</v>
      </c>
      <c r="D60" s="2" t="str">
        <f t="shared" si="3"/>
        <v xml:space="preserve"> </v>
      </c>
      <c r="E60" s="4" t="s">
        <v>61</v>
      </c>
      <c r="F60" s="5" t="str">
        <f t="shared" si="4"/>
        <v>=</v>
      </c>
      <c r="G60" s="6" t="s">
        <v>19</v>
      </c>
      <c r="H60" s="6" t="s">
        <v>118</v>
      </c>
      <c r="I60" s="6" t="s">
        <v>19</v>
      </c>
      <c r="J60" t="str">
        <f t="shared" si="5"/>
        <v xml:space="preserve"> </v>
      </c>
      <c r="K60" s="3" t="s">
        <v>1</v>
      </c>
      <c r="L60" s="5"/>
      <c r="M60" s="6"/>
      <c r="N60" s="6"/>
      <c r="O60" s="6"/>
      <c r="P60" s="6"/>
      <c r="Q60" s="4"/>
      <c r="R60" s="5"/>
      <c r="S60" s="6"/>
      <c r="T60" s="6"/>
      <c r="U60" s="6"/>
      <c r="V60" s="6"/>
      <c r="W60" s="4"/>
      <c r="X60" s="5"/>
      <c r="Y60" s="6"/>
      <c r="Z60" s="6"/>
      <c r="AA60" s="6"/>
      <c r="AE60" t="str">
        <f>_xlfn.CONCAT(B60:AA60)</f>
        <v>&lt;DUTPin name="PSUM_SLC" /&gt;</v>
      </c>
    </row>
    <row r="61" spans="2:31">
      <c r="B61" s="3" t="s">
        <v>20</v>
      </c>
      <c r="C61" s="11" t="s">
        <v>60</v>
      </c>
      <c r="D61" s="2" t="str">
        <f t="shared" si="3"/>
        <v xml:space="preserve"> </v>
      </c>
      <c r="E61" s="4" t="s">
        <v>61</v>
      </c>
      <c r="F61" s="5" t="str">
        <f t="shared" si="4"/>
        <v>=</v>
      </c>
      <c r="G61" s="6" t="s">
        <v>19</v>
      </c>
      <c r="H61" s="6" t="s">
        <v>119</v>
      </c>
      <c r="I61" s="6" t="s">
        <v>19</v>
      </c>
      <c r="J61" t="str">
        <f t="shared" si="5"/>
        <v xml:space="preserve"> </v>
      </c>
      <c r="K61" s="3" t="s">
        <v>1</v>
      </c>
      <c r="L61" s="5"/>
      <c r="M61" s="6"/>
      <c r="N61" s="6"/>
      <c r="O61" s="6"/>
      <c r="P61" s="6"/>
      <c r="Q61" s="4"/>
      <c r="R61" s="5"/>
      <c r="S61" s="6"/>
      <c r="T61" s="6"/>
      <c r="U61" s="6"/>
      <c r="V61" s="6"/>
      <c r="W61" s="4"/>
      <c r="X61" s="5"/>
      <c r="Y61" s="6"/>
      <c r="Z61" s="6"/>
      <c r="AA61" s="6"/>
      <c r="AE61" t="str">
        <f>_xlfn.CONCAT(B61:AA61)</f>
        <v>&lt;DUTPin name="CNT_Si_Sel" /&gt;</v>
      </c>
    </row>
    <row r="62" spans="2:31">
      <c r="B62" s="3" t="s">
        <v>20</v>
      </c>
      <c r="C62" s="11" t="s">
        <v>60</v>
      </c>
      <c r="D62" s="2" t="str">
        <f t="shared" si="3"/>
        <v xml:space="preserve"> </v>
      </c>
      <c r="E62" s="4" t="s">
        <v>61</v>
      </c>
      <c r="F62" s="5" t="str">
        <f t="shared" si="4"/>
        <v>=</v>
      </c>
      <c r="G62" s="6" t="s">
        <v>19</v>
      </c>
      <c r="H62" s="6" t="s">
        <v>59</v>
      </c>
      <c r="I62" s="6" t="s">
        <v>19</v>
      </c>
      <c r="J62" t="str">
        <f t="shared" si="5"/>
        <v xml:space="preserve"> </v>
      </c>
      <c r="K62" s="3" t="s">
        <v>1</v>
      </c>
      <c r="L62" s="5"/>
      <c r="M62" s="6"/>
      <c r="N62" s="6"/>
      <c r="O62" s="6"/>
      <c r="P62" s="6"/>
      <c r="Q62" s="4"/>
      <c r="R62" s="5"/>
      <c r="S62" s="6"/>
      <c r="T62" s="6"/>
      <c r="U62" s="6"/>
      <c r="V62" s="6"/>
      <c r="W62" s="4"/>
      <c r="X62" s="5"/>
      <c r="Y62" s="6"/>
      <c r="Z62" s="6"/>
      <c r="AA62" s="6"/>
      <c r="AE62" t="str">
        <f>_xlfn.CONCAT(B62:AA62)</f>
        <v>&lt;DUTPin name="SA_CLK" /&gt;</v>
      </c>
    </row>
    <row r="63" spans="2:31">
      <c r="B63" s="3" t="s">
        <v>20</v>
      </c>
      <c r="C63" s="11" t="s">
        <v>60</v>
      </c>
      <c r="D63" s="2" t="str">
        <f t="shared" si="3"/>
        <v xml:space="preserve"> </v>
      </c>
      <c r="E63" s="4" t="s">
        <v>61</v>
      </c>
      <c r="F63" s="5" t="str">
        <f t="shared" si="4"/>
        <v>=</v>
      </c>
      <c r="G63" s="6" t="s">
        <v>19</v>
      </c>
      <c r="H63" s="6" t="s">
        <v>120</v>
      </c>
      <c r="I63" s="6" t="s">
        <v>19</v>
      </c>
      <c r="J63" t="str">
        <f t="shared" si="5"/>
        <v xml:space="preserve"> </v>
      </c>
      <c r="K63" s="3" t="s">
        <v>1</v>
      </c>
      <c r="L63" s="5"/>
      <c r="M63" s="6"/>
      <c r="N63" s="6"/>
      <c r="O63" s="6"/>
      <c r="P63" s="6"/>
      <c r="Q63" s="4"/>
      <c r="R63" s="5"/>
      <c r="S63" s="6"/>
      <c r="T63" s="6"/>
      <c r="U63" s="6"/>
      <c r="V63" s="6"/>
      <c r="W63" s="4"/>
      <c r="X63" s="5"/>
      <c r="Y63" s="6"/>
      <c r="Z63" s="6"/>
      <c r="AA63" s="6"/>
      <c r="AE63" t="str">
        <f>_xlfn.CONCAT(B63:AA63)</f>
        <v>&lt;DUTPin name="RST_N" /&gt;</v>
      </c>
    </row>
    <row r="64" spans="2:31">
      <c r="B64" s="3" t="s">
        <v>20</v>
      </c>
      <c r="C64" s="11" t="s">
        <v>60</v>
      </c>
      <c r="D64" s="2" t="str">
        <f t="shared" si="3"/>
        <v xml:space="preserve"> </v>
      </c>
      <c r="E64" s="4" t="s">
        <v>61</v>
      </c>
      <c r="F64" s="5" t="str">
        <f t="shared" si="4"/>
        <v>=</v>
      </c>
      <c r="G64" s="6" t="s">
        <v>19</v>
      </c>
      <c r="H64" s="6" t="s">
        <v>198</v>
      </c>
      <c r="I64" s="6" t="s">
        <v>19</v>
      </c>
      <c r="J64" t="str">
        <f t="shared" si="5"/>
        <v xml:space="preserve"> </v>
      </c>
      <c r="K64" s="3" t="s">
        <v>1</v>
      </c>
      <c r="L64" s="5"/>
      <c r="M64" s="6"/>
      <c r="N64" s="6"/>
      <c r="O64" s="6"/>
      <c r="P64" s="6"/>
      <c r="Q64" s="4"/>
      <c r="R64" s="5"/>
      <c r="S64" s="6"/>
      <c r="T64" s="6"/>
      <c r="U64" s="6"/>
      <c r="V64" s="6"/>
      <c r="W64" s="4"/>
      <c r="X64" s="5"/>
      <c r="Y64" s="6"/>
      <c r="Z64" s="6"/>
      <c r="AA64" s="6"/>
      <c r="AE64" t="str">
        <f>_xlfn.CONCAT(B64:AA64)</f>
        <v>&lt;DUTPin name="NC_2" /&gt;</v>
      </c>
    </row>
    <row r="65" spans="2:31">
      <c r="B65" s="3" t="s">
        <v>20</v>
      </c>
      <c r="C65" s="11" t="s">
        <v>60</v>
      </c>
      <c r="D65" s="2" t="str">
        <f t="shared" si="3"/>
        <v xml:space="preserve"> </v>
      </c>
      <c r="E65" s="4" t="s">
        <v>61</v>
      </c>
      <c r="F65" s="5" t="str">
        <f t="shared" si="4"/>
        <v>=</v>
      </c>
      <c r="G65" s="6" t="s">
        <v>19</v>
      </c>
      <c r="H65" s="6" t="s">
        <v>199</v>
      </c>
      <c r="I65" s="6" t="s">
        <v>19</v>
      </c>
      <c r="J65" t="str">
        <f t="shared" si="5"/>
        <v xml:space="preserve"> </v>
      </c>
      <c r="K65" s="3" t="s">
        <v>1</v>
      </c>
      <c r="L65" s="5"/>
      <c r="M65" s="6"/>
      <c r="N65" s="6"/>
      <c r="O65" s="6"/>
      <c r="P65" s="6"/>
      <c r="Q65" s="4"/>
      <c r="R65" s="5"/>
      <c r="S65" s="6"/>
      <c r="T65" s="6"/>
      <c r="U65" s="6"/>
      <c r="V65" s="6"/>
      <c r="W65" s="4"/>
      <c r="X65" s="5"/>
      <c r="Y65" s="6"/>
      <c r="Z65" s="6"/>
      <c r="AA65" s="6"/>
      <c r="AE65" t="str">
        <f>_xlfn.CONCAT(B65:AA65)</f>
        <v>&lt;DUTPin name="NC_3" /&gt;</v>
      </c>
    </row>
    <row r="66" spans="2:31">
      <c r="C66" s="10"/>
    </row>
    <row r="67" spans="2:31">
      <c r="C67" s="10"/>
    </row>
    <row r="68" spans="2:31">
      <c r="B68" s="3" t="s">
        <v>20</v>
      </c>
      <c r="C68" s="11" t="s">
        <v>21</v>
      </c>
      <c r="D68" s="2" t="str">
        <f>" "</f>
        <v xml:space="preserve"> </v>
      </c>
      <c r="E68" s="4" t="s">
        <v>22</v>
      </c>
      <c r="F68" s="5" t="str">
        <f>"="</f>
        <v>=</v>
      </c>
      <c r="G68" s="6" t="s">
        <v>19</v>
      </c>
      <c r="H68" s="6" t="s">
        <v>62</v>
      </c>
      <c r="I68" s="6" t="s">
        <v>19</v>
      </c>
      <c r="J68" s="6" t="str">
        <f>" "</f>
        <v xml:space="preserve"> </v>
      </c>
      <c r="K68" s="4" t="s">
        <v>23</v>
      </c>
      <c r="L68" s="5" t="str">
        <f t="shared" ref="L68:L130" si="6">"="</f>
        <v>=</v>
      </c>
      <c r="M68" s="6" t="s">
        <v>19</v>
      </c>
      <c r="N68" s="6">
        <v>0</v>
      </c>
      <c r="O68" s="6" t="s">
        <v>19</v>
      </c>
      <c r="P68" s="6" t="str">
        <f>" "</f>
        <v xml:space="preserve"> </v>
      </c>
      <c r="Q68" s="4" t="s">
        <v>24</v>
      </c>
      <c r="R68" s="5" t="str">
        <f>"="</f>
        <v>=</v>
      </c>
      <c r="S68" s="6" t="s">
        <v>19</v>
      </c>
      <c r="T68" s="6" t="s">
        <v>187</v>
      </c>
      <c r="U68" s="6" t="s">
        <v>19</v>
      </c>
      <c r="V68" s="6" t="str">
        <f>" "</f>
        <v xml:space="preserve"> </v>
      </c>
      <c r="W68" s="4" t="s">
        <v>25</v>
      </c>
      <c r="X68" s="5" t="str">
        <f>"="</f>
        <v>=</v>
      </c>
      <c r="Y68" s="6" t="s">
        <v>19</v>
      </c>
      <c r="Z68" s="6">
        <v>0</v>
      </c>
      <c r="AA68" s="6" t="s">
        <v>19</v>
      </c>
      <c r="AB68" t="str">
        <f>" "</f>
        <v xml:space="preserve"> </v>
      </c>
      <c r="AC68" s="3" t="s">
        <v>1</v>
      </c>
      <c r="AE68" t="str">
        <f>_xlfn.CONCAT(B68:AC68)</f>
        <v>&lt;Connection pin="BL_0" siteNumber="0" instrument="PXI6571SLOT4" channel="0" /&gt;</v>
      </c>
    </row>
    <row r="69" spans="2:31">
      <c r="B69" s="3" t="s">
        <v>20</v>
      </c>
      <c r="C69" s="11" t="s">
        <v>21</v>
      </c>
      <c r="D69" s="2" t="str">
        <f t="shared" ref="D69:D131" si="7">" "</f>
        <v xml:space="preserve"> </v>
      </c>
      <c r="E69" s="4" t="s">
        <v>22</v>
      </c>
      <c r="F69" s="5" t="str">
        <f t="shared" ref="F69:F131" si="8">"="</f>
        <v>=</v>
      </c>
      <c r="G69" s="6" t="s">
        <v>19</v>
      </c>
      <c r="H69" s="6" t="s">
        <v>63</v>
      </c>
      <c r="I69" s="6" t="s">
        <v>19</v>
      </c>
      <c r="J69" s="6" t="str">
        <f t="shared" ref="J69:J131" si="9">" "</f>
        <v xml:space="preserve"> </v>
      </c>
      <c r="K69" s="4" t="s">
        <v>23</v>
      </c>
      <c r="L69" s="5" t="str">
        <f t="shared" si="6"/>
        <v>=</v>
      </c>
      <c r="M69" s="6" t="s">
        <v>19</v>
      </c>
      <c r="N69" s="6">
        <v>0</v>
      </c>
      <c r="O69" s="6" t="s">
        <v>19</v>
      </c>
      <c r="P69" s="6" t="str">
        <f t="shared" ref="P69:P131" si="10">" "</f>
        <v xml:space="preserve"> </v>
      </c>
      <c r="Q69" s="4" t="s">
        <v>24</v>
      </c>
      <c r="R69" s="5" t="str">
        <f t="shared" ref="R69:R131" si="11">"="</f>
        <v>=</v>
      </c>
      <c r="S69" s="6" t="s">
        <v>19</v>
      </c>
      <c r="T69" s="6" t="s">
        <v>187</v>
      </c>
      <c r="U69" s="6" t="s">
        <v>19</v>
      </c>
      <c r="V69" s="6" t="str">
        <f t="shared" ref="V69:V131" si="12">" "</f>
        <v xml:space="preserve"> </v>
      </c>
      <c r="W69" s="4" t="s">
        <v>25</v>
      </c>
      <c r="X69" s="5" t="str">
        <f t="shared" ref="X69:X131" si="13">"="</f>
        <v>=</v>
      </c>
      <c r="Y69" s="6" t="s">
        <v>19</v>
      </c>
      <c r="Z69" s="6">
        <v>1</v>
      </c>
      <c r="AA69" s="6" t="s">
        <v>19</v>
      </c>
      <c r="AB69" t="str">
        <f t="shared" ref="AB69:AB131" si="14">" "</f>
        <v xml:space="preserve"> </v>
      </c>
      <c r="AC69" s="3" t="s">
        <v>1</v>
      </c>
      <c r="AE69" t="str">
        <f t="shared" ref="AE69:AE131" si="15">_xlfn.CONCAT(B69:AC69)</f>
        <v>&lt;Connection pin="BL_1" siteNumber="0" instrument="PXI6571SLOT4" channel="1" /&gt;</v>
      </c>
    </row>
    <row r="70" spans="2:31">
      <c r="B70" s="3" t="s">
        <v>20</v>
      </c>
      <c r="C70" s="11" t="s">
        <v>21</v>
      </c>
      <c r="D70" s="2" t="str">
        <f t="shared" si="7"/>
        <v xml:space="preserve"> </v>
      </c>
      <c r="E70" s="4" t="s">
        <v>22</v>
      </c>
      <c r="F70" s="5" t="str">
        <f t="shared" si="8"/>
        <v>=</v>
      </c>
      <c r="G70" s="6" t="s">
        <v>19</v>
      </c>
      <c r="H70" s="6" t="s">
        <v>64</v>
      </c>
      <c r="I70" s="6" t="s">
        <v>19</v>
      </c>
      <c r="J70" s="6" t="str">
        <f t="shared" si="9"/>
        <v xml:space="preserve"> </v>
      </c>
      <c r="K70" s="4" t="s">
        <v>23</v>
      </c>
      <c r="L70" s="5" t="str">
        <f t="shared" si="6"/>
        <v>=</v>
      </c>
      <c r="M70" s="6" t="s">
        <v>19</v>
      </c>
      <c r="N70" s="6">
        <v>0</v>
      </c>
      <c r="O70" s="6" t="s">
        <v>19</v>
      </c>
      <c r="P70" s="6" t="str">
        <f t="shared" si="10"/>
        <v xml:space="preserve"> </v>
      </c>
      <c r="Q70" s="4" t="s">
        <v>24</v>
      </c>
      <c r="R70" s="5" t="str">
        <f t="shared" si="11"/>
        <v>=</v>
      </c>
      <c r="S70" s="6" t="s">
        <v>19</v>
      </c>
      <c r="T70" s="6" t="s">
        <v>187</v>
      </c>
      <c r="U70" s="6" t="s">
        <v>19</v>
      </c>
      <c r="V70" s="6" t="str">
        <f t="shared" si="12"/>
        <v xml:space="preserve"> </v>
      </c>
      <c r="W70" s="4" t="s">
        <v>25</v>
      </c>
      <c r="X70" s="5" t="str">
        <f t="shared" si="13"/>
        <v>=</v>
      </c>
      <c r="Y70" s="6" t="s">
        <v>19</v>
      </c>
      <c r="Z70" s="6">
        <v>2</v>
      </c>
      <c r="AA70" s="6" t="s">
        <v>19</v>
      </c>
      <c r="AB70" t="str">
        <f t="shared" si="14"/>
        <v xml:space="preserve"> </v>
      </c>
      <c r="AC70" s="3" t="s">
        <v>1</v>
      </c>
      <c r="AE70" t="str">
        <f t="shared" si="15"/>
        <v>&lt;Connection pin="BL_2" siteNumber="0" instrument="PXI6571SLOT4" channel="2" /&gt;</v>
      </c>
    </row>
    <row r="71" spans="2:31">
      <c r="B71" s="3" t="s">
        <v>20</v>
      </c>
      <c r="C71" s="11" t="s">
        <v>21</v>
      </c>
      <c r="D71" s="2" t="str">
        <f t="shared" si="7"/>
        <v xml:space="preserve"> </v>
      </c>
      <c r="E71" s="4" t="s">
        <v>22</v>
      </c>
      <c r="F71" s="5" t="str">
        <f t="shared" si="8"/>
        <v>=</v>
      </c>
      <c r="G71" s="6" t="s">
        <v>19</v>
      </c>
      <c r="H71" s="6" t="s">
        <v>65</v>
      </c>
      <c r="I71" s="6" t="s">
        <v>19</v>
      </c>
      <c r="J71" s="6" t="str">
        <f t="shared" si="9"/>
        <v xml:space="preserve"> </v>
      </c>
      <c r="K71" s="4" t="s">
        <v>23</v>
      </c>
      <c r="L71" s="5" t="str">
        <f t="shared" si="6"/>
        <v>=</v>
      </c>
      <c r="M71" s="6" t="s">
        <v>19</v>
      </c>
      <c r="N71" s="6">
        <v>0</v>
      </c>
      <c r="O71" s="6" t="s">
        <v>19</v>
      </c>
      <c r="P71" s="6" t="str">
        <f t="shared" si="10"/>
        <v xml:space="preserve"> </v>
      </c>
      <c r="Q71" s="4" t="s">
        <v>24</v>
      </c>
      <c r="R71" s="5" t="str">
        <f t="shared" si="11"/>
        <v>=</v>
      </c>
      <c r="S71" s="6" t="s">
        <v>19</v>
      </c>
      <c r="T71" s="6" t="s">
        <v>187</v>
      </c>
      <c r="U71" s="6" t="s">
        <v>19</v>
      </c>
      <c r="V71" s="6" t="str">
        <f t="shared" si="12"/>
        <v xml:space="preserve"> </v>
      </c>
      <c r="W71" s="4" t="s">
        <v>25</v>
      </c>
      <c r="X71" s="5" t="str">
        <f t="shared" si="13"/>
        <v>=</v>
      </c>
      <c r="Y71" s="6" t="s">
        <v>19</v>
      </c>
      <c r="Z71" s="6">
        <v>3</v>
      </c>
      <c r="AA71" s="6" t="s">
        <v>19</v>
      </c>
      <c r="AB71" t="str">
        <f t="shared" si="14"/>
        <v xml:space="preserve"> </v>
      </c>
      <c r="AC71" s="3" t="s">
        <v>1</v>
      </c>
      <c r="AE71" t="str">
        <f t="shared" si="15"/>
        <v>&lt;Connection pin="BL_3" siteNumber="0" instrument="PXI6571SLOT4" channel="3" /&gt;</v>
      </c>
    </row>
    <row r="72" spans="2:31">
      <c r="B72" s="3" t="s">
        <v>20</v>
      </c>
      <c r="C72" s="11" t="s">
        <v>21</v>
      </c>
      <c r="D72" s="2" t="str">
        <f t="shared" si="7"/>
        <v xml:space="preserve"> </v>
      </c>
      <c r="E72" s="4" t="s">
        <v>22</v>
      </c>
      <c r="F72" s="5" t="str">
        <f t="shared" si="8"/>
        <v>=</v>
      </c>
      <c r="G72" s="6" t="s">
        <v>19</v>
      </c>
      <c r="H72" s="6" t="s">
        <v>153</v>
      </c>
      <c r="I72" s="6" t="s">
        <v>19</v>
      </c>
      <c r="J72" s="6" t="str">
        <f t="shared" si="9"/>
        <v xml:space="preserve"> </v>
      </c>
      <c r="K72" s="4" t="s">
        <v>23</v>
      </c>
      <c r="L72" s="5" t="str">
        <f t="shared" si="6"/>
        <v>=</v>
      </c>
      <c r="M72" s="6" t="s">
        <v>19</v>
      </c>
      <c r="N72" s="6">
        <v>0</v>
      </c>
      <c r="O72" s="6" t="s">
        <v>19</v>
      </c>
      <c r="P72" s="6" t="str">
        <f t="shared" si="10"/>
        <v xml:space="preserve"> </v>
      </c>
      <c r="Q72" s="4" t="s">
        <v>24</v>
      </c>
      <c r="R72" s="5" t="str">
        <f t="shared" si="11"/>
        <v>=</v>
      </c>
      <c r="S72" s="6" t="s">
        <v>19</v>
      </c>
      <c r="T72" s="6" t="s">
        <v>187</v>
      </c>
      <c r="U72" s="6" t="s">
        <v>19</v>
      </c>
      <c r="V72" s="6" t="str">
        <f t="shared" si="12"/>
        <v xml:space="preserve"> </v>
      </c>
      <c r="W72" s="4" t="s">
        <v>25</v>
      </c>
      <c r="X72" s="5" t="str">
        <f t="shared" si="13"/>
        <v>=</v>
      </c>
      <c r="Y72" s="6" t="s">
        <v>19</v>
      </c>
      <c r="Z72" s="6">
        <v>4</v>
      </c>
      <c r="AA72" s="6" t="s">
        <v>19</v>
      </c>
      <c r="AB72" t="str">
        <f t="shared" si="14"/>
        <v xml:space="preserve"> </v>
      </c>
      <c r="AC72" s="3" t="s">
        <v>1</v>
      </c>
      <c r="AE72" t="str">
        <f t="shared" si="15"/>
        <v>&lt;Connection pin="OFMAP_0" siteNumber="0" instrument="PXI6571SLOT4" channel="4" /&gt;</v>
      </c>
    </row>
    <row r="73" spans="2:31">
      <c r="B73" s="3" t="s">
        <v>20</v>
      </c>
      <c r="C73" s="11" t="s">
        <v>21</v>
      </c>
      <c r="D73" s="2" t="str">
        <f t="shared" si="7"/>
        <v xml:space="preserve"> </v>
      </c>
      <c r="E73" s="4" t="s">
        <v>22</v>
      </c>
      <c r="F73" s="5" t="str">
        <f t="shared" si="8"/>
        <v>=</v>
      </c>
      <c r="G73" s="6" t="s">
        <v>19</v>
      </c>
      <c r="H73" s="6" t="s">
        <v>154</v>
      </c>
      <c r="I73" s="6" t="s">
        <v>19</v>
      </c>
      <c r="J73" s="6" t="str">
        <f t="shared" si="9"/>
        <v xml:space="preserve"> </v>
      </c>
      <c r="K73" s="4" t="s">
        <v>23</v>
      </c>
      <c r="L73" s="5" t="str">
        <f t="shared" si="6"/>
        <v>=</v>
      </c>
      <c r="M73" s="6" t="s">
        <v>19</v>
      </c>
      <c r="N73" s="6">
        <v>0</v>
      </c>
      <c r="O73" s="6" t="s">
        <v>19</v>
      </c>
      <c r="P73" s="6" t="str">
        <f t="shared" si="10"/>
        <v xml:space="preserve"> </v>
      </c>
      <c r="Q73" s="4" t="s">
        <v>24</v>
      </c>
      <c r="R73" s="5" t="str">
        <f t="shared" si="11"/>
        <v>=</v>
      </c>
      <c r="S73" s="6" t="s">
        <v>19</v>
      </c>
      <c r="T73" s="6" t="s">
        <v>187</v>
      </c>
      <c r="U73" s="6" t="s">
        <v>19</v>
      </c>
      <c r="V73" s="6" t="str">
        <f t="shared" si="12"/>
        <v xml:space="preserve"> </v>
      </c>
      <c r="W73" s="4" t="s">
        <v>25</v>
      </c>
      <c r="X73" s="5" t="str">
        <f t="shared" si="13"/>
        <v>=</v>
      </c>
      <c r="Y73" s="6" t="s">
        <v>19</v>
      </c>
      <c r="Z73" s="6">
        <v>5</v>
      </c>
      <c r="AA73" s="6" t="s">
        <v>19</v>
      </c>
      <c r="AB73" t="str">
        <f t="shared" si="14"/>
        <v xml:space="preserve"> </v>
      </c>
      <c r="AC73" s="3" t="s">
        <v>1</v>
      </c>
      <c r="AE73" t="str">
        <f t="shared" si="15"/>
        <v>&lt;Connection pin="OFMAP_1" siteNumber="0" instrument="PXI6571SLOT4" channel="5" /&gt;</v>
      </c>
    </row>
    <row r="74" spans="2:31">
      <c r="B74" s="3" t="s">
        <v>20</v>
      </c>
      <c r="C74" s="11" t="s">
        <v>21</v>
      </c>
      <c r="D74" s="2" t="str">
        <f t="shared" si="7"/>
        <v xml:space="preserve"> </v>
      </c>
      <c r="E74" s="4" t="s">
        <v>22</v>
      </c>
      <c r="F74" s="5" t="str">
        <f t="shared" si="8"/>
        <v>=</v>
      </c>
      <c r="G74" s="6" t="s">
        <v>19</v>
      </c>
      <c r="H74" s="6" t="s">
        <v>155</v>
      </c>
      <c r="I74" s="6" t="s">
        <v>19</v>
      </c>
      <c r="J74" s="6" t="str">
        <f t="shared" si="9"/>
        <v xml:space="preserve"> </v>
      </c>
      <c r="K74" s="4" t="s">
        <v>23</v>
      </c>
      <c r="L74" s="5" t="str">
        <f t="shared" si="6"/>
        <v>=</v>
      </c>
      <c r="M74" s="6" t="s">
        <v>19</v>
      </c>
      <c r="N74" s="6">
        <v>0</v>
      </c>
      <c r="O74" s="6" t="s">
        <v>19</v>
      </c>
      <c r="P74" s="6" t="str">
        <f t="shared" si="10"/>
        <v xml:space="preserve"> </v>
      </c>
      <c r="Q74" s="4" t="s">
        <v>24</v>
      </c>
      <c r="R74" s="5" t="str">
        <f t="shared" si="11"/>
        <v>=</v>
      </c>
      <c r="S74" s="6" t="s">
        <v>19</v>
      </c>
      <c r="T74" s="6" t="s">
        <v>187</v>
      </c>
      <c r="U74" s="6" t="s">
        <v>19</v>
      </c>
      <c r="V74" s="6" t="str">
        <f t="shared" si="12"/>
        <v xml:space="preserve"> </v>
      </c>
      <c r="W74" s="4" t="s">
        <v>25</v>
      </c>
      <c r="X74" s="5" t="str">
        <f t="shared" si="13"/>
        <v>=</v>
      </c>
      <c r="Y74" s="6" t="s">
        <v>19</v>
      </c>
      <c r="Z74" s="6">
        <v>6</v>
      </c>
      <c r="AA74" s="6" t="s">
        <v>19</v>
      </c>
      <c r="AB74" t="str">
        <f t="shared" si="14"/>
        <v xml:space="preserve"> </v>
      </c>
      <c r="AC74" s="3" t="s">
        <v>1</v>
      </c>
      <c r="AE74" t="str">
        <f t="shared" si="15"/>
        <v>&lt;Connection pin="OFMAP_2" siteNumber="0" instrument="PXI6571SLOT4" channel="6" /&gt;</v>
      </c>
    </row>
    <row r="75" spans="2:31">
      <c r="B75" s="3" t="s">
        <v>20</v>
      </c>
      <c r="C75" s="11" t="s">
        <v>21</v>
      </c>
      <c r="D75" s="2" t="str">
        <f t="shared" si="7"/>
        <v xml:space="preserve"> </v>
      </c>
      <c r="E75" s="4" t="s">
        <v>22</v>
      </c>
      <c r="F75" s="5" t="str">
        <f t="shared" si="8"/>
        <v>=</v>
      </c>
      <c r="G75" s="6" t="s">
        <v>19</v>
      </c>
      <c r="H75" s="6" t="s">
        <v>156</v>
      </c>
      <c r="I75" s="6" t="s">
        <v>19</v>
      </c>
      <c r="J75" s="6" t="str">
        <f t="shared" si="9"/>
        <v xml:space="preserve"> </v>
      </c>
      <c r="K75" s="4" t="s">
        <v>23</v>
      </c>
      <c r="L75" s="5" t="str">
        <f t="shared" si="6"/>
        <v>=</v>
      </c>
      <c r="M75" s="6" t="s">
        <v>19</v>
      </c>
      <c r="N75" s="6">
        <v>0</v>
      </c>
      <c r="O75" s="6" t="s">
        <v>19</v>
      </c>
      <c r="P75" s="6" t="str">
        <f t="shared" si="10"/>
        <v xml:space="preserve"> </v>
      </c>
      <c r="Q75" s="4" t="s">
        <v>24</v>
      </c>
      <c r="R75" s="5" t="str">
        <f t="shared" si="11"/>
        <v>=</v>
      </c>
      <c r="S75" s="6" t="s">
        <v>19</v>
      </c>
      <c r="T75" s="6" t="s">
        <v>187</v>
      </c>
      <c r="U75" s="6" t="s">
        <v>19</v>
      </c>
      <c r="V75" s="6" t="str">
        <f t="shared" si="12"/>
        <v xml:space="preserve"> </v>
      </c>
      <c r="W75" s="4" t="s">
        <v>25</v>
      </c>
      <c r="X75" s="5" t="str">
        <f t="shared" si="13"/>
        <v>=</v>
      </c>
      <c r="Y75" s="6" t="s">
        <v>19</v>
      </c>
      <c r="Z75" s="6">
        <v>7</v>
      </c>
      <c r="AA75" s="6" t="s">
        <v>19</v>
      </c>
      <c r="AB75" t="str">
        <f t="shared" si="14"/>
        <v xml:space="preserve"> </v>
      </c>
      <c r="AC75" s="3" t="s">
        <v>1</v>
      </c>
      <c r="AE75" t="str">
        <f t="shared" si="15"/>
        <v>&lt;Connection pin="OFMAP_3" siteNumber="0" instrument="PXI6571SLOT4" channel="7" /&gt;</v>
      </c>
    </row>
    <row r="76" spans="2:31">
      <c r="B76" s="3" t="s">
        <v>20</v>
      </c>
      <c r="C76" s="11" t="s">
        <v>21</v>
      </c>
      <c r="D76" s="2" t="str">
        <f t="shared" si="7"/>
        <v xml:space="preserve"> </v>
      </c>
      <c r="E76" s="4" t="s">
        <v>22</v>
      </c>
      <c r="F76" s="5" t="str">
        <f t="shared" si="8"/>
        <v>=</v>
      </c>
      <c r="G76" s="6" t="s">
        <v>19</v>
      </c>
      <c r="H76" s="6" t="s">
        <v>157</v>
      </c>
      <c r="I76" s="6" t="s">
        <v>19</v>
      </c>
      <c r="J76" s="6" t="str">
        <f t="shared" si="9"/>
        <v xml:space="preserve"> </v>
      </c>
      <c r="K76" s="4" t="s">
        <v>23</v>
      </c>
      <c r="L76" s="5" t="str">
        <f t="shared" si="6"/>
        <v>=</v>
      </c>
      <c r="M76" s="6" t="s">
        <v>19</v>
      </c>
      <c r="N76" s="6">
        <v>0</v>
      </c>
      <c r="O76" s="6" t="s">
        <v>19</v>
      </c>
      <c r="P76" s="6" t="str">
        <f t="shared" si="10"/>
        <v xml:space="preserve"> </v>
      </c>
      <c r="Q76" s="4" t="s">
        <v>24</v>
      </c>
      <c r="R76" s="5" t="str">
        <f t="shared" si="11"/>
        <v>=</v>
      </c>
      <c r="S76" s="6" t="s">
        <v>19</v>
      </c>
      <c r="T76" s="6" t="s">
        <v>187</v>
      </c>
      <c r="U76" s="6" t="s">
        <v>19</v>
      </c>
      <c r="V76" s="6" t="str">
        <f t="shared" si="12"/>
        <v xml:space="preserve"> </v>
      </c>
      <c r="W76" s="4" t="s">
        <v>25</v>
      </c>
      <c r="X76" s="5" t="str">
        <f t="shared" si="13"/>
        <v>=</v>
      </c>
      <c r="Y76" s="6" t="s">
        <v>19</v>
      </c>
      <c r="Z76" s="6">
        <v>8</v>
      </c>
      <c r="AA76" s="6" t="s">
        <v>19</v>
      </c>
      <c r="AB76" t="str">
        <f t="shared" si="14"/>
        <v xml:space="preserve"> </v>
      </c>
      <c r="AC76" s="3" t="s">
        <v>1</v>
      </c>
      <c r="AE76" t="str">
        <f t="shared" si="15"/>
        <v>&lt;Connection pin="OFMAP_4" siteNumber="0" instrument="PXI6571SLOT4" channel="8" /&gt;</v>
      </c>
    </row>
    <row r="77" spans="2:31">
      <c r="B77" s="3" t="s">
        <v>20</v>
      </c>
      <c r="C77" s="11" t="s">
        <v>21</v>
      </c>
      <c r="D77" s="2" t="str">
        <f t="shared" si="7"/>
        <v xml:space="preserve"> </v>
      </c>
      <c r="E77" s="4" t="s">
        <v>22</v>
      </c>
      <c r="F77" s="5" t="str">
        <f t="shared" si="8"/>
        <v>=</v>
      </c>
      <c r="G77" s="6" t="s">
        <v>19</v>
      </c>
      <c r="H77" s="6" t="s">
        <v>158</v>
      </c>
      <c r="I77" s="6" t="s">
        <v>19</v>
      </c>
      <c r="J77" s="6" t="str">
        <f t="shared" si="9"/>
        <v xml:space="preserve"> </v>
      </c>
      <c r="K77" s="4" t="s">
        <v>23</v>
      </c>
      <c r="L77" s="5" t="str">
        <f t="shared" si="6"/>
        <v>=</v>
      </c>
      <c r="M77" s="6" t="s">
        <v>19</v>
      </c>
      <c r="N77" s="6">
        <v>0</v>
      </c>
      <c r="O77" s="6" t="s">
        <v>19</v>
      </c>
      <c r="P77" s="6" t="str">
        <f t="shared" si="10"/>
        <v xml:space="preserve"> </v>
      </c>
      <c r="Q77" s="4" t="s">
        <v>24</v>
      </c>
      <c r="R77" s="5" t="str">
        <f t="shared" si="11"/>
        <v>=</v>
      </c>
      <c r="S77" s="6" t="s">
        <v>19</v>
      </c>
      <c r="T77" s="6" t="s">
        <v>187</v>
      </c>
      <c r="U77" s="6" t="s">
        <v>19</v>
      </c>
      <c r="V77" s="6" t="str">
        <f t="shared" si="12"/>
        <v xml:space="preserve"> </v>
      </c>
      <c r="W77" s="4" t="s">
        <v>25</v>
      </c>
      <c r="X77" s="5" t="str">
        <f t="shared" si="13"/>
        <v>=</v>
      </c>
      <c r="Y77" s="6" t="s">
        <v>19</v>
      </c>
      <c r="Z77" s="6">
        <v>9</v>
      </c>
      <c r="AA77" s="6" t="s">
        <v>19</v>
      </c>
      <c r="AB77" t="str">
        <f t="shared" si="14"/>
        <v xml:space="preserve"> </v>
      </c>
      <c r="AC77" s="3" t="s">
        <v>1</v>
      </c>
      <c r="AE77" t="str">
        <f t="shared" si="15"/>
        <v>&lt;Connection pin="OFMAP_5" siteNumber="0" instrument="PXI6571SLOT4" channel="9" /&gt;</v>
      </c>
    </row>
    <row r="78" spans="2:31">
      <c r="B78" s="3" t="s">
        <v>20</v>
      </c>
      <c r="C78" s="11" t="s">
        <v>21</v>
      </c>
      <c r="D78" s="2" t="str">
        <f t="shared" si="7"/>
        <v xml:space="preserve"> </v>
      </c>
      <c r="E78" s="4" t="s">
        <v>22</v>
      </c>
      <c r="F78" s="5" t="str">
        <f t="shared" si="8"/>
        <v>=</v>
      </c>
      <c r="G78" s="6" t="s">
        <v>19</v>
      </c>
      <c r="H78" s="6" t="s">
        <v>159</v>
      </c>
      <c r="I78" s="6" t="s">
        <v>19</v>
      </c>
      <c r="J78" s="6" t="str">
        <f t="shared" si="9"/>
        <v xml:space="preserve"> </v>
      </c>
      <c r="K78" s="4" t="s">
        <v>23</v>
      </c>
      <c r="L78" s="5" t="str">
        <f t="shared" si="6"/>
        <v>=</v>
      </c>
      <c r="M78" s="6" t="s">
        <v>19</v>
      </c>
      <c r="N78" s="6">
        <v>0</v>
      </c>
      <c r="O78" s="6" t="s">
        <v>19</v>
      </c>
      <c r="P78" s="6" t="str">
        <f t="shared" si="10"/>
        <v xml:space="preserve"> </v>
      </c>
      <c r="Q78" s="4" t="s">
        <v>24</v>
      </c>
      <c r="R78" s="5" t="str">
        <f t="shared" si="11"/>
        <v>=</v>
      </c>
      <c r="S78" s="6" t="s">
        <v>19</v>
      </c>
      <c r="T78" s="6" t="s">
        <v>187</v>
      </c>
      <c r="U78" s="6" t="s">
        <v>19</v>
      </c>
      <c r="V78" s="6" t="str">
        <f t="shared" si="12"/>
        <v xml:space="preserve"> </v>
      </c>
      <c r="W78" s="4" t="s">
        <v>25</v>
      </c>
      <c r="X78" s="5" t="str">
        <f t="shared" si="13"/>
        <v>=</v>
      </c>
      <c r="Y78" s="6" t="s">
        <v>19</v>
      </c>
      <c r="Z78" s="6">
        <v>10</v>
      </c>
      <c r="AA78" s="6" t="s">
        <v>19</v>
      </c>
      <c r="AB78" t="str">
        <f t="shared" si="14"/>
        <v xml:space="preserve"> </v>
      </c>
      <c r="AC78" s="3" t="s">
        <v>1</v>
      </c>
      <c r="AE78" t="str">
        <f t="shared" si="15"/>
        <v>&lt;Connection pin="OFMAP_6" siteNumber="0" instrument="PXI6571SLOT4" channel="10" /&gt;</v>
      </c>
    </row>
    <row r="79" spans="2:31">
      <c r="B79" s="3" t="s">
        <v>20</v>
      </c>
      <c r="C79" s="11" t="s">
        <v>21</v>
      </c>
      <c r="D79" s="2" t="str">
        <f t="shared" si="7"/>
        <v xml:space="preserve"> </v>
      </c>
      <c r="E79" s="4" t="s">
        <v>22</v>
      </c>
      <c r="F79" s="5" t="str">
        <f t="shared" si="8"/>
        <v>=</v>
      </c>
      <c r="G79" s="6" t="s">
        <v>19</v>
      </c>
      <c r="H79" s="6" t="s">
        <v>160</v>
      </c>
      <c r="I79" s="6" t="s">
        <v>19</v>
      </c>
      <c r="J79" s="6" t="str">
        <f t="shared" si="9"/>
        <v xml:space="preserve"> </v>
      </c>
      <c r="K79" s="4" t="s">
        <v>23</v>
      </c>
      <c r="L79" s="5" t="str">
        <f t="shared" si="6"/>
        <v>=</v>
      </c>
      <c r="M79" s="6" t="s">
        <v>19</v>
      </c>
      <c r="N79" s="6">
        <v>0</v>
      </c>
      <c r="O79" s="6" t="s">
        <v>19</v>
      </c>
      <c r="P79" s="6" t="str">
        <f t="shared" si="10"/>
        <v xml:space="preserve"> </v>
      </c>
      <c r="Q79" s="4" t="s">
        <v>24</v>
      </c>
      <c r="R79" s="5" t="str">
        <f t="shared" si="11"/>
        <v>=</v>
      </c>
      <c r="S79" s="6" t="s">
        <v>19</v>
      </c>
      <c r="T79" s="6" t="s">
        <v>187</v>
      </c>
      <c r="U79" s="6" t="s">
        <v>19</v>
      </c>
      <c r="V79" s="6" t="str">
        <f t="shared" si="12"/>
        <v xml:space="preserve"> </v>
      </c>
      <c r="W79" s="4" t="s">
        <v>25</v>
      </c>
      <c r="X79" s="5" t="str">
        <f t="shared" si="13"/>
        <v>=</v>
      </c>
      <c r="Y79" s="6" t="s">
        <v>19</v>
      </c>
      <c r="Z79" s="6">
        <v>11</v>
      </c>
      <c r="AA79" s="6" t="s">
        <v>19</v>
      </c>
      <c r="AB79" t="str">
        <f t="shared" si="14"/>
        <v xml:space="preserve"> </v>
      </c>
      <c r="AC79" s="3" t="s">
        <v>1</v>
      </c>
      <c r="AE79" t="str">
        <f t="shared" si="15"/>
        <v>&lt;Connection pin="OFMAP_7" siteNumber="0" instrument="PXI6571SLOT4" channel="11" /&gt;</v>
      </c>
    </row>
    <row r="80" spans="2:31">
      <c r="B80" s="3" t="s">
        <v>20</v>
      </c>
      <c r="C80" s="11" t="s">
        <v>21</v>
      </c>
      <c r="D80" s="2" t="str">
        <f t="shared" si="7"/>
        <v xml:space="preserve"> </v>
      </c>
      <c r="E80" s="4" t="s">
        <v>22</v>
      </c>
      <c r="F80" s="5" t="str">
        <f t="shared" si="8"/>
        <v>=</v>
      </c>
      <c r="G80" s="6" t="s">
        <v>19</v>
      </c>
      <c r="H80" s="6" t="s">
        <v>161</v>
      </c>
      <c r="I80" s="6" t="s">
        <v>19</v>
      </c>
      <c r="J80" s="6" t="str">
        <f t="shared" si="9"/>
        <v xml:space="preserve"> </v>
      </c>
      <c r="K80" s="4" t="s">
        <v>23</v>
      </c>
      <c r="L80" s="5" t="str">
        <f t="shared" si="6"/>
        <v>=</v>
      </c>
      <c r="M80" s="6" t="s">
        <v>19</v>
      </c>
      <c r="N80" s="6">
        <v>0</v>
      </c>
      <c r="O80" s="6" t="s">
        <v>19</v>
      </c>
      <c r="P80" s="6" t="str">
        <f t="shared" si="10"/>
        <v xml:space="preserve"> </v>
      </c>
      <c r="Q80" s="4" t="s">
        <v>24</v>
      </c>
      <c r="R80" s="5" t="str">
        <f t="shared" si="11"/>
        <v>=</v>
      </c>
      <c r="S80" s="6" t="s">
        <v>19</v>
      </c>
      <c r="T80" s="6" t="s">
        <v>187</v>
      </c>
      <c r="U80" s="6" t="s">
        <v>19</v>
      </c>
      <c r="V80" s="6" t="str">
        <f t="shared" si="12"/>
        <v xml:space="preserve"> </v>
      </c>
      <c r="W80" s="4" t="s">
        <v>25</v>
      </c>
      <c r="X80" s="5" t="str">
        <f t="shared" si="13"/>
        <v>=</v>
      </c>
      <c r="Y80" s="6" t="s">
        <v>19</v>
      </c>
      <c r="Z80" s="6">
        <v>12</v>
      </c>
      <c r="AA80" s="6" t="s">
        <v>19</v>
      </c>
      <c r="AB80" t="str">
        <f t="shared" si="14"/>
        <v xml:space="preserve"> </v>
      </c>
      <c r="AC80" s="3" t="s">
        <v>1</v>
      </c>
      <c r="AE80" t="str">
        <f t="shared" si="15"/>
        <v>&lt;Connection pin="OFMAP_8" siteNumber="0" instrument="PXI6571SLOT4" channel="12" /&gt;</v>
      </c>
    </row>
    <row r="81" spans="2:31">
      <c r="B81" s="3" t="s">
        <v>20</v>
      </c>
      <c r="C81" s="11" t="s">
        <v>21</v>
      </c>
      <c r="D81" s="2" t="str">
        <f t="shared" si="7"/>
        <v xml:space="preserve"> </v>
      </c>
      <c r="E81" s="4" t="s">
        <v>22</v>
      </c>
      <c r="F81" s="5" t="str">
        <f t="shared" si="8"/>
        <v>=</v>
      </c>
      <c r="G81" s="6" t="s">
        <v>19</v>
      </c>
      <c r="H81" s="6" t="s">
        <v>162</v>
      </c>
      <c r="I81" s="6" t="s">
        <v>19</v>
      </c>
      <c r="J81" s="6" t="str">
        <f t="shared" si="9"/>
        <v xml:space="preserve"> </v>
      </c>
      <c r="K81" s="4" t="s">
        <v>23</v>
      </c>
      <c r="L81" s="5" t="str">
        <f t="shared" si="6"/>
        <v>=</v>
      </c>
      <c r="M81" s="6" t="s">
        <v>19</v>
      </c>
      <c r="N81" s="6">
        <v>0</v>
      </c>
      <c r="O81" s="6" t="s">
        <v>19</v>
      </c>
      <c r="P81" s="6" t="str">
        <f t="shared" si="10"/>
        <v xml:space="preserve"> </v>
      </c>
      <c r="Q81" s="4" t="s">
        <v>24</v>
      </c>
      <c r="R81" s="5" t="str">
        <f t="shared" si="11"/>
        <v>=</v>
      </c>
      <c r="S81" s="6" t="s">
        <v>19</v>
      </c>
      <c r="T81" s="6" t="s">
        <v>187</v>
      </c>
      <c r="U81" s="6" t="s">
        <v>19</v>
      </c>
      <c r="V81" s="6" t="str">
        <f t="shared" si="12"/>
        <v xml:space="preserve"> </v>
      </c>
      <c r="W81" s="4" t="s">
        <v>25</v>
      </c>
      <c r="X81" s="5" t="str">
        <f t="shared" si="13"/>
        <v>=</v>
      </c>
      <c r="Y81" s="6" t="s">
        <v>19</v>
      </c>
      <c r="Z81" s="6">
        <v>13</v>
      </c>
      <c r="AA81" s="6" t="s">
        <v>19</v>
      </c>
      <c r="AB81" t="str">
        <f t="shared" si="14"/>
        <v xml:space="preserve"> </v>
      </c>
      <c r="AC81" s="3" t="s">
        <v>1</v>
      </c>
      <c r="AE81" t="str">
        <f t="shared" si="15"/>
        <v>&lt;Connection pin="OFMAP_9" siteNumber="0" instrument="PXI6571SLOT4" channel="13" /&gt;</v>
      </c>
    </row>
    <row r="82" spans="2:31">
      <c r="B82" s="3" t="s">
        <v>20</v>
      </c>
      <c r="C82" s="11" t="s">
        <v>21</v>
      </c>
      <c r="D82" s="2" t="str">
        <f t="shared" si="7"/>
        <v xml:space="preserve"> </v>
      </c>
      <c r="E82" s="4" t="s">
        <v>22</v>
      </c>
      <c r="F82" s="5" t="str">
        <f t="shared" si="8"/>
        <v>=</v>
      </c>
      <c r="G82" s="6" t="s">
        <v>19</v>
      </c>
      <c r="H82" s="6" t="s">
        <v>163</v>
      </c>
      <c r="I82" s="6" t="s">
        <v>19</v>
      </c>
      <c r="J82" s="6" t="str">
        <f t="shared" si="9"/>
        <v xml:space="preserve"> </v>
      </c>
      <c r="K82" s="4" t="s">
        <v>23</v>
      </c>
      <c r="L82" s="5" t="str">
        <f t="shared" si="6"/>
        <v>=</v>
      </c>
      <c r="M82" s="6" t="s">
        <v>19</v>
      </c>
      <c r="N82" s="6">
        <v>0</v>
      </c>
      <c r="O82" s="6" t="s">
        <v>19</v>
      </c>
      <c r="P82" s="6" t="str">
        <f t="shared" si="10"/>
        <v xml:space="preserve"> </v>
      </c>
      <c r="Q82" s="4" t="s">
        <v>24</v>
      </c>
      <c r="R82" s="5" t="str">
        <f t="shared" si="11"/>
        <v>=</v>
      </c>
      <c r="S82" s="6" t="s">
        <v>19</v>
      </c>
      <c r="T82" s="6" t="s">
        <v>187</v>
      </c>
      <c r="U82" s="6" t="s">
        <v>19</v>
      </c>
      <c r="V82" s="6" t="str">
        <f t="shared" si="12"/>
        <v xml:space="preserve"> </v>
      </c>
      <c r="W82" s="4" t="s">
        <v>25</v>
      </c>
      <c r="X82" s="5" t="str">
        <f t="shared" si="13"/>
        <v>=</v>
      </c>
      <c r="Y82" s="6" t="s">
        <v>19</v>
      </c>
      <c r="Z82" s="6">
        <v>14</v>
      </c>
      <c r="AA82" s="6" t="s">
        <v>19</v>
      </c>
      <c r="AB82" t="str">
        <f t="shared" si="14"/>
        <v xml:space="preserve"> </v>
      </c>
      <c r="AC82" s="3" t="s">
        <v>1</v>
      </c>
      <c r="AE82" t="str">
        <f t="shared" si="15"/>
        <v>&lt;Connection pin="OFMAP_10" siteNumber="0" instrument="PXI6571SLOT4" channel="14" /&gt;</v>
      </c>
    </row>
    <row r="83" spans="2:31">
      <c r="B83" s="3" t="s">
        <v>20</v>
      </c>
      <c r="C83" s="11" t="s">
        <v>21</v>
      </c>
      <c r="D83" s="2" t="str">
        <f t="shared" si="7"/>
        <v xml:space="preserve"> </v>
      </c>
      <c r="E83" s="4" t="s">
        <v>22</v>
      </c>
      <c r="F83" s="5" t="str">
        <f t="shared" si="8"/>
        <v>=</v>
      </c>
      <c r="G83" s="6" t="s">
        <v>19</v>
      </c>
      <c r="H83" s="6" t="s">
        <v>164</v>
      </c>
      <c r="I83" s="6" t="s">
        <v>19</v>
      </c>
      <c r="J83" s="6" t="str">
        <f t="shared" si="9"/>
        <v xml:space="preserve"> </v>
      </c>
      <c r="K83" s="4" t="s">
        <v>23</v>
      </c>
      <c r="L83" s="5" t="str">
        <f t="shared" si="6"/>
        <v>=</v>
      </c>
      <c r="M83" s="6" t="s">
        <v>19</v>
      </c>
      <c r="N83" s="6">
        <v>0</v>
      </c>
      <c r="O83" s="6" t="s">
        <v>19</v>
      </c>
      <c r="P83" s="6" t="str">
        <f t="shared" si="10"/>
        <v xml:space="preserve"> </v>
      </c>
      <c r="Q83" s="4" t="s">
        <v>24</v>
      </c>
      <c r="R83" s="5" t="str">
        <f t="shared" si="11"/>
        <v>=</v>
      </c>
      <c r="S83" s="6" t="s">
        <v>19</v>
      </c>
      <c r="T83" s="6" t="s">
        <v>187</v>
      </c>
      <c r="U83" s="6" t="s">
        <v>19</v>
      </c>
      <c r="V83" s="6" t="str">
        <f t="shared" si="12"/>
        <v xml:space="preserve"> </v>
      </c>
      <c r="W83" s="4" t="s">
        <v>25</v>
      </c>
      <c r="X83" s="5" t="str">
        <f t="shared" si="13"/>
        <v>=</v>
      </c>
      <c r="Y83" s="6" t="s">
        <v>19</v>
      </c>
      <c r="Z83" s="6">
        <v>15</v>
      </c>
      <c r="AA83" s="6" t="s">
        <v>19</v>
      </c>
      <c r="AB83" t="str">
        <f t="shared" si="14"/>
        <v xml:space="preserve"> </v>
      </c>
      <c r="AC83" s="3" t="s">
        <v>1</v>
      </c>
      <c r="AE83" t="str">
        <f t="shared" si="15"/>
        <v>&lt;Connection pin="OFMAP_11" siteNumber="0" instrument="PXI6571SLOT4" channel="15" /&gt;</v>
      </c>
    </row>
    <row r="84" spans="2:31">
      <c r="B84" s="3" t="s">
        <v>20</v>
      </c>
      <c r="C84" s="11" t="s">
        <v>21</v>
      </c>
      <c r="D84" s="2" t="str">
        <f t="shared" si="7"/>
        <v xml:space="preserve"> </v>
      </c>
      <c r="E84" s="4" t="s">
        <v>22</v>
      </c>
      <c r="F84" s="5" t="str">
        <f t="shared" si="8"/>
        <v>=</v>
      </c>
      <c r="G84" s="6" t="s">
        <v>19</v>
      </c>
      <c r="H84" s="6" t="s">
        <v>165</v>
      </c>
      <c r="I84" s="6" t="s">
        <v>19</v>
      </c>
      <c r="J84" s="6" t="str">
        <f t="shared" si="9"/>
        <v xml:space="preserve"> </v>
      </c>
      <c r="K84" s="4" t="s">
        <v>23</v>
      </c>
      <c r="L84" s="5" t="str">
        <f t="shared" si="6"/>
        <v>=</v>
      </c>
      <c r="M84" s="6" t="s">
        <v>19</v>
      </c>
      <c r="N84" s="6">
        <v>0</v>
      </c>
      <c r="O84" s="6" t="s">
        <v>19</v>
      </c>
      <c r="P84" s="6" t="str">
        <f t="shared" si="10"/>
        <v xml:space="preserve"> </v>
      </c>
      <c r="Q84" s="4" t="s">
        <v>24</v>
      </c>
      <c r="R84" s="5" t="str">
        <f t="shared" si="11"/>
        <v>=</v>
      </c>
      <c r="S84" s="6" t="s">
        <v>19</v>
      </c>
      <c r="T84" s="6" t="s">
        <v>187</v>
      </c>
      <c r="U84" s="6" t="s">
        <v>19</v>
      </c>
      <c r="V84" s="6" t="str">
        <f t="shared" si="12"/>
        <v xml:space="preserve"> </v>
      </c>
      <c r="W84" s="4" t="s">
        <v>25</v>
      </c>
      <c r="X84" s="5" t="str">
        <f t="shared" si="13"/>
        <v>=</v>
      </c>
      <c r="Y84" s="6" t="s">
        <v>19</v>
      </c>
      <c r="Z84" s="6">
        <v>16</v>
      </c>
      <c r="AA84" s="6" t="s">
        <v>19</v>
      </c>
      <c r="AB84" t="str">
        <f t="shared" si="14"/>
        <v xml:space="preserve"> </v>
      </c>
      <c r="AC84" s="3" t="s">
        <v>1</v>
      </c>
      <c r="AE84" t="str">
        <f t="shared" si="15"/>
        <v>&lt;Connection pin="OFMAP_12" siteNumber="0" instrument="PXI6571SLOT4" channel="16" /&gt;</v>
      </c>
    </row>
    <row r="85" spans="2:31">
      <c r="B85" s="3" t="s">
        <v>20</v>
      </c>
      <c r="C85" s="11" t="s">
        <v>21</v>
      </c>
      <c r="D85" s="2" t="str">
        <f t="shared" si="7"/>
        <v xml:space="preserve"> </v>
      </c>
      <c r="E85" s="4" t="s">
        <v>22</v>
      </c>
      <c r="F85" s="5" t="str">
        <f t="shared" si="8"/>
        <v>=</v>
      </c>
      <c r="G85" s="6" t="s">
        <v>19</v>
      </c>
      <c r="H85" s="6" t="s">
        <v>166</v>
      </c>
      <c r="I85" s="6" t="s">
        <v>19</v>
      </c>
      <c r="J85" s="6" t="str">
        <f t="shared" si="9"/>
        <v xml:space="preserve"> </v>
      </c>
      <c r="K85" s="4" t="s">
        <v>23</v>
      </c>
      <c r="L85" s="5" t="str">
        <f t="shared" si="6"/>
        <v>=</v>
      </c>
      <c r="M85" s="6" t="s">
        <v>19</v>
      </c>
      <c r="N85" s="6">
        <v>0</v>
      </c>
      <c r="O85" s="6" t="s">
        <v>19</v>
      </c>
      <c r="P85" s="6" t="str">
        <f t="shared" si="10"/>
        <v xml:space="preserve"> </v>
      </c>
      <c r="Q85" s="4" t="s">
        <v>24</v>
      </c>
      <c r="R85" s="5" t="str">
        <f t="shared" si="11"/>
        <v>=</v>
      </c>
      <c r="S85" s="6" t="s">
        <v>19</v>
      </c>
      <c r="T85" s="6" t="s">
        <v>187</v>
      </c>
      <c r="U85" s="6" t="s">
        <v>19</v>
      </c>
      <c r="V85" s="6" t="str">
        <f t="shared" si="12"/>
        <v xml:space="preserve"> </v>
      </c>
      <c r="W85" s="4" t="s">
        <v>25</v>
      </c>
      <c r="X85" s="5" t="str">
        <f t="shared" si="13"/>
        <v>=</v>
      </c>
      <c r="Y85" s="6" t="s">
        <v>19</v>
      </c>
      <c r="Z85" s="6">
        <v>17</v>
      </c>
      <c r="AA85" s="6" t="s">
        <v>19</v>
      </c>
      <c r="AB85" t="str">
        <f t="shared" si="14"/>
        <v xml:space="preserve"> </v>
      </c>
      <c r="AC85" s="3" t="s">
        <v>1</v>
      </c>
      <c r="AE85" t="str">
        <f t="shared" si="15"/>
        <v>&lt;Connection pin="OFMAP_13" siteNumber="0" instrument="PXI6571SLOT4" channel="17" /&gt;</v>
      </c>
    </row>
    <row r="86" spans="2:31">
      <c r="B86" s="3" t="s">
        <v>20</v>
      </c>
      <c r="C86" s="11" t="s">
        <v>21</v>
      </c>
      <c r="D86" s="2" t="str">
        <f t="shared" si="7"/>
        <v xml:space="preserve"> </v>
      </c>
      <c r="E86" s="4" t="s">
        <v>22</v>
      </c>
      <c r="F86" s="5" t="str">
        <f t="shared" si="8"/>
        <v>=</v>
      </c>
      <c r="G86" s="6" t="s">
        <v>19</v>
      </c>
      <c r="H86" s="6" t="s">
        <v>167</v>
      </c>
      <c r="I86" s="6" t="s">
        <v>19</v>
      </c>
      <c r="J86" s="6" t="str">
        <f t="shared" si="9"/>
        <v xml:space="preserve"> </v>
      </c>
      <c r="K86" s="4" t="s">
        <v>23</v>
      </c>
      <c r="L86" s="5" t="str">
        <f t="shared" si="6"/>
        <v>=</v>
      </c>
      <c r="M86" s="6" t="s">
        <v>19</v>
      </c>
      <c r="N86" s="6">
        <v>0</v>
      </c>
      <c r="O86" s="6" t="s">
        <v>19</v>
      </c>
      <c r="P86" s="6" t="str">
        <f t="shared" si="10"/>
        <v xml:space="preserve"> </v>
      </c>
      <c r="Q86" s="4" t="s">
        <v>24</v>
      </c>
      <c r="R86" s="5" t="str">
        <f t="shared" si="11"/>
        <v>=</v>
      </c>
      <c r="S86" s="6" t="s">
        <v>19</v>
      </c>
      <c r="T86" s="6" t="s">
        <v>187</v>
      </c>
      <c r="U86" s="6" t="s">
        <v>19</v>
      </c>
      <c r="V86" s="6" t="str">
        <f t="shared" si="12"/>
        <v xml:space="preserve"> </v>
      </c>
      <c r="W86" s="4" t="s">
        <v>25</v>
      </c>
      <c r="X86" s="5" t="str">
        <f t="shared" si="13"/>
        <v>=</v>
      </c>
      <c r="Y86" s="6" t="s">
        <v>19</v>
      </c>
      <c r="Z86" s="6">
        <v>18</v>
      </c>
      <c r="AA86" s="6" t="s">
        <v>19</v>
      </c>
      <c r="AB86" t="str">
        <f t="shared" si="14"/>
        <v xml:space="preserve"> </v>
      </c>
      <c r="AC86" s="3" t="s">
        <v>1</v>
      </c>
      <c r="AE86" t="str">
        <f t="shared" si="15"/>
        <v>&lt;Connection pin="OFMAP_14" siteNumber="0" instrument="PXI6571SLOT4" channel="18" /&gt;</v>
      </c>
    </row>
    <row r="87" spans="2:31">
      <c r="B87" s="3" t="s">
        <v>20</v>
      </c>
      <c r="C87" s="11" t="s">
        <v>21</v>
      </c>
      <c r="D87" s="2" t="str">
        <f t="shared" si="7"/>
        <v xml:space="preserve"> </v>
      </c>
      <c r="E87" s="4" t="s">
        <v>22</v>
      </c>
      <c r="F87" s="5" t="str">
        <f t="shared" si="8"/>
        <v>=</v>
      </c>
      <c r="G87" s="6" t="s">
        <v>19</v>
      </c>
      <c r="H87" s="6" t="s">
        <v>168</v>
      </c>
      <c r="I87" s="6" t="s">
        <v>19</v>
      </c>
      <c r="J87" s="6" t="str">
        <f t="shared" si="9"/>
        <v xml:space="preserve"> </v>
      </c>
      <c r="K87" s="4" t="s">
        <v>23</v>
      </c>
      <c r="L87" s="5" t="str">
        <f t="shared" si="6"/>
        <v>=</v>
      </c>
      <c r="M87" s="6" t="s">
        <v>19</v>
      </c>
      <c r="N87" s="6">
        <v>0</v>
      </c>
      <c r="O87" s="6" t="s">
        <v>19</v>
      </c>
      <c r="P87" s="6" t="str">
        <f t="shared" si="10"/>
        <v xml:space="preserve"> </v>
      </c>
      <c r="Q87" s="4" t="s">
        <v>24</v>
      </c>
      <c r="R87" s="5" t="str">
        <f t="shared" si="11"/>
        <v>=</v>
      </c>
      <c r="S87" s="6" t="s">
        <v>19</v>
      </c>
      <c r="T87" s="6" t="s">
        <v>187</v>
      </c>
      <c r="U87" s="6" t="s">
        <v>19</v>
      </c>
      <c r="V87" s="6" t="str">
        <f t="shared" si="12"/>
        <v xml:space="preserve"> </v>
      </c>
      <c r="W87" s="4" t="s">
        <v>25</v>
      </c>
      <c r="X87" s="5" t="str">
        <f t="shared" si="13"/>
        <v>=</v>
      </c>
      <c r="Y87" s="6" t="s">
        <v>19</v>
      </c>
      <c r="Z87" s="6">
        <v>19</v>
      </c>
      <c r="AA87" s="6" t="s">
        <v>19</v>
      </c>
      <c r="AB87" t="str">
        <f t="shared" si="14"/>
        <v xml:space="preserve"> </v>
      </c>
      <c r="AC87" s="3" t="s">
        <v>1</v>
      </c>
      <c r="AE87" t="str">
        <f t="shared" si="15"/>
        <v>&lt;Connection pin="OFMAP_15" siteNumber="0" instrument="PXI6571SLOT4" channel="19" /&gt;</v>
      </c>
    </row>
    <row r="88" spans="2:31">
      <c r="B88" s="3" t="s">
        <v>20</v>
      </c>
      <c r="C88" s="11" t="s">
        <v>21</v>
      </c>
      <c r="D88" s="2" t="str">
        <f t="shared" si="7"/>
        <v xml:space="preserve"> </v>
      </c>
      <c r="E88" s="4" t="s">
        <v>22</v>
      </c>
      <c r="F88" s="5" t="str">
        <f t="shared" si="8"/>
        <v>=</v>
      </c>
      <c r="G88" s="6" t="s">
        <v>19</v>
      </c>
      <c r="H88" s="6" t="s">
        <v>169</v>
      </c>
      <c r="I88" s="6" t="s">
        <v>19</v>
      </c>
      <c r="J88" s="6" t="str">
        <f t="shared" si="9"/>
        <v xml:space="preserve"> </v>
      </c>
      <c r="K88" s="4" t="s">
        <v>23</v>
      </c>
      <c r="L88" s="5" t="str">
        <f t="shared" si="6"/>
        <v>=</v>
      </c>
      <c r="M88" s="6" t="s">
        <v>19</v>
      </c>
      <c r="N88" s="6">
        <v>0</v>
      </c>
      <c r="O88" s="6" t="s">
        <v>19</v>
      </c>
      <c r="P88" s="6" t="str">
        <f t="shared" si="10"/>
        <v xml:space="preserve"> </v>
      </c>
      <c r="Q88" s="4" t="s">
        <v>24</v>
      </c>
      <c r="R88" s="5" t="str">
        <f t="shared" si="11"/>
        <v>=</v>
      </c>
      <c r="S88" s="6" t="s">
        <v>19</v>
      </c>
      <c r="T88" s="6" t="s">
        <v>187</v>
      </c>
      <c r="U88" s="6" t="s">
        <v>19</v>
      </c>
      <c r="V88" s="6" t="str">
        <f t="shared" si="12"/>
        <v xml:space="preserve"> </v>
      </c>
      <c r="W88" s="4" t="s">
        <v>25</v>
      </c>
      <c r="X88" s="5" t="str">
        <f t="shared" si="13"/>
        <v>=</v>
      </c>
      <c r="Y88" s="6" t="s">
        <v>19</v>
      </c>
      <c r="Z88" s="6">
        <v>20</v>
      </c>
      <c r="AA88" s="6" t="s">
        <v>19</v>
      </c>
      <c r="AB88" t="str">
        <f t="shared" si="14"/>
        <v xml:space="preserve"> </v>
      </c>
      <c r="AC88" s="3" t="s">
        <v>1</v>
      </c>
      <c r="AE88" t="str">
        <f t="shared" si="15"/>
        <v>&lt;Connection pin="OFMAP_16" siteNumber="0" instrument="PXI6571SLOT4" channel="20" /&gt;</v>
      </c>
    </row>
    <row r="89" spans="2:31">
      <c r="B89" s="3" t="s">
        <v>20</v>
      </c>
      <c r="C89" s="11" t="s">
        <v>21</v>
      </c>
      <c r="D89" s="2" t="str">
        <f t="shared" si="7"/>
        <v xml:space="preserve"> </v>
      </c>
      <c r="E89" s="4" t="s">
        <v>22</v>
      </c>
      <c r="F89" s="5" t="str">
        <f t="shared" si="8"/>
        <v>=</v>
      </c>
      <c r="G89" s="6" t="s">
        <v>19</v>
      </c>
      <c r="H89" s="6" t="s">
        <v>170</v>
      </c>
      <c r="I89" s="6" t="s">
        <v>19</v>
      </c>
      <c r="J89" s="6" t="str">
        <f t="shared" si="9"/>
        <v xml:space="preserve"> </v>
      </c>
      <c r="K89" s="4" t="s">
        <v>23</v>
      </c>
      <c r="L89" s="5" t="str">
        <f t="shared" si="6"/>
        <v>=</v>
      </c>
      <c r="M89" s="6" t="s">
        <v>19</v>
      </c>
      <c r="N89" s="6">
        <v>0</v>
      </c>
      <c r="O89" s="6" t="s">
        <v>19</v>
      </c>
      <c r="P89" s="6" t="str">
        <f t="shared" si="10"/>
        <v xml:space="preserve"> </v>
      </c>
      <c r="Q89" s="4" t="s">
        <v>24</v>
      </c>
      <c r="R89" s="5" t="str">
        <f t="shared" si="11"/>
        <v>=</v>
      </c>
      <c r="S89" s="6" t="s">
        <v>19</v>
      </c>
      <c r="T89" s="6" t="s">
        <v>187</v>
      </c>
      <c r="U89" s="6" t="s">
        <v>19</v>
      </c>
      <c r="V89" s="6" t="str">
        <f t="shared" si="12"/>
        <v xml:space="preserve"> </v>
      </c>
      <c r="W89" s="4" t="s">
        <v>25</v>
      </c>
      <c r="X89" s="5" t="str">
        <f t="shared" si="13"/>
        <v>=</v>
      </c>
      <c r="Y89" s="6" t="s">
        <v>19</v>
      </c>
      <c r="Z89" s="6">
        <v>21</v>
      </c>
      <c r="AA89" s="6" t="s">
        <v>19</v>
      </c>
      <c r="AB89" t="str">
        <f t="shared" si="14"/>
        <v xml:space="preserve"> </v>
      </c>
      <c r="AC89" s="3" t="s">
        <v>1</v>
      </c>
      <c r="AE89" t="str">
        <f t="shared" si="15"/>
        <v>&lt;Connection pin="OFMAP_17" siteNumber="0" instrument="PXI6571SLOT4" channel="21" /&gt;</v>
      </c>
    </row>
    <row r="90" spans="2:31">
      <c r="B90" s="3" t="s">
        <v>20</v>
      </c>
      <c r="C90" s="11" t="s">
        <v>21</v>
      </c>
      <c r="D90" s="2" t="str">
        <f t="shared" si="7"/>
        <v xml:space="preserve"> </v>
      </c>
      <c r="E90" s="4" t="s">
        <v>22</v>
      </c>
      <c r="F90" s="5" t="str">
        <f t="shared" si="8"/>
        <v>=</v>
      </c>
      <c r="G90" s="6" t="s">
        <v>19</v>
      </c>
      <c r="H90" s="6" t="s">
        <v>171</v>
      </c>
      <c r="I90" s="6" t="s">
        <v>19</v>
      </c>
      <c r="J90" s="6" t="str">
        <f t="shared" si="9"/>
        <v xml:space="preserve"> </v>
      </c>
      <c r="K90" s="4" t="s">
        <v>23</v>
      </c>
      <c r="L90" s="5" t="str">
        <f t="shared" si="6"/>
        <v>=</v>
      </c>
      <c r="M90" s="6" t="s">
        <v>19</v>
      </c>
      <c r="N90" s="6">
        <v>0</v>
      </c>
      <c r="O90" s="6" t="s">
        <v>19</v>
      </c>
      <c r="P90" s="6" t="str">
        <f t="shared" si="10"/>
        <v xml:space="preserve"> </v>
      </c>
      <c r="Q90" s="4" t="s">
        <v>24</v>
      </c>
      <c r="R90" s="5" t="str">
        <f t="shared" si="11"/>
        <v>=</v>
      </c>
      <c r="S90" s="6" t="s">
        <v>19</v>
      </c>
      <c r="T90" s="6" t="s">
        <v>187</v>
      </c>
      <c r="U90" s="6" t="s">
        <v>19</v>
      </c>
      <c r="V90" s="6" t="str">
        <f t="shared" si="12"/>
        <v xml:space="preserve"> </v>
      </c>
      <c r="W90" s="4" t="s">
        <v>25</v>
      </c>
      <c r="X90" s="5" t="str">
        <f t="shared" si="13"/>
        <v>=</v>
      </c>
      <c r="Y90" s="6" t="s">
        <v>19</v>
      </c>
      <c r="Z90" s="6">
        <v>22</v>
      </c>
      <c r="AA90" s="6" t="s">
        <v>19</v>
      </c>
      <c r="AB90" t="str">
        <f t="shared" si="14"/>
        <v xml:space="preserve"> </v>
      </c>
      <c r="AC90" s="3" t="s">
        <v>1</v>
      </c>
      <c r="AE90" t="str">
        <f t="shared" si="15"/>
        <v>&lt;Connection pin="OFMAP_18" siteNumber="0" instrument="PXI6571SLOT4" channel="22" /&gt;</v>
      </c>
    </row>
    <row r="91" spans="2:31">
      <c r="B91" s="3" t="s">
        <v>20</v>
      </c>
      <c r="C91" s="11" t="s">
        <v>21</v>
      </c>
      <c r="D91" s="2" t="str">
        <f t="shared" si="7"/>
        <v xml:space="preserve"> </v>
      </c>
      <c r="E91" s="4" t="s">
        <v>22</v>
      </c>
      <c r="F91" s="5" t="str">
        <f t="shared" si="8"/>
        <v>=</v>
      </c>
      <c r="G91" s="6" t="s">
        <v>19</v>
      </c>
      <c r="H91" s="6" t="s">
        <v>172</v>
      </c>
      <c r="I91" s="6" t="s">
        <v>19</v>
      </c>
      <c r="J91" s="6" t="str">
        <f t="shared" si="9"/>
        <v xml:space="preserve"> </v>
      </c>
      <c r="K91" s="4" t="s">
        <v>23</v>
      </c>
      <c r="L91" s="5" t="str">
        <f t="shared" si="6"/>
        <v>=</v>
      </c>
      <c r="M91" s="6" t="s">
        <v>19</v>
      </c>
      <c r="N91" s="6">
        <v>0</v>
      </c>
      <c r="O91" s="6" t="s">
        <v>19</v>
      </c>
      <c r="P91" s="6" t="str">
        <f t="shared" si="10"/>
        <v xml:space="preserve"> </v>
      </c>
      <c r="Q91" s="4" t="s">
        <v>24</v>
      </c>
      <c r="R91" s="5" t="str">
        <f t="shared" si="11"/>
        <v>=</v>
      </c>
      <c r="S91" s="6" t="s">
        <v>19</v>
      </c>
      <c r="T91" s="6" t="s">
        <v>187</v>
      </c>
      <c r="U91" s="6" t="s">
        <v>19</v>
      </c>
      <c r="V91" s="6" t="str">
        <f t="shared" si="12"/>
        <v xml:space="preserve"> </v>
      </c>
      <c r="W91" s="4" t="s">
        <v>25</v>
      </c>
      <c r="X91" s="5" t="str">
        <f t="shared" si="13"/>
        <v>=</v>
      </c>
      <c r="Y91" s="6" t="s">
        <v>19</v>
      </c>
      <c r="Z91" s="6">
        <v>23</v>
      </c>
      <c r="AA91" s="6" t="s">
        <v>19</v>
      </c>
      <c r="AB91" t="str">
        <f t="shared" si="14"/>
        <v xml:space="preserve"> </v>
      </c>
      <c r="AC91" s="3" t="s">
        <v>1</v>
      </c>
      <c r="AE91" t="str">
        <f t="shared" si="15"/>
        <v>&lt;Connection pin="OFMAP_19" siteNumber="0" instrument="PXI6571SLOT4" channel="23" /&gt;</v>
      </c>
    </row>
    <row r="92" spans="2:31">
      <c r="B92" s="3" t="s">
        <v>20</v>
      </c>
      <c r="C92" s="11" t="s">
        <v>21</v>
      </c>
      <c r="D92" s="2" t="str">
        <f t="shared" si="7"/>
        <v xml:space="preserve"> </v>
      </c>
      <c r="E92" s="4" t="s">
        <v>22</v>
      </c>
      <c r="F92" s="5" t="str">
        <f t="shared" si="8"/>
        <v>=</v>
      </c>
      <c r="G92" s="6" t="s">
        <v>19</v>
      </c>
      <c r="H92" s="6" t="s">
        <v>173</v>
      </c>
      <c r="I92" s="6" t="s">
        <v>19</v>
      </c>
      <c r="J92" s="6" t="str">
        <f t="shared" si="9"/>
        <v xml:space="preserve"> </v>
      </c>
      <c r="K92" s="4" t="s">
        <v>23</v>
      </c>
      <c r="L92" s="5" t="str">
        <f t="shared" si="6"/>
        <v>=</v>
      </c>
      <c r="M92" s="6" t="s">
        <v>19</v>
      </c>
      <c r="N92" s="6">
        <v>0</v>
      </c>
      <c r="O92" s="6" t="s">
        <v>19</v>
      </c>
      <c r="P92" s="6" t="str">
        <f t="shared" si="10"/>
        <v xml:space="preserve"> </v>
      </c>
      <c r="Q92" s="4" t="s">
        <v>24</v>
      </c>
      <c r="R92" s="5" t="str">
        <f t="shared" si="11"/>
        <v>=</v>
      </c>
      <c r="S92" s="6" t="s">
        <v>19</v>
      </c>
      <c r="T92" s="6" t="s">
        <v>187</v>
      </c>
      <c r="U92" s="6" t="s">
        <v>19</v>
      </c>
      <c r="V92" s="6" t="str">
        <f t="shared" si="12"/>
        <v xml:space="preserve"> </v>
      </c>
      <c r="W92" s="4" t="s">
        <v>25</v>
      </c>
      <c r="X92" s="5" t="str">
        <f t="shared" si="13"/>
        <v>=</v>
      </c>
      <c r="Y92" s="6" t="s">
        <v>19</v>
      </c>
      <c r="Z92" s="6">
        <v>24</v>
      </c>
      <c r="AA92" s="6" t="s">
        <v>19</v>
      </c>
      <c r="AB92" t="str">
        <f t="shared" si="14"/>
        <v xml:space="preserve"> </v>
      </c>
      <c r="AC92" s="3" t="s">
        <v>1</v>
      </c>
      <c r="AE92" t="str">
        <f t="shared" si="15"/>
        <v>&lt;Connection pin="OFMAP_20" siteNumber="0" instrument="PXI6571SLOT4" channel="24" /&gt;</v>
      </c>
    </row>
    <row r="93" spans="2:31">
      <c r="B93" s="3" t="s">
        <v>20</v>
      </c>
      <c r="C93" s="11" t="s">
        <v>21</v>
      </c>
      <c r="D93" s="2" t="str">
        <f t="shared" si="7"/>
        <v xml:space="preserve"> </v>
      </c>
      <c r="E93" s="4" t="s">
        <v>22</v>
      </c>
      <c r="F93" s="5" t="str">
        <f t="shared" si="8"/>
        <v>=</v>
      </c>
      <c r="G93" s="6" t="s">
        <v>19</v>
      </c>
      <c r="H93" s="6" t="s">
        <v>174</v>
      </c>
      <c r="I93" s="6" t="s">
        <v>19</v>
      </c>
      <c r="J93" s="6" t="str">
        <f t="shared" si="9"/>
        <v xml:space="preserve"> </v>
      </c>
      <c r="K93" s="4" t="s">
        <v>23</v>
      </c>
      <c r="L93" s="5" t="str">
        <f t="shared" si="6"/>
        <v>=</v>
      </c>
      <c r="M93" s="6" t="s">
        <v>19</v>
      </c>
      <c r="N93" s="6">
        <v>0</v>
      </c>
      <c r="O93" s="6" t="s">
        <v>19</v>
      </c>
      <c r="P93" s="6" t="str">
        <f t="shared" si="10"/>
        <v xml:space="preserve"> </v>
      </c>
      <c r="Q93" s="4" t="s">
        <v>24</v>
      </c>
      <c r="R93" s="5" t="str">
        <f t="shared" si="11"/>
        <v>=</v>
      </c>
      <c r="S93" s="6" t="s">
        <v>19</v>
      </c>
      <c r="T93" s="6" t="s">
        <v>187</v>
      </c>
      <c r="U93" s="6" t="s">
        <v>19</v>
      </c>
      <c r="V93" s="6" t="str">
        <f t="shared" si="12"/>
        <v xml:space="preserve"> </v>
      </c>
      <c r="W93" s="4" t="s">
        <v>25</v>
      </c>
      <c r="X93" s="5" t="str">
        <f t="shared" si="13"/>
        <v>=</v>
      </c>
      <c r="Y93" s="6" t="s">
        <v>19</v>
      </c>
      <c r="Z93" s="6">
        <v>25</v>
      </c>
      <c r="AA93" s="6" t="s">
        <v>19</v>
      </c>
      <c r="AB93" t="str">
        <f t="shared" si="14"/>
        <v xml:space="preserve"> </v>
      </c>
      <c r="AC93" s="3" t="s">
        <v>1</v>
      </c>
      <c r="AE93" t="str">
        <f t="shared" si="15"/>
        <v>&lt;Connection pin="OFMAP_21" siteNumber="0" instrument="PXI6571SLOT4" channel="25" /&gt;</v>
      </c>
    </row>
    <row r="94" spans="2:31">
      <c r="B94" s="3" t="s">
        <v>20</v>
      </c>
      <c r="C94" s="11" t="s">
        <v>21</v>
      </c>
      <c r="D94" s="2" t="str">
        <f t="shared" si="7"/>
        <v xml:space="preserve"> </v>
      </c>
      <c r="E94" s="4" t="s">
        <v>22</v>
      </c>
      <c r="F94" s="5" t="str">
        <f t="shared" si="8"/>
        <v>=</v>
      </c>
      <c r="G94" s="6" t="s">
        <v>19</v>
      </c>
      <c r="H94" s="6" t="s">
        <v>175</v>
      </c>
      <c r="I94" s="6" t="s">
        <v>19</v>
      </c>
      <c r="J94" s="6" t="str">
        <f t="shared" si="9"/>
        <v xml:space="preserve"> </v>
      </c>
      <c r="K94" s="4" t="s">
        <v>23</v>
      </c>
      <c r="L94" s="5" t="str">
        <f t="shared" si="6"/>
        <v>=</v>
      </c>
      <c r="M94" s="6" t="s">
        <v>19</v>
      </c>
      <c r="N94" s="6">
        <v>0</v>
      </c>
      <c r="O94" s="6" t="s">
        <v>19</v>
      </c>
      <c r="P94" s="6" t="str">
        <f t="shared" si="10"/>
        <v xml:space="preserve"> </v>
      </c>
      <c r="Q94" s="4" t="s">
        <v>24</v>
      </c>
      <c r="R94" s="5" t="str">
        <f t="shared" si="11"/>
        <v>=</v>
      </c>
      <c r="S94" s="6" t="s">
        <v>19</v>
      </c>
      <c r="T94" s="6" t="s">
        <v>187</v>
      </c>
      <c r="U94" s="6" t="s">
        <v>19</v>
      </c>
      <c r="V94" s="6" t="str">
        <f t="shared" si="12"/>
        <v xml:space="preserve"> </v>
      </c>
      <c r="W94" s="4" t="s">
        <v>25</v>
      </c>
      <c r="X94" s="5" t="str">
        <f t="shared" si="13"/>
        <v>=</v>
      </c>
      <c r="Y94" s="6" t="s">
        <v>19</v>
      </c>
      <c r="Z94" s="6">
        <v>26</v>
      </c>
      <c r="AA94" s="6" t="s">
        <v>19</v>
      </c>
      <c r="AB94" t="str">
        <f t="shared" si="14"/>
        <v xml:space="preserve"> </v>
      </c>
      <c r="AC94" s="3" t="s">
        <v>1</v>
      </c>
      <c r="AE94" t="str">
        <f t="shared" si="15"/>
        <v>&lt;Connection pin="OFMAP_22" siteNumber="0" instrument="PXI6571SLOT4" channel="26" /&gt;</v>
      </c>
    </row>
    <row r="95" spans="2:31">
      <c r="B95" s="3" t="s">
        <v>20</v>
      </c>
      <c r="C95" s="11" t="s">
        <v>21</v>
      </c>
      <c r="D95" s="2" t="str">
        <f t="shared" si="7"/>
        <v xml:space="preserve"> </v>
      </c>
      <c r="E95" s="4" t="s">
        <v>22</v>
      </c>
      <c r="F95" s="5" t="str">
        <f t="shared" si="8"/>
        <v>=</v>
      </c>
      <c r="G95" s="6" t="s">
        <v>19</v>
      </c>
      <c r="H95" s="6" t="s">
        <v>176</v>
      </c>
      <c r="I95" s="6" t="s">
        <v>19</v>
      </c>
      <c r="J95" s="6" t="str">
        <f t="shared" si="9"/>
        <v xml:space="preserve"> </v>
      </c>
      <c r="K95" s="4" t="s">
        <v>23</v>
      </c>
      <c r="L95" s="5" t="str">
        <f t="shared" si="6"/>
        <v>=</v>
      </c>
      <c r="M95" s="6" t="s">
        <v>19</v>
      </c>
      <c r="N95" s="6">
        <v>0</v>
      </c>
      <c r="O95" s="6" t="s">
        <v>19</v>
      </c>
      <c r="P95" s="6" t="str">
        <f t="shared" si="10"/>
        <v xml:space="preserve"> </v>
      </c>
      <c r="Q95" s="4" t="s">
        <v>24</v>
      </c>
      <c r="R95" s="5" t="str">
        <f t="shared" si="11"/>
        <v>=</v>
      </c>
      <c r="S95" s="6" t="s">
        <v>19</v>
      </c>
      <c r="T95" s="6" t="s">
        <v>187</v>
      </c>
      <c r="U95" s="6" t="s">
        <v>19</v>
      </c>
      <c r="V95" s="6" t="str">
        <f t="shared" si="12"/>
        <v xml:space="preserve"> </v>
      </c>
      <c r="W95" s="4" t="s">
        <v>25</v>
      </c>
      <c r="X95" s="5" t="str">
        <f t="shared" si="13"/>
        <v>=</v>
      </c>
      <c r="Y95" s="6" t="s">
        <v>19</v>
      </c>
      <c r="Z95" s="6">
        <v>27</v>
      </c>
      <c r="AA95" s="6" t="s">
        <v>19</v>
      </c>
      <c r="AB95" t="str">
        <f t="shared" si="14"/>
        <v xml:space="preserve"> </v>
      </c>
      <c r="AC95" s="3" t="s">
        <v>1</v>
      </c>
      <c r="AE95" t="str">
        <f t="shared" si="15"/>
        <v>&lt;Connection pin="OFMAP_23" siteNumber="0" instrument="PXI6571SLOT4" channel="27" /&gt;</v>
      </c>
    </row>
    <row r="96" spans="2:31">
      <c r="B96" s="3" t="s">
        <v>20</v>
      </c>
      <c r="C96" s="11" t="s">
        <v>21</v>
      </c>
      <c r="D96" s="2" t="str">
        <f t="shared" si="7"/>
        <v xml:space="preserve"> </v>
      </c>
      <c r="E96" s="4" t="s">
        <v>22</v>
      </c>
      <c r="F96" s="5" t="str">
        <f t="shared" si="8"/>
        <v>=</v>
      </c>
      <c r="G96" s="6" t="s">
        <v>19</v>
      </c>
      <c r="H96" s="6" t="s">
        <v>110</v>
      </c>
      <c r="I96" s="6" t="s">
        <v>19</v>
      </c>
      <c r="J96" s="6" t="str">
        <f t="shared" si="9"/>
        <v xml:space="preserve"> </v>
      </c>
      <c r="K96" s="4" t="s">
        <v>23</v>
      </c>
      <c r="L96" s="5" t="str">
        <f t="shared" si="6"/>
        <v>=</v>
      </c>
      <c r="M96" s="6" t="s">
        <v>19</v>
      </c>
      <c r="N96" s="6">
        <v>0</v>
      </c>
      <c r="O96" s="6" t="s">
        <v>19</v>
      </c>
      <c r="P96" s="6" t="str">
        <f t="shared" si="10"/>
        <v xml:space="preserve"> </v>
      </c>
      <c r="Q96" s="4" t="s">
        <v>24</v>
      </c>
      <c r="R96" s="5" t="str">
        <f t="shared" si="11"/>
        <v>=</v>
      </c>
      <c r="S96" s="6" t="s">
        <v>19</v>
      </c>
      <c r="T96" s="6" t="s">
        <v>187</v>
      </c>
      <c r="U96" s="6" t="s">
        <v>19</v>
      </c>
      <c r="V96" s="6" t="str">
        <f t="shared" si="12"/>
        <v xml:space="preserve"> </v>
      </c>
      <c r="W96" s="4" t="s">
        <v>25</v>
      </c>
      <c r="X96" s="5" t="str">
        <f t="shared" si="13"/>
        <v>=</v>
      </c>
      <c r="Y96" s="6" t="s">
        <v>19</v>
      </c>
      <c r="Z96" s="6">
        <v>28</v>
      </c>
      <c r="AA96" s="6" t="s">
        <v>19</v>
      </c>
      <c r="AB96" t="str">
        <f t="shared" si="14"/>
        <v xml:space="preserve"> </v>
      </c>
      <c r="AC96" s="3" t="s">
        <v>1</v>
      </c>
      <c r="AE96" t="str">
        <f t="shared" si="15"/>
        <v>&lt;Connection pin="PE_EN" siteNumber="0" instrument="PXI6571SLOT4" channel="28" /&gt;</v>
      </c>
    </row>
    <row r="97" spans="2:31">
      <c r="B97" s="3" t="s">
        <v>20</v>
      </c>
      <c r="C97" s="11" t="s">
        <v>21</v>
      </c>
      <c r="D97" s="2" t="str">
        <f t="shared" si="7"/>
        <v xml:space="preserve"> </v>
      </c>
      <c r="E97" s="4" t="s">
        <v>22</v>
      </c>
      <c r="F97" s="5" t="str">
        <f t="shared" si="8"/>
        <v>=</v>
      </c>
      <c r="G97" s="6" t="s">
        <v>19</v>
      </c>
      <c r="H97" s="6" t="s">
        <v>111</v>
      </c>
      <c r="I97" s="6" t="s">
        <v>19</v>
      </c>
      <c r="J97" s="6" t="str">
        <f t="shared" si="9"/>
        <v xml:space="preserve"> </v>
      </c>
      <c r="K97" s="4" t="s">
        <v>23</v>
      </c>
      <c r="L97" s="5" t="str">
        <f t="shared" si="6"/>
        <v>=</v>
      </c>
      <c r="M97" s="6" t="s">
        <v>19</v>
      </c>
      <c r="N97" s="6">
        <v>0</v>
      </c>
      <c r="O97" s="6" t="s">
        <v>19</v>
      </c>
      <c r="P97" s="6" t="str">
        <f t="shared" si="10"/>
        <v xml:space="preserve"> </v>
      </c>
      <c r="Q97" s="4" t="s">
        <v>24</v>
      </c>
      <c r="R97" s="5" t="str">
        <f t="shared" si="11"/>
        <v>=</v>
      </c>
      <c r="S97" s="6" t="s">
        <v>19</v>
      </c>
      <c r="T97" s="6" t="s">
        <v>187</v>
      </c>
      <c r="U97" s="6" t="s">
        <v>19</v>
      </c>
      <c r="V97" s="6" t="str">
        <f t="shared" si="12"/>
        <v xml:space="preserve"> </v>
      </c>
      <c r="W97" s="4" t="s">
        <v>25</v>
      </c>
      <c r="X97" s="5" t="str">
        <f t="shared" si="13"/>
        <v>=</v>
      </c>
      <c r="Y97" s="6" t="s">
        <v>19</v>
      </c>
      <c r="Z97" s="6">
        <v>29</v>
      </c>
      <c r="AA97" s="6" t="s">
        <v>19</v>
      </c>
      <c r="AB97" t="str">
        <f t="shared" si="14"/>
        <v xml:space="preserve"> </v>
      </c>
      <c r="AC97" s="3" t="s">
        <v>1</v>
      </c>
      <c r="AE97" t="str">
        <f t="shared" si="15"/>
        <v>&lt;Connection pin="ACCUM_EN" siteNumber="0" instrument="PXI6571SLOT4" channel="29" /&gt;</v>
      </c>
    </row>
    <row r="98" spans="2:31">
      <c r="B98" s="3" t="s">
        <v>20</v>
      </c>
      <c r="C98" s="11" t="s">
        <v>21</v>
      </c>
      <c r="D98" s="2" t="str">
        <f t="shared" si="7"/>
        <v xml:space="preserve"> </v>
      </c>
      <c r="E98" s="4" t="s">
        <v>22</v>
      </c>
      <c r="F98" s="5" t="str">
        <f t="shared" si="8"/>
        <v>=</v>
      </c>
      <c r="G98" s="6" t="s">
        <v>19</v>
      </c>
      <c r="H98" s="6" t="s">
        <v>112</v>
      </c>
      <c r="I98" s="6" t="s">
        <v>19</v>
      </c>
      <c r="J98" s="6" t="str">
        <f t="shared" si="9"/>
        <v xml:space="preserve"> </v>
      </c>
      <c r="K98" s="4" t="s">
        <v>23</v>
      </c>
      <c r="L98" s="5" t="str">
        <f t="shared" si="6"/>
        <v>=</v>
      </c>
      <c r="M98" s="6" t="s">
        <v>19</v>
      </c>
      <c r="N98" s="6">
        <v>0</v>
      </c>
      <c r="O98" s="6" t="s">
        <v>19</v>
      </c>
      <c r="P98" s="6" t="str">
        <f t="shared" si="10"/>
        <v xml:space="preserve"> </v>
      </c>
      <c r="Q98" s="4" t="s">
        <v>24</v>
      </c>
      <c r="R98" s="5" t="str">
        <f t="shared" si="11"/>
        <v>=</v>
      </c>
      <c r="S98" s="6" t="s">
        <v>19</v>
      </c>
      <c r="T98" s="6" t="s">
        <v>187</v>
      </c>
      <c r="U98" s="6" t="s">
        <v>19</v>
      </c>
      <c r="V98" s="6" t="str">
        <f t="shared" si="12"/>
        <v xml:space="preserve"> </v>
      </c>
      <c r="W98" s="4" t="s">
        <v>25</v>
      </c>
      <c r="X98" s="5" t="str">
        <f t="shared" si="13"/>
        <v>=</v>
      </c>
      <c r="Y98" s="6" t="s">
        <v>19</v>
      </c>
      <c r="Z98" s="6">
        <v>30</v>
      </c>
      <c r="AA98" s="6" t="s">
        <v>19</v>
      </c>
      <c r="AB98" t="str">
        <f t="shared" si="14"/>
        <v xml:space="preserve"> </v>
      </c>
      <c r="AC98" s="3" t="s">
        <v>1</v>
      </c>
      <c r="AE98" t="str">
        <f t="shared" si="15"/>
        <v>&lt;Connection pin="WEIGHT_SHIFT" siteNumber="0" instrument="PXI6571SLOT4" channel="30" /&gt;</v>
      </c>
    </row>
    <row r="99" spans="2:31">
      <c r="B99" s="3" t="s">
        <v>20</v>
      </c>
      <c r="C99" s="11" t="s">
        <v>21</v>
      </c>
      <c r="D99" s="2" t="str">
        <f t="shared" si="7"/>
        <v xml:space="preserve"> </v>
      </c>
      <c r="E99" s="4" t="s">
        <v>22</v>
      </c>
      <c r="F99" s="5" t="str">
        <f t="shared" si="8"/>
        <v>=</v>
      </c>
      <c r="G99" s="6" t="s">
        <v>19</v>
      </c>
      <c r="H99" s="6" t="s">
        <v>113</v>
      </c>
      <c r="I99" s="6" t="s">
        <v>19</v>
      </c>
      <c r="J99" s="6" t="str">
        <f t="shared" si="9"/>
        <v xml:space="preserve"> </v>
      </c>
      <c r="K99" s="4" t="s">
        <v>23</v>
      </c>
      <c r="L99" s="5" t="str">
        <f t="shared" si="6"/>
        <v>=</v>
      </c>
      <c r="M99" s="6" t="s">
        <v>19</v>
      </c>
      <c r="N99" s="6">
        <v>0</v>
      </c>
      <c r="O99" s="6" t="s">
        <v>19</v>
      </c>
      <c r="P99" s="6" t="str">
        <f t="shared" si="10"/>
        <v xml:space="preserve"> </v>
      </c>
      <c r="Q99" s="4" t="s">
        <v>24</v>
      </c>
      <c r="R99" s="5" t="str">
        <f t="shared" si="11"/>
        <v>=</v>
      </c>
      <c r="S99" s="6" t="s">
        <v>19</v>
      </c>
      <c r="T99" s="6" t="s">
        <v>187</v>
      </c>
      <c r="U99" s="6" t="s">
        <v>19</v>
      </c>
      <c r="V99" s="6" t="str">
        <f t="shared" si="12"/>
        <v xml:space="preserve"> </v>
      </c>
      <c r="W99" s="4" t="s">
        <v>25</v>
      </c>
      <c r="X99" s="5" t="str">
        <f t="shared" si="13"/>
        <v>=</v>
      </c>
      <c r="Y99" s="6" t="s">
        <v>19</v>
      </c>
      <c r="Z99" s="6">
        <v>31</v>
      </c>
      <c r="AA99" s="6" t="s">
        <v>19</v>
      </c>
      <c r="AB99" t="str">
        <f t="shared" si="14"/>
        <v xml:space="preserve"> </v>
      </c>
      <c r="AC99" s="3" t="s">
        <v>1</v>
      </c>
      <c r="AE99" t="str">
        <f t="shared" si="15"/>
        <v>&lt;Connection pin="WEIGHT_EN" siteNumber="0" instrument="PXI6571SLOT4" channel="31" /&gt;</v>
      </c>
    </row>
    <row r="100" spans="2:31">
      <c r="B100" s="3" t="s">
        <v>20</v>
      </c>
      <c r="C100" s="11" t="s">
        <v>21</v>
      </c>
      <c r="D100" s="2" t="str">
        <f t="shared" si="7"/>
        <v xml:space="preserve"> </v>
      </c>
      <c r="E100" s="4" t="s">
        <v>22</v>
      </c>
      <c r="F100" s="5" t="str">
        <f t="shared" si="8"/>
        <v>=</v>
      </c>
      <c r="G100" s="6" t="s">
        <v>19</v>
      </c>
      <c r="H100" s="6" t="s">
        <v>86</v>
      </c>
      <c r="I100" s="6" t="s">
        <v>19</v>
      </c>
      <c r="J100" s="6" t="str">
        <f t="shared" si="9"/>
        <v xml:space="preserve"> </v>
      </c>
      <c r="K100" s="4" t="s">
        <v>23</v>
      </c>
      <c r="L100" s="5" t="str">
        <f t="shared" si="6"/>
        <v>=</v>
      </c>
      <c r="M100" s="6" t="s">
        <v>19</v>
      </c>
      <c r="N100" s="6">
        <v>0</v>
      </c>
      <c r="O100" s="6" t="s">
        <v>19</v>
      </c>
      <c r="P100" s="6" t="str">
        <f t="shared" si="10"/>
        <v xml:space="preserve"> </v>
      </c>
      <c r="Q100" s="4" t="s">
        <v>24</v>
      </c>
      <c r="R100" s="5" t="str">
        <f t="shared" si="11"/>
        <v>=</v>
      </c>
      <c r="S100" s="6" t="s">
        <v>19</v>
      </c>
      <c r="T100" s="6" t="s">
        <v>188</v>
      </c>
      <c r="U100" s="6" t="s">
        <v>19</v>
      </c>
      <c r="V100" s="6" t="str">
        <f t="shared" si="12"/>
        <v xml:space="preserve"> </v>
      </c>
      <c r="W100" s="4" t="s">
        <v>25</v>
      </c>
      <c r="X100" s="5" t="str">
        <f t="shared" si="13"/>
        <v>=</v>
      </c>
      <c r="Y100" s="6" t="s">
        <v>19</v>
      </c>
      <c r="Z100" s="6">
        <v>0</v>
      </c>
      <c r="AA100" s="6" t="s">
        <v>19</v>
      </c>
      <c r="AB100" t="str">
        <f t="shared" si="14"/>
        <v xml:space="preserve"> </v>
      </c>
      <c r="AC100" s="3" t="s">
        <v>1</v>
      </c>
      <c r="AE100" t="str">
        <f t="shared" si="15"/>
        <v>&lt;Connection pin="SL_0" siteNumber="0" instrument="PXI6571SLOT5" channel="0" /&gt;</v>
      </c>
    </row>
    <row r="101" spans="2:31">
      <c r="B101" s="3" t="s">
        <v>20</v>
      </c>
      <c r="C101" s="11" t="s">
        <v>21</v>
      </c>
      <c r="D101" s="2" t="str">
        <f t="shared" si="7"/>
        <v xml:space="preserve"> </v>
      </c>
      <c r="E101" s="4" t="s">
        <v>22</v>
      </c>
      <c r="F101" s="5" t="str">
        <f t="shared" si="8"/>
        <v>=</v>
      </c>
      <c r="G101" s="6" t="s">
        <v>19</v>
      </c>
      <c r="H101" s="6" t="s">
        <v>87</v>
      </c>
      <c r="I101" s="6" t="s">
        <v>19</v>
      </c>
      <c r="J101" s="6" t="str">
        <f t="shared" si="9"/>
        <v xml:space="preserve"> </v>
      </c>
      <c r="K101" s="4" t="s">
        <v>23</v>
      </c>
      <c r="L101" s="5" t="str">
        <f t="shared" si="6"/>
        <v>=</v>
      </c>
      <c r="M101" s="6" t="s">
        <v>19</v>
      </c>
      <c r="N101" s="6">
        <v>0</v>
      </c>
      <c r="O101" s="6" t="s">
        <v>19</v>
      </c>
      <c r="P101" s="6" t="str">
        <f t="shared" si="10"/>
        <v xml:space="preserve"> </v>
      </c>
      <c r="Q101" s="4" t="s">
        <v>24</v>
      </c>
      <c r="R101" s="5" t="str">
        <f t="shared" si="11"/>
        <v>=</v>
      </c>
      <c r="S101" s="6" t="s">
        <v>19</v>
      </c>
      <c r="T101" s="6" t="s">
        <v>188</v>
      </c>
      <c r="U101" s="6" t="s">
        <v>19</v>
      </c>
      <c r="V101" s="6" t="str">
        <f t="shared" si="12"/>
        <v xml:space="preserve"> </v>
      </c>
      <c r="W101" s="4" t="s">
        <v>25</v>
      </c>
      <c r="X101" s="5" t="str">
        <f t="shared" si="13"/>
        <v>=</v>
      </c>
      <c r="Y101" s="6" t="s">
        <v>19</v>
      </c>
      <c r="Z101" s="6">
        <v>1</v>
      </c>
      <c r="AA101" s="6" t="s">
        <v>19</v>
      </c>
      <c r="AB101" t="str">
        <f t="shared" si="14"/>
        <v xml:space="preserve"> </v>
      </c>
      <c r="AC101" s="3" t="s">
        <v>1</v>
      </c>
      <c r="AE101" t="str">
        <f t="shared" si="15"/>
        <v>&lt;Connection pin="SL_1" siteNumber="0" instrument="PXI6571SLOT5" channel="1" /&gt;</v>
      </c>
    </row>
    <row r="102" spans="2:31">
      <c r="B102" s="3" t="s">
        <v>20</v>
      </c>
      <c r="C102" s="11" t="s">
        <v>21</v>
      </c>
      <c r="D102" s="2" t="str">
        <f t="shared" si="7"/>
        <v xml:space="preserve"> </v>
      </c>
      <c r="E102" s="4" t="s">
        <v>22</v>
      </c>
      <c r="F102" s="5" t="str">
        <f t="shared" si="8"/>
        <v>=</v>
      </c>
      <c r="G102" s="6" t="s">
        <v>19</v>
      </c>
      <c r="H102" s="6" t="s">
        <v>88</v>
      </c>
      <c r="I102" s="6" t="s">
        <v>19</v>
      </c>
      <c r="J102" s="6" t="str">
        <f t="shared" si="9"/>
        <v xml:space="preserve"> </v>
      </c>
      <c r="K102" s="4" t="s">
        <v>23</v>
      </c>
      <c r="L102" s="5" t="str">
        <f t="shared" si="6"/>
        <v>=</v>
      </c>
      <c r="M102" s="6" t="s">
        <v>19</v>
      </c>
      <c r="N102" s="6">
        <v>0</v>
      </c>
      <c r="O102" s="6" t="s">
        <v>19</v>
      </c>
      <c r="P102" s="6" t="str">
        <f t="shared" si="10"/>
        <v xml:space="preserve"> </v>
      </c>
      <c r="Q102" s="4" t="s">
        <v>24</v>
      </c>
      <c r="R102" s="5" t="str">
        <f t="shared" si="11"/>
        <v>=</v>
      </c>
      <c r="S102" s="6" t="s">
        <v>19</v>
      </c>
      <c r="T102" s="6" t="s">
        <v>188</v>
      </c>
      <c r="U102" s="6" t="s">
        <v>19</v>
      </c>
      <c r="V102" s="6" t="str">
        <f t="shared" si="12"/>
        <v xml:space="preserve"> </v>
      </c>
      <c r="W102" s="4" t="s">
        <v>25</v>
      </c>
      <c r="X102" s="5" t="str">
        <f t="shared" si="13"/>
        <v>=</v>
      </c>
      <c r="Y102" s="6" t="s">
        <v>19</v>
      </c>
      <c r="Z102" s="6">
        <v>2</v>
      </c>
      <c r="AA102" s="6" t="s">
        <v>19</v>
      </c>
      <c r="AB102" t="str">
        <f t="shared" si="14"/>
        <v xml:space="preserve"> </v>
      </c>
      <c r="AC102" s="3" t="s">
        <v>1</v>
      </c>
      <c r="AE102" t="str">
        <f t="shared" si="15"/>
        <v>&lt;Connection pin="SL_2" siteNumber="0" instrument="PXI6571SLOT5" channel="2" /&gt;</v>
      </c>
    </row>
    <row r="103" spans="2:31">
      <c r="B103" s="3" t="s">
        <v>20</v>
      </c>
      <c r="C103" s="11" t="s">
        <v>21</v>
      </c>
      <c r="D103" s="2" t="str">
        <f t="shared" si="7"/>
        <v xml:space="preserve"> </v>
      </c>
      <c r="E103" s="4" t="s">
        <v>22</v>
      </c>
      <c r="F103" s="5" t="str">
        <f t="shared" si="8"/>
        <v>=</v>
      </c>
      <c r="G103" s="6" t="s">
        <v>19</v>
      </c>
      <c r="H103" s="6" t="s">
        <v>89</v>
      </c>
      <c r="I103" s="6" t="s">
        <v>19</v>
      </c>
      <c r="J103" s="6" t="str">
        <f t="shared" si="9"/>
        <v xml:space="preserve"> </v>
      </c>
      <c r="K103" s="4" t="s">
        <v>23</v>
      </c>
      <c r="L103" s="5" t="str">
        <f t="shared" si="6"/>
        <v>=</v>
      </c>
      <c r="M103" s="6" t="s">
        <v>19</v>
      </c>
      <c r="N103" s="6">
        <v>0</v>
      </c>
      <c r="O103" s="6" t="s">
        <v>19</v>
      </c>
      <c r="P103" s="6" t="str">
        <f t="shared" si="10"/>
        <v xml:space="preserve"> </v>
      </c>
      <c r="Q103" s="4" t="s">
        <v>24</v>
      </c>
      <c r="R103" s="5" t="str">
        <f t="shared" si="11"/>
        <v>=</v>
      </c>
      <c r="S103" s="6" t="s">
        <v>19</v>
      </c>
      <c r="T103" s="6" t="s">
        <v>188</v>
      </c>
      <c r="U103" s="6" t="s">
        <v>19</v>
      </c>
      <c r="V103" s="6" t="str">
        <f t="shared" si="12"/>
        <v xml:space="preserve"> </v>
      </c>
      <c r="W103" s="4" t="s">
        <v>25</v>
      </c>
      <c r="X103" s="5" t="str">
        <f t="shared" si="13"/>
        <v>=</v>
      </c>
      <c r="Y103" s="6" t="s">
        <v>19</v>
      </c>
      <c r="Z103" s="6">
        <v>3</v>
      </c>
      <c r="AA103" s="6" t="s">
        <v>19</v>
      </c>
      <c r="AB103" t="str">
        <f t="shared" si="14"/>
        <v xml:space="preserve"> </v>
      </c>
      <c r="AC103" s="3" t="s">
        <v>1</v>
      </c>
      <c r="AE103" t="str">
        <f t="shared" si="15"/>
        <v>&lt;Connection pin="SL_3" siteNumber="0" instrument="PXI6571SLOT5" channel="3" /&gt;</v>
      </c>
    </row>
    <row r="104" spans="2:31">
      <c r="B104" s="3" t="s">
        <v>20</v>
      </c>
      <c r="C104" s="11" t="s">
        <v>21</v>
      </c>
      <c r="D104" s="2" t="str">
        <f t="shared" si="7"/>
        <v xml:space="preserve"> </v>
      </c>
      <c r="E104" s="4" t="s">
        <v>22</v>
      </c>
      <c r="F104" s="5" t="str">
        <f t="shared" si="8"/>
        <v>=</v>
      </c>
      <c r="G104" s="6" t="s">
        <v>19</v>
      </c>
      <c r="H104" s="6" t="s">
        <v>177</v>
      </c>
      <c r="I104" s="6" t="s">
        <v>19</v>
      </c>
      <c r="J104" s="6" t="str">
        <f t="shared" si="9"/>
        <v xml:space="preserve"> </v>
      </c>
      <c r="K104" s="4" t="s">
        <v>23</v>
      </c>
      <c r="L104" s="5" t="str">
        <f t="shared" si="6"/>
        <v>=</v>
      </c>
      <c r="M104" s="6" t="s">
        <v>19</v>
      </c>
      <c r="N104" s="6">
        <v>0</v>
      </c>
      <c r="O104" s="6" t="s">
        <v>19</v>
      </c>
      <c r="P104" s="6" t="str">
        <f t="shared" si="10"/>
        <v xml:space="preserve"> </v>
      </c>
      <c r="Q104" s="4" t="s">
        <v>24</v>
      </c>
      <c r="R104" s="5" t="str">
        <f t="shared" si="11"/>
        <v>=</v>
      </c>
      <c r="S104" s="6" t="s">
        <v>19</v>
      </c>
      <c r="T104" s="6" t="s">
        <v>188</v>
      </c>
      <c r="U104" s="6" t="s">
        <v>19</v>
      </c>
      <c r="V104" s="6" t="str">
        <f t="shared" si="12"/>
        <v xml:space="preserve"> </v>
      </c>
      <c r="W104" s="4" t="s">
        <v>25</v>
      </c>
      <c r="X104" s="5" t="str">
        <f t="shared" si="13"/>
        <v>=</v>
      </c>
      <c r="Y104" s="6" t="s">
        <v>19</v>
      </c>
      <c r="Z104" s="6">
        <v>4</v>
      </c>
      <c r="AA104" s="6" t="s">
        <v>19</v>
      </c>
      <c r="AB104" t="str">
        <f t="shared" si="14"/>
        <v xml:space="preserve"> </v>
      </c>
      <c r="AC104" s="3" t="s">
        <v>1</v>
      </c>
      <c r="AE104" t="str">
        <f t="shared" si="15"/>
        <v>&lt;Connection pin="IFMAP_0" siteNumber="0" instrument="PXI6571SLOT5" channel="4" /&gt;</v>
      </c>
    </row>
    <row r="105" spans="2:31">
      <c r="B105" s="3" t="s">
        <v>20</v>
      </c>
      <c r="C105" s="11" t="s">
        <v>21</v>
      </c>
      <c r="D105" s="2" t="str">
        <f t="shared" si="7"/>
        <v xml:space="preserve"> </v>
      </c>
      <c r="E105" s="4" t="s">
        <v>22</v>
      </c>
      <c r="F105" s="5" t="str">
        <f t="shared" si="8"/>
        <v>=</v>
      </c>
      <c r="G105" s="6" t="s">
        <v>19</v>
      </c>
      <c r="H105" s="6" t="s">
        <v>178</v>
      </c>
      <c r="I105" s="6" t="s">
        <v>19</v>
      </c>
      <c r="J105" s="6" t="str">
        <f t="shared" si="9"/>
        <v xml:space="preserve"> </v>
      </c>
      <c r="K105" s="4" t="s">
        <v>23</v>
      </c>
      <c r="L105" s="5" t="str">
        <f t="shared" si="6"/>
        <v>=</v>
      </c>
      <c r="M105" s="6" t="s">
        <v>19</v>
      </c>
      <c r="N105" s="6">
        <v>0</v>
      </c>
      <c r="O105" s="6" t="s">
        <v>19</v>
      </c>
      <c r="P105" s="6" t="str">
        <f t="shared" si="10"/>
        <v xml:space="preserve"> </v>
      </c>
      <c r="Q105" s="4" t="s">
        <v>24</v>
      </c>
      <c r="R105" s="5" t="str">
        <f t="shared" si="11"/>
        <v>=</v>
      </c>
      <c r="S105" s="6" t="s">
        <v>19</v>
      </c>
      <c r="T105" s="6" t="s">
        <v>188</v>
      </c>
      <c r="U105" s="6" t="s">
        <v>19</v>
      </c>
      <c r="V105" s="6" t="str">
        <f t="shared" si="12"/>
        <v xml:space="preserve"> </v>
      </c>
      <c r="W105" s="4" t="s">
        <v>25</v>
      </c>
      <c r="X105" s="5" t="str">
        <f t="shared" si="13"/>
        <v>=</v>
      </c>
      <c r="Y105" s="6" t="s">
        <v>19</v>
      </c>
      <c r="Z105" s="6">
        <v>5</v>
      </c>
      <c r="AA105" s="6" t="s">
        <v>19</v>
      </c>
      <c r="AB105" t="str">
        <f t="shared" si="14"/>
        <v xml:space="preserve"> </v>
      </c>
      <c r="AC105" s="3" t="s">
        <v>1</v>
      </c>
      <c r="AE105" t="str">
        <f t="shared" si="15"/>
        <v>&lt;Connection pin="IFMAP_1" siteNumber="0" instrument="PXI6571SLOT5" channel="5" /&gt;</v>
      </c>
    </row>
    <row r="106" spans="2:31">
      <c r="B106" s="3" t="s">
        <v>20</v>
      </c>
      <c r="C106" s="11" t="s">
        <v>21</v>
      </c>
      <c r="D106" s="2" t="str">
        <f t="shared" si="7"/>
        <v xml:space="preserve"> </v>
      </c>
      <c r="E106" s="4" t="s">
        <v>22</v>
      </c>
      <c r="F106" s="5" t="str">
        <f t="shared" si="8"/>
        <v>=</v>
      </c>
      <c r="G106" s="6" t="s">
        <v>19</v>
      </c>
      <c r="H106" s="6" t="s">
        <v>179</v>
      </c>
      <c r="I106" s="6" t="s">
        <v>19</v>
      </c>
      <c r="J106" s="6" t="str">
        <f t="shared" si="9"/>
        <v xml:space="preserve"> </v>
      </c>
      <c r="K106" s="4" t="s">
        <v>23</v>
      </c>
      <c r="L106" s="5" t="str">
        <f t="shared" si="6"/>
        <v>=</v>
      </c>
      <c r="M106" s="6" t="s">
        <v>19</v>
      </c>
      <c r="N106" s="6">
        <v>0</v>
      </c>
      <c r="O106" s="6" t="s">
        <v>19</v>
      </c>
      <c r="P106" s="6" t="str">
        <f t="shared" si="10"/>
        <v xml:space="preserve"> </v>
      </c>
      <c r="Q106" s="4" t="s">
        <v>24</v>
      </c>
      <c r="R106" s="5" t="str">
        <f t="shared" si="11"/>
        <v>=</v>
      </c>
      <c r="S106" s="6" t="s">
        <v>19</v>
      </c>
      <c r="T106" s="6" t="s">
        <v>188</v>
      </c>
      <c r="U106" s="6" t="s">
        <v>19</v>
      </c>
      <c r="V106" s="6" t="str">
        <f t="shared" si="12"/>
        <v xml:space="preserve"> </v>
      </c>
      <c r="W106" s="4" t="s">
        <v>25</v>
      </c>
      <c r="X106" s="5" t="str">
        <f t="shared" si="13"/>
        <v>=</v>
      </c>
      <c r="Y106" s="6" t="s">
        <v>19</v>
      </c>
      <c r="Z106" s="6">
        <v>6</v>
      </c>
      <c r="AA106" s="6" t="s">
        <v>19</v>
      </c>
      <c r="AB106" t="str">
        <f t="shared" si="14"/>
        <v xml:space="preserve"> </v>
      </c>
      <c r="AC106" s="3" t="s">
        <v>1</v>
      </c>
      <c r="AE106" t="str">
        <f t="shared" si="15"/>
        <v>&lt;Connection pin="IFMAP_2" siteNumber="0" instrument="PXI6571SLOT5" channel="6" /&gt;</v>
      </c>
    </row>
    <row r="107" spans="2:31">
      <c r="B107" s="3" t="s">
        <v>20</v>
      </c>
      <c r="C107" s="11" t="s">
        <v>21</v>
      </c>
      <c r="D107" s="2" t="str">
        <f t="shared" si="7"/>
        <v xml:space="preserve"> </v>
      </c>
      <c r="E107" s="4" t="s">
        <v>22</v>
      </c>
      <c r="F107" s="5" t="str">
        <f t="shared" si="8"/>
        <v>=</v>
      </c>
      <c r="G107" s="6" t="s">
        <v>19</v>
      </c>
      <c r="H107" s="6" t="s">
        <v>180</v>
      </c>
      <c r="I107" s="6" t="s">
        <v>19</v>
      </c>
      <c r="J107" s="6" t="str">
        <f t="shared" si="9"/>
        <v xml:space="preserve"> </v>
      </c>
      <c r="K107" s="4" t="s">
        <v>23</v>
      </c>
      <c r="L107" s="5" t="str">
        <f t="shared" si="6"/>
        <v>=</v>
      </c>
      <c r="M107" s="6" t="s">
        <v>19</v>
      </c>
      <c r="N107" s="6">
        <v>0</v>
      </c>
      <c r="O107" s="6" t="s">
        <v>19</v>
      </c>
      <c r="P107" s="6" t="str">
        <f t="shared" si="10"/>
        <v xml:space="preserve"> </v>
      </c>
      <c r="Q107" s="4" t="s">
        <v>24</v>
      </c>
      <c r="R107" s="5" t="str">
        <f t="shared" si="11"/>
        <v>=</v>
      </c>
      <c r="S107" s="6" t="s">
        <v>19</v>
      </c>
      <c r="T107" s="6" t="s">
        <v>188</v>
      </c>
      <c r="U107" s="6" t="s">
        <v>19</v>
      </c>
      <c r="V107" s="6" t="str">
        <f t="shared" si="12"/>
        <v xml:space="preserve"> </v>
      </c>
      <c r="W107" s="4" t="s">
        <v>25</v>
      </c>
      <c r="X107" s="5" t="str">
        <f t="shared" si="13"/>
        <v>=</v>
      </c>
      <c r="Y107" s="6" t="s">
        <v>19</v>
      </c>
      <c r="Z107" s="6">
        <v>7</v>
      </c>
      <c r="AA107" s="6" t="s">
        <v>19</v>
      </c>
      <c r="AB107" t="str">
        <f t="shared" si="14"/>
        <v xml:space="preserve"> </v>
      </c>
      <c r="AC107" s="3" t="s">
        <v>1</v>
      </c>
      <c r="AE107" t="str">
        <f t="shared" si="15"/>
        <v>&lt;Connection pin="IFMAP_3" siteNumber="0" instrument="PXI6571SLOT5" channel="7" /&gt;</v>
      </c>
    </row>
    <row r="108" spans="2:31">
      <c r="B108" s="3" t="s">
        <v>20</v>
      </c>
      <c r="C108" s="11" t="s">
        <v>21</v>
      </c>
      <c r="D108" s="2" t="str">
        <f t="shared" si="7"/>
        <v xml:space="preserve"> </v>
      </c>
      <c r="E108" s="4" t="s">
        <v>22</v>
      </c>
      <c r="F108" s="5" t="str">
        <f t="shared" si="8"/>
        <v>=</v>
      </c>
      <c r="G108" s="6" t="s">
        <v>19</v>
      </c>
      <c r="H108" s="6" t="s">
        <v>181</v>
      </c>
      <c r="I108" s="6" t="s">
        <v>19</v>
      </c>
      <c r="J108" s="6" t="str">
        <f t="shared" si="9"/>
        <v xml:space="preserve"> </v>
      </c>
      <c r="K108" s="4" t="s">
        <v>23</v>
      </c>
      <c r="L108" s="5" t="str">
        <f t="shared" si="6"/>
        <v>=</v>
      </c>
      <c r="M108" s="6" t="s">
        <v>19</v>
      </c>
      <c r="N108" s="6">
        <v>0</v>
      </c>
      <c r="O108" s="6" t="s">
        <v>19</v>
      </c>
      <c r="P108" s="6" t="str">
        <f t="shared" si="10"/>
        <v xml:space="preserve"> </v>
      </c>
      <c r="Q108" s="4" t="s">
        <v>24</v>
      </c>
      <c r="R108" s="5" t="str">
        <f t="shared" si="11"/>
        <v>=</v>
      </c>
      <c r="S108" s="6" t="s">
        <v>19</v>
      </c>
      <c r="T108" s="6" t="s">
        <v>188</v>
      </c>
      <c r="U108" s="6" t="s">
        <v>19</v>
      </c>
      <c r="V108" s="6" t="str">
        <f t="shared" si="12"/>
        <v xml:space="preserve"> </v>
      </c>
      <c r="W108" s="4" t="s">
        <v>25</v>
      </c>
      <c r="X108" s="5" t="str">
        <f t="shared" si="13"/>
        <v>=</v>
      </c>
      <c r="Y108" s="6" t="s">
        <v>19</v>
      </c>
      <c r="Z108" s="6">
        <v>8</v>
      </c>
      <c r="AA108" s="6" t="s">
        <v>19</v>
      </c>
      <c r="AB108" t="str">
        <f t="shared" si="14"/>
        <v xml:space="preserve"> </v>
      </c>
      <c r="AC108" s="3" t="s">
        <v>1</v>
      </c>
      <c r="AE108" t="str">
        <f t="shared" si="15"/>
        <v>&lt;Connection pin="IFMAP_4" siteNumber="0" instrument="PXI6571SLOT5" channel="8" /&gt;</v>
      </c>
    </row>
    <row r="109" spans="2:31">
      <c r="B109" s="3" t="s">
        <v>20</v>
      </c>
      <c r="C109" s="11" t="s">
        <v>21</v>
      </c>
      <c r="D109" s="2" t="str">
        <f t="shared" si="7"/>
        <v xml:space="preserve"> </v>
      </c>
      <c r="E109" s="4" t="s">
        <v>22</v>
      </c>
      <c r="F109" s="5" t="str">
        <f t="shared" si="8"/>
        <v>=</v>
      </c>
      <c r="G109" s="6" t="s">
        <v>19</v>
      </c>
      <c r="H109" s="6" t="s">
        <v>182</v>
      </c>
      <c r="I109" s="6" t="s">
        <v>19</v>
      </c>
      <c r="J109" s="6" t="str">
        <f t="shared" si="9"/>
        <v xml:space="preserve"> </v>
      </c>
      <c r="K109" s="4" t="s">
        <v>23</v>
      </c>
      <c r="L109" s="5" t="str">
        <f t="shared" si="6"/>
        <v>=</v>
      </c>
      <c r="M109" s="6" t="s">
        <v>19</v>
      </c>
      <c r="N109" s="6">
        <v>0</v>
      </c>
      <c r="O109" s="6" t="s">
        <v>19</v>
      </c>
      <c r="P109" s="6" t="str">
        <f t="shared" si="10"/>
        <v xml:space="preserve"> </v>
      </c>
      <c r="Q109" s="4" t="s">
        <v>24</v>
      </c>
      <c r="R109" s="5" t="str">
        <f t="shared" si="11"/>
        <v>=</v>
      </c>
      <c r="S109" s="6" t="s">
        <v>19</v>
      </c>
      <c r="T109" s="6" t="s">
        <v>188</v>
      </c>
      <c r="U109" s="6" t="s">
        <v>19</v>
      </c>
      <c r="V109" s="6" t="str">
        <f t="shared" si="12"/>
        <v xml:space="preserve"> </v>
      </c>
      <c r="W109" s="4" t="s">
        <v>25</v>
      </c>
      <c r="X109" s="5" t="str">
        <f t="shared" si="13"/>
        <v>=</v>
      </c>
      <c r="Y109" s="6" t="s">
        <v>19</v>
      </c>
      <c r="Z109" s="6">
        <v>9</v>
      </c>
      <c r="AA109" s="6" t="s">
        <v>19</v>
      </c>
      <c r="AB109" t="str">
        <f t="shared" si="14"/>
        <v xml:space="preserve"> </v>
      </c>
      <c r="AC109" s="3" t="s">
        <v>1</v>
      </c>
      <c r="AE109" t="str">
        <f t="shared" si="15"/>
        <v>&lt;Connection pin="IFMAP_5" siteNumber="0" instrument="PXI6571SLOT5" channel="9" /&gt;</v>
      </c>
    </row>
    <row r="110" spans="2:31">
      <c r="B110" s="3" t="s">
        <v>20</v>
      </c>
      <c r="C110" s="11" t="s">
        <v>21</v>
      </c>
      <c r="D110" s="2" t="str">
        <f t="shared" si="7"/>
        <v xml:space="preserve"> </v>
      </c>
      <c r="E110" s="4" t="s">
        <v>22</v>
      </c>
      <c r="F110" s="5" t="str">
        <f t="shared" si="8"/>
        <v>=</v>
      </c>
      <c r="G110" s="6" t="s">
        <v>19</v>
      </c>
      <c r="H110" s="6" t="s">
        <v>183</v>
      </c>
      <c r="I110" s="6" t="s">
        <v>19</v>
      </c>
      <c r="J110" s="6" t="str">
        <f t="shared" si="9"/>
        <v xml:space="preserve"> </v>
      </c>
      <c r="K110" s="4" t="s">
        <v>23</v>
      </c>
      <c r="L110" s="5" t="str">
        <f t="shared" si="6"/>
        <v>=</v>
      </c>
      <c r="M110" s="6" t="s">
        <v>19</v>
      </c>
      <c r="N110" s="6">
        <v>0</v>
      </c>
      <c r="O110" s="6" t="s">
        <v>19</v>
      </c>
      <c r="P110" s="6" t="str">
        <f t="shared" si="10"/>
        <v xml:space="preserve"> </v>
      </c>
      <c r="Q110" s="4" t="s">
        <v>24</v>
      </c>
      <c r="R110" s="5" t="str">
        <f t="shared" si="11"/>
        <v>=</v>
      </c>
      <c r="S110" s="6" t="s">
        <v>19</v>
      </c>
      <c r="T110" s="6" t="s">
        <v>188</v>
      </c>
      <c r="U110" s="6" t="s">
        <v>19</v>
      </c>
      <c r="V110" s="6" t="str">
        <f t="shared" si="12"/>
        <v xml:space="preserve"> </v>
      </c>
      <c r="W110" s="4" t="s">
        <v>25</v>
      </c>
      <c r="X110" s="5" t="str">
        <f t="shared" si="13"/>
        <v>=</v>
      </c>
      <c r="Y110" s="6" t="s">
        <v>19</v>
      </c>
      <c r="Z110" s="6">
        <v>10</v>
      </c>
      <c r="AA110" s="6" t="s">
        <v>19</v>
      </c>
      <c r="AB110" t="str">
        <f t="shared" si="14"/>
        <v xml:space="preserve"> </v>
      </c>
      <c r="AC110" s="3" t="s">
        <v>1</v>
      </c>
      <c r="AE110" t="str">
        <f t="shared" si="15"/>
        <v>&lt;Connection pin="IFMAP_6" siteNumber="0" instrument="PXI6571SLOT5" channel="10" /&gt;</v>
      </c>
    </row>
    <row r="111" spans="2:31">
      <c r="B111" s="3" t="s">
        <v>20</v>
      </c>
      <c r="C111" s="11" t="s">
        <v>21</v>
      </c>
      <c r="D111" s="2" t="str">
        <f t="shared" si="7"/>
        <v xml:space="preserve"> </v>
      </c>
      <c r="E111" s="4" t="s">
        <v>22</v>
      </c>
      <c r="F111" s="5" t="str">
        <f t="shared" si="8"/>
        <v>=</v>
      </c>
      <c r="G111" s="6" t="s">
        <v>19</v>
      </c>
      <c r="H111" s="6" t="s">
        <v>184</v>
      </c>
      <c r="I111" s="6" t="s">
        <v>19</v>
      </c>
      <c r="J111" s="6" t="str">
        <f t="shared" si="9"/>
        <v xml:space="preserve"> </v>
      </c>
      <c r="K111" s="4" t="s">
        <v>23</v>
      </c>
      <c r="L111" s="5" t="str">
        <f t="shared" si="6"/>
        <v>=</v>
      </c>
      <c r="M111" s="6" t="s">
        <v>19</v>
      </c>
      <c r="N111" s="6">
        <v>0</v>
      </c>
      <c r="O111" s="6" t="s">
        <v>19</v>
      </c>
      <c r="P111" s="6" t="str">
        <f t="shared" si="10"/>
        <v xml:space="preserve"> </v>
      </c>
      <c r="Q111" s="4" t="s">
        <v>24</v>
      </c>
      <c r="R111" s="5" t="str">
        <f t="shared" si="11"/>
        <v>=</v>
      </c>
      <c r="S111" s="6" t="s">
        <v>19</v>
      </c>
      <c r="T111" s="6" t="s">
        <v>188</v>
      </c>
      <c r="U111" s="6" t="s">
        <v>19</v>
      </c>
      <c r="V111" s="6" t="str">
        <f t="shared" si="12"/>
        <v xml:space="preserve"> </v>
      </c>
      <c r="W111" s="4" t="s">
        <v>25</v>
      </c>
      <c r="X111" s="5" t="str">
        <f t="shared" si="13"/>
        <v>=</v>
      </c>
      <c r="Y111" s="6" t="s">
        <v>19</v>
      </c>
      <c r="Z111" s="6">
        <v>11</v>
      </c>
      <c r="AA111" s="6" t="s">
        <v>19</v>
      </c>
      <c r="AB111" t="str">
        <f t="shared" si="14"/>
        <v xml:space="preserve"> </v>
      </c>
      <c r="AC111" s="3" t="s">
        <v>1</v>
      </c>
      <c r="AE111" t="str">
        <f t="shared" si="15"/>
        <v>&lt;Connection pin="IFMAP_7" siteNumber="0" instrument="PXI6571SLOT5" channel="11" /&gt;</v>
      </c>
    </row>
    <row r="112" spans="2:31">
      <c r="B112" s="3" t="s">
        <v>20</v>
      </c>
      <c r="C112" s="11" t="s">
        <v>21</v>
      </c>
      <c r="D112" s="2" t="str">
        <f t="shared" si="7"/>
        <v xml:space="preserve"> </v>
      </c>
      <c r="E112" s="4" t="s">
        <v>22</v>
      </c>
      <c r="F112" s="5" t="str">
        <f t="shared" si="8"/>
        <v>=</v>
      </c>
      <c r="G112" s="6" t="s">
        <v>19</v>
      </c>
      <c r="H112" s="6" t="s">
        <v>185</v>
      </c>
      <c r="I112" s="6" t="s">
        <v>19</v>
      </c>
      <c r="J112" s="6" t="str">
        <f t="shared" si="9"/>
        <v xml:space="preserve"> </v>
      </c>
      <c r="K112" s="4" t="s">
        <v>23</v>
      </c>
      <c r="L112" s="5" t="str">
        <f t="shared" si="6"/>
        <v>=</v>
      </c>
      <c r="M112" s="6" t="s">
        <v>19</v>
      </c>
      <c r="N112" s="6">
        <v>0</v>
      </c>
      <c r="O112" s="6" t="s">
        <v>19</v>
      </c>
      <c r="P112" s="6" t="str">
        <f t="shared" si="10"/>
        <v xml:space="preserve"> </v>
      </c>
      <c r="Q112" s="4" t="s">
        <v>24</v>
      </c>
      <c r="R112" s="5" t="str">
        <f t="shared" si="11"/>
        <v>=</v>
      </c>
      <c r="S112" s="6" t="s">
        <v>19</v>
      </c>
      <c r="T112" s="6" t="s">
        <v>188</v>
      </c>
      <c r="U112" s="6" t="s">
        <v>19</v>
      </c>
      <c r="V112" s="6" t="str">
        <f t="shared" si="12"/>
        <v xml:space="preserve"> </v>
      </c>
      <c r="W112" s="4" t="s">
        <v>25</v>
      </c>
      <c r="X112" s="5" t="str">
        <f t="shared" si="13"/>
        <v>=</v>
      </c>
      <c r="Y112" s="6" t="s">
        <v>19</v>
      </c>
      <c r="Z112" s="6">
        <v>12</v>
      </c>
      <c r="AA112" s="6" t="s">
        <v>19</v>
      </c>
      <c r="AB112" t="str">
        <f t="shared" si="14"/>
        <v xml:space="preserve"> </v>
      </c>
      <c r="AC112" s="3" t="s">
        <v>1</v>
      </c>
      <c r="AE112" t="str">
        <f t="shared" si="15"/>
        <v>&lt;Connection pin="EXT_WT_0" siteNumber="0" instrument="PXI6571SLOT5" channel="12" /&gt;</v>
      </c>
    </row>
    <row r="113" spans="2:32">
      <c r="B113" s="3" t="s">
        <v>20</v>
      </c>
      <c r="C113" s="11" t="s">
        <v>21</v>
      </c>
      <c r="D113" s="2" t="str">
        <f t="shared" si="7"/>
        <v xml:space="preserve"> </v>
      </c>
      <c r="E113" s="4" t="s">
        <v>22</v>
      </c>
      <c r="F113" s="5" t="str">
        <f t="shared" si="8"/>
        <v>=</v>
      </c>
      <c r="G113" s="6" t="s">
        <v>19</v>
      </c>
      <c r="H113" s="6" t="s">
        <v>186</v>
      </c>
      <c r="I113" s="6" t="s">
        <v>19</v>
      </c>
      <c r="J113" s="6" t="str">
        <f t="shared" si="9"/>
        <v xml:space="preserve"> </v>
      </c>
      <c r="K113" s="4" t="s">
        <v>23</v>
      </c>
      <c r="L113" s="5" t="str">
        <f t="shared" si="6"/>
        <v>=</v>
      </c>
      <c r="M113" s="6" t="s">
        <v>19</v>
      </c>
      <c r="N113" s="6">
        <v>0</v>
      </c>
      <c r="O113" s="6" t="s">
        <v>19</v>
      </c>
      <c r="P113" s="6" t="str">
        <f t="shared" si="10"/>
        <v xml:space="preserve"> </v>
      </c>
      <c r="Q113" s="4" t="s">
        <v>24</v>
      </c>
      <c r="R113" s="5" t="str">
        <f t="shared" si="11"/>
        <v>=</v>
      </c>
      <c r="S113" s="6" t="s">
        <v>19</v>
      </c>
      <c r="T113" s="6" t="s">
        <v>188</v>
      </c>
      <c r="U113" s="6" t="s">
        <v>19</v>
      </c>
      <c r="V113" s="6" t="str">
        <f t="shared" si="12"/>
        <v xml:space="preserve"> </v>
      </c>
      <c r="W113" s="4" t="s">
        <v>25</v>
      </c>
      <c r="X113" s="5" t="str">
        <f t="shared" si="13"/>
        <v>=</v>
      </c>
      <c r="Y113" s="6" t="s">
        <v>19</v>
      </c>
      <c r="Z113" s="6">
        <v>13</v>
      </c>
      <c r="AA113" s="6" t="s">
        <v>19</v>
      </c>
      <c r="AB113" t="str">
        <f t="shared" si="14"/>
        <v xml:space="preserve"> </v>
      </c>
      <c r="AC113" s="3" t="s">
        <v>1</v>
      </c>
      <c r="AE113" t="str">
        <f t="shared" si="15"/>
        <v>&lt;Connection pin="EXT_WT_1" siteNumber="0" instrument="PXI6571SLOT5" channel="13" /&gt;</v>
      </c>
    </row>
    <row r="114" spans="2:32">
      <c r="B114" s="3" t="s">
        <v>20</v>
      </c>
      <c r="C114" s="11" t="s">
        <v>21</v>
      </c>
      <c r="D114" s="2" t="str">
        <f t="shared" si="7"/>
        <v xml:space="preserve"> </v>
      </c>
      <c r="E114" s="4" t="s">
        <v>22</v>
      </c>
      <c r="F114" s="5" t="str">
        <f t="shared" si="8"/>
        <v>=</v>
      </c>
      <c r="G114" s="6" t="s">
        <v>19</v>
      </c>
      <c r="H114" s="6" t="s">
        <v>190</v>
      </c>
      <c r="I114" s="6" t="s">
        <v>19</v>
      </c>
      <c r="J114" s="6" t="str">
        <f t="shared" si="9"/>
        <v xml:space="preserve"> </v>
      </c>
      <c r="K114" s="4" t="s">
        <v>23</v>
      </c>
      <c r="L114" s="5" t="str">
        <f t="shared" si="6"/>
        <v>=</v>
      </c>
      <c r="M114" s="6" t="s">
        <v>19</v>
      </c>
      <c r="N114" s="6">
        <v>0</v>
      </c>
      <c r="O114" s="6" t="s">
        <v>19</v>
      </c>
      <c r="P114" s="6" t="str">
        <f t="shared" si="10"/>
        <v xml:space="preserve"> </v>
      </c>
      <c r="Q114" s="4" t="s">
        <v>24</v>
      </c>
      <c r="R114" s="5" t="str">
        <f t="shared" si="11"/>
        <v>=</v>
      </c>
      <c r="S114" s="6" t="s">
        <v>19</v>
      </c>
      <c r="T114" s="6" t="s">
        <v>188</v>
      </c>
      <c r="U114" s="6" t="s">
        <v>19</v>
      </c>
      <c r="V114" s="6" t="str">
        <f t="shared" si="12"/>
        <v xml:space="preserve"> </v>
      </c>
      <c r="W114" s="4" t="s">
        <v>25</v>
      </c>
      <c r="X114" s="5" t="str">
        <f t="shared" si="13"/>
        <v>=</v>
      </c>
      <c r="Y114" s="6" t="s">
        <v>19</v>
      </c>
      <c r="Z114" s="6">
        <v>14</v>
      </c>
      <c r="AA114" s="6" t="s">
        <v>19</v>
      </c>
      <c r="AB114" t="str">
        <f t="shared" si="14"/>
        <v xml:space="preserve"> </v>
      </c>
      <c r="AC114" s="3" t="s">
        <v>1</v>
      </c>
      <c r="AE114" t="str">
        <f t="shared" si="15"/>
        <v>&lt;Connection pin="EXT_WT_2" siteNumber="0" instrument="PXI6571SLOT5" channel="14" /&gt;</v>
      </c>
      <c r="AF114" s="1"/>
    </row>
    <row r="115" spans="2:32">
      <c r="B115" s="3" t="s">
        <v>20</v>
      </c>
      <c r="C115" s="11" t="s">
        <v>21</v>
      </c>
      <c r="D115" s="2" t="str">
        <f t="shared" si="7"/>
        <v xml:space="preserve"> </v>
      </c>
      <c r="E115" s="4" t="s">
        <v>22</v>
      </c>
      <c r="F115" s="5" t="str">
        <f t="shared" si="8"/>
        <v>=</v>
      </c>
      <c r="G115" s="6" t="s">
        <v>19</v>
      </c>
      <c r="H115" s="6" t="s">
        <v>191</v>
      </c>
      <c r="I115" s="6" t="s">
        <v>19</v>
      </c>
      <c r="J115" s="6" t="str">
        <f t="shared" si="9"/>
        <v xml:space="preserve"> </v>
      </c>
      <c r="K115" s="4" t="s">
        <v>23</v>
      </c>
      <c r="L115" s="5" t="str">
        <f t="shared" si="6"/>
        <v>=</v>
      </c>
      <c r="M115" s="6" t="s">
        <v>19</v>
      </c>
      <c r="N115" s="6">
        <v>0</v>
      </c>
      <c r="O115" s="6" t="s">
        <v>19</v>
      </c>
      <c r="P115" s="6" t="str">
        <f t="shared" si="10"/>
        <v xml:space="preserve"> </v>
      </c>
      <c r="Q115" s="4" t="s">
        <v>24</v>
      </c>
      <c r="R115" s="5" t="str">
        <f t="shared" si="11"/>
        <v>=</v>
      </c>
      <c r="S115" s="6" t="s">
        <v>19</v>
      </c>
      <c r="T115" s="6" t="s">
        <v>188</v>
      </c>
      <c r="U115" s="6" t="s">
        <v>19</v>
      </c>
      <c r="V115" s="6" t="str">
        <f t="shared" si="12"/>
        <v xml:space="preserve"> </v>
      </c>
      <c r="W115" s="4" t="s">
        <v>25</v>
      </c>
      <c r="X115" s="5" t="str">
        <f t="shared" si="13"/>
        <v>=</v>
      </c>
      <c r="Y115" s="6" t="s">
        <v>19</v>
      </c>
      <c r="Z115" s="6">
        <v>15</v>
      </c>
      <c r="AA115" s="6" t="s">
        <v>19</v>
      </c>
      <c r="AB115" t="str">
        <f t="shared" si="14"/>
        <v xml:space="preserve"> </v>
      </c>
      <c r="AC115" s="3" t="s">
        <v>1</v>
      </c>
      <c r="AE115" t="str">
        <f t="shared" si="15"/>
        <v>&lt;Connection pin="EXT_WT_3" siteNumber="0" instrument="PXI6571SLOT5" channel="15" /&gt;</v>
      </c>
    </row>
    <row r="116" spans="2:32">
      <c r="B116" s="3" t="s">
        <v>20</v>
      </c>
      <c r="C116" s="11" t="s">
        <v>21</v>
      </c>
      <c r="D116" s="2" t="str">
        <f t="shared" si="7"/>
        <v xml:space="preserve"> </v>
      </c>
      <c r="E116" s="4" t="s">
        <v>22</v>
      </c>
      <c r="F116" s="5" t="str">
        <f t="shared" si="8"/>
        <v>=</v>
      </c>
      <c r="G116" s="6" t="s">
        <v>19</v>
      </c>
      <c r="H116" s="6" t="s">
        <v>192</v>
      </c>
      <c r="I116" s="6" t="s">
        <v>19</v>
      </c>
      <c r="J116" s="6" t="str">
        <f t="shared" si="9"/>
        <v xml:space="preserve"> </v>
      </c>
      <c r="K116" s="4" t="s">
        <v>23</v>
      </c>
      <c r="L116" s="5" t="str">
        <f t="shared" si="6"/>
        <v>=</v>
      </c>
      <c r="M116" s="6" t="s">
        <v>19</v>
      </c>
      <c r="N116" s="6">
        <v>0</v>
      </c>
      <c r="O116" s="6" t="s">
        <v>19</v>
      </c>
      <c r="P116" s="6" t="str">
        <f t="shared" si="10"/>
        <v xml:space="preserve"> </v>
      </c>
      <c r="Q116" s="4" t="s">
        <v>24</v>
      </c>
      <c r="R116" s="5" t="str">
        <f t="shared" si="11"/>
        <v>=</v>
      </c>
      <c r="S116" s="6" t="s">
        <v>19</v>
      </c>
      <c r="T116" s="6" t="s">
        <v>188</v>
      </c>
      <c r="U116" s="6" t="s">
        <v>19</v>
      </c>
      <c r="V116" s="6" t="str">
        <f t="shared" si="12"/>
        <v xml:space="preserve"> </v>
      </c>
      <c r="W116" s="4" t="s">
        <v>25</v>
      </c>
      <c r="X116" s="5" t="str">
        <f t="shared" si="13"/>
        <v>=</v>
      </c>
      <c r="Y116" s="6" t="s">
        <v>19</v>
      </c>
      <c r="Z116" s="6">
        <v>16</v>
      </c>
      <c r="AA116" s="6" t="s">
        <v>19</v>
      </c>
      <c r="AB116" t="str">
        <f t="shared" si="14"/>
        <v xml:space="preserve"> </v>
      </c>
      <c r="AC116" s="3" t="s">
        <v>1</v>
      </c>
      <c r="AE116" t="str">
        <f t="shared" si="15"/>
        <v>&lt;Connection pin="EXT_WT_4" siteNumber="0" instrument="PXI6571SLOT5" channel="16" /&gt;</v>
      </c>
    </row>
    <row r="117" spans="2:32">
      <c r="B117" s="3" t="s">
        <v>20</v>
      </c>
      <c r="C117" s="11" t="s">
        <v>21</v>
      </c>
      <c r="D117" s="2" t="str">
        <f t="shared" si="7"/>
        <v xml:space="preserve"> </v>
      </c>
      <c r="E117" s="4" t="s">
        <v>22</v>
      </c>
      <c r="F117" s="5" t="str">
        <f t="shared" si="8"/>
        <v>=</v>
      </c>
      <c r="G117" s="6" t="s">
        <v>19</v>
      </c>
      <c r="H117" s="6" t="s">
        <v>193</v>
      </c>
      <c r="I117" s="6" t="s">
        <v>19</v>
      </c>
      <c r="J117" s="6" t="str">
        <f t="shared" si="9"/>
        <v xml:space="preserve"> </v>
      </c>
      <c r="K117" s="4" t="s">
        <v>23</v>
      </c>
      <c r="L117" s="5" t="str">
        <f t="shared" si="6"/>
        <v>=</v>
      </c>
      <c r="M117" s="6" t="s">
        <v>19</v>
      </c>
      <c r="N117" s="6">
        <v>0</v>
      </c>
      <c r="O117" s="6" t="s">
        <v>19</v>
      </c>
      <c r="P117" s="6" t="str">
        <f t="shared" si="10"/>
        <v xml:space="preserve"> </v>
      </c>
      <c r="Q117" s="4" t="s">
        <v>24</v>
      </c>
      <c r="R117" s="5" t="str">
        <f t="shared" si="11"/>
        <v>=</v>
      </c>
      <c r="S117" s="6" t="s">
        <v>19</v>
      </c>
      <c r="T117" s="6" t="s">
        <v>188</v>
      </c>
      <c r="U117" s="6" t="s">
        <v>19</v>
      </c>
      <c r="V117" s="6" t="str">
        <f t="shared" si="12"/>
        <v xml:space="preserve"> </v>
      </c>
      <c r="W117" s="4" t="s">
        <v>25</v>
      </c>
      <c r="X117" s="5" t="str">
        <f t="shared" si="13"/>
        <v>=</v>
      </c>
      <c r="Y117" s="6" t="s">
        <v>19</v>
      </c>
      <c r="Z117" s="6">
        <v>17</v>
      </c>
      <c r="AA117" s="6" t="s">
        <v>19</v>
      </c>
      <c r="AB117" t="str">
        <f t="shared" si="14"/>
        <v xml:space="preserve"> </v>
      </c>
      <c r="AC117" s="3" t="s">
        <v>1</v>
      </c>
      <c r="AE117" t="str">
        <f t="shared" si="15"/>
        <v>&lt;Connection pin="EXT_WT_5" siteNumber="0" instrument="PXI6571SLOT5" channel="17" /&gt;</v>
      </c>
    </row>
    <row r="118" spans="2:32">
      <c r="B118" s="3" t="s">
        <v>20</v>
      </c>
      <c r="C118" s="11" t="s">
        <v>21</v>
      </c>
      <c r="D118" s="2" t="str">
        <f t="shared" si="7"/>
        <v xml:space="preserve"> </v>
      </c>
      <c r="E118" s="4" t="s">
        <v>22</v>
      </c>
      <c r="F118" s="5" t="str">
        <f t="shared" si="8"/>
        <v>=</v>
      </c>
      <c r="G118" s="6" t="s">
        <v>19</v>
      </c>
      <c r="H118" s="6" t="s">
        <v>194</v>
      </c>
      <c r="I118" s="6" t="s">
        <v>19</v>
      </c>
      <c r="J118" s="6" t="str">
        <f t="shared" si="9"/>
        <v xml:space="preserve"> </v>
      </c>
      <c r="K118" s="4" t="s">
        <v>23</v>
      </c>
      <c r="L118" s="5" t="str">
        <f t="shared" si="6"/>
        <v>=</v>
      </c>
      <c r="M118" s="6" t="s">
        <v>19</v>
      </c>
      <c r="N118" s="6">
        <v>0</v>
      </c>
      <c r="O118" s="6" t="s">
        <v>19</v>
      </c>
      <c r="P118" s="6" t="str">
        <f t="shared" si="10"/>
        <v xml:space="preserve"> </v>
      </c>
      <c r="Q118" s="4" t="s">
        <v>24</v>
      </c>
      <c r="R118" s="5" t="str">
        <f t="shared" si="11"/>
        <v>=</v>
      </c>
      <c r="S118" s="6" t="s">
        <v>19</v>
      </c>
      <c r="T118" s="6" t="s">
        <v>188</v>
      </c>
      <c r="U118" s="6" t="s">
        <v>19</v>
      </c>
      <c r="V118" s="6" t="str">
        <f t="shared" si="12"/>
        <v xml:space="preserve"> </v>
      </c>
      <c r="W118" s="4" t="s">
        <v>25</v>
      </c>
      <c r="X118" s="5" t="str">
        <f t="shared" si="13"/>
        <v>=</v>
      </c>
      <c r="Y118" s="6" t="s">
        <v>19</v>
      </c>
      <c r="Z118" s="6">
        <v>18</v>
      </c>
      <c r="AA118" s="6" t="s">
        <v>19</v>
      </c>
      <c r="AB118" t="str">
        <f t="shared" si="14"/>
        <v xml:space="preserve"> </v>
      </c>
      <c r="AC118" s="3" t="s">
        <v>1</v>
      </c>
      <c r="AE118" t="str">
        <f t="shared" si="15"/>
        <v>&lt;Connection pin="EXT_WT_6" siteNumber="0" instrument="PXI6571SLOT5" channel="18" /&gt;</v>
      </c>
    </row>
    <row r="119" spans="2:32">
      <c r="B119" s="3" t="s">
        <v>20</v>
      </c>
      <c r="C119" s="11" t="s">
        <v>21</v>
      </c>
      <c r="D119" s="2" t="str">
        <f t="shared" si="7"/>
        <v xml:space="preserve"> </v>
      </c>
      <c r="E119" s="4" t="s">
        <v>22</v>
      </c>
      <c r="F119" s="5" t="str">
        <f t="shared" si="8"/>
        <v>=</v>
      </c>
      <c r="G119" s="6" t="s">
        <v>19</v>
      </c>
      <c r="H119" s="6" t="s">
        <v>195</v>
      </c>
      <c r="I119" s="6" t="s">
        <v>19</v>
      </c>
      <c r="J119" s="6" t="str">
        <f t="shared" si="9"/>
        <v xml:space="preserve"> </v>
      </c>
      <c r="K119" s="4" t="s">
        <v>23</v>
      </c>
      <c r="L119" s="5" t="str">
        <f t="shared" si="6"/>
        <v>=</v>
      </c>
      <c r="M119" s="6" t="s">
        <v>19</v>
      </c>
      <c r="N119" s="6">
        <v>0</v>
      </c>
      <c r="O119" s="6" t="s">
        <v>19</v>
      </c>
      <c r="P119" s="6" t="str">
        <f t="shared" si="10"/>
        <v xml:space="preserve"> </v>
      </c>
      <c r="Q119" s="4" t="s">
        <v>24</v>
      </c>
      <c r="R119" s="5" t="str">
        <f t="shared" si="11"/>
        <v>=</v>
      </c>
      <c r="S119" s="6" t="s">
        <v>19</v>
      </c>
      <c r="T119" s="6" t="s">
        <v>188</v>
      </c>
      <c r="U119" s="6" t="s">
        <v>19</v>
      </c>
      <c r="V119" s="6" t="str">
        <f t="shared" si="12"/>
        <v xml:space="preserve"> </v>
      </c>
      <c r="W119" s="4" t="s">
        <v>25</v>
      </c>
      <c r="X119" s="5" t="str">
        <f t="shared" si="13"/>
        <v>=</v>
      </c>
      <c r="Y119" s="6" t="s">
        <v>19</v>
      </c>
      <c r="Z119" s="6">
        <v>19</v>
      </c>
      <c r="AA119" s="6" t="s">
        <v>19</v>
      </c>
      <c r="AB119" t="str">
        <f t="shared" si="14"/>
        <v xml:space="preserve"> </v>
      </c>
      <c r="AC119" s="3" t="s">
        <v>1</v>
      </c>
      <c r="AE119" t="str">
        <f t="shared" si="15"/>
        <v>&lt;Connection pin="EXT_WT_7" siteNumber="0" instrument="PXI6571SLOT5" channel="19" /&gt;</v>
      </c>
    </row>
    <row r="120" spans="2:32">
      <c r="B120" s="3" t="s">
        <v>20</v>
      </c>
      <c r="C120" s="11" t="s">
        <v>21</v>
      </c>
      <c r="D120" s="2" t="str">
        <f t="shared" si="7"/>
        <v xml:space="preserve"> </v>
      </c>
      <c r="E120" s="4" t="s">
        <v>22</v>
      </c>
      <c r="F120" s="5" t="str">
        <f t="shared" si="8"/>
        <v>=</v>
      </c>
      <c r="G120" s="6" t="s">
        <v>19</v>
      </c>
      <c r="H120" s="6" t="s">
        <v>114</v>
      </c>
      <c r="I120" s="6" t="s">
        <v>19</v>
      </c>
      <c r="J120" s="6" t="str">
        <f t="shared" si="9"/>
        <v xml:space="preserve"> </v>
      </c>
      <c r="K120" s="4" t="s">
        <v>23</v>
      </c>
      <c r="L120" s="5" t="str">
        <f t="shared" si="6"/>
        <v>=</v>
      </c>
      <c r="M120" s="6" t="s">
        <v>19</v>
      </c>
      <c r="N120" s="6">
        <v>0</v>
      </c>
      <c r="O120" s="6" t="s">
        <v>19</v>
      </c>
      <c r="P120" s="6" t="str">
        <f t="shared" si="10"/>
        <v xml:space="preserve"> </v>
      </c>
      <c r="Q120" s="4" t="s">
        <v>24</v>
      </c>
      <c r="R120" s="5" t="str">
        <f t="shared" si="11"/>
        <v>=</v>
      </c>
      <c r="S120" s="6" t="s">
        <v>19</v>
      </c>
      <c r="T120" s="6" t="s">
        <v>188</v>
      </c>
      <c r="U120" s="6" t="s">
        <v>19</v>
      </c>
      <c r="V120" s="6" t="str">
        <f t="shared" si="12"/>
        <v xml:space="preserve"> </v>
      </c>
      <c r="W120" s="4" t="s">
        <v>25</v>
      </c>
      <c r="X120" s="5" t="str">
        <f t="shared" si="13"/>
        <v>=</v>
      </c>
      <c r="Y120" s="6" t="s">
        <v>19</v>
      </c>
      <c r="Z120" s="6">
        <v>20</v>
      </c>
      <c r="AA120" s="6" t="s">
        <v>19</v>
      </c>
      <c r="AB120" t="str">
        <f t="shared" si="14"/>
        <v xml:space="preserve"> </v>
      </c>
      <c r="AC120" s="3" t="s">
        <v>1</v>
      </c>
      <c r="AE120" t="str">
        <f t="shared" si="15"/>
        <v>&lt;Connection pin="WT_SEL_EXT" siteNumber="0" instrument="PXI6571SLOT5" channel="20" /&gt;</v>
      </c>
    </row>
    <row r="121" spans="2:32">
      <c r="B121" s="3" t="s">
        <v>20</v>
      </c>
      <c r="C121" s="11" t="s">
        <v>21</v>
      </c>
      <c r="D121" s="2" t="str">
        <f t="shared" si="7"/>
        <v xml:space="preserve"> </v>
      </c>
      <c r="E121" s="4" t="s">
        <v>22</v>
      </c>
      <c r="F121" s="5" t="str">
        <f t="shared" si="8"/>
        <v>=</v>
      </c>
      <c r="G121" s="6" t="s">
        <v>19</v>
      </c>
      <c r="H121" s="6" t="s">
        <v>115</v>
      </c>
      <c r="I121" s="6" t="s">
        <v>19</v>
      </c>
      <c r="J121" s="6" t="str">
        <f t="shared" si="9"/>
        <v xml:space="preserve"> </v>
      </c>
      <c r="K121" s="4" t="s">
        <v>23</v>
      </c>
      <c r="L121" s="5" t="str">
        <f t="shared" si="6"/>
        <v>=</v>
      </c>
      <c r="M121" s="6" t="s">
        <v>19</v>
      </c>
      <c r="N121" s="6">
        <v>0</v>
      </c>
      <c r="O121" s="6" t="s">
        <v>19</v>
      </c>
      <c r="P121" s="6" t="str">
        <f t="shared" si="10"/>
        <v xml:space="preserve"> </v>
      </c>
      <c r="Q121" s="4" t="s">
        <v>24</v>
      </c>
      <c r="R121" s="5" t="str">
        <f t="shared" si="11"/>
        <v>=</v>
      </c>
      <c r="S121" s="6" t="s">
        <v>19</v>
      </c>
      <c r="T121" s="6" t="s">
        <v>188</v>
      </c>
      <c r="U121" s="6" t="s">
        <v>19</v>
      </c>
      <c r="V121" s="6" t="str">
        <f t="shared" si="12"/>
        <v xml:space="preserve"> </v>
      </c>
      <c r="W121" s="4" t="s">
        <v>25</v>
      </c>
      <c r="X121" s="5" t="str">
        <f t="shared" si="13"/>
        <v>=</v>
      </c>
      <c r="Y121" s="6" t="s">
        <v>19</v>
      </c>
      <c r="Z121" s="6">
        <v>21</v>
      </c>
      <c r="AA121" s="6" t="s">
        <v>19</v>
      </c>
      <c r="AB121" t="str">
        <f t="shared" si="14"/>
        <v xml:space="preserve"> </v>
      </c>
      <c r="AC121" s="3" t="s">
        <v>1</v>
      </c>
      <c r="AE121" t="str">
        <f t="shared" si="15"/>
        <v>&lt;Connection pin="IFMAP_EN" siteNumber="0" instrument="PXI6571SLOT5" channel="21" /&gt;</v>
      </c>
    </row>
    <row r="122" spans="2:32">
      <c r="B122" s="3" t="s">
        <v>20</v>
      </c>
      <c r="C122" s="11" t="s">
        <v>21</v>
      </c>
      <c r="D122" s="2" t="str">
        <f t="shared" si="7"/>
        <v xml:space="preserve"> </v>
      </c>
      <c r="E122" s="4" t="s">
        <v>22</v>
      </c>
      <c r="F122" s="5" t="str">
        <f t="shared" si="8"/>
        <v>=</v>
      </c>
      <c r="G122" s="6" t="s">
        <v>19</v>
      </c>
      <c r="H122" s="6" t="s">
        <v>196</v>
      </c>
      <c r="I122" s="6" t="s">
        <v>19</v>
      </c>
      <c r="J122" s="6" t="str">
        <f t="shared" si="9"/>
        <v xml:space="preserve"> </v>
      </c>
      <c r="K122" s="4" t="s">
        <v>23</v>
      </c>
      <c r="L122" s="5" t="str">
        <f t="shared" si="6"/>
        <v>=</v>
      </c>
      <c r="M122" s="6" t="s">
        <v>19</v>
      </c>
      <c r="N122" s="6">
        <v>0</v>
      </c>
      <c r="O122" s="6" t="s">
        <v>19</v>
      </c>
      <c r="P122" s="6" t="str">
        <f t="shared" si="10"/>
        <v xml:space="preserve"> </v>
      </c>
      <c r="Q122" s="4" t="s">
        <v>24</v>
      </c>
      <c r="R122" s="5" t="str">
        <f t="shared" si="11"/>
        <v>=</v>
      </c>
      <c r="S122" s="6" t="s">
        <v>19</v>
      </c>
      <c r="T122" s="6" t="s">
        <v>188</v>
      </c>
      <c r="U122" s="6" t="s">
        <v>19</v>
      </c>
      <c r="V122" s="6" t="str">
        <f t="shared" si="12"/>
        <v xml:space="preserve"> </v>
      </c>
      <c r="W122" s="4" t="s">
        <v>25</v>
      </c>
      <c r="X122" s="5" t="str">
        <f t="shared" si="13"/>
        <v>=</v>
      </c>
      <c r="Y122" s="6" t="s">
        <v>19</v>
      </c>
      <c r="Z122" s="6">
        <v>22</v>
      </c>
      <c r="AA122" s="6" t="s">
        <v>19</v>
      </c>
      <c r="AB122" t="str">
        <f t="shared" si="14"/>
        <v xml:space="preserve"> </v>
      </c>
      <c r="AC122" s="3" t="s">
        <v>1</v>
      </c>
      <c r="AE122" t="str">
        <f t="shared" si="15"/>
        <v>&lt;Connection pin="NC_0" siteNumber="0" instrument="PXI6571SLOT5" channel="22" /&gt;</v>
      </c>
    </row>
    <row r="123" spans="2:32">
      <c r="B123" s="3" t="s">
        <v>20</v>
      </c>
      <c r="C123" s="11" t="s">
        <v>21</v>
      </c>
      <c r="D123" s="2" t="str">
        <f t="shared" si="7"/>
        <v xml:space="preserve"> </v>
      </c>
      <c r="E123" s="4" t="s">
        <v>22</v>
      </c>
      <c r="F123" s="5" t="str">
        <f t="shared" si="8"/>
        <v>=</v>
      </c>
      <c r="G123" s="6" t="s">
        <v>19</v>
      </c>
      <c r="H123" s="6" t="s">
        <v>197</v>
      </c>
      <c r="I123" s="6" t="s">
        <v>19</v>
      </c>
      <c r="J123" s="6" t="str">
        <f t="shared" si="9"/>
        <v xml:space="preserve"> </v>
      </c>
      <c r="K123" s="4" t="s">
        <v>23</v>
      </c>
      <c r="L123" s="5" t="str">
        <f t="shared" si="6"/>
        <v>=</v>
      </c>
      <c r="M123" s="6" t="s">
        <v>19</v>
      </c>
      <c r="N123" s="6">
        <v>0</v>
      </c>
      <c r="O123" s="6" t="s">
        <v>19</v>
      </c>
      <c r="P123" s="6" t="str">
        <f t="shared" si="10"/>
        <v xml:space="preserve"> </v>
      </c>
      <c r="Q123" s="4" t="s">
        <v>24</v>
      </c>
      <c r="R123" s="5" t="str">
        <f t="shared" si="11"/>
        <v>=</v>
      </c>
      <c r="S123" s="6" t="s">
        <v>19</v>
      </c>
      <c r="T123" s="6" t="s">
        <v>188</v>
      </c>
      <c r="U123" s="6" t="s">
        <v>19</v>
      </c>
      <c r="V123" s="6" t="str">
        <f t="shared" si="12"/>
        <v xml:space="preserve"> </v>
      </c>
      <c r="W123" s="4" t="s">
        <v>25</v>
      </c>
      <c r="X123" s="5" t="str">
        <f t="shared" si="13"/>
        <v>=</v>
      </c>
      <c r="Y123" s="6" t="s">
        <v>19</v>
      </c>
      <c r="Z123" s="6">
        <v>23</v>
      </c>
      <c r="AA123" s="6" t="s">
        <v>19</v>
      </c>
      <c r="AB123" t="str">
        <f t="shared" si="14"/>
        <v xml:space="preserve"> </v>
      </c>
      <c r="AC123" s="3" t="s">
        <v>1</v>
      </c>
      <c r="AE123" t="str">
        <f t="shared" si="15"/>
        <v>&lt;Connection pin="NC_1" siteNumber="0" instrument="PXI6571SLOT5" channel="23" /&gt;</v>
      </c>
    </row>
    <row r="124" spans="2:32">
      <c r="B124" s="3" t="s">
        <v>20</v>
      </c>
      <c r="C124" s="11" t="s">
        <v>21</v>
      </c>
      <c r="D124" s="2" t="str">
        <f t="shared" si="7"/>
        <v xml:space="preserve"> </v>
      </c>
      <c r="E124" s="4" t="s">
        <v>22</v>
      </c>
      <c r="F124" s="5" t="str">
        <f t="shared" si="8"/>
        <v>=</v>
      </c>
      <c r="G124" s="6" t="s">
        <v>19</v>
      </c>
      <c r="H124" s="6" t="s">
        <v>116</v>
      </c>
      <c r="I124" s="6" t="s">
        <v>19</v>
      </c>
      <c r="J124" s="6" t="str">
        <f t="shared" si="9"/>
        <v xml:space="preserve"> </v>
      </c>
      <c r="K124" s="4" t="s">
        <v>23</v>
      </c>
      <c r="L124" s="5" t="str">
        <f t="shared" si="6"/>
        <v>=</v>
      </c>
      <c r="M124" s="6" t="s">
        <v>19</v>
      </c>
      <c r="N124" s="6">
        <v>0</v>
      </c>
      <c r="O124" s="6" t="s">
        <v>19</v>
      </c>
      <c r="P124" s="6" t="str">
        <f t="shared" si="10"/>
        <v xml:space="preserve"> </v>
      </c>
      <c r="Q124" s="4" t="s">
        <v>24</v>
      </c>
      <c r="R124" s="5" t="str">
        <f t="shared" si="11"/>
        <v>=</v>
      </c>
      <c r="S124" s="6" t="s">
        <v>19</v>
      </c>
      <c r="T124" s="6" t="s">
        <v>188</v>
      </c>
      <c r="U124" s="6" t="s">
        <v>19</v>
      </c>
      <c r="V124" s="6" t="str">
        <f t="shared" si="12"/>
        <v xml:space="preserve"> </v>
      </c>
      <c r="W124" s="4" t="s">
        <v>25</v>
      </c>
      <c r="X124" s="5" t="str">
        <f t="shared" si="13"/>
        <v>=</v>
      </c>
      <c r="Y124" s="6" t="s">
        <v>19</v>
      </c>
      <c r="Z124" s="6">
        <v>24</v>
      </c>
      <c r="AA124" s="6" t="s">
        <v>19</v>
      </c>
      <c r="AB124" t="str">
        <f t="shared" si="14"/>
        <v xml:space="preserve"> </v>
      </c>
      <c r="AC124" s="3" t="s">
        <v>1</v>
      </c>
      <c r="AE124" t="str">
        <f t="shared" si="15"/>
        <v>&lt;Connection pin="MUX_SEL_CONV_CLK" siteNumber="0" instrument="PXI6571SLOT5" channel="24" /&gt;</v>
      </c>
    </row>
    <row r="125" spans="2:32">
      <c r="B125" s="3" t="s">
        <v>20</v>
      </c>
      <c r="C125" s="11" t="s">
        <v>21</v>
      </c>
      <c r="D125" s="2" t="str">
        <f t="shared" si="7"/>
        <v xml:space="preserve"> </v>
      </c>
      <c r="E125" s="4" t="s">
        <v>22</v>
      </c>
      <c r="F125" s="5" t="str">
        <f t="shared" si="8"/>
        <v>=</v>
      </c>
      <c r="G125" s="6" t="s">
        <v>19</v>
      </c>
      <c r="H125" s="6" t="s">
        <v>117</v>
      </c>
      <c r="I125" s="6" t="s">
        <v>19</v>
      </c>
      <c r="J125" s="6" t="str">
        <f t="shared" si="9"/>
        <v xml:space="preserve"> </v>
      </c>
      <c r="K125" s="4" t="s">
        <v>23</v>
      </c>
      <c r="L125" s="5" t="str">
        <f t="shared" si="6"/>
        <v>=</v>
      </c>
      <c r="M125" s="6" t="s">
        <v>19</v>
      </c>
      <c r="N125" s="6">
        <v>0</v>
      </c>
      <c r="O125" s="6" t="s">
        <v>19</v>
      </c>
      <c r="P125" s="6" t="str">
        <f t="shared" si="10"/>
        <v xml:space="preserve"> </v>
      </c>
      <c r="Q125" s="4" t="s">
        <v>24</v>
      </c>
      <c r="R125" s="5" t="str">
        <f t="shared" si="11"/>
        <v>=</v>
      </c>
      <c r="S125" s="6" t="s">
        <v>19</v>
      </c>
      <c r="T125" s="6" t="s">
        <v>188</v>
      </c>
      <c r="U125" s="6" t="s">
        <v>19</v>
      </c>
      <c r="V125" s="6" t="str">
        <f t="shared" si="12"/>
        <v xml:space="preserve"> </v>
      </c>
      <c r="W125" s="4" t="s">
        <v>25</v>
      </c>
      <c r="X125" s="5" t="str">
        <f t="shared" si="13"/>
        <v>=</v>
      </c>
      <c r="Y125" s="6" t="s">
        <v>19</v>
      </c>
      <c r="Z125" s="6">
        <v>25</v>
      </c>
      <c r="AA125" s="6" t="s">
        <v>19</v>
      </c>
      <c r="AB125" t="str">
        <f t="shared" si="14"/>
        <v xml:space="preserve"> </v>
      </c>
      <c r="AC125" s="3" t="s">
        <v>1</v>
      </c>
      <c r="AE125" t="str">
        <f t="shared" si="15"/>
        <v>&lt;Connection pin="MUX_SEL_WT" siteNumber="0" instrument="PXI6571SLOT5" channel="25" /&gt;</v>
      </c>
    </row>
    <row r="126" spans="2:32">
      <c r="B126" s="3" t="s">
        <v>20</v>
      </c>
      <c r="C126" s="11" t="s">
        <v>21</v>
      </c>
      <c r="D126" s="2" t="str">
        <f t="shared" si="7"/>
        <v xml:space="preserve"> </v>
      </c>
      <c r="E126" s="4" t="s">
        <v>22</v>
      </c>
      <c r="F126" s="5" t="str">
        <f t="shared" si="8"/>
        <v>=</v>
      </c>
      <c r="G126" s="6" t="s">
        <v>19</v>
      </c>
      <c r="H126" s="6" t="s">
        <v>118</v>
      </c>
      <c r="I126" s="6" t="s">
        <v>19</v>
      </c>
      <c r="J126" s="6" t="str">
        <f t="shared" si="9"/>
        <v xml:space="preserve"> </v>
      </c>
      <c r="K126" s="4" t="s">
        <v>23</v>
      </c>
      <c r="L126" s="5" t="str">
        <f t="shared" si="6"/>
        <v>=</v>
      </c>
      <c r="M126" s="6" t="s">
        <v>19</v>
      </c>
      <c r="N126" s="6">
        <v>0</v>
      </c>
      <c r="O126" s="6" t="s">
        <v>19</v>
      </c>
      <c r="P126" s="6" t="str">
        <f t="shared" si="10"/>
        <v xml:space="preserve"> </v>
      </c>
      <c r="Q126" s="4" t="s">
        <v>24</v>
      </c>
      <c r="R126" s="5" t="str">
        <f t="shared" si="11"/>
        <v>=</v>
      </c>
      <c r="S126" s="6" t="s">
        <v>19</v>
      </c>
      <c r="T126" s="6" t="s">
        <v>188</v>
      </c>
      <c r="U126" s="6" t="s">
        <v>19</v>
      </c>
      <c r="V126" s="6" t="str">
        <f t="shared" si="12"/>
        <v xml:space="preserve"> </v>
      </c>
      <c r="W126" s="4" t="s">
        <v>25</v>
      </c>
      <c r="X126" s="5" t="str">
        <f t="shared" si="13"/>
        <v>=</v>
      </c>
      <c r="Y126" s="6" t="s">
        <v>19</v>
      </c>
      <c r="Z126" s="6">
        <v>26</v>
      </c>
      <c r="AA126" s="6" t="s">
        <v>19</v>
      </c>
      <c r="AB126" t="str">
        <f t="shared" si="14"/>
        <v xml:space="preserve"> </v>
      </c>
      <c r="AC126" s="3" t="s">
        <v>1</v>
      </c>
      <c r="AE126" t="str">
        <f t="shared" si="15"/>
        <v>&lt;Connection pin="PSUM_SLC" siteNumber="0" instrument="PXI6571SLOT5" channel="26" /&gt;</v>
      </c>
    </row>
    <row r="127" spans="2:32">
      <c r="B127" s="3" t="s">
        <v>20</v>
      </c>
      <c r="C127" s="11" t="s">
        <v>21</v>
      </c>
      <c r="D127" s="2" t="str">
        <f t="shared" si="7"/>
        <v xml:space="preserve"> </v>
      </c>
      <c r="E127" s="4" t="s">
        <v>22</v>
      </c>
      <c r="F127" s="5" t="str">
        <f t="shared" si="8"/>
        <v>=</v>
      </c>
      <c r="G127" s="6" t="s">
        <v>19</v>
      </c>
      <c r="H127" s="6" t="s">
        <v>119</v>
      </c>
      <c r="I127" s="6" t="s">
        <v>19</v>
      </c>
      <c r="J127" s="6" t="str">
        <f t="shared" si="9"/>
        <v xml:space="preserve"> </v>
      </c>
      <c r="K127" s="4" t="s">
        <v>23</v>
      </c>
      <c r="L127" s="5" t="str">
        <f t="shared" si="6"/>
        <v>=</v>
      </c>
      <c r="M127" s="6" t="s">
        <v>19</v>
      </c>
      <c r="N127" s="6">
        <v>1</v>
      </c>
      <c r="O127" s="6" t="s">
        <v>19</v>
      </c>
      <c r="P127" s="6" t="str">
        <f t="shared" si="10"/>
        <v xml:space="preserve"> </v>
      </c>
      <c r="Q127" s="4" t="s">
        <v>24</v>
      </c>
      <c r="R127" s="5" t="str">
        <f t="shared" si="11"/>
        <v>=</v>
      </c>
      <c r="S127" s="6" t="s">
        <v>19</v>
      </c>
      <c r="T127" s="6" t="s">
        <v>188</v>
      </c>
      <c r="U127" s="6" t="s">
        <v>19</v>
      </c>
      <c r="V127" s="6" t="str">
        <f t="shared" si="12"/>
        <v xml:space="preserve"> </v>
      </c>
      <c r="W127" s="4" t="s">
        <v>25</v>
      </c>
      <c r="X127" s="5" t="str">
        <f t="shared" si="13"/>
        <v>=</v>
      </c>
      <c r="Y127" s="6" t="s">
        <v>19</v>
      </c>
      <c r="Z127" s="6">
        <v>27</v>
      </c>
      <c r="AA127" s="6" t="s">
        <v>19</v>
      </c>
      <c r="AB127" t="str">
        <f t="shared" si="14"/>
        <v xml:space="preserve"> </v>
      </c>
      <c r="AC127" s="3" t="s">
        <v>1</v>
      </c>
      <c r="AE127" t="str">
        <f t="shared" si="15"/>
        <v>&lt;Connection pin="CNT_Si_Sel" siteNumber="1" instrument="PXI6571SLOT5" channel="27" /&gt;</v>
      </c>
    </row>
    <row r="128" spans="2:32">
      <c r="B128" s="3" t="s">
        <v>20</v>
      </c>
      <c r="C128" s="11" t="s">
        <v>21</v>
      </c>
      <c r="D128" s="2" t="str">
        <f t="shared" si="7"/>
        <v xml:space="preserve"> </v>
      </c>
      <c r="E128" s="4" t="s">
        <v>22</v>
      </c>
      <c r="F128" s="5" t="str">
        <f t="shared" si="8"/>
        <v>=</v>
      </c>
      <c r="G128" s="6" t="s">
        <v>19</v>
      </c>
      <c r="H128" s="6" t="s">
        <v>59</v>
      </c>
      <c r="I128" s="6" t="s">
        <v>19</v>
      </c>
      <c r="J128" s="6" t="str">
        <f t="shared" si="9"/>
        <v xml:space="preserve"> </v>
      </c>
      <c r="K128" s="4" t="s">
        <v>23</v>
      </c>
      <c r="L128" s="5" t="str">
        <f t="shared" si="6"/>
        <v>=</v>
      </c>
      <c r="M128" s="6" t="s">
        <v>19</v>
      </c>
      <c r="N128" s="6">
        <v>0</v>
      </c>
      <c r="O128" s="6" t="s">
        <v>19</v>
      </c>
      <c r="P128" s="6" t="str">
        <f t="shared" si="10"/>
        <v xml:space="preserve"> </v>
      </c>
      <c r="Q128" s="4" t="s">
        <v>24</v>
      </c>
      <c r="R128" s="5" t="str">
        <f t="shared" si="11"/>
        <v>=</v>
      </c>
      <c r="S128" s="6" t="s">
        <v>19</v>
      </c>
      <c r="T128" s="6" t="s">
        <v>188</v>
      </c>
      <c r="U128" s="6" t="s">
        <v>19</v>
      </c>
      <c r="V128" s="6" t="str">
        <f t="shared" si="12"/>
        <v xml:space="preserve"> </v>
      </c>
      <c r="W128" s="4" t="s">
        <v>25</v>
      </c>
      <c r="X128" s="5" t="str">
        <f t="shared" si="13"/>
        <v>=</v>
      </c>
      <c r="Y128" s="6" t="s">
        <v>19</v>
      </c>
      <c r="Z128" s="6">
        <v>28</v>
      </c>
      <c r="AA128" s="6" t="s">
        <v>19</v>
      </c>
      <c r="AB128" t="str">
        <f t="shared" si="14"/>
        <v xml:space="preserve"> </v>
      </c>
      <c r="AC128" s="3" t="s">
        <v>1</v>
      </c>
      <c r="AE128" t="str">
        <f t="shared" si="15"/>
        <v>&lt;Connection pin="SA_CLK" siteNumber="0" instrument="PXI6571SLOT5" channel="28" /&gt;</v>
      </c>
    </row>
    <row r="129" spans="2:31">
      <c r="B129" s="3" t="s">
        <v>20</v>
      </c>
      <c r="C129" s="11" t="s">
        <v>21</v>
      </c>
      <c r="D129" s="2" t="str">
        <f t="shared" si="7"/>
        <v xml:space="preserve"> </v>
      </c>
      <c r="E129" s="4" t="s">
        <v>22</v>
      </c>
      <c r="F129" s="5" t="str">
        <f t="shared" si="8"/>
        <v>=</v>
      </c>
      <c r="G129" s="6" t="s">
        <v>19</v>
      </c>
      <c r="H129" s="6" t="s">
        <v>120</v>
      </c>
      <c r="I129" s="6" t="s">
        <v>19</v>
      </c>
      <c r="J129" s="6" t="str">
        <f t="shared" si="9"/>
        <v xml:space="preserve"> </v>
      </c>
      <c r="K129" s="4" t="s">
        <v>23</v>
      </c>
      <c r="L129" s="5" t="str">
        <f t="shared" si="6"/>
        <v>=</v>
      </c>
      <c r="M129" s="6" t="s">
        <v>19</v>
      </c>
      <c r="N129" s="6">
        <v>0</v>
      </c>
      <c r="O129" s="6" t="s">
        <v>19</v>
      </c>
      <c r="P129" s="6" t="str">
        <f t="shared" si="10"/>
        <v xml:space="preserve"> </v>
      </c>
      <c r="Q129" s="4" t="s">
        <v>24</v>
      </c>
      <c r="R129" s="5" t="str">
        <f t="shared" si="11"/>
        <v>=</v>
      </c>
      <c r="S129" s="6" t="s">
        <v>19</v>
      </c>
      <c r="T129" s="6" t="s">
        <v>188</v>
      </c>
      <c r="U129" s="6" t="s">
        <v>19</v>
      </c>
      <c r="V129" s="6" t="str">
        <f t="shared" si="12"/>
        <v xml:space="preserve"> </v>
      </c>
      <c r="W129" s="4" t="s">
        <v>25</v>
      </c>
      <c r="X129" s="5" t="str">
        <f t="shared" si="13"/>
        <v>=</v>
      </c>
      <c r="Y129" s="6" t="s">
        <v>19</v>
      </c>
      <c r="Z129" s="6">
        <v>29</v>
      </c>
      <c r="AA129" s="6" t="s">
        <v>19</v>
      </c>
      <c r="AB129" t="str">
        <f t="shared" si="14"/>
        <v xml:space="preserve"> </v>
      </c>
      <c r="AC129" s="3" t="s">
        <v>1</v>
      </c>
      <c r="AE129" t="str">
        <f t="shared" si="15"/>
        <v>&lt;Connection pin="RST_N" siteNumber="0" instrument="PXI6571SLOT5" channel="29" /&gt;</v>
      </c>
    </row>
    <row r="130" spans="2:31">
      <c r="B130" s="3" t="s">
        <v>20</v>
      </c>
      <c r="C130" s="11" t="s">
        <v>21</v>
      </c>
      <c r="D130" s="2" t="str">
        <f t="shared" si="7"/>
        <v xml:space="preserve"> </v>
      </c>
      <c r="E130" s="4" t="s">
        <v>22</v>
      </c>
      <c r="F130" s="5" t="str">
        <f t="shared" si="8"/>
        <v>=</v>
      </c>
      <c r="G130" s="6" t="s">
        <v>19</v>
      </c>
      <c r="H130" s="6" t="s">
        <v>198</v>
      </c>
      <c r="I130" s="6" t="s">
        <v>19</v>
      </c>
      <c r="J130" s="6" t="str">
        <f t="shared" si="9"/>
        <v xml:space="preserve"> </v>
      </c>
      <c r="K130" s="4" t="s">
        <v>23</v>
      </c>
      <c r="L130" s="5" t="str">
        <f t="shared" si="6"/>
        <v>=</v>
      </c>
      <c r="M130" s="6" t="s">
        <v>19</v>
      </c>
      <c r="N130" s="6">
        <v>0</v>
      </c>
      <c r="O130" s="6" t="s">
        <v>19</v>
      </c>
      <c r="P130" s="6" t="str">
        <f t="shared" si="10"/>
        <v xml:space="preserve"> </v>
      </c>
      <c r="Q130" s="4" t="s">
        <v>24</v>
      </c>
      <c r="R130" s="5" t="str">
        <f t="shared" si="11"/>
        <v>=</v>
      </c>
      <c r="S130" s="6" t="s">
        <v>19</v>
      </c>
      <c r="T130" s="6" t="s">
        <v>188</v>
      </c>
      <c r="U130" s="6" t="s">
        <v>19</v>
      </c>
      <c r="V130" s="6" t="str">
        <f t="shared" si="12"/>
        <v xml:space="preserve"> </v>
      </c>
      <c r="W130" s="4" t="s">
        <v>25</v>
      </c>
      <c r="X130" s="5" t="str">
        <f t="shared" si="13"/>
        <v>=</v>
      </c>
      <c r="Y130" s="6" t="s">
        <v>19</v>
      </c>
      <c r="Z130" s="6">
        <v>30</v>
      </c>
      <c r="AA130" s="6" t="s">
        <v>19</v>
      </c>
      <c r="AB130" t="str">
        <f t="shared" si="14"/>
        <v xml:space="preserve"> </v>
      </c>
      <c r="AC130" s="3" t="s">
        <v>1</v>
      </c>
      <c r="AE130" t="str">
        <f t="shared" si="15"/>
        <v>&lt;Connection pin="NC_2" siteNumber="0" instrument="PXI6571SLOT5" channel="30" /&gt;</v>
      </c>
    </row>
    <row r="131" spans="2:31">
      <c r="B131" s="3" t="s">
        <v>20</v>
      </c>
      <c r="C131" s="11" t="s">
        <v>21</v>
      </c>
      <c r="D131" s="2" t="str">
        <f t="shared" si="7"/>
        <v xml:space="preserve"> </v>
      </c>
      <c r="E131" s="4" t="s">
        <v>22</v>
      </c>
      <c r="F131" s="5" t="str">
        <f t="shared" si="8"/>
        <v>=</v>
      </c>
      <c r="G131" s="6" t="s">
        <v>19</v>
      </c>
      <c r="H131" s="6" t="s">
        <v>199</v>
      </c>
      <c r="I131" s="6" t="s">
        <v>19</v>
      </c>
      <c r="J131" s="6" t="str">
        <f t="shared" si="9"/>
        <v xml:space="preserve"> </v>
      </c>
      <c r="K131" s="4" t="s">
        <v>23</v>
      </c>
      <c r="L131" s="5" t="str">
        <f>"="</f>
        <v>=</v>
      </c>
      <c r="M131" s="6" t="s">
        <v>19</v>
      </c>
      <c r="N131" s="6">
        <v>0</v>
      </c>
      <c r="O131" s="6" t="s">
        <v>19</v>
      </c>
      <c r="P131" s="6" t="str">
        <f t="shared" si="10"/>
        <v xml:space="preserve"> </v>
      </c>
      <c r="Q131" s="4" t="s">
        <v>24</v>
      </c>
      <c r="R131" s="5" t="str">
        <f t="shared" si="11"/>
        <v>=</v>
      </c>
      <c r="S131" s="6" t="s">
        <v>19</v>
      </c>
      <c r="T131" s="6" t="s">
        <v>188</v>
      </c>
      <c r="U131" s="6" t="s">
        <v>19</v>
      </c>
      <c r="V131" s="6" t="str">
        <f t="shared" si="12"/>
        <v xml:space="preserve"> </v>
      </c>
      <c r="W131" s="4" t="s">
        <v>25</v>
      </c>
      <c r="X131" s="5" t="str">
        <f t="shared" si="13"/>
        <v>=</v>
      </c>
      <c r="Y131" s="6" t="s">
        <v>19</v>
      </c>
      <c r="Z131" s="6">
        <v>31</v>
      </c>
      <c r="AA131" s="6" t="s">
        <v>19</v>
      </c>
      <c r="AB131" t="str">
        <f t="shared" si="14"/>
        <v xml:space="preserve"> </v>
      </c>
      <c r="AC131" s="3" t="s">
        <v>1</v>
      </c>
      <c r="AE131" t="str">
        <f t="shared" si="15"/>
        <v>&lt;Connection pin="NC_3" siteNumber="0" instrument="PXI6571SLOT5" channel="31" /&gt;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MPW_Direct_Write_BLSL</vt:lpstr>
      <vt:lpstr>MPW_Direct_Write_WL</vt:lpstr>
      <vt:lpstr>MPW_Peripheral_CSA_2D</vt:lpstr>
      <vt:lpstr>MPW_Peripheral_CSA_3D</vt:lpstr>
      <vt:lpstr>MPW_Peripheral_DNN_2D</vt:lpstr>
      <vt:lpstr>MPW_Peripheral_DNN_3D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Bechdolt</dc:creator>
  <cp:lastModifiedBy>Andrew Bechdolt</cp:lastModifiedBy>
  <dcterms:created xsi:type="dcterms:W3CDTF">2024-04-24T20:05:13Z</dcterms:created>
  <dcterms:modified xsi:type="dcterms:W3CDTF">2024-04-25T16:42:48Z</dcterms:modified>
</cp:coreProperties>
</file>