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 activeTab="5"/>
  </bookViews>
  <sheets>
    <sheet name="Main" sheetId="1" r:id="rId1"/>
    <sheet name="DB01" sheetId="2" r:id="rId2"/>
    <sheet name="DB02" sheetId="3" r:id="rId3"/>
    <sheet name="DB03" sheetId="4" r:id="rId4"/>
    <sheet name="DB04" sheetId="5" r:id="rId5"/>
    <sheet name="Churn" sheetId="6" r:id="rId6"/>
  </sheets>
  <calcPr calcId="124519"/>
</workbook>
</file>

<file path=xl/calcChain.xml><?xml version="1.0" encoding="utf-8"?>
<calcChain xmlns="http://schemas.openxmlformats.org/spreadsheetml/2006/main">
  <c r="D93" i="6"/>
  <c r="F131"/>
  <c r="F130"/>
  <c r="F129"/>
  <c r="F128"/>
  <c r="F127"/>
  <c r="F126"/>
  <c r="F125"/>
  <c r="F124"/>
  <c r="F123"/>
  <c r="F122"/>
  <c r="F121"/>
  <c r="F120"/>
  <c r="E119"/>
  <c r="D119"/>
  <c r="C119"/>
  <c r="F119" s="1"/>
  <c r="F118"/>
  <c r="F117"/>
  <c r="F116"/>
  <c r="F115"/>
  <c r="F114"/>
  <c r="F113"/>
  <c r="F112"/>
  <c r="F111"/>
  <c r="F110"/>
  <c r="F109"/>
  <c r="F108"/>
  <c r="F107"/>
  <c r="E106"/>
  <c r="D106"/>
  <c r="C106"/>
  <c r="F106" s="1"/>
  <c r="C93"/>
  <c r="F105"/>
  <c r="F104"/>
  <c r="F103"/>
  <c r="F102"/>
  <c r="F101"/>
  <c r="F100"/>
  <c r="F99"/>
  <c r="F98"/>
  <c r="F97"/>
  <c r="F96"/>
  <c r="F95"/>
  <c r="F94"/>
  <c r="E93"/>
  <c r="F92"/>
  <c r="F91"/>
  <c r="F90"/>
  <c r="F89"/>
  <c r="F88"/>
  <c r="F87"/>
  <c r="F86"/>
  <c r="F85"/>
  <c r="F84"/>
  <c r="F83"/>
  <c r="F82"/>
  <c r="F81"/>
  <c r="E80"/>
  <c r="D80"/>
  <c r="C80"/>
  <c r="F79"/>
  <c r="F78"/>
  <c r="F77"/>
  <c r="F76"/>
  <c r="F75"/>
  <c r="F74"/>
  <c r="F73"/>
  <c r="F72"/>
  <c r="F71"/>
  <c r="F70"/>
  <c r="F69"/>
  <c r="F68"/>
  <c r="E67"/>
  <c r="D67"/>
  <c r="C67"/>
  <c r="F66"/>
  <c r="F65"/>
  <c r="F64"/>
  <c r="F63"/>
  <c r="F62"/>
  <c r="F61"/>
  <c r="F60"/>
  <c r="F59"/>
  <c r="F58"/>
  <c r="F57"/>
  <c r="F56"/>
  <c r="F55"/>
  <c r="E54"/>
  <c r="D54"/>
  <c r="C54"/>
  <c r="D41"/>
  <c r="E41"/>
  <c r="C41"/>
  <c r="C28"/>
  <c r="F53"/>
  <c r="F52"/>
  <c r="F51"/>
  <c r="F50"/>
  <c r="F49"/>
  <c r="F48"/>
  <c r="F47"/>
  <c r="F46"/>
  <c r="F45"/>
  <c r="F44"/>
  <c r="F43"/>
  <c r="F42"/>
  <c r="F40"/>
  <c r="F39"/>
  <c r="F38"/>
  <c r="F37"/>
  <c r="F36"/>
  <c r="F35"/>
  <c r="F34"/>
  <c r="F33"/>
  <c r="F32"/>
  <c r="F31"/>
  <c r="F30"/>
  <c r="F29"/>
  <c r="E28"/>
  <c r="D28"/>
  <c r="F27"/>
  <c r="F16"/>
  <c r="F17"/>
  <c r="F18"/>
  <c r="F19"/>
  <c r="F20"/>
  <c r="F21"/>
  <c r="F22"/>
  <c r="F23"/>
  <c r="F24"/>
  <c r="F25"/>
  <c r="F26"/>
  <c r="D15"/>
  <c r="E15"/>
  <c r="C15"/>
  <c r="F3"/>
  <c r="F4"/>
  <c r="F5"/>
  <c r="F6"/>
  <c r="F7"/>
  <c r="F8"/>
  <c r="F9"/>
  <c r="F10"/>
  <c r="F11"/>
  <c r="F12"/>
  <c r="F13"/>
  <c r="F14"/>
  <c r="D2"/>
  <c r="E2"/>
  <c r="F2" s="1"/>
  <c r="C2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"/>
  <c r="F93" i="6" l="1"/>
  <c r="F80"/>
  <c r="F67"/>
  <c r="F54"/>
  <c r="F41"/>
  <c r="F28"/>
  <c r="F15"/>
</calcChain>
</file>

<file path=xl/sharedStrings.xml><?xml version="1.0" encoding="utf-8"?>
<sst xmlns="http://schemas.openxmlformats.org/spreadsheetml/2006/main" count="2758" uniqueCount="366">
  <si>
    <t>Region</t>
  </si>
  <si>
    <t>Country</t>
  </si>
  <si>
    <t>Type</t>
  </si>
  <si>
    <t>East</t>
  </si>
  <si>
    <t>USA</t>
  </si>
  <si>
    <t>Abbas MA-01|All Season</t>
  </si>
  <si>
    <t>Abbas MA-02|All Season</t>
  </si>
  <si>
    <t>Abbas MA-03|All Season</t>
  </si>
  <si>
    <t>Abbas MA-04|All Season</t>
  </si>
  <si>
    <t>Abbas MA-05|All Season</t>
  </si>
  <si>
    <t>Abbas MA-07|All Season</t>
  </si>
  <si>
    <t>Abbas MA-06|All Season</t>
  </si>
  <si>
    <t>Abbas MA-08|All Season</t>
  </si>
  <si>
    <t>Abbas MA-09|All Season</t>
  </si>
  <si>
    <t>Abbas MA-10|All Season</t>
  </si>
  <si>
    <t>Abbas MA-11|All Season</t>
  </si>
  <si>
    <t>Abbas MA-12|All Season</t>
  </si>
  <si>
    <t>Abbas MA-13|All Season</t>
  </si>
  <si>
    <t>Abbas MA-14|All Season</t>
  </si>
  <si>
    <t>Abbas MA-15|All Season</t>
  </si>
  <si>
    <t>Abbas MA-16|All Season</t>
  </si>
  <si>
    <t>Abbas MA-17|All Season</t>
  </si>
  <si>
    <t>Abbas MA-18|All Season</t>
  </si>
  <si>
    <t>Abbas MA-19|All Season</t>
  </si>
  <si>
    <t>Abbas MA-20|All Season</t>
  </si>
  <si>
    <t>Abbas MA-21|All Season</t>
  </si>
  <si>
    <t>Abbas MA-22|All Season</t>
  </si>
  <si>
    <t>Abbas MA-23|All Season</t>
  </si>
  <si>
    <t>Abbas MA-25|All Season</t>
  </si>
  <si>
    <t>Abbas MA-26|All Season</t>
  </si>
  <si>
    <t>Abbas MA-24|All Season</t>
  </si>
  <si>
    <t>Abbas MA-27|All Season</t>
  </si>
  <si>
    <t>Abbas MA-28|All Season</t>
  </si>
  <si>
    <t>Abbas MA-29|All Season</t>
  </si>
  <si>
    <t>Abbas MA-30|All Season</t>
  </si>
  <si>
    <t>Abbas MA-31|All Season</t>
  </si>
  <si>
    <t>Abbas MA-32|All Season</t>
  </si>
  <si>
    <t>Abbas MA-33|All Season</t>
  </si>
  <si>
    <t>Abbas MA-34|All Season</t>
  </si>
  <si>
    <t>Abbas MA-35|All Season</t>
  </si>
  <si>
    <t>Abbas MA-36|All Season</t>
  </si>
  <si>
    <t>Abbas MA-37|All Season</t>
  </si>
  <si>
    <t>Abbas MA-38|All Season</t>
  </si>
  <si>
    <t>Abbas MA-40|All Season</t>
  </si>
  <si>
    <t>Abbas MA-41|All Season</t>
  </si>
  <si>
    <t>Abbas MA-42|All Season</t>
  </si>
  <si>
    <t>Abbas MA-39|All Season</t>
  </si>
  <si>
    <t>Abbas MA-43|All Season</t>
  </si>
  <si>
    <t>Abbas MA-44|All Season</t>
  </si>
  <si>
    <t>Abbas MA-45|All Season</t>
  </si>
  <si>
    <t>Abbas RP-01|Productivity</t>
  </si>
  <si>
    <t>Abbas RP-02|Productivity</t>
  </si>
  <si>
    <t>Abbas RP-03|Productivity</t>
  </si>
  <si>
    <t>Abbas RP-04|Productivity</t>
  </si>
  <si>
    <t>Abbas RP-05|Productivity</t>
  </si>
  <si>
    <t>Abbas RP-06|Productivity</t>
  </si>
  <si>
    <t>Abbas RP-07|Productivity</t>
  </si>
  <si>
    <t>Abbas RP-08|Productivity</t>
  </si>
  <si>
    <t>Abbas RP-09|Productivity</t>
  </si>
  <si>
    <t>Abbas RP-10|Productivity</t>
  </si>
  <si>
    <t>Abbas RP-11|Productivity</t>
  </si>
  <si>
    <t>Abbas RP-12|Productivity</t>
  </si>
  <si>
    <t>Abbas RP-13|Productivity</t>
  </si>
  <si>
    <t>Abbas RP-14|Productivity</t>
  </si>
  <si>
    <t>Abbas RP-15|Productivity</t>
  </si>
  <si>
    <t>Abbas RP-16|Productivity</t>
  </si>
  <si>
    <t>Abbas RP-17|Productivity</t>
  </si>
  <si>
    <t>Abbas RP-18|Productivity</t>
  </si>
  <si>
    <t>Abbas RP-19|Productivity</t>
  </si>
  <si>
    <t>Abbas RP-20|Productivity</t>
  </si>
  <si>
    <t>Abbas RP-21|Productivity</t>
  </si>
  <si>
    <t>Abbas RP-22|Productivity</t>
  </si>
  <si>
    <t>Abbas RS-01|Select</t>
  </si>
  <si>
    <t>Abbas RS-02|Select</t>
  </si>
  <si>
    <t>Abbas RS-03|Select</t>
  </si>
  <si>
    <t>Abbas RS-04|Select</t>
  </si>
  <si>
    <t>Abbas RS-05|Select</t>
  </si>
  <si>
    <t>Abbas RS-06|Select</t>
  </si>
  <si>
    <t>Abbas UC-01|Convenience</t>
  </si>
  <si>
    <t>Abbas UC-02|Convenience</t>
  </si>
  <si>
    <t>Abbas UC-03|Convenience</t>
  </si>
  <si>
    <t>Abbas UC-04|Convenience</t>
  </si>
  <si>
    <t>Abbas UM-01|Moderation</t>
  </si>
  <si>
    <t>Abbas UC-05|Convenience</t>
  </si>
  <si>
    <t>Abbas UM-02|Moderation</t>
  </si>
  <si>
    <t>Abbas UC-06|Convenience</t>
  </si>
  <si>
    <t>Central</t>
  </si>
  <si>
    <t>Abbas UM-03|Moderation</t>
  </si>
  <si>
    <t>Abbas UC-07|Convenience</t>
  </si>
  <si>
    <t>Abbas UM-04|Moderation</t>
  </si>
  <si>
    <t>Abbas UC-08|Convenience</t>
  </si>
  <si>
    <t>Abbas UM-05|Moderation</t>
  </si>
  <si>
    <t>Abbas UE-01|Extreme</t>
  </si>
  <si>
    <t>Abbas UM-06|Moderation</t>
  </si>
  <si>
    <t>Abbas UE-02|Extreme</t>
  </si>
  <si>
    <t>Abbas UM-07|Moderation</t>
  </si>
  <si>
    <t>Abbas UE-03|Extreme</t>
  </si>
  <si>
    <t>Abbas UM-08|Moderation</t>
  </si>
  <si>
    <t>Abbas UE-04|Extreme</t>
  </si>
  <si>
    <t>Abbas UM-09|Moderation</t>
  </si>
  <si>
    <t>Abbas UE-05|Extreme</t>
  </si>
  <si>
    <t>Abbas UM-10|Moderation</t>
  </si>
  <si>
    <t>Abbas UE-06|Extreme</t>
  </si>
  <si>
    <t>Abbas UM-11|Moderation</t>
  </si>
  <si>
    <t>Abbas UE-08|Extreme</t>
  </si>
  <si>
    <t>Abbas UM-12|Moderation</t>
  </si>
  <si>
    <t>Abbas UE-09|Extreme</t>
  </si>
  <si>
    <t>Abbas UM-13|Moderation</t>
  </si>
  <si>
    <t>Abbas UE-10|Extreme</t>
  </si>
  <si>
    <t>Abbas UM-14|Moderation</t>
  </si>
  <si>
    <t>Abbas UE-11|Extreme</t>
  </si>
  <si>
    <t>Abbas UM-15|Moderation</t>
  </si>
  <si>
    <t>Abbas UE-12|Extreme</t>
  </si>
  <si>
    <t>Abbas UM-16|Moderation</t>
  </si>
  <si>
    <t>Abbas UE-13|Extreme</t>
  </si>
  <si>
    <t>Abbas UM-17|Moderation</t>
  </si>
  <si>
    <t>Abbas UE-15|Extreme</t>
  </si>
  <si>
    <t>Abbas UM-18|Moderation</t>
  </si>
  <si>
    <t>Abbas UE-16|Extreme</t>
  </si>
  <si>
    <t>Abbas UM-19|Moderation</t>
  </si>
  <si>
    <t>Abbas UM-20|Moderation</t>
  </si>
  <si>
    <t>Abbas UM-21|Moderation</t>
  </si>
  <si>
    <t>Abbas UM-22|Moderation</t>
  </si>
  <si>
    <t>Abbas UM-23|Moderation</t>
  </si>
  <si>
    <t>Abbas UM-24|Moderation</t>
  </si>
  <si>
    <t>Abbas UM-25|Moderation</t>
  </si>
  <si>
    <t>Abbas UM-26|Moderation</t>
  </si>
  <si>
    <t>Abbas UM-27|Moderation</t>
  </si>
  <si>
    <t>Abbas UM-28|Moderation</t>
  </si>
  <si>
    <t>Abbas UM-29|Moderation</t>
  </si>
  <si>
    <t>Abbas UM-30|Moderation</t>
  </si>
  <si>
    <t>Abbas UM-31|Moderation</t>
  </si>
  <si>
    <t>Abbas UM-32|Moderation</t>
  </si>
  <si>
    <t>Abbas UM-33|Moderation</t>
  </si>
  <si>
    <t>Abbas UM-34|Moderation</t>
  </si>
  <si>
    <t>Abbas UM-35|Moderation</t>
  </si>
  <si>
    <t>Abbas UM-36|Moderation</t>
  </si>
  <si>
    <t>Abbas UM-37|Moderation</t>
  </si>
  <si>
    <t>Abbas UM-38|Moderation</t>
  </si>
  <si>
    <t>Abbas UM-39|Moderation</t>
  </si>
  <si>
    <t>Abbas UM-40|Moderation</t>
  </si>
  <si>
    <t>Abbas UM-41|Moderation</t>
  </si>
  <si>
    <t>Abbas UM-42|Moderation</t>
  </si>
  <si>
    <t>Abbas UM-43|Moderation</t>
  </si>
  <si>
    <t>Abbas UM-44|Moderation</t>
  </si>
  <si>
    <t>Abbas UM-45|Moderation</t>
  </si>
  <si>
    <t>Abbas UM-46|Moderation</t>
  </si>
  <si>
    <t>Abbas UM-47|Moderation</t>
  </si>
  <si>
    <t>Abbas UM-48|Moderation</t>
  </si>
  <si>
    <t>Abbas UM-49|Moderation</t>
  </si>
  <si>
    <t>Abbas UM-50|Moderation</t>
  </si>
  <si>
    <t>Abbas UM-51|Moderation</t>
  </si>
  <si>
    <t>Abbas UM-52|Moderation</t>
  </si>
  <si>
    <t>Abbas UM-54|Moderation</t>
  </si>
  <si>
    <t>Abbas UM-53|Moderation</t>
  </si>
  <si>
    <t>Abbas UM-55|Moderation</t>
  </si>
  <si>
    <t>Abbas UR-01|Regular</t>
  </si>
  <si>
    <t>Abbas UR-03|Regular</t>
  </si>
  <si>
    <t>Abbas UM-56|Moderation</t>
  </si>
  <si>
    <t>Abbas UR-04|Regular</t>
  </si>
  <si>
    <t>Abbas UR-06|Regular</t>
  </si>
  <si>
    <t>Abbas UR-02|Regular</t>
  </si>
  <si>
    <t>Abbas UR-07|Regular</t>
  </si>
  <si>
    <t>Abbas UR-10|Regular</t>
  </si>
  <si>
    <t>Abbas UR-11|Regular</t>
  </si>
  <si>
    <t>Abbas UR-05|Regular</t>
  </si>
  <si>
    <t>Abbas UR-12|Regular</t>
  </si>
  <si>
    <t>Abbas UR-13|Regular</t>
  </si>
  <si>
    <t>Abbas UR-14|Regular</t>
  </si>
  <si>
    <t>Abbas UR-08|Regular</t>
  </si>
  <si>
    <t>Abbas UR-15|Regular</t>
  </si>
  <si>
    <t>Abbas UR-09|Regular</t>
  </si>
  <si>
    <t>Abbas UR-16|Regular</t>
  </si>
  <si>
    <t>Abbas UR-17|Regular</t>
  </si>
  <si>
    <t>Abbas UR-19|Regular</t>
  </si>
  <si>
    <t>Abbas UR-20|Regular</t>
  </si>
  <si>
    <t>Abbas UR-21|Regular</t>
  </si>
  <si>
    <t>Abbas UR-22|Regular</t>
  </si>
  <si>
    <t>Abbas UR-23|Regular</t>
  </si>
  <si>
    <t>Abbas UR-24|Regular</t>
  </si>
  <si>
    <t>Abbas UR-26|Regular</t>
  </si>
  <si>
    <t>Abbas UR-18|Regular</t>
  </si>
  <si>
    <t>Abbas UR-28|Regular</t>
  </si>
  <si>
    <t>Abbas UR-29|Regular</t>
  </si>
  <si>
    <t>Abbas UR-30|Regular</t>
  </si>
  <si>
    <t>Abbas UR-31|Regular</t>
  </si>
  <si>
    <t>Abbas UR-33|Regular</t>
  </si>
  <si>
    <t>Abbas UR-34|Regular</t>
  </si>
  <si>
    <t>Abbas UR-35|Regular</t>
  </si>
  <si>
    <t>Abbas UR-25|Regular</t>
  </si>
  <si>
    <t>Abbas UR-36|Regular</t>
  </si>
  <si>
    <t>Abbas UR-37|Regular</t>
  </si>
  <si>
    <t>Abbas UR-27|Regular</t>
  </si>
  <si>
    <t>Abbas UR-39|Regular</t>
  </si>
  <si>
    <t>Abbas UR-41|Regular</t>
  </si>
  <si>
    <t>Abbas YY-01|Youth</t>
  </si>
  <si>
    <t>Abbas YY-02|Youth</t>
  </si>
  <si>
    <t>Abbas UR-32|Regular</t>
  </si>
  <si>
    <t>Abbas UR-38|Regular</t>
  </si>
  <si>
    <t>Abbas UR-40|Regular</t>
  </si>
  <si>
    <t>Abbas UR-42|Regular</t>
  </si>
  <si>
    <t>Abbas UR-43|Regular</t>
  </si>
  <si>
    <t>Abbas UE-07|Extreme</t>
  </si>
  <si>
    <t>Abbas UE-14|Extreme</t>
  </si>
  <si>
    <t>Barba UM-01|Moderation</t>
  </si>
  <si>
    <t>Barba UM-02|Moderation</t>
  </si>
  <si>
    <t>Barba UM-03|Moderation</t>
  </si>
  <si>
    <t>Barba UM-04|Moderation</t>
  </si>
  <si>
    <t>Barba UM-05|Moderation</t>
  </si>
  <si>
    <t>Barba UM-06|Moderation</t>
  </si>
  <si>
    <t>Barba UM-07|Moderation</t>
  </si>
  <si>
    <t>Barba UM-08|Moderation</t>
  </si>
  <si>
    <t>Barba UM-09|Moderation</t>
  </si>
  <si>
    <t>Barba UM-10|Moderation</t>
  </si>
  <si>
    <t>Barba UM-11|Moderation</t>
  </si>
  <si>
    <t>Barba UM-12|Moderation</t>
  </si>
  <si>
    <t>Fama MA-01|All Season</t>
  </si>
  <si>
    <t>Fama MA-02|All Season</t>
  </si>
  <si>
    <t>Fama RP-01|Productivity</t>
  </si>
  <si>
    <t>Fama RP-02|Productivity</t>
  </si>
  <si>
    <t>Fama RP-03|Productivity</t>
  </si>
  <si>
    <t>Fama RP-04|Productivity</t>
  </si>
  <si>
    <t>Fama RP-05|Productivity</t>
  </si>
  <si>
    <t>Fama RP-06|Productivity</t>
  </si>
  <si>
    <t>Fama RP-07|Productivity</t>
  </si>
  <si>
    <t>Fama RP-08|Productivity</t>
  </si>
  <si>
    <t>Fama RP-09|Productivity</t>
  </si>
  <si>
    <t>Fama RP-10|Productivity</t>
  </si>
  <si>
    <t>Fama UM-01|Moderation</t>
  </si>
  <si>
    <t>Fama UM-02|Moderation</t>
  </si>
  <si>
    <t>Fama UM-03|Moderation</t>
  </si>
  <si>
    <t>Fama UM-04|Moderation</t>
  </si>
  <si>
    <t>Fama UM-05|Moderation</t>
  </si>
  <si>
    <t>Fama UM-06|Moderation</t>
  </si>
  <si>
    <t>Fama UR-01|Regular</t>
  </si>
  <si>
    <t>Fama UR-02|Regular</t>
  </si>
  <si>
    <t>Fama UR-03|Regular</t>
  </si>
  <si>
    <t>Fama UR-04|Regular</t>
  </si>
  <si>
    <t>Fama UR-05|Regular</t>
  </si>
  <si>
    <t>Fama UR-06|Regular</t>
  </si>
  <si>
    <t>Fama UR-07|Regular</t>
  </si>
  <si>
    <t>Fama UR-08|Regular</t>
  </si>
  <si>
    <t>Fama UR-09|Regular</t>
  </si>
  <si>
    <t>Fama UR-10|Regular</t>
  </si>
  <si>
    <t>Fama UR-11|Regular</t>
  </si>
  <si>
    <t>Fama UR-12|Regular</t>
  </si>
  <si>
    <t>Fama UR-13|Regular</t>
  </si>
  <si>
    <t>Fama UR-14|Regular</t>
  </si>
  <si>
    <t>Fama UR-15|Regular</t>
  </si>
  <si>
    <t>Fama UR-16|Regular</t>
  </si>
  <si>
    <t>Fama UR-17|Regular</t>
  </si>
  <si>
    <t>Fama UR-18|Regular</t>
  </si>
  <si>
    <t>Fama UR-19|Regular</t>
  </si>
  <si>
    <t>Fama UR-20|Regular</t>
  </si>
  <si>
    <t>Fama UR-21|Regular</t>
  </si>
  <si>
    <t>Fama UR-22|Regular</t>
  </si>
  <si>
    <t>Fama UR-23|Regular</t>
  </si>
  <si>
    <t>Fama UR-24|Regular</t>
  </si>
  <si>
    <t>Fama UR-25|Regular</t>
  </si>
  <si>
    <t>Fama UR-26|Regular</t>
  </si>
  <si>
    <t>Fama UR-27|Regular</t>
  </si>
  <si>
    <t>Fama UR-28|Regular</t>
  </si>
  <si>
    <t>Fama UR-29|Regular</t>
  </si>
  <si>
    <t>Fama UR-30|Regular</t>
  </si>
  <si>
    <t>Fama UR-31|Regular</t>
  </si>
  <si>
    <t>Fama UR-32|Regular</t>
  </si>
  <si>
    <t>Fama UR-33|Regular</t>
  </si>
  <si>
    <t>Fama UR-34|Regular</t>
  </si>
  <si>
    <t>Fama UR-35|Regular</t>
  </si>
  <si>
    <t>Fama UR-36|Regular</t>
  </si>
  <si>
    <t>Fama UR-37|Regular</t>
  </si>
  <si>
    <t>Fama UR-38|Regular</t>
  </si>
  <si>
    <t>Fama UR-39|Regular</t>
  </si>
  <si>
    <t>Fama UR-40|Regular</t>
  </si>
  <si>
    <t>Fama UR-41|Regular</t>
  </si>
  <si>
    <t>Fama UR-42|Regular</t>
  </si>
  <si>
    <t>Fama UR-43|Regular</t>
  </si>
  <si>
    <t>Fama UR-44|Regular</t>
  </si>
  <si>
    <t>Fama UR-45|Regular</t>
  </si>
  <si>
    <t>Fama UR-46|Regular</t>
  </si>
  <si>
    <t>Fama UR-47|Regular</t>
  </si>
  <si>
    <t>Fama UR-48|Regular</t>
  </si>
  <si>
    <t>Fama UR-49|Regular</t>
  </si>
  <si>
    <t>Fama UR-50|Regular</t>
  </si>
  <si>
    <t>Fama UR-51|Regular</t>
  </si>
  <si>
    <t>Fama UE-01|Extreme</t>
  </si>
  <si>
    <t>Fama UE-02|Extreme</t>
  </si>
  <si>
    <t>Fama UE-03|Extreme</t>
  </si>
  <si>
    <t>Fama UE-04|Extreme</t>
  </si>
  <si>
    <t>Apprenticeship</t>
  </si>
  <si>
    <t>Shadowing</t>
  </si>
  <si>
    <t>Internship</t>
  </si>
  <si>
    <t>Regular</t>
  </si>
  <si>
    <t>CS POC</t>
  </si>
  <si>
    <t>carios Morales</t>
  </si>
  <si>
    <t>Giancarlo cozzi</t>
  </si>
  <si>
    <t>Mark Powers</t>
  </si>
  <si>
    <t>Sean Floyed- Not involved</t>
  </si>
  <si>
    <t>Sawver Kelli</t>
  </si>
  <si>
    <t>Use Case</t>
  </si>
  <si>
    <t>Wow Assessment</t>
  </si>
  <si>
    <t>Pretty Assessment</t>
  </si>
  <si>
    <t xml:space="preserve">WoW </t>
  </si>
  <si>
    <t>Customer Name</t>
  </si>
  <si>
    <t>United Kingdom</t>
  </si>
  <si>
    <t>Denmark</t>
  </si>
  <si>
    <t>South Africa</t>
  </si>
  <si>
    <t>Spain</t>
  </si>
  <si>
    <t>Partner</t>
  </si>
  <si>
    <t>Partner Type</t>
  </si>
  <si>
    <t>External Partner</t>
  </si>
  <si>
    <t>MCS</t>
  </si>
  <si>
    <t>PWC</t>
  </si>
  <si>
    <t>Porini</t>
  </si>
  <si>
    <t>Cummins</t>
  </si>
  <si>
    <t>KPMG</t>
  </si>
  <si>
    <t>TWS</t>
  </si>
  <si>
    <t>Revenue</t>
  </si>
  <si>
    <t>Profit</t>
  </si>
  <si>
    <t>Ways Of Working</t>
  </si>
  <si>
    <t>360 Offering</t>
  </si>
  <si>
    <t>Internal Projects</t>
  </si>
  <si>
    <t>External Projects</t>
  </si>
  <si>
    <t>BE</t>
  </si>
  <si>
    <t>ME</t>
  </si>
  <si>
    <t>MCA</t>
  </si>
  <si>
    <t>Projects</t>
  </si>
  <si>
    <t># Of Partners</t>
  </si>
  <si>
    <t>.</t>
  </si>
  <si>
    <t>Premier</t>
  </si>
  <si>
    <t>External</t>
  </si>
  <si>
    <t>Trained</t>
  </si>
  <si>
    <t>Badged</t>
  </si>
  <si>
    <t>Partners</t>
  </si>
  <si>
    <t/>
  </si>
  <si>
    <t>Cost</t>
  </si>
  <si>
    <t>Internal Partner</t>
  </si>
  <si>
    <t>West</t>
  </si>
  <si>
    <t>South</t>
  </si>
  <si>
    <t>Status</t>
  </si>
  <si>
    <t>Close</t>
  </si>
  <si>
    <t>In Progrss</t>
  </si>
  <si>
    <t>Active</t>
  </si>
  <si>
    <t>On boarding</t>
  </si>
  <si>
    <t>India</t>
  </si>
  <si>
    <t>US</t>
  </si>
  <si>
    <t>UK</t>
  </si>
  <si>
    <t>Italy</t>
  </si>
  <si>
    <t>Germany</t>
  </si>
  <si>
    <t>Russia</t>
  </si>
  <si>
    <t>China</t>
  </si>
  <si>
    <t>Philiphins</t>
  </si>
  <si>
    <t>Total Customer</t>
  </si>
  <si>
    <t>Calender Year</t>
  </si>
  <si>
    <t>Bhutan</t>
  </si>
  <si>
    <t>Manmar</t>
  </si>
  <si>
    <t>Turki</t>
  </si>
  <si>
    <t>Japan</t>
  </si>
  <si>
    <t>France</t>
  </si>
  <si>
    <t>Israil</t>
  </si>
  <si>
    <t>canada</t>
  </si>
  <si>
    <t>CY-2019</t>
  </si>
  <si>
    <t>CY-2020</t>
  </si>
  <si>
    <t xml:space="preserve">Lost Customer </t>
  </si>
  <si>
    <t xml:space="preserve">Returning Customer </t>
  </si>
  <si>
    <t xml:space="preserve">New Customer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</si>
</sst>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NumberFormat="1" applyFont="1" applyFill="1" applyBorder="1" applyAlignment="1"/>
    <xf numFmtId="0" fontId="2" fillId="2" borderId="1" xfId="0" applyFont="1" applyFill="1" applyBorder="1"/>
    <xf numFmtId="0" fontId="2" fillId="2" borderId="1" xfId="0" applyNumberFormat="1" applyFont="1" applyFill="1" applyBorder="1" applyAlignment="1"/>
    <xf numFmtId="0" fontId="2" fillId="2" borderId="1" xfId="0" applyNumberFormat="1" applyFont="1" applyFill="1" applyBorder="1"/>
    <xf numFmtId="0" fontId="1" fillId="2" borderId="1" xfId="0" applyFont="1" applyFill="1" applyBorder="1"/>
    <xf numFmtId="0" fontId="3" fillId="0" borderId="1" xfId="0" applyNumberFormat="1" applyFont="1" applyFill="1" applyBorder="1" applyAlignment="1" applyProtection="1"/>
    <xf numFmtId="1" fontId="3" fillId="0" borderId="1" xfId="0" applyNumberFormat="1" applyFont="1" applyFill="1" applyBorder="1" applyAlignment="1" applyProtection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4"/>
  <sheetViews>
    <sheetView workbookViewId="0">
      <pane ySplit="1" topLeftCell="A2" activePane="bottomLeft" state="frozen"/>
      <selection activeCell="C1" sqref="C1"/>
      <selection pane="bottomLeft" activeCell="F11" sqref="F11"/>
    </sheetView>
  </sheetViews>
  <sheetFormatPr defaultRowHeight="15"/>
  <cols>
    <col min="1" max="1" width="9.140625" style="1"/>
    <col min="2" max="2" width="15.42578125" style="1" bestFit="1" customWidth="1"/>
    <col min="3" max="3" width="27.140625" style="1" bestFit="1" customWidth="1"/>
    <col min="4" max="4" width="9.140625" style="1"/>
    <col min="5" max="5" width="15.42578125" style="1" bestFit="1" customWidth="1"/>
    <col min="6" max="6" width="14.7109375" style="1" bestFit="1" customWidth="1"/>
    <col min="7" max="7" width="17.7109375" style="1" bestFit="1" customWidth="1"/>
    <col min="8" max="8" width="13.85546875" style="1" customWidth="1"/>
    <col min="10" max="10" width="11.85546875" style="1" customWidth="1"/>
    <col min="11" max="16384" width="9.140625" style="1"/>
  </cols>
  <sheetData>
    <row r="1" spans="1:12">
      <c r="A1" s="2" t="s">
        <v>0</v>
      </c>
      <c r="B1" s="2" t="s">
        <v>1</v>
      </c>
      <c r="C1" s="6" t="s">
        <v>303</v>
      </c>
      <c r="D1" s="2" t="s">
        <v>308</v>
      </c>
      <c r="E1" s="2" t="s">
        <v>309</v>
      </c>
      <c r="F1" s="2" t="s">
        <v>2</v>
      </c>
      <c r="G1" s="2" t="s">
        <v>299</v>
      </c>
      <c r="H1" s="2" t="s">
        <v>339</v>
      </c>
      <c r="I1" s="2" t="s">
        <v>293</v>
      </c>
      <c r="J1" s="2" t="s">
        <v>317</v>
      </c>
      <c r="K1" s="2" t="s">
        <v>335</v>
      </c>
      <c r="L1" s="2" t="s">
        <v>318</v>
      </c>
    </row>
    <row r="2" spans="1:12">
      <c r="A2" s="4" t="s">
        <v>3</v>
      </c>
      <c r="B2" s="4" t="s">
        <v>4</v>
      </c>
      <c r="C2" s="5" t="s">
        <v>5</v>
      </c>
      <c r="D2" s="4" t="s">
        <v>313</v>
      </c>
      <c r="E2" s="4" t="s">
        <v>310</v>
      </c>
      <c r="F2" s="4" t="s">
        <v>289</v>
      </c>
      <c r="G2" s="4" t="s">
        <v>300</v>
      </c>
      <c r="H2" s="4" t="s">
        <v>340</v>
      </c>
      <c r="I2" s="4" t="s">
        <v>294</v>
      </c>
      <c r="J2" s="4">
        <v>547386</v>
      </c>
      <c r="K2" s="4">
        <f>(0.75*J2)</f>
        <v>410539.5</v>
      </c>
      <c r="L2" s="4">
        <f>(0.25*J2)</f>
        <v>136846.5</v>
      </c>
    </row>
    <row r="3" spans="1:12">
      <c r="A3" s="4" t="s">
        <v>337</v>
      </c>
      <c r="B3" s="4" t="s">
        <v>4</v>
      </c>
      <c r="C3" s="5" t="s">
        <v>6</v>
      </c>
      <c r="D3" s="3" t="s">
        <v>311</v>
      </c>
      <c r="E3" s="3" t="s">
        <v>311</v>
      </c>
      <c r="F3" s="5" t="s">
        <v>290</v>
      </c>
      <c r="G3" s="5" t="s">
        <v>302</v>
      </c>
      <c r="H3" s="5" t="s">
        <v>341</v>
      </c>
      <c r="I3" s="5" t="s">
        <v>295</v>
      </c>
      <c r="J3" s="4">
        <v>857986</v>
      </c>
      <c r="K3" s="4">
        <f t="shared" ref="K3:K66" si="0">(0.75*J3)</f>
        <v>643489.5</v>
      </c>
      <c r="L3" s="4">
        <f t="shared" ref="L3:L66" si="1">(0.25*J3)</f>
        <v>214496.5</v>
      </c>
    </row>
    <row r="4" spans="1:12">
      <c r="A4" s="4" t="s">
        <v>3</v>
      </c>
      <c r="B4" s="4" t="s">
        <v>304</v>
      </c>
      <c r="C4" s="5" t="s">
        <v>7</v>
      </c>
      <c r="D4" s="5" t="s">
        <v>312</v>
      </c>
      <c r="E4" s="3" t="s">
        <v>311</v>
      </c>
      <c r="F4" s="5" t="s">
        <v>291</v>
      </c>
      <c r="G4" s="5" t="s">
        <v>301</v>
      </c>
      <c r="H4" s="5" t="s">
        <v>342</v>
      </c>
      <c r="I4" s="5" t="s">
        <v>296</v>
      </c>
      <c r="J4" s="4">
        <v>157980</v>
      </c>
      <c r="K4" s="4">
        <f t="shared" si="0"/>
        <v>118485</v>
      </c>
      <c r="L4" s="4">
        <f t="shared" si="1"/>
        <v>39495</v>
      </c>
    </row>
    <row r="5" spans="1:12">
      <c r="A5" s="4" t="s">
        <v>3</v>
      </c>
      <c r="B5" s="4" t="s">
        <v>4</v>
      </c>
      <c r="C5" s="5" t="s">
        <v>8</v>
      </c>
      <c r="D5" s="5" t="s">
        <v>314</v>
      </c>
      <c r="E5" s="3" t="s">
        <v>336</v>
      </c>
      <c r="F5" s="5" t="s">
        <v>290</v>
      </c>
      <c r="G5" s="5" t="s">
        <v>301</v>
      </c>
      <c r="H5" s="4" t="s">
        <v>340</v>
      </c>
      <c r="I5" s="4" t="s">
        <v>297</v>
      </c>
      <c r="J5" s="4">
        <v>7578860</v>
      </c>
      <c r="K5" s="4">
        <f t="shared" si="0"/>
        <v>5684145</v>
      </c>
      <c r="L5" s="4">
        <f t="shared" si="1"/>
        <v>1894715</v>
      </c>
    </row>
    <row r="6" spans="1:12">
      <c r="A6" s="4" t="s">
        <v>3</v>
      </c>
      <c r="B6" s="4" t="s">
        <v>4</v>
      </c>
      <c r="C6" s="5" t="s">
        <v>9</v>
      </c>
      <c r="D6" s="4" t="s">
        <v>313</v>
      </c>
      <c r="E6" s="3" t="s">
        <v>311</v>
      </c>
      <c r="F6" s="5" t="s">
        <v>290</v>
      </c>
      <c r="G6" s="5" t="s">
        <v>302</v>
      </c>
      <c r="H6" s="5" t="s">
        <v>343</v>
      </c>
      <c r="I6" s="5" t="s">
        <v>295</v>
      </c>
      <c r="J6" s="4">
        <v>857986</v>
      </c>
      <c r="K6" s="4">
        <f t="shared" si="0"/>
        <v>643489.5</v>
      </c>
      <c r="L6" s="4">
        <f t="shared" si="1"/>
        <v>214496.5</v>
      </c>
    </row>
    <row r="7" spans="1:12">
      <c r="A7" s="4" t="s">
        <v>337</v>
      </c>
      <c r="B7" s="4" t="s">
        <v>305</v>
      </c>
      <c r="C7" s="5" t="s">
        <v>10</v>
      </c>
      <c r="D7" s="5" t="s">
        <v>315</v>
      </c>
      <c r="E7" s="3" t="s">
        <v>336</v>
      </c>
      <c r="F7" s="4" t="s">
        <v>289</v>
      </c>
      <c r="G7" s="5" t="s">
        <v>302</v>
      </c>
      <c r="H7" s="5" t="s">
        <v>341</v>
      </c>
      <c r="I7" s="5" t="s">
        <v>295</v>
      </c>
      <c r="J7" s="4">
        <v>157980</v>
      </c>
      <c r="K7" s="4">
        <f t="shared" si="0"/>
        <v>118485</v>
      </c>
      <c r="L7" s="4">
        <f t="shared" si="1"/>
        <v>39495</v>
      </c>
    </row>
    <row r="8" spans="1:12">
      <c r="A8" s="4" t="s">
        <v>3</v>
      </c>
      <c r="B8" s="4" t="s">
        <v>4</v>
      </c>
      <c r="C8" s="5" t="s">
        <v>11</v>
      </c>
      <c r="D8" s="4" t="s">
        <v>313</v>
      </c>
      <c r="E8" s="3" t="s">
        <v>311</v>
      </c>
      <c r="F8" s="4" t="s">
        <v>289</v>
      </c>
      <c r="G8" s="5" t="s">
        <v>302</v>
      </c>
      <c r="H8" s="5" t="s">
        <v>342</v>
      </c>
      <c r="I8" s="4" t="s">
        <v>297</v>
      </c>
      <c r="J8" s="4">
        <v>547386</v>
      </c>
      <c r="K8" s="4">
        <f t="shared" si="0"/>
        <v>410539.5</v>
      </c>
      <c r="L8" s="4">
        <f t="shared" si="1"/>
        <v>136846.5</v>
      </c>
    </row>
    <row r="9" spans="1:12">
      <c r="A9" s="4" t="s">
        <v>337</v>
      </c>
      <c r="B9" s="4" t="s">
        <v>306</v>
      </c>
      <c r="C9" s="5" t="s">
        <v>12</v>
      </c>
      <c r="D9" s="5" t="s">
        <v>314</v>
      </c>
      <c r="E9" s="3" t="s">
        <v>336</v>
      </c>
      <c r="F9" s="5" t="s">
        <v>291</v>
      </c>
      <c r="G9" s="5" t="s">
        <v>301</v>
      </c>
      <c r="H9" s="4" t="s">
        <v>340</v>
      </c>
      <c r="I9" s="5" t="s">
        <v>296</v>
      </c>
      <c r="J9" s="4">
        <v>157980</v>
      </c>
      <c r="K9" s="4">
        <f t="shared" si="0"/>
        <v>118485</v>
      </c>
      <c r="L9" s="4">
        <f t="shared" si="1"/>
        <v>39495</v>
      </c>
    </row>
    <row r="10" spans="1:12">
      <c r="A10" s="4" t="s">
        <v>3</v>
      </c>
      <c r="B10" s="4" t="s">
        <v>4</v>
      </c>
      <c r="C10" s="5" t="s">
        <v>13</v>
      </c>
      <c r="D10" s="5" t="s">
        <v>315</v>
      </c>
      <c r="E10" s="3" t="s">
        <v>311</v>
      </c>
      <c r="F10" s="4" t="s">
        <v>289</v>
      </c>
      <c r="G10" s="4" t="s">
        <v>300</v>
      </c>
      <c r="H10" s="4" t="s">
        <v>340</v>
      </c>
      <c r="I10" s="4" t="s">
        <v>297</v>
      </c>
      <c r="J10" s="4">
        <v>857986</v>
      </c>
      <c r="K10" s="4">
        <f t="shared" si="0"/>
        <v>643489.5</v>
      </c>
      <c r="L10" s="4">
        <f t="shared" si="1"/>
        <v>214496.5</v>
      </c>
    </row>
    <row r="11" spans="1:12">
      <c r="A11" s="4" t="s">
        <v>3</v>
      </c>
      <c r="B11" s="4" t="s">
        <v>4</v>
      </c>
      <c r="C11" s="5" t="s">
        <v>14</v>
      </c>
      <c r="D11" s="4" t="s">
        <v>313</v>
      </c>
      <c r="E11" s="4" t="s">
        <v>310</v>
      </c>
      <c r="F11" s="5" t="s">
        <v>291</v>
      </c>
      <c r="G11" s="5" t="s">
        <v>302</v>
      </c>
      <c r="H11" s="5" t="s">
        <v>341</v>
      </c>
      <c r="I11" s="5" t="s">
        <v>296</v>
      </c>
      <c r="J11" s="4">
        <v>7578860</v>
      </c>
      <c r="K11" s="4">
        <f t="shared" si="0"/>
        <v>5684145</v>
      </c>
      <c r="L11" s="4">
        <f t="shared" si="1"/>
        <v>1894715</v>
      </c>
    </row>
    <row r="12" spans="1:12">
      <c r="A12" s="4" t="s">
        <v>337</v>
      </c>
      <c r="B12" s="4" t="s">
        <v>4</v>
      </c>
      <c r="C12" s="5" t="s">
        <v>15</v>
      </c>
      <c r="D12" s="5" t="s">
        <v>315</v>
      </c>
      <c r="E12" s="4" t="s">
        <v>310</v>
      </c>
      <c r="F12" s="4" t="s">
        <v>289</v>
      </c>
      <c r="G12" s="5" t="s">
        <v>302</v>
      </c>
      <c r="H12" s="5" t="s">
        <v>342</v>
      </c>
      <c r="I12" s="4" t="s">
        <v>297</v>
      </c>
      <c r="J12" s="4">
        <v>157980</v>
      </c>
      <c r="K12" s="4">
        <f t="shared" si="0"/>
        <v>118485</v>
      </c>
      <c r="L12" s="4">
        <f t="shared" si="1"/>
        <v>39495</v>
      </c>
    </row>
    <row r="13" spans="1:12">
      <c r="A13" s="4" t="s">
        <v>3</v>
      </c>
      <c r="B13" s="4" t="s">
        <v>304</v>
      </c>
      <c r="C13" s="5" t="s">
        <v>16</v>
      </c>
      <c r="D13" s="5" t="s">
        <v>312</v>
      </c>
      <c r="E13" s="4" t="s">
        <v>310</v>
      </c>
      <c r="F13" s="4" t="s">
        <v>289</v>
      </c>
      <c r="G13" s="4" t="s">
        <v>300</v>
      </c>
      <c r="H13" s="4" t="s">
        <v>340</v>
      </c>
      <c r="I13" s="4" t="s">
        <v>297</v>
      </c>
      <c r="J13" s="4">
        <v>157980</v>
      </c>
      <c r="K13" s="4">
        <f t="shared" si="0"/>
        <v>118485</v>
      </c>
      <c r="L13" s="4">
        <f t="shared" si="1"/>
        <v>39495</v>
      </c>
    </row>
    <row r="14" spans="1:12">
      <c r="A14" s="4" t="s">
        <v>3</v>
      </c>
      <c r="B14" s="4" t="s">
        <v>4</v>
      </c>
      <c r="C14" s="5" t="s">
        <v>17</v>
      </c>
      <c r="D14" s="3" t="s">
        <v>311</v>
      </c>
      <c r="E14" s="3" t="s">
        <v>311</v>
      </c>
      <c r="F14" s="4" t="s">
        <v>292</v>
      </c>
      <c r="G14" s="5" t="s">
        <v>301</v>
      </c>
      <c r="H14" s="5" t="s">
        <v>343</v>
      </c>
      <c r="I14" s="4" t="s">
        <v>298</v>
      </c>
      <c r="J14" s="4">
        <v>857986</v>
      </c>
      <c r="K14" s="4">
        <f t="shared" si="0"/>
        <v>643489.5</v>
      </c>
      <c r="L14" s="4">
        <f t="shared" si="1"/>
        <v>214496.5</v>
      </c>
    </row>
    <row r="15" spans="1:12">
      <c r="A15" s="4" t="s">
        <v>337</v>
      </c>
      <c r="B15" s="4" t="s">
        <v>304</v>
      </c>
      <c r="C15" s="5" t="s">
        <v>18</v>
      </c>
      <c r="D15" s="4" t="s">
        <v>313</v>
      </c>
      <c r="E15" s="3" t="s">
        <v>336</v>
      </c>
      <c r="F15" s="5" t="s">
        <v>291</v>
      </c>
      <c r="G15" s="5" t="s">
        <v>302</v>
      </c>
      <c r="H15" s="5" t="s">
        <v>341</v>
      </c>
      <c r="I15" s="5" t="s">
        <v>295</v>
      </c>
      <c r="J15" s="4">
        <v>7578860</v>
      </c>
      <c r="K15" s="4">
        <f t="shared" si="0"/>
        <v>5684145</v>
      </c>
      <c r="L15" s="4">
        <f t="shared" si="1"/>
        <v>1894715</v>
      </c>
    </row>
    <row r="16" spans="1:12">
      <c r="A16" s="4" t="s">
        <v>3</v>
      </c>
      <c r="B16" s="4" t="s">
        <v>4</v>
      </c>
      <c r="C16" s="5" t="s">
        <v>19</v>
      </c>
      <c r="D16" s="3" t="s">
        <v>311</v>
      </c>
      <c r="E16" s="3" t="s">
        <v>311</v>
      </c>
      <c r="F16" s="5" t="s">
        <v>291</v>
      </c>
      <c r="G16" s="5" t="s">
        <v>302</v>
      </c>
      <c r="H16" s="5" t="s">
        <v>342</v>
      </c>
      <c r="I16" s="4" t="s">
        <v>297</v>
      </c>
      <c r="J16" s="4">
        <v>547386</v>
      </c>
      <c r="K16" s="4">
        <f t="shared" si="0"/>
        <v>410539.5</v>
      </c>
      <c r="L16" s="4">
        <f t="shared" si="1"/>
        <v>136846.5</v>
      </c>
    </row>
    <row r="17" spans="1:12">
      <c r="A17" s="4" t="s">
        <v>337</v>
      </c>
      <c r="B17" s="4" t="s">
        <v>4</v>
      </c>
      <c r="C17" s="5" t="s">
        <v>20</v>
      </c>
      <c r="D17" s="5" t="s">
        <v>314</v>
      </c>
      <c r="E17" s="4" t="s">
        <v>310</v>
      </c>
      <c r="F17" s="5" t="s">
        <v>290</v>
      </c>
      <c r="G17" s="5" t="s">
        <v>301</v>
      </c>
      <c r="H17" s="5" t="s">
        <v>341</v>
      </c>
      <c r="I17" s="4" t="s">
        <v>298</v>
      </c>
      <c r="J17" s="4">
        <v>857986</v>
      </c>
      <c r="K17" s="4">
        <f t="shared" si="0"/>
        <v>643489.5</v>
      </c>
      <c r="L17" s="4">
        <f t="shared" si="1"/>
        <v>214496.5</v>
      </c>
    </row>
    <row r="18" spans="1:12">
      <c r="A18" s="4" t="s">
        <v>3</v>
      </c>
      <c r="B18" s="4" t="s">
        <v>307</v>
      </c>
      <c r="C18" s="5" t="s">
        <v>21</v>
      </c>
      <c r="D18" s="5" t="s">
        <v>315</v>
      </c>
      <c r="E18" s="4" t="s">
        <v>310</v>
      </c>
      <c r="F18" s="5" t="s">
        <v>290</v>
      </c>
      <c r="G18" s="4" t="s">
        <v>300</v>
      </c>
      <c r="H18" s="4" t="s">
        <v>340</v>
      </c>
      <c r="I18" s="4" t="s">
        <v>298</v>
      </c>
      <c r="J18" s="4">
        <v>7578860</v>
      </c>
      <c r="K18" s="4">
        <f t="shared" si="0"/>
        <v>5684145</v>
      </c>
      <c r="L18" s="4">
        <f t="shared" si="1"/>
        <v>1894715</v>
      </c>
    </row>
    <row r="19" spans="1:12">
      <c r="A19" s="4" t="s">
        <v>337</v>
      </c>
      <c r="B19" s="4" t="s">
        <v>306</v>
      </c>
      <c r="C19" s="5" t="s">
        <v>22</v>
      </c>
      <c r="D19" s="5" t="s">
        <v>314</v>
      </c>
      <c r="E19" s="3" t="s">
        <v>311</v>
      </c>
      <c r="F19" s="4" t="s">
        <v>289</v>
      </c>
      <c r="G19" s="4" t="s">
        <v>300</v>
      </c>
      <c r="H19" s="5" t="s">
        <v>343</v>
      </c>
      <c r="I19" s="5" t="s">
        <v>296</v>
      </c>
      <c r="J19" s="4">
        <v>7578860</v>
      </c>
      <c r="K19" s="4">
        <f t="shared" si="0"/>
        <v>5684145</v>
      </c>
      <c r="L19" s="4">
        <f t="shared" si="1"/>
        <v>1894715</v>
      </c>
    </row>
    <row r="20" spans="1:12">
      <c r="A20" s="4" t="s">
        <v>3</v>
      </c>
      <c r="B20" s="4" t="s">
        <v>4</v>
      </c>
      <c r="C20" s="5" t="s">
        <v>23</v>
      </c>
      <c r="D20" s="5" t="s">
        <v>312</v>
      </c>
      <c r="E20" s="3" t="s">
        <v>311</v>
      </c>
      <c r="F20" s="4" t="s">
        <v>289</v>
      </c>
      <c r="G20" s="5" t="s">
        <v>301</v>
      </c>
      <c r="H20" s="5" t="s">
        <v>342</v>
      </c>
      <c r="I20" s="5" t="s">
        <v>295</v>
      </c>
      <c r="J20" s="4">
        <v>857986</v>
      </c>
      <c r="K20" s="4">
        <f t="shared" si="0"/>
        <v>643489.5</v>
      </c>
      <c r="L20" s="4">
        <f t="shared" si="1"/>
        <v>214496.5</v>
      </c>
    </row>
    <row r="21" spans="1:12">
      <c r="A21" s="4" t="s">
        <v>337</v>
      </c>
      <c r="B21" s="4" t="s">
        <v>304</v>
      </c>
      <c r="C21" s="5" t="s">
        <v>24</v>
      </c>
      <c r="D21" s="5" t="s">
        <v>314</v>
      </c>
      <c r="E21" s="4" t="s">
        <v>310</v>
      </c>
      <c r="F21" s="5" t="s">
        <v>291</v>
      </c>
      <c r="G21" s="4" t="s">
        <v>300</v>
      </c>
      <c r="H21" s="4" t="s">
        <v>340</v>
      </c>
      <c r="I21" s="4" t="s">
        <v>297</v>
      </c>
      <c r="J21" s="4">
        <v>547386</v>
      </c>
      <c r="K21" s="4">
        <f t="shared" si="0"/>
        <v>410539.5</v>
      </c>
      <c r="L21" s="4">
        <f t="shared" si="1"/>
        <v>136846.5</v>
      </c>
    </row>
    <row r="22" spans="1:12">
      <c r="A22" s="4" t="s">
        <v>3</v>
      </c>
      <c r="B22" s="4" t="s">
        <v>4</v>
      </c>
      <c r="C22" s="5" t="s">
        <v>25</v>
      </c>
      <c r="D22" s="4" t="s">
        <v>313</v>
      </c>
      <c r="E22" s="3" t="s">
        <v>336</v>
      </c>
      <c r="F22" s="4" t="s">
        <v>289</v>
      </c>
      <c r="G22" s="5" t="s">
        <v>302</v>
      </c>
      <c r="H22" s="4" t="s">
        <v>340</v>
      </c>
      <c r="I22" s="4" t="s">
        <v>298</v>
      </c>
      <c r="J22" s="4">
        <v>157980</v>
      </c>
      <c r="K22" s="4">
        <f t="shared" si="0"/>
        <v>118485</v>
      </c>
      <c r="L22" s="4">
        <f t="shared" si="1"/>
        <v>39495</v>
      </c>
    </row>
    <row r="23" spans="1:12">
      <c r="A23" s="4" t="s">
        <v>337</v>
      </c>
      <c r="B23" s="4" t="s">
        <v>4</v>
      </c>
      <c r="C23" s="5" t="s">
        <v>26</v>
      </c>
      <c r="D23" s="5" t="s">
        <v>314</v>
      </c>
      <c r="E23" s="3" t="s">
        <v>311</v>
      </c>
      <c r="F23" s="5" t="s">
        <v>290</v>
      </c>
      <c r="G23" s="5" t="s">
        <v>301</v>
      </c>
      <c r="H23" s="4" t="s">
        <v>340</v>
      </c>
      <c r="I23" s="4" t="s">
        <v>298</v>
      </c>
      <c r="J23" s="4">
        <v>7578860</v>
      </c>
      <c r="K23" s="4">
        <f t="shared" si="0"/>
        <v>5684145</v>
      </c>
      <c r="L23" s="4">
        <f t="shared" si="1"/>
        <v>1894715</v>
      </c>
    </row>
    <row r="24" spans="1:12">
      <c r="A24" s="4" t="s">
        <v>3</v>
      </c>
      <c r="B24" s="4" t="s">
        <v>304</v>
      </c>
      <c r="C24" s="5" t="s">
        <v>27</v>
      </c>
      <c r="D24" s="5" t="s">
        <v>312</v>
      </c>
      <c r="E24" s="3" t="s">
        <v>336</v>
      </c>
      <c r="F24" s="5" t="s">
        <v>290</v>
      </c>
      <c r="G24" s="4" t="s">
        <v>300</v>
      </c>
      <c r="H24" s="5" t="s">
        <v>343</v>
      </c>
      <c r="I24" s="4" t="s">
        <v>297</v>
      </c>
      <c r="J24" s="4">
        <v>857986</v>
      </c>
      <c r="K24" s="4">
        <f t="shared" si="0"/>
        <v>643489.5</v>
      </c>
      <c r="L24" s="4">
        <f t="shared" si="1"/>
        <v>214496.5</v>
      </c>
    </row>
    <row r="25" spans="1:12">
      <c r="A25" s="4" t="s">
        <v>3</v>
      </c>
      <c r="B25" s="4" t="s">
        <v>307</v>
      </c>
      <c r="C25" s="5" t="s">
        <v>28</v>
      </c>
      <c r="D25" s="4" t="s">
        <v>313</v>
      </c>
      <c r="E25" s="3" t="s">
        <v>336</v>
      </c>
      <c r="F25" s="4" t="s">
        <v>292</v>
      </c>
      <c r="G25" s="4" t="s">
        <v>300</v>
      </c>
      <c r="H25" s="5" t="s">
        <v>342</v>
      </c>
      <c r="I25" s="4" t="s">
        <v>298</v>
      </c>
      <c r="J25" s="4">
        <v>547386</v>
      </c>
      <c r="K25" s="4">
        <f t="shared" si="0"/>
        <v>410539.5</v>
      </c>
      <c r="L25" s="4">
        <f t="shared" si="1"/>
        <v>136846.5</v>
      </c>
    </row>
    <row r="26" spans="1:12">
      <c r="A26" s="4" t="s">
        <v>337</v>
      </c>
      <c r="B26" s="4" t="s">
        <v>4</v>
      </c>
      <c r="C26" s="5" t="s">
        <v>29</v>
      </c>
      <c r="D26" s="4" t="s">
        <v>311</v>
      </c>
      <c r="E26" s="3" t="s">
        <v>311</v>
      </c>
      <c r="F26" s="4" t="s">
        <v>289</v>
      </c>
      <c r="G26" s="5" t="s">
        <v>301</v>
      </c>
      <c r="H26" s="5" t="s">
        <v>341</v>
      </c>
      <c r="I26" s="4" t="s">
        <v>297</v>
      </c>
      <c r="J26" s="4">
        <v>857986</v>
      </c>
      <c r="K26" s="4">
        <f t="shared" si="0"/>
        <v>643489.5</v>
      </c>
      <c r="L26" s="4">
        <f t="shared" si="1"/>
        <v>214496.5</v>
      </c>
    </row>
    <row r="27" spans="1:12">
      <c r="A27" s="4" t="s">
        <v>3</v>
      </c>
      <c r="B27" s="4" t="s">
        <v>305</v>
      </c>
      <c r="C27" s="5" t="s">
        <v>30</v>
      </c>
      <c r="D27" s="3" t="s">
        <v>311</v>
      </c>
      <c r="E27" s="3" t="s">
        <v>336</v>
      </c>
      <c r="F27" s="4" t="s">
        <v>292</v>
      </c>
      <c r="G27" s="5" t="s">
        <v>302</v>
      </c>
      <c r="H27" s="4" t="s">
        <v>340</v>
      </c>
      <c r="I27" s="5" t="s">
        <v>295</v>
      </c>
      <c r="J27" s="4">
        <v>157980</v>
      </c>
      <c r="K27" s="4">
        <f t="shared" si="0"/>
        <v>118485</v>
      </c>
      <c r="L27" s="4">
        <f t="shared" si="1"/>
        <v>39495</v>
      </c>
    </row>
    <row r="28" spans="1:12">
      <c r="A28" s="4" t="s">
        <v>337</v>
      </c>
      <c r="B28" s="4" t="s">
        <v>307</v>
      </c>
      <c r="C28" s="5" t="s">
        <v>31</v>
      </c>
      <c r="D28" s="5" t="s">
        <v>314</v>
      </c>
      <c r="E28" s="4" t="s">
        <v>310</v>
      </c>
      <c r="F28" s="5" t="s">
        <v>290</v>
      </c>
      <c r="G28" s="4" t="s">
        <v>300</v>
      </c>
      <c r="H28" s="4" t="s">
        <v>340</v>
      </c>
      <c r="I28" s="4" t="s">
        <v>297</v>
      </c>
      <c r="J28" s="4">
        <v>7578860</v>
      </c>
      <c r="K28" s="4">
        <f t="shared" si="0"/>
        <v>5684145</v>
      </c>
      <c r="L28" s="4">
        <f t="shared" si="1"/>
        <v>1894715</v>
      </c>
    </row>
    <row r="29" spans="1:12">
      <c r="A29" s="4" t="s">
        <v>3</v>
      </c>
      <c r="B29" s="4" t="s">
        <v>304</v>
      </c>
      <c r="C29" s="5" t="s">
        <v>32</v>
      </c>
      <c r="D29" s="5" t="s">
        <v>312</v>
      </c>
      <c r="E29" s="4" t="s">
        <v>310</v>
      </c>
      <c r="F29" s="5" t="s">
        <v>291</v>
      </c>
      <c r="G29" s="5" t="s">
        <v>301</v>
      </c>
      <c r="H29" s="5" t="s">
        <v>341</v>
      </c>
      <c r="I29" s="4" t="s">
        <v>298</v>
      </c>
      <c r="J29" s="4">
        <v>857986</v>
      </c>
      <c r="K29" s="4">
        <f t="shared" si="0"/>
        <v>643489.5</v>
      </c>
      <c r="L29" s="4">
        <f t="shared" si="1"/>
        <v>214496.5</v>
      </c>
    </row>
    <row r="30" spans="1:12">
      <c r="A30" s="4" t="s">
        <v>3</v>
      </c>
      <c r="B30" s="4" t="s">
        <v>4</v>
      </c>
      <c r="C30" s="5" t="s">
        <v>33</v>
      </c>
      <c r="D30" s="5" t="s">
        <v>315</v>
      </c>
      <c r="E30" s="3" t="s">
        <v>311</v>
      </c>
      <c r="F30" s="5" t="s">
        <v>291</v>
      </c>
      <c r="G30" s="4" t="s">
        <v>300</v>
      </c>
      <c r="H30" s="5" t="s">
        <v>343</v>
      </c>
      <c r="I30" s="5" t="s">
        <v>296</v>
      </c>
      <c r="J30" s="4">
        <v>157980</v>
      </c>
      <c r="K30" s="4">
        <f t="shared" si="0"/>
        <v>118485</v>
      </c>
      <c r="L30" s="4">
        <f t="shared" si="1"/>
        <v>39495</v>
      </c>
    </row>
    <row r="31" spans="1:12">
      <c r="A31" s="4" t="s">
        <v>337</v>
      </c>
      <c r="B31" s="4" t="s">
        <v>304</v>
      </c>
      <c r="C31" s="5" t="s">
        <v>34</v>
      </c>
      <c r="D31" s="4" t="s">
        <v>313</v>
      </c>
      <c r="E31" s="4" t="s">
        <v>310</v>
      </c>
      <c r="F31" s="4" t="s">
        <v>292</v>
      </c>
      <c r="G31" s="5" t="s">
        <v>302</v>
      </c>
      <c r="H31" s="4" t="s">
        <v>340</v>
      </c>
      <c r="I31" s="5" t="s">
        <v>295</v>
      </c>
      <c r="J31" s="4">
        <v>857986</v>
      </c>
      <c r="K31" s="4">
        <f t="shared" si="0"/>
        <v>643489.5</v>
      </c>
      <c r="L31" s="4">
        <f t="shared" si="1"/>
        <v>214496.5</v>
      </c>
    </row>
    <row r="32" spans="1:12">
      <c r="A32" s="4" t="s">
        <v>337</v>
      </c>
      <c r="B32" s="4" t="s">
        <v>307</v>
      </c>
      <c r="C32" s="5" t="s">
        <v>35</v>
      </c>
      <c r="D32" s="5" t="s">
        <v>315</v>
      </c>
      <c r="E32" s="3" t="s">
        <v>336</v>
      </c>
      <c r="F32" s="5" t="s">
        <v>290</v>
      </c>
      <c r="G32" s="5" t="s">
        <v>302</v>
      </c>
      <c r="H32" s="4" t="s">
        <v>340</v>
      </c>
      <c r="I32" s="5" t="s">
        <v>296</v>
      </c>
      <c r="J32" s="4">
        <v>7578860</v>
      </c>
      <c r="K32" s="4">
        <f t="shared" si="0"/>
        <v>5684145</v>
      </c>
      <c r="L32" s="4">
        <f t="shared" si="1"/>
        <v>1894715</v>
      </c>
    </row>
    <row r="33" spans="1:12">
      <c r="A33" s="4" t="s">
        <v>337</v>
      </c>
      <c r="B33" s="4" t="s">
        <v>4</v>
      </c>
      <c r="C33" s="5" t="s">
        <v>36</v>
      </c>
      <c r="D33" s="5" t="s">
        <v>315</v>
      </c>
      <c r="E33" s="4" t="s">
        <v>310</v>
      </c>
      <c r="F33" s="5" t="s">
        <v>290</v>
      </c>
      <c r="G33" s="4" t="s">
        <v>300</v>
      </c>
      <c r="H33" s="5" t="s">
        <v>343</v>
      </c>
      <c r="I33" s="5" t="s">
        <v>296</v>
      </c>
      <c r="J33" s="4">
        <v>157980</v>
      </c>
      <c r="K33" s="4">
        <f t="shared" si="0"/>
        <v>118485</v>
      </c>
      <c r="L33" s="4">
        <f t="shared" si="1"/>
        <v>39495</v>
      </c>
    </row>
    <row r="34" spans="1:12">
      <c r="A34" s="4" t="s">
        <v>337</v>
      </c>
      <c r="B34" s="4" t="s">
        <v>305</v>
      </c>
      <c r="C34" s="5" t="s">
        <v>37</v>
      </c>
      <c r="D34" s="5" t="s">
        <v>314</v>
      </c>
      <c r="E34" s="3" t="s">
        <v>311</v>
      </c>
      <c r="F34" s="4" t="s">
        <v>292</v>
      </c>
      <c r="G34" s="5" t="s">
        <v>301</v>
      </c>
      <c r="H34" s="5" t="s">
        <v>341</v>
      </c>
      <c r="I34" s="4" t="s">
        <v>298</v>
      </c>
      <c r="J34" s="4">
        <v>547386</v>
      </c>
      <c r="K34" s="4">
        <f t="shared" si="0"/>
        <v>410539.5</v>
      </c>
      <c r="L34" s="4">
        <f t="shared" si="1"/>
        <v>136846.5</v>
      </c>
    </row>
    <row r="35" spans="1:12">
      <c r="A35" s="4" t="s">
        <v>3</v>
      </c>
      <c r="B35" s="4" t="s">
        <v>306</v>
      </c>
      <c r="C35" s="5" t="s">
        <v>38</v>
      </c>
      <c r="D35" s="5" t="s">
        <v>312</v>
      </c>
      <c r="E35" s="3" t="s">
        <v>336</v>
      </c>
      <c r="F35" s="4" t="s">
        <v>289</v>
      </c>
      <c r="G35" s="5" t="s">
        <v>302</v>
      </c>
      <c r="H35" s="4" t="s">
        <v>340</v>
      </c>
      <c r="I35" s="5" t="s">
        <v>296</v>
      </c>
      <c r="J35" s="4">
        <v>157980</v>
      </c>
      <c r="K35" s="4">
        <f t="shared" si="0"/>
        <v>118485</v>
      </c>
      <c r="L35" s="4">
        <f t="shared" si="1"/>
        <v>39495</v>
      </c>
    </row>
    <row r="36" spans="1:12">
      <c r="A36" s="4" t="s">
        <v>3</v>
      </c>
      <c r="B36" s="4" t="s">
        <v>4</v>
      </c>
      <c r="C36" s="5" t="s">
        <v>39</v>
      </c>
      <c r="D36" s="5" t="s">
        <v>315</v>
      </c>
      <c r="E36" s="3" t="s">
        <v>311</v>
      </c>
      <c r="F36" s="5" t="s">
        <v>291</v>
      </c>
      <c r="G36" s="5" t="s">
        <v>301</v>
      </c>
      <c r="H36" s="5" t="s">
        <v>342</v>
      </c>
      <c r="I36" s="5" t="s">
        <v>295</v>
      </c>
      <c r="J36" s="4">
        <v>857986</v>
      </c>
      <c r="K36" s="4">
        <f t="shared" si="0"/>
        <v>643489.5</v>
      </c>
      <c r="L36" s="4">
        <f t="shared" si="1"/>
        <v>214496.5</v>
      </c>
    </row>
    <row r="37" spans="1:12">
      <c r="A37" s="4" t="s">
        <v>337</v>
      </c>
      <c r="B37" s="4" t="s">
        <v>304</v>
      </c>
      <c r="C37" s="5" t="s">
        <v>40</v>
      </c>
      <c r="D37" s="5" t="s">
        <v>314</v>
      </c>
      <c r="E37" s="3" t="s">
        <v>336</v>
      </c>
      <c r="F37" s="5" t="s">
        <v>290</v>
      </c>
      <c r="G37" s="4" t="s">
        <v>300</v>
      </c>
      <c r="H37" s="4" t="s">
        <v>340</v>
      </c>
      <c r="I37" s="4" t="s">
        <v>298</v>
      </c>
      <c r="J37" s="4">
        <v>157980</v>
      </c>
      <c r="K37" s="4">
        <f t="shared" si="0"/>
        <v>118485</v>
      </c>
      <c r="L37" s="4">
        <f t="shared" si="1"/>
        <v>39495</v>
      </c>
    </row>
    <row r="38" spans="1:12">
      <c r="A38" s="4" t="s">
        <v>3</v>
      </c>
      <c r="B38" s="4" t="s">
        <v>4</v>
      </c>
      <c r="C38" s="5" t="s">
        <v>41</v>
      </c>
      <c r="D38" s="4" t="s">
        <v>313</v>
      </c>
      <c r="E38" s="4" t="s">
        <v>310</v>
      </c>
      <c r="F38" s="4" t="s">
        <v>292</v>
      </c>
      <c r="G38" s="5" t="s">
        <v>301</v>
      </c>
      <c r="H38" s="5" t="s">
        <v>341</v>
      </c>
      <c r="I38" s="4" t="s">
        <v>297</v>
      </c>
      <c r="J38" s="4">
        <v>7578860</v>
      </c>
      <c r="K38" s="4">
        <f t="shared" si="0"/>
        <v>5684145</v>
      </c>
      <c r="L38" s="4">
        <f t="shared" si="1"/>
        <v>1894715</v>
      </c>
    </row>
    <row r="39" spans="1:12">
      <c r="A39" s="4" t="s">
        <v>337</v>
      </c>
      <c r="B39" s="4" t="s">
        <v>4</v>
      </c>
      <c r="C39" s="5" t="s">
        <v>42</v>
      </c>
      <c r="D39" s="5" t="s">
        <v>315</v>
      </c>
      <c r="E39" s="4" t="s">
        <v>310</v>
      </c>
      <c r="F39" s="5" t="s">
        <v>291</v>
      </c>
      <c r="G39" s="5" t="s">
        <v>302</v>
      </c>
      <c r="H39" s="5" t="s">
        <v>343</v>
      </c>
      <c r="I39" s="4" t="s">
        <v>297</v>
      </c>
      <c r="J39" s="4">
        <v>157980</v>
      </c>
      <c r="K39" s="4">
        <f t="shared" si="0"/>
        <v>118485</v>
      </c>
      <c r="L39" s="4">
        <f t="shared" si="1"/>
        <v>39495</v>
      </c>
    </row>
    <row r="40" spans="1:12">
      <c r="A40" s="4" t="s">
        <v>337</v>
      </c>
      <c r="B40" s="4" t="s">
        <v>307</v>
      </c>
      <c r="C40" s="5" t="s">
        <v>43</v>
      </c>
      <c r="D40" s="5" t="s">
        <v>314</v>
      </c>
      <c r="E40" s="3" t="s">
        <v>311</v>
      </c>
      <c r="F40" s="4" t="s">
        <v>292</v>
      </c>
      <c r="G40" s="4" t="s">
        <v>300</v>
      </c>
      <c r="H40" s="4" t="s">
        <v>340</v>
      </c>
      <c r="I40" s="4" t="s">
        <v>298</v>
      </c>
      <c r="J40" s="4">
        <v>857986</v>
      </c>
      <c r="K40" s="4">
        <f t="shared" si="0"/>
        <v>643489.5</v>
      </c>
      <c r="L40" s="4">
        <f t="shared" si="1"/>
        <v>214496.5</v>
      </c>
    </row>
    <row r="41" spans="1:12">
      <c r="A41" s="4" t="s">
        <v>3</v>
      </c>
      <c r="B41" s="4" t="s">
        <v>304</v>
      </c>
      <c r="C41" s="5" t="s">
        <v>44</v>
      </c>
      <c r="D41" s="5" t="s">
        <v>312</v>
      </c>
      <c r="E41" s="4" t="s">
        <v>310</v>
      </c>
      <c r="F41" s="5" t="s">
        <v>290</v>
      </c>
      <c r="G41" s="5" t="s">
        <v>302</v>
      </c>
      <c r="H41" s="4" t="s">
        <v>340</v>
      </c>
      <c r="I41" s="4" t="s">
        <v>297</v>
      </c>
      <c r="J41" s="4">
        <v>7578860</v>
      </c>
      <c r="K41" s="4">
        <f t="shared" si="0"/>
        <v>5684145</v>
      </c>
      <c r="L41" s="4">
        <f t="shared" si="1"/>
        <v>1894715</v>
      </c>
    </row>
    <row r="42" spans="1:12">
      <c r="A42" s="4" t="s">
        <v>3</v>
      </c>
      <c r="B42" s="4" t="s">
        <v>4</v>
      </c>
      <c r="C42" s="5" t="s">
        <v>45</v>
      </c>
      <c r="D42" s="4" t="s">
        <v>313</v>
      </c>
      <c r="E42" s="3" t="s">
        <v>336</v>
      </c>
      <c r="F42" s="4" t="s">
        <v>289</v>
      </c>
      <c r="G42" s="5" t="s">
        <v>301</v>
      </c>
      <c r="H42" s="4" t="s">
        <v>340</v>
      </c>
      <c r="I42" s="4" t="s">
        <v>297</v>
      </c>
      <c r="J42" s="4">
        <v>157980</v>
      </c>
      <c r="K42" s="4">
        <f t="shared" si="0"/>
        <v>118485</v>
      </c>
      <c r="L42" s="4">
        <f t="shared" si="1"/>
        <v>39495</v>
      </c>
    </row>
    <row r="43" spans="1:12">
      <c r="A43" s="4" t="s">
        <v>3</v>
      </c>
      <c r="B43" s="4" t="s">
        <v>307</v>
      </c>
      <c r="C43" s="5" t="s">
        <v>46</v>
      </c>
      <c r="D43" s="3" t="s">
        <v>311</v>
      </c>
      <c r="E43" s="4" t="s">
        <v>310</v>
      </c>
      <c r="F43" s="4" t="s">
        <v>292</v>
      </c>
      <c r="G43" s="4" t="s">
        <v>300</v>
      </c>
      <c r="H43" s="5" t="s">
        <v>343</v>
      </c>
      <c r="I43" s="4" t="s">
        <v>298</v>
      </c>
      <c r="J43" s="4">
        <v>857986</v>
      </c>
      <c r="K43" s="4">
        <f t="shared" si="0"/>
        <v>643489.5</v>
      </c>
      <c r="L43" s="4">
        <f t="shared" si="1"/>
        <v>214496.5</v>
      </c>
    </row>
    <row r="44" spans="1:12">
      <c r="A44" s="4" t="s">
        <v>337</v>
      </c>
      <c r="B44" s="4" t="s">
        <v>305</v>
      </c>
      <c r="C44" s="5" t="s">
        <v>47</v>
      </c>
      <c r="D44" s="5" t="s">
        <v>314</v>
      </c>
      <c r="E44" s="3" t="s">
        <v>336</v>
      </c>
      <c r="F44" s="5" t="s">
        <v>291</v>
      </c>
      <c r="G44" s="5" t="s">
        <v>302</v>
      </c>
      <c r="H44" s="4" t="s">
        <v>340</v>
      </c>
      <c r="I44" s="4" t="s">
        <v>297</v>
      </c>
      <c r="J44" s="4">
        <v>547386</v>
      </c>
      <c r="K44" s="4">
        <f t="shared" si="0"/>
        <v>410539.5</v>
      </c>
      <c r="L44" s="4">
        <f t="shared" si="1"/>
        <v>136846.5</v>
      </c>
    </row>
    <row r="45" spans="1:12">
      <c r="A45" s="4" t="s">
        <v>3</v>
      </c>
      <c r="B45" s="4" t="s">
        <v>4</v>
      </c>
      <c r="C45" s="5" t="s">
        <v>48</v>
      </c>
      <c r="D45" s="5" t="s">
        <v>312</v>
      </c>
      <c r="E45" s="4" t="s">
        <v>310</v>
      </c>
      <c r="F45" s="5" t="s">
        <v>290</v>
      </c>
      <c r="G45" s="5" t="s">
        <v>301</v>
      </c>
      <c r="H45" s="5" t="s">
        <v>343</v>
      </c>
      <c r="I45" s="5" t="s">
        <v>296</v>
      </c>
      <c r="J45" s="4">
        <v>157980</v>
      </c>
      <c r="K45" s="4">
        <f t="shared" si="0"/>
        <v>118485</v>
      </c>
      <c r="L45" s="4">
        <f t="shared" si="1"/>
        <v>39495</v>
      </c>
    </row>
    <row r="46" spans="1:12">
      <c r="A46" s="4" t="s">
        <v>3</v>
      </c>
      <c r="B46" s="4" t="s">
        <v>304</v>
      </c>
      <c r="C46" s="5" t="s">
        <v>49</v>
      </c>
      <c r="D46" s="4" t="s">
        <v>313</v>
      </c>
      <c r="E46" s="3" t="s">
        <v>311</v>
      </c>
      <c r="F46" s="4" t="s">
        <v>292</v>
      </c>
      <c r="G46" s="5" t="s">
        <v>302</v>
      </c>
      <c r="H46" s="4" t="s">
        <v>340</v>
      </c>
      <c r="I46" s="4" t="s">
        <v>298</v>
      </c>
      <c r="J46" s="4">
        <v>857986</v>
      </c>
      <c r="K46" s="4">
        <f t="shared" si="0"/>
        <v>643489.5</v>
      </c>
      <c r="L46" s="4">
        <f t="shared" si="1"/>
        <v>214496.5</v>
      </c>
    </row>
    <row r="47" spans="1:12">
      <c r="A47" s="4" t="s">
        <v>337</v>
      </c>
      <c r="B47" s="4" t="s">
        <v>4</v>
      </c>
      <c r="C47" s="5" t="s">
        <v>50</v>
      </c>
      <c r="D47" s="3" t="s">
        <v>311</v>
      </c>
      <c r="E47" s="3" t="s">
        <v>311</v>
      </c>
      <c r="F47" s="4" t="s">
        <v>289</v>
      </c>
      <c r="G47" s="4" t="s">
        <v>300</v>
      </c>
      <c r="H47" s="5" t="s">
        <v>341</v>
      </c>
      <c r="I47" s="4" t="s">
        <v>297</v>
      </c>
      <c r="J47" s="4">
        <v>7578860</v>
      </c>
      <c r="K47" s="4">
        <f t="shared" si="0"/>
        <v>5684145</v>
      </c>
      <c r="L47" s="4">
        <f t="shared" si="1"/>
        <v>1894715</v>
      </c>
    </row>
    <row r="48" spans="1:12">
      <c r="A48" s="4" t="s">
        <v>3</v>
      </c>
      <c r="B48" s="4" t="s">
        <v>305</v>
      </c>
      <c r="C48" s="5" t="s">
        <v>51</v>
      </c>
      <c r="D48" s="4" t="s">
        <v>313</v>
      </c>
      <c r="E48" s="4" t="s">
        <v>310</v>
      </c>
      <c r="F48" s="4" t="s">
        <v>292</v>
      </c>
      <c r="G48" s="5" t="s">
        <v>301</v>
      </c>
      <c r="H48" s="5" t="s">
        <v>341</v>
      </c>
      <c r="I48" s="5" t="s">
        <v>295</v>
      </c>
      <c r="J48" s="4">
        <v>7578860</v>
      </c>
      <c r="K48" s="4">
        <f t="shared" si="0"/>
        <v>5684145</v>
      </c>
      <c r="L48" s="4">
        <f t="shared" si="1"/>
        <v>1894715</v>
      </c>
    </row>
    <row r="49" spans="1:12">
      <c r="A49" s="4" t="s">
        <v>337</v>
      </c>
      <c r="B49" s="4" t="s">
        <v>304</v>
      </c>
      <c r="C49" s="5" t="s">
        <v>52</v>
      </c>
      <c r="D49" s="5" t="s">
        <v>312</v>
      </c>
      <c r="E49" s="3" t="s">
        <v>311</v>
      </c>
      <c r="F49" s="5" t="s">
        <v>291</v>
      </c>
      <c r="G49" s="5" t="s">
        <v>302</v>
      </c>
      <c r="H49" s="5" t="s">
        <v>342</v>
      </c>
      <c r="I49" s="4" t="s">
        <v>297</v>
      </c>
      <c r="J49" s="4">
        <v>547386</v>
      </c>
      <c r="K49" s="4">
        <f t="shared" si="0"/>
        <v>410539.5</v>
      </c>
      <c r="L49" s="4">
        <f t="shared" si="1"/>
        <v>136846.5</v>
      </c>
    </row>
    <row r="50" spans="1:12">
      <c r="A50" s="4" t="s">
        <v>337</v>
      </c>
      <c r="B50" s="4" t="s">
        <v>4</v>
      </c>
      <c r="C50" s="5" t="s">
        <v>53</v>
      </c>
      <c r="D50" s="5" t="s">
        <v>314</v>
      </c>
      <c r="E50" s="3" t="s">
        <v>336</v>
      </c>
      <c r="F50" s="5" t="s">
        <v>291</v>
      </c>
      <c r="G50" s="5" t="s">
        <v>302</v>
      </c>
      <c r="H50" s="5" t="s">
        <v>343</v>
      </c>
      <c r="I50" s="5" t="s">
        <v>295</v>
      </c>
      <c r="J50" s="4">
        <v>157980</v>
      </c>
      <c r="K50" s="4">
        <f t="shared" si="0"/>
        <v>118485</v>
      </c>
      <c r="L50" s="4">
        <f t="shared" si="1"/>
        <v>39495</v>
      </c>
    </row>
    <row r="51" spans="1:12">
      <c r="A51" s="4" t="s">
        <v>337</v>
      </c>
      <c r="B51" s="4" t="s">
        <v>304</v>
      </c>
      <c r="C51" s="5" t="s">
        <v>54</v>
      </c>
      <c r="D51" s="5" t="s">
        <v>315</v>
      </c>
      <c r="E51" s="4" t="s">
        <v>310</v>
      </c>
      <c r="F51" s="4" t="s">
        <v>292</v>
      </c>
      <c r="G51" s="5" t="s">
        <v>301</v>
      </c>
      <c r="H51" s="5" t="s">
        <v>341</v>
      </c>
      <c r="I51" s="4" t="s">
        <v>297</v>
      </c>
      <c r="J51" s="4">
        <v>157980</v>
      </c>
      <c r="K51" s="4">
        <f t="shared" si="0"/>
        <v>118485</v>
      </c>
      <c r="L51" s="4">
        <f t="shared" si="1"/>
        <v>39495</v>
      </c>
    </row>
    <row r="52" spans="1:12">
      <c r="A52" s="4" t="s">
        <v>3</v>
      </c>
      <c r="B52" s="4" t="s">
        <v>307</v>
      </c>
      <c r="C52" s="5" t="s">
        <v>55</v>
      </c>
      <c r="D52" s="4" t="s">
        <v>313</v>
      </c>
      <c r="E52" s="3" t="s">
        <v>311</v>
      </c>
      <c r="F52" s="5" t="s">
        <v>290</v>
      </c>
      <c r="G52" s="4" t="s">
        <v>300</v>
      </c>
      <c r="H52" s="4" t="s">
        <v>340</v>
      </c>
      <c r="I52" s="5" t="s">
        <v>296</v>
      </c>
      <c r="J52" s="4">
        <v>7578860</v>
      </c>
      <c r="K52" s="4">
        <f t="shared" si="0"/>
        <v>5684145</v>
      </c>
      <c r="L52" s="4">
        <f t="shared" si="1"/>
        <v>1894715</v>
      </c>
    </row>
    <row r="53" spans="1:12">
      <c r="A53" s="4" t="s">
        <v>337</v>
      </c>
      <c r="B53" s="4" t="s">
        <v>306</v>
      </c>
      <c r="C53" s="5" t="s">
        <v>56</v>
      </c>
      <c r="D53" s="4" t="s">
        <v>313</v>
      </c>
      <c r="E53" s="3" t="s">
        <v>311</v>
      </c>
      <c r="F53" s="4" t="s">
        <v>289</v>
      </c>
      <c r="G53" s="5" t="s">
        <v>302</v>
      </c>
      <c r="H53" s="5" t="s">
        <v>341</v>
      </c>
      <c r="I53" s="4" t="s">
        <v>298</v>
      </c>
      <c r="J53" s="4">
        <v>857986</v>
      </c>
      <c r="K53" s="4">
        <f t="shared" si="0"/>
        <v>643489.5</v>
      </c>
      <c r="L53" s="4">
        <f t="shared" si="1"/>
        <v>214496.5</v>
      </c>
    </row>
    <row r="54" spans="1:12">
      <c r="A54" s="4" t="s">
        <v>3</v>
      </c>
      <c r="B54" s="4" t="s">
        <v>4</v>
      </c>
      <c r="C54" s="5" t="s">
        <v>57</v>
      </c>
      <c r="D54" s="5" t="s">
        <v>315</v>
      </c>
      <c r="E54" s="4" t="s">
        <v>310</v>
      </c>
      <c r="F54" s="4" t="s">
        <v>292</v>
      </c>
      <c r="G54" s="5" t="s">
        <v>301</v>
      </c>
      <c r="H54" s="5" t="s">
        <v>343</v>
      </c>
      <c r="I54" s="3"/>
      <c r="J54" s="4">
        <v>157980</v>
      </c>
      <c r="K54" s="4">
        <f t="shared" si="0"/>
        <v>118485</v>
      </c>
      <c r="L54" s="4">
        <f t="shared" si="1"/>
        <v>39495</v>
      </c>
    </row>
    <row r="55" spans="1:12">
      <c r="A55" s="4" t="s">
        <v>337</v>
      </c>
      <c r="B55" s="4" t="s">
        <v>4</v>
      </c>
      <c r="C55" s="5" t="s">
        <v>58</v>
      </c>
      <c r="D55" s="4" t="s">
        <v>313</v>
      </c>
      <c r="E55" s="3" t="s">
        <v>311</v>
      </c>
      <c r="F55" s="4" t="s">
        <v>292</v>
      </c>
      <c r="G55" s="5" t="s">
        <v>302</v>
      </c>
      <c r="H55" s="4" t="s">
        <v>340</v>
      </c>
      <c r="I55" s="4" t="s">
        <v>297</v>
      </c>
      <c r="J55" s="4">
        <v>157980</v>
      </c>
      <c r="K55" s="4">
        <f t="shared" si="0"/>
        <v>118485</v>
      </c>
      <c r="L55" s="4">
        <f t="shared" si="1"/>
        <v>39495</v>
      </c>
    </row>
    <row r="56" spans="1:12">
      <c r="A56" s="4" t="s">
        <v>3</v>
      </c>
      <c r="B56" s="4" t="s">
        <v>4</v>
      </c>
      <c r="C56" s="5" t="s">
        <v>59</v>
      </c>
      <c r="D56" s="5" t="s">
        <v>312</v>
      </c>
      <c r="E56" s="3" t="s">
        <v>336</v>
      </c>
      <c r="F56" s="4" t="s">
        <v>292</v>
      </c>
      <c r="G56" s="4" t="s">
        <v>300</v>
      </c>
      <c r="H56" s="5" t="s">
        <v>341</v>
      </c>
      <c r="I56" s="5" t="s">
        <v>296</v>
      </c>
      <c r="J56" s="4">
        <v>857986</v>
      </c>
      <c r="K56" s="4">
        <f t="shared" si="0"/>
        <v>643489.5</v>
      </c>
      <c r="L56" s="4">
        <f t="shared" si="1"/>
        <v>214496.5</v>
      </c>
    </row>
    <row r="57" spans="1:12">
      <c r="A57" s="4" t="s">
        <v>337</v>
      </c>
      <c r="B57" s="4" t="s">
        <v>304</v>
      </c>
      <c r="C57" s="5" t="s">
        <v>60</v>
      </c>
      <c r="D57" s="3" t="s">
        <v>311</v>
      </c>
      <c r="E57" s="3" t="s">
        <v>311</v>
      </c>
      <c r="F57" s="5" t="s">
        <v>291</v>
      </c>
      <c r="G57" s="5" t="s">
        <v>301</v>
      </c>
      <c r="H57" s="5" t="s">
        <v>343</v>
      </c>
      <c r="I57" s="4" t="s">
        <v>298</v>
      </c>
      <c r="J57" s="4">
        <v>157980</v>
      </c>
      <c r="K57" s="4">
        <f t="shared" si="0"/>
        <v>118485</v>
      </c>
      <c r="L57" s="4">
        <f t="shared" si="1"/>
        <v>39495</v>
      </c>
    </row>
    <row r="58" spans="1:12">
      <c r="A58" s="4" t="s">
        <v>3</v>
      </c>
      <c r="B58" s="4" t="s">
        <v>4</v>
      </c>
      <c r="C58" s="5" t="s">
        <v>61</v>
      </c>
      <c r="D58" s="5" t="s">
        <v>314</v>
      </c>
      <c r="E58" s="4" t="s">
        <v>310</v>
      </c>
      <c r="F58" s="5" t="s">
        <v>291</v>
      </c>
      <c r="G58" s="5" t="s">
        <v>302</v>
      </c>
      <c r="H58" s="5" t="s">
        <v>342</v>
      </c>
      <c r="I58" s="4" t="s">
        <v>297</v>
      </c>
      <c r="J58" s="4">
        <v>547386</v>
      </c>
      <c r="K58" s="4">
        <f t="shared" si="0"/>
        <v>410539.5</v>
      </c>
      <c r="L58" s="4">
        <f t="shared" si="1"/>
        <v>136846.5</v>
      </c>
    </row>
    <row r="59" spans="1:12">
      <c r="A59" s="4" t="s">
        <v>3</v>
      </c>
      <c r="B59" s="4" t="s">
        <v>4</v>
      </c>
      <c r="C59" s="5" t="s">
        <v>62</v>
      </c>
      <c r="D59" s="5" t="s">
        <v>315</v>
      </c>
      <c r="E59" s="3" t="s">
        <v>311</v>
      </c>
      <c r="F59" s="4" t="s">
        <v>292</v>
      </c>
      <c r="G59" s="5" t="s">
        <v>301</v>
      </c>
      <c r="H59" s="4" t="s">
        <v>340</v>
      </c>
      <c r="I59" s="5" t="s">
        <v>295</v>
      </c>
      <c r="J59" s="4">
        <v>157980</v>
      </c>
      <c r="K59" s="4">
        <f t="shared" si="0"/>
        <v>118485</v>
      </c>
      <c r="L59" s="4">
        <f t="shared" si="1"/>
        <v>39495</v>
      </c>
    </row>
    <row r="60" spans="1:12">
      <c r="A60" s="4" t="s">
        <v>337</v>
      </c>
      <c r="B60" s="4" t="s">
        <v>304</v>
      </c>
      <c r="C60" s="5" t="s">
        <v>63</v>
      </c>
      <c r="D60" s="3" t="s">
        <v>311</v>
      </c>
      <c r="E60" s="3" t="s">
        <v>336</v>
      </c>
      <c r="F60" s="4" t="s">
        <v>289</v>
      </c>
      <c r="G60" s="5" t="s">
        <v>301</v>
      </c>
      <c r="H60" s="4" t="s">
        <v>340</v>
      </c>
      <c r="I60" s="4" t="s">
        <v>297</v>
      </c>
      <c r="J60" s="4">
        <v>7578860</v>
      </c>
      <c r="K60" s="4">
        <f t="shared" si="0"/>
        <v>5684145</v>
      </c>
      <c r="L60" s="4">
        <f t="shared" si="1"/>
        <v>1894715</v>
      </c>
    </row>
    <row r="61" spans="1:12">
      <c r="A61" s="4" t="s">
        <v>337</v>
      </c>
      <c r="B61" s="4" t="s">
        <v>306</v>
      </c>
      <c r="C61" s="5" t="s">
        <v>64</v>
      </c>
      <c r="D61" s="5" t="s">
        <v>312</v>
      </c>
      <c r="E61" s="3" t="s">
        <v>311</v>
      </c>
      <c r="F61" s="4" t="s">
        <v>289</v>
      </c>
      <c r="G61" s="5" t="s">
        <v>302</v>
      </c>
      <c r="H61" s="5" t="s">
        <v>341</v>
      </c>
      <c r="I61" s="5" t="s">
        <v>296</v>
      </c>
      <c r="J61" s="4">
        <v>857986</v>
      </c>
      <c r="K61" s="4">
        <f t="shared" si="0"/>
        <v>643489.5</v>
      </c>
      <c r="L61" s="4">
        <f t="shared" si="1"/>
        <v>214496.5</v>
      </c>
    </row>
    <row r="62" spans="1:12">
      <c r="A62" s="4" t="s">
        <v>3</v>
      </c>
      <c r="B62" s="4" t="s">
        <v>305</v>
      </c>
      <c r="C62" s="5" t="s">
        <v>65</v>
      </c>
      <c r="D62" s="5" t="s">
        <v>312</v>
      </c>
      <c r="E62" s="3" t="s">
        <v>336</v>
      </c>
      <c r="F62" s="4" t="s">
        <v>289</v>
      </c>
      <c r="G62" s="5" t="s">
        <v>302</v>
      </c>
      <c r="H62" s="5" t="s">
        <v>342</v>
      </c>
      <c r="I62" s="4" t="s">
        <v>298</v>
      </c>
      <c r="J62" s="4">
        <v>157980</v>
      </c>
      <c r="K62" s="4">
        <f t="shared" si="0"/>
        <v>118485</v>
      </c>
      <c r="L62" s="4">
        <f t="shared" si="1"/>
        <v>39495</v>
      </c>
    </row>
    <row r="63" spans="1:12">
      <c r="A63" s="4" t="s">
        <v>337</v>
      </c>
      <c r="B63" s="4" t="s">
        <v>304</v>
      </c>
      <c r="C63" s="5" t="s">
        <v>66</v>
      </c>
      <c r="D63" s="5" t="s">
        <v>314</v>
      </c>
      <c r="E63" s="3" t="s">
        <v>311</v>
      </c>
      <c r="F63" s="5" t="s">
        <v>290</v>
      </c>
      <c r="G63" s="5" t="s">
        <v>301</v>
      </c>
      <c r="H63" s="4" t="s">
        <v>340</v>
      </c>
      <c r="I63" s="4" t="s">
        <v>297</v>
      </c>
      <c r="J63" s="4">
        <v>7578860</v>
      </c>
      <c r="K63" s="4">
        <f t="shared" si="0"/>
        <v>5684145</v>
      </c>
      <c r="L63" s="4">
        <f t="shared" si="1"/>
        <v>1894715</v>
      </c>
    </row>
    <row r="64" spans="1:12">
      <c r="A64" s="4" t="s">
        <v>3</v>
      </c>
      <c r="B64" s="4" t="s">
        <v>4</v>
      </c>
      <c r="C64" s="5" t="s">
        <v>67</v>
      </c>
      <c r="D64" s="5" t="s">
        <v>315</v>
      </c>
      <c r="E64" s="4" t="s">
        <v>310</v>
      </c>
      <c r="F64" s="5" t="s">
        <v>290</v>
      </c>
      <c r="G64" s="4" t="s">
        <v>300</v>
      </c>
      <c r="H64" s="4" t="s">
        <v>340</v>
      </c>
      <c r="I64" s="5" t="s">
        <v>295</v>
      </c>
      <c r="J64" s="4">
        <v>7578860</v>
      </c>
      <c r="K64" s="4">
        <f t="shared" si="0"/>
        <v>5684145</v>
      </c>
      <c r="L64" s="4">
        <f t="shared" si="1"/>
        <v>1894715</v>
      </c>
    </row>
    <row r="65" spans="1:12">
      <c r="A65" s="4" t="s">
        <v>337</v>
      </c>
      <c r="B65" s="4" t="s">
        <v>306</v>
      </c>
      <c r="C65" s="5" t="s">
        <v>68</v>
      </c>
      <c r="D65" s="5" t="s">
        <v>314</v>
      </c>
      <c r="E65" s="3" t="s">
        <v>336</v>
      </c>
      <c r="F65" s="4" t="s">
        <v>292</v>
      </c>
      <c r="G65" s="5" t="s">
        <v>301</v>
      </c>
      <c r="H65" s="5" t="s">
        <v>341</v>
      </c>
      <c r="I65" s="5" t="s">
        <v>295</v>
      </c>
      <c r="J65" s="4">
        <v>157980</v>
      </c>
      <c r="K65" s="4">
        <f t="shared" si="0"/>
        <v>118485</v>
      </c>
      <c r="L65" s="4">
        <f t="shared" si="1"/>
        <v>39495</v>
      </c>
    </row>
    <row r="66" spans="1:12">
      <c r="A66" s="4" t="s">
        <v>3</v>
      </c>
      <c r="B66" s="4" t="s">
        <v>4</v>
      </c>
      <c r="C66" s="5" t="s">
        <v>69</v>
      </c>
      <c r="D66" s="5" t="s">
        <v>315</v>
      </c>
      <c r="E66" s="3" t="s">
        <v>311</v>
      </c>
      <c r="F66" s="5" t="s">
        <v>291</v>
      </c>
      <c r="G66" s="4" t="s">
        <v>300</v>
      </c>
      <c r="H66" s="5" t="s">
        <v>342</v>
      </c>
      <c r="I66" s="4" t="s">
        <v>297</v>
      </c>
      <c r="J66" s="4">
        <v>857986</v>
      </c>
      <c r="K66" s="4">
        <f t="shared" si="0"/>
        <v>643489.5</v>
      </c>
      <c r="L66" s="4">
        <f t="shared" si="1"/>
        <v>214496.5</v>
      </c>
    </row>
    <row r="67" spans="1:12">
      <c r="A67" s="4" t="s">
        <v>337</v>
      </c>
      <c r="B67" s="4" t="s">
        <v>304</v>
      </c>
      <c r="C67" s="5" t="s">
        <v>70</v>
      </c>
      <c r="D67" s="5" t="s">
        <v>312</v>
      </c>
      <c r="E67" s="3" t="s">
        <v>336</v>
      </c>
      <c r="F67" s="4" t="s">
        <v>292</v>
      </c>
      <c r="G67" s="5" t="s">
        <v>302</v>
      </c>
      <c r="H67" s="4" t="s">
        <v>340</v>
      </c>
      <c r="I67" s="4" t="s">
        <v>298</v>
      </c>
      <c r="J67" s="4">
        <v>157980</v>
      </c>
      <c r="K67" s="4">
        <f t="shared" ref="K67:K130" si="2">(0.75*J67)</f>
        <v>118485</v>
      </c>
      <c r="L67" s="4">
        <f t="shared" ref="L67:L130" si="3">(0.25*J67)</f>
        <v>39495</v>
      </c>
    </row>
    <row r="68" spans="1:12">
      <c r="A68" s="4" t="s">
        <v>337</v>
      </c>
      <c r="B68" s="4" t="s">
        <v>307</v>
      </c>
      <c r="C68" s="5" t="s">
        <v>71</v>
      </c>
      <c r="D68" s="5" t="s">
        <v>315</v>
      </c>
      <c r="E68" s="4" t="s">
        <v>310</v>
      </c>
      <c r="F68" s="5" t="s">
        <v>290</v>
      </c>
      <c r="G68" s="5" t="s">
        <v>301</v>
      </c>
      <c r="H68" s="4" t="s">
        <v>340</v>
      </c>
      <c r="I68" s="5" t="s">
        <v>296</v>
      </c>
      <c r="J68" s="4">
        <v>547386</v>
      </c>
      <c r="K68" s="4">
        <f t="shared" si="2"/>
        <v>410539.5</v>
      </c>
      <c r="L68" s="4">
        <f t="shared" si="3"/>
        <v>136846.5</v>
      </c>
    </row>
    <row r="69" spans="1:12">
      <c r="A69" s="4" t="s">
        <v>3</v>
      </c>
      <c r="B69" s="4" t="s">
        <v>4</v>
      </c>
      <c r="C69" s="5" t="s">
        <v>72</v>
      </c>
      <c r="D69" s="4" t="s">
        <v>313</v>
      </c>
      <c r="E69" s="3" t="s">
        <v>311</v>
      </c>
      <c r="F69" s="4" t="s">
        <v>289</v>
      </c>
      <c r="G69" s="4" t="s">
        <v>300</v>
      </c>
      <c r="H69" s="5" t="s">
        <v>343</v>
      </c>
      <c r="I69" s="5" t="s">
        <v>295</v>
      </c>
      <c r="J69" s="4">
        <v>857986</v>
      </c>
      <c r="K69" s="4">
        <f t="shared" si="2"/>
        <v>643489.5</v>
      </c>
      <c r="L69" s="4">
        <f t="shared" si="3"/>
        <v>214496.5</v>
      </c>
    </row>
    <row r="70" spans="1:12">
      <c r="A70" s="4" t="s">
        <v>337</v>
      </c>
      <c r="B70" s="4" t="s">
        <v>305</v>
      </c>
      <c r="C70" s="5" t="s">
        <v>73</v>
      </c>
      <c r="D70" s="5" t="s">
        <v>315</v>
      </c>
      <c r="E70" s="3" t="s">
        <v>311</v>
      </c>
      <c r="F70" s="5" t="s">
        <v>290</v>
      </c>
      <c r="G70" s="5" t="s">
        <v>302</v>
      </c>
      <c r="H70" s="5" t="s">
        <v>341</v>
      </c>
      <c r="I70" s="4" t="s">
        <v>297</v>
      </c>
      <c r="J70" s="4">
        <v>7578860</v>
      </c>
      <c r="K70" s="4">
        <f t="shared" si="2"/>
        <v>5684145</v>
      </c>
      <c r="L70" s="4">
        <f t="shared" si="3"/>
        <v>1894715</v>
      </c>
    </row>
    <row r="71" spans="1:12">
      <c r="A71" s="4" t="s">
        <v>337</v>
      </c>
      <c r="B71" s="4" t="s">
        <v>304</v>
      </c>
      <c r="C71" s="5" t="s">
        <v>74</v>
      </c>
      <c r="D71" s="5" t="s">
        <v>314</v>
      </c>
      <c r="E71" s="4" t="s">
        <v>310</v>
      </c>
      <c r="F71" s="4" t="s">
        <v>292</v>
      </c>
      <c r="G71" s="5" t="s">
        <v>301</v>
      </c>
      <c r="H71" s="4" t="s">
        <v>340</v>
      </c>
      <c r="I71" s="4" t="s">
        <v>298</v>
      </c>
      <c r="J71" s="4">
        <v>857986</v>
      </c>
      <c r="K71" s="4">
        <f t="shared" si="2"/>
        <v>643489.5</v>
      </c>
      <c r="L71" s="4">
        <f t="shared" si="3"/>
        <v>214496.5</v>
      </c>
    </row>
    <row r="72" spans="1:12">
      <c r="A72" s="4" t="s">
        <v>337</v>
      </c>
      <c r="B72" s="4" t="s">
        <v>305</v>
      </c>
      <c r="C72" s="5" t="s">
        <v>75</v>
      </c>
      <c r="D72" s="4" t="s">
        <v>313</v>
      </c>
      <c r="E72" s="3" t="s">
        <v>311</v>
      </c>
      <c r="F72" s="5" t="s">
        <v>290</v>
      </c>
      <c r="G72" s="5" t="s">
        <v>301</v>
      </c>
      <c r="H72" s="5" t="s">
        <v>342</v>
      </c>
      <c r="I72" s="4" t="s">
        <v>297</v>
      </c>
      <c r="J72" s="4">
        <v>157980</v>
      </c>
      <c r="K72" s="4">
        <f t="shared" si="2"/>
        <v>118485</v>
      </c>
      <c r="L72" s="4">
        <f t="shared" si="3"/>
        <v>39495</v>
      </c>
    </row>
    <row r="73" spans="1:12">
      <c r="A73" s="4" t="s">
        <v>3</v>
      </c>
      <c r="B73" s="4" t="s">
        <v>306</v>
      </c>
      <c r="C73" s="5" t="s">
        <v>76</v>
      </c>
      <c r="D73" s="3" t="s">
        <v>311</v>
      </c>
      <c r="E73" s="4" t="s">
        <v>310</v>
      </c>
      <c r="F73" s="4" t="s">
        <v>289</v>
      </c>
      <c r="G73" s="4" t="s">
        <v>300</v>
      </c>
      <c r="H73" s="5" t="s">
        <v>343</v>
      </c>
      <c r="I73" s="5" t="s">
        <v>296</v>
      </c>
      <c r="J73" s="4">
        <v>157980</v>
      </c>
      <c r="K73" s="4">
        <f t="shared" si="2"/>
        <v>118485</v>
      </c>
      <c r="L73" s="4">
        <f t="shared" si="3"/>
        <v>39495</v>
      </c>
    </row>
    <row r="74" spans="1:12">
      <c r="A74" s="4" t="s">
        <v>3</v>
      </c>
      <c r="B74" s="4" t="s">
        <v>304</v>
      </c>
      <c r="C74" s="5" t="s">
        <v>77</v>
      </c>
      <c r="D74" s="5" t="s">
        <v>312</v>
      </c>
      <c r="E74" s="4" t="s">
        <v>310</v>
      </c>
      <c r="F74" s="5" t="s">
        <v>291</v>
      </c>
      <c r="G74" s="5" t="s">
        <v>301</v>
      </c>
      <c r="H74" s="5" t="s">
        <v>343</v>
      </c>
      <c r="I74" s="5" t="s">
        <v>296</v>
      </c>
      <c r="J74" s="4">
        <v>7578860</v>
      </c>
      <c r="K74" s="4">
        <f t="shared" si="2"/>
        <v>5684145</v>
      </c>
      <c r="L74" s="4">
        <f t="shared" si="3"/>
        <v>1894715</v>
      </c>
    </row>
    <row r="75" spans="1:12">
      <c r="A75" s="4" t="s">
        <v>337</v>
      </c>
      <c r="B75" s="4" t="s">
        <v>305</v>
      </c>
      <c r="C75" s="5" t="s">
        <v>78</v>
      </c>
      <c r="D75" s="5" t="s">
        <v>315</v>
      </c>
      <c r="E75" s="3" t="s">
        <v>311</v>
      </c>
      <c r="F75" s="4" t="s">
        <v>289</v>
      </c>
      <c r="G75" s="5" t="s">
        <v>302</v>
      </c>
      <c r="H75" s="5" t="s">
        <v>341</v>
      </c>
      <c r="I75" s="4" t="s">
        <v>298</v>
      </c>
      <c r="J75" s="4">
        <v>857986</v>
      </c>
      <c r="K75" s="4">
        <f t="shared" si="2"/>
        <v>643489.5</v>
      </c>
      <c r="L75" s="4">
        <f t="shared" si="3"/>
        <v>214496.5</v>
      </c>
    </row>
    <row r="76" spans="1:12">
      <c r="A76" s="4" t="s">
        <v>3</v>
      </c>
      <c r="B76" s="4" t="s">
        <v>306</v>
      </c>
      <c r="C76" s="5" t="s">
        <v>79</v>
      </c>
      <c r="D76" s="4" t="s">
        <v>313</v>
      </c>
      <c r="E76" s="4" t="s">
        <v>310</v>
      </c>
      <c r="F76" s="4" t="s">
        <v>292</v>
      </c>
      <c r="G76" s="5" t="s">
        <v>302</v>
      </c>
      <c r="H76" s="5" t="s">
        <v>342</v>
      </c>
      <c r="I76" s="4" t="s">
        <v>297</v>
      </c>
      <c r="J76" s="4">
        <v>157980</v>
      </c>
      <c r="K76" s="4">
        <f t="shared" si="2"/>
        <v>118485</v>
      </c>
      <c r="L76" s="4">
        <f t="shared" si="3"/>
        <v>39495</v>
      </c>
    </row>
    <row r="77" spans="1:12">
      <c r="A77" s="4" t="s">
        <v>337</v>
      </c>
      <c r="B77" s="4" t="s">
        <v>304</v>
      </c>
      <c r="C77" s="5" t="s">
        <v>80</v>
      </c>
      <c r="D77" s="3" t="s">
        <v>311</v>
      </c>
      <c r="E77" s="3" t="s">
        <v>311</v>
      </c>
      <c r="F77" s="5" t="s">
        <v>291</v>
      </c>
      <c r="G77" s="5" t="s">
        <v>301</v>
      </c>
      <c r="H77" s="5" t="s">
        <v>341</v>
      </c>
      <c r="I77" s="5" t="s">
        <v>295</v>
      </c>
      <c r="J77" s="4">
        <v>7578860</v>
      </c>
      <c r="K77" s="4">
        <f t="shared" si="2"/>
        <v>5684145</v>
      </c>
      <c r="L77" s="4">
        <f t="shared" si="3"/>
        <v>1894715</v>
      </c>
    </row>
    <row r="78" spans="1:12">
      <c r="A78" s="4" t="s">
        <v>3</v>
      </c>
      <c r="B78" s="4" t="s">
        <v>307</v>
      </c>
      <c r="C78" s="5" t="s">
        <v>81</v>
      </c>
      <c r="D78" s="5" t="s">
        <v>312</v>
      </c>
      <c r="E78" s="4" t="s">
        <v>310</v>
      </c>
      <c r="F78" s="5" t="s">
        <v>291</v>
      </c>
      <c r="G78" s="4" t="s">
        <v>300</v>
      </c>
      <c r="H78" s="4" t="s">
        <v>340</v>
      </c>
      <c r="I78" s="4" t="s">
        <v>298</v>
      </c>
      <c r="J78" s="4">
        <v>157980</v>
      </c>
      <c r="K78" s="4">
        <f t="shared" si="2"/>
        <v>118485</v>
      </c>
      <c r="L78" s="4">
        <f t="shared" si="3"/>
        <v>39495</v>
      </c>
    </row>
    <row r="79" spans="1:12">
      <c r="A79" s="4" t="s">
        <v>337</v>
      </c>
      <c r="B79" s="4" t="s">
        <v>306</v>
      </c>
      <c r="C79" s="5" t="s">
        <v>82</v>
      </c>
      <c r="D79" s="5" t="s">
        <v>315</v>
      </c>
      <c r="E79" s="3" t="s">
        <v>311</v>
      </c>
      <c r="F79" s="5" t="s">
        <v>290</v>
      </c>
      <c r="G79" s="5" t="s">
        <v>301</v>
      </c>
      <c r="H79" s="5" t="s">
        <v>342</v>
      </c>
      <c r="I79" s="5" t="s">
        <v>295</v>
      </c>
      <c r="J79" s="4">
        <v>547386</v>
      </c>
      <c r="K79" s="4">
        <f t="shared" si="2"/>
        <v>410539.5</v>
      </c>
      <c r="L79" s="4">
        <f t="shared" si="3"/>
        <v>136846.5</v>
      </c>
    </row>
    <row r="80" spans="1:12">
      <c r="A80" s="4" t="s">
        <v>337</v>
      </c>
      <c r="B80" s="4" t="s">
        <v>4</v>
      </c>
      <c r="C80" s="5" t="s">
        <v>83</v>
      </c>
      <c r="D80" s="5" t="s">
        <v>315</v>
      </c>
      <c r="E80" s="3" t="s">
        <v>336</v>
      </c>
      <c r="F80" s="5" t="s">
        <v>290</v>
      </c>
      <c r="G80" s="5" t="s">
        <v>302</v>
      </c>
      <c r="H80" s="5" t="s">
        <v>341</v>
      </c>
      <c r="I80" s="4" t="s">
        <v>297</v>
      </c>
      <c r="J80" s="4">
        <v>857986</v>
      </c>
      <c r="K80" s="4">
        <f t="shared" si="2"/>
        <v>643489.5</v>
      </c>
      <c r="L80" s="4">
        <f t="shared" si="3"/>
        <v>214496.5</v>
      </c>
    </row>
    <row r="81" spans="1:12">
      <c r="A81" s="4" t="s">
        <v>3</v>
      </c>
      <c r="B81" s="4" t="s">
        <v>304</v>
      </c>
      <c r="C81" s="5" t="s">
        <v>84</v>
      </c>
      <c r="D81" s="5" t="s">
        <v>314</v>
      </c>
      <c r="E81" s="3" t="s">
        <v>311</v>
      </c>
      <c r="F81" s="4" t="s">
        <v>289</v>
      </c>
      <c r="G81" s="5" t="s">
        <v>301</v>
      </c>
      <c r="H81" s="5" t="s">
        <v>343</v>
      </c>
      <c r="I81" s="5" t="s">
        <v>296</v>
      </c>
      <c r="J81" s="4">
        <v>157980</v>
      </c>
      <c r="K81" s="4">
        <f t="shared" si="2"/>
        <v>118485</v>
      </c>
      <c r="L81" s="4">
        <f t="shared" si="3"/>
        <v>39495</v>
      </c>
    </row>
    <row r="82" spans="1:12">
      <c r="A82" s="4" t="s">
        <v>3</v>
      </c>
      <c r="B82" s="4" t="s">
        <v>305</v>
      </c>
      <c r="C82" s="5" t="s">
        <v>85</v>
      </c>
      <c r="D82" s="5" t="s">
        <v>312</v>
      </c>
      <c r="E82" s="3" t="s">
        <v>336</v>
      </c>
      <c r="F82" s="4" t="s">
        <v>289</v>
      </c>
      <c r="G82" s="4" t="s">
        <v>300</v>
      </c>
      <c r="H82" s="5" t="s">
        <v>341</v>
      </c>
      <c r="I82" s="4" t="s">
        <v>297</v>
      </c>
      <c r="J82" s="4">
        <v>157980</v>
      </c>
      <c r="K82" s="4">
        <f t="shared" si="2"/>
        <v>118485</v>
      </c>
      <c r="L82" s="4">
        <f t="shared" si="3"/>
        <v>39495</v>
      </c>
    </row>
    <row r="83" spans="1:12">
      <c r="A83" s="4" t="s">
        <v>86</v>
      </c>
      <c r="B83" s="4" t="s">
        <v>305</v>
      </c>
      <c r="C83" s="5" t="s">
        <v>87</v>
      </c>
      <c r="D83" s="5" t="s">
        <v>315</v>
      </c>
      <c r="E83" s="3" t="s">
        <v>311</v>
      </c>
      <c r="F83" s="4" t="s">
        <v>292</v>
      </c>
      <c r="G83" s="5" t="s">
        <v>302</v>
      </c>
      <c r="H83" s="4" t="s">
        <v>340</v>
      </c>
      <c r="I83" s="4" t="s">
        <v>298</v>
      </c>
      <c r="J83" s="4">
        <v>857986</v>
      </c>
      <c r="K83" s="4">
        <f t="shared" si="2"/>
        <v>643489.5</v>
      </c>
      <c r="L83" s="4">
        <f t="shared" si="3"/>
        <v>214496.5</v>
      </c>
    </row>
    <row r="84" spans="1:12">
      <c r="A84" s="4" t="s">
        <v>86</v>
      </c>
      <c r="B84" s="4" t="s">
        <v>307</v>
      </c>
      <c r="C84" s="5" t="s">
        <v>88</v>
      </c>
      <c r="D84" s="5" t="s">
        <v>315</v>
      </c>
      <c r="E84" s="3" t="s">
        <v>311</v>
      </c>
      <c r="F84" s="4" t="s">
        <v>292</v>
      </c>
      <c r="G84" s="4" t="s">
        <v>300</v>
      </c>
      <c r="H84" s="5" t="s">
        <v>342</v>
      </c>
      <c r="I84" s="4" t="s">
        <v>297</v>
      </c>
      <c r="J84" s="4">
        <v>7578860</v>
      </c>
      <c r="K84" s="4">
        <f t="shared" si="2"/>
        <v>5684145</v>
      </c>
      <c r="L84" s="4">
        <f t="shared" si="3"/>
        <v>1894715</v>
      </c>
    </row>
    <row r="85" spans="1:12">
      <c r="A85" s="4" t="s">
        <v>338</v>
      </c>
      <c r="B85" s="4" t="s">
        <v>306</v>
      </c>
      <c r="C85" s="5" t="s">
        <v>89</v>
      </c>
      <c r="D85" s="5" t="s">
        <v>312</v>
      </c>
      <c r="E85" s="3" t="s">
        <v>336</v>
      </c>
      <c r="F85" s="5" t="s">
        <v>291</v>
      </c>
      <c r="G85" s="5" t="s">
        <v>302</v>
      </c>
      <c r="H85" s="5" t="s">
        <v>343</v>
      </c>
      <c r="I85" s="4" t="s">
        <v>298</v>
      </c>
      <c r="J85" s="4">
        <v>157980</v>
      </c>
      <c r="K85" s="4">
        <f t="shared" si="2"/>
        <v>118485</v>
      </c>
      <c r="L85" s="4">
        <f t="shared" si="3"/>
        <v>39495</v>
      </c>
    </row>
    <row r="86" spans="1:12">
      <c r="A86" s="4" t="s">
        <v>86</v>
      </c>
      <c r="B86" s="4" t="s">
        <v>4</v>
      </c>
      <c r="C86" s="5" t="s">
        <v>90</v>
      </c>
      <c r="D86" s="5" t="s">
        <v>314</v>
      </c>
      <c r="E86" s="3" t="s">
        <v>311</v>
      </c>
      <c r="F86" s="5" t="s">
        <v>290</v>
      </c>
      <c r="G86" s="4" t="s">
        <v>300</v>
      </c>
      <c r="H86" s="5" t="s">
        <v>343</v>
      </c>
      <c r="I86" s="5" t="s">
        <v>296</v>
      </c>
      <c r="J86" s="4">
        <v>857986</v>
      </c>
      <c r="K86" s="4">
        <f t="shared" si="2"/>
        <v>643489.5</v>
      </c>
      <c r="L86" s="4">
        <f t="shared" si="3"/>
        <v>214496.5</v>
      </c>
    </row>
    <row r="87" spans="1:12">
      <c r="A87" s="4" t="s">
        <v>86</v>
      </c>
      <c r="B87" s="4" t="s">
        <v>4</v>
      </c>
      <c r="C87" s="5" t="s">
        <v>91</v>
      </c>
      <c r="D87" s="4" t="s">
        <v>313</v>
      </c>
      <c r="E87" s="4" t="s">
        <v>310</v>
      </c>
      <c r="F87" s="4" t="s">
        <v>292</v>
      </c>
      <c r="G87" s="5" t="s">
        <v>301</v>
      </c>
      <c r="H87" s="5" t="s">
        <v>341</v>
      </c>
      <c r="I87" s="4" t="s">
        <v>297</v>
      </c>
      <c r="J87" s="4">
        <v>157980</v>
      </c>
      <c r="K87" s="4">
        <f t="shared" si="2"/>
        <v>118485</v>
      </c>
      <c r="L87" s="4">
        <f t="shared" si="3"/>
        <v>39495</v>
      </c>
    </row>
    <row r="88" spans="1:12">
      <c r="A88" s="4" t="s">
        <v>338</v>
      </c>
      <c r="B88" s="4" t="s">
        <v>304</v>
      </c>
      <c r="C88" s="5" t="s">
        <v>92</v>
      </c>
      <c r="D88" s="5" t="s">
        <v>314</v>
      </c>
      <c r="E88" s="3" t="s">
        <v>311</v>
      </c>
      <c r="F88" s="4" t="s">
        <v>289</v>
      </c>
      <c r="G88" s="5" t="s">
        <v>302</v>
      </c>
      <c r="H88" s="5" t="s">
        <v>343</v>
      </c>
      <c r="I88" s="5" t="s">
        <v>295</v>
      </c>
      <c r="J88" s="4">
        <v>7578860</v>
      </c>
      <c r="K88" s="4">
        <f t="shared" si="2"/>
        <v>5684145</v>
      </c>
      <c r="L88" s="4">
        <f t="shared" si="3"/>
        <v>1894715</v>
      </c>
    </row>
    <row r="89" spans="1:12">
      <c r="A89" s="4" t="s">
        <v>86</v>
      </c>
      <c r="B89" s="4" t="s">
        <v>4</v>
      </c>
      <c r="C89" s="5" t="s">
        <v>93</v>
      </c>
      <c r="D89" s="5" t="s">
        <v>315</v>
      </c>
      <c r="E89" s="3" t="s">
        <v>311</v>
      </c>
      <c r="F89" s="4" t="s">
        <v>289</v>
      </c>
      <c r="G89" s="5" t="s">
        <v>301</v>
      </c>
      <c r="H89" s="5" t="s">
        <v>343</v>
      </c>
      <c r="I89" s="4" t="s">
        <v>297</v>
      </c>
      <c r="J89" s="4">
        <v>157980</v>
      </c>
      <c r="K89" s="4">
        <f t="shared" si="2"/>
        <v>118485</v>
      </c>
      <c r="L89" s="4">
        <f t="shared" si="3"/>
        <v>39495</v>
      </c>
    </row>
    <row r="90" spans="1:12">
      <c r="A90" s="4" t="s">
        <v>86</v>
      </c>
      <c r="B90" s="4" t="s">
        <v>305</v>
      </c>
      <c r="C90" s="5" t="s">
        <v>94</v>
      </c>
      <c r="D90" s="5" t="s">
        <v>312</v>
      </c>
      <c r="E90" s="3" t="s">
        <v>336</v>
      </c>
      <c r="F90" s="4" t="s">
        <v>292</v>
      </c>
      <c r="G90" s="4" t="s">
        <v>300</v>
      </c>
      <c r="H90" s="5" t="s">
        <v>341</v>
      </c>
      <c r="I90" s="4" t="s">
        <v>298</v>
      </c>
      <c r="J90" s="4">
        <v>157980</v>
      </c>
      <c r="K90" s="4">
        <f t="shared" si="2"/>
        <v>118485</v>
      </c>
      <c r="L90" s="4">
        <f t="shared" si="3"/>
        <v>39495</v>
      </c>
    </row>
    <row r="91" spans="1:12">
      <c r="A91" s="4" t="s">
        <v>338</v>
      </c>
      <c r="B91" s="4" t="s">
        <v>304</v>
      </c>
      <c r="C91" s="5" t="s">
        <v>95</v>
      </c>
      <c r="D91" s="3" t="s">
        <v>311</v>
      </c>
      <c r="E91" s="3" t="s">
        <v>311</v>
      </c>
      <c r="F91" s="5" t="s">
        <v>291</v>
      </c>
      <c r="G91" s="5" t="s">
        <v>301</v>
      </c>
      <c r="H91" s="5" t="s">
        <v>342</v>
      </c>
      <c r="I91" s="4" t="s">
        <v>297</v>
      </c>
      <c r="J91" s="4">
        <v>547386</v>
      </c>
      <c r="K91" s="4">
        <f t="shared" si="2"/>
        <v>410539.5</v>
      </c>
      <c r="L91" s="4">
        <f t="shared" si="3"/>
        <v>136846.5</v>
      </c>
    </row>
    <row r="92" spans="1:12">
      <c r="A92" s="4" t="s">
        <v>86</v>
      </c>
      <c r="B92" s="4" t="s">
        <v>307</v>
      </c>
      <c r="C92" s="5" t="s">
        <v>96</v>
      </c>
      <c r="D92" s="5" t="s">
        <v>315</v>
      </c>
      <c r="E92" s="3" t="s">
        <v>336</v>
      </c>
      <c r="F92" s="5" t="s">
        <v>291</v>
      </c>
      <c r="G92" s="5" t="s">
        <v>302</v>
      </c>
      <c r="H92" s="5" t="s">
        <v>341</v>
      </c>
      <c r="I92" s="4" t="s">
        <v>297</v>
      </c>
      <c r="J92" s="4">
        <v>157980</v>
      </c>
      <c r="K92" s="4">
        <f t="shared" si="2"/>
        <v>118485</v>
      </c>
      <c r="L92" s="4">
        <f t="shared" si="3"/>
        <v>39495</v>
      </c>
    </row>
    <row r="93" spans="1:12">
      <c r="A93" s="4" t="s">
        <v>86</v>
      </c>
      <c r="B93" s="4" t="s">
        <v>306</v>
      </c>
      <c r="C93" s="5" t="s">
        <v>97</v>
      </c>
      <c r="D93" s="4" t="s">
        <v>313</v>
      </c>
      <c r="E93" s="3" t="s">
        <v>311</v>
      </c>
      <c r="F93" s="5" t="s">
        <v>290</v>
      </c>
      <c r="G93" s="5" t="s">
        <v>301</v>
      </c>
      <c r="H93" s="4" t="s">
        <v>340</v>
      </c>
      <c r="I93" s="4" t="s">
        <v>298</v>
      </c>
      <c r="J93" s="4">
        <v>7578860</v>
      </c>
      <c r="K93" s="4">
        <f t="shared" si="2"/>
        <v>5684145</v>
      </c>
      <c r="L93" s="4">
        <f t="shared" si="3"/>
        <v>1894715</v>
      </c>
    </row>
    <row r="94" spans="1:12">
      <c r="A94" s="4" t="s">
        <v>338</v>
      </c>
      <c r="B94" s="4" t="s">
        <v>4</v>
      </c>
      <c r="C94" s="5" t="s">
        <v>98</v>
      </c>
      <c r="D94" s="5" t="s">
        <v>314</v>
      </c>
      <c r="E94" s="3" t="s">
        <v>336</v>
      </c>
      <c r="F94" s="4" t="s">
        <v>292</v>
      </c>
      <c r="G94" s="5" t="s">
        <v>302</v>
      </c>
      <c r="H94" s="5" t="s">
        <v>342</v>
      </c>
      <c r="I94" s="5" t="s">
        <v>295</v>
      </c>
      <c r="J94" s="4">
        <v>857986</v>
      </c>
      <c r="K94" s="4">
        <f t="shared" si="2"/>
        <v>643489.5</v>
      </c>
      <c r="L94" s="4">
        <f t="shared" si="3"/>
        <v>214496.5</v>
      </c>
    </row>
    <row r="95" spans="1:12">
      <c r="A95" s="4" t="s">
        <v>86</v>
      </c>
      <c r="B95" s="4" t="s">
        <v>304</v>
      </c>
      <c r="C95" s="5" t="s">
        <v>99</v>
      </c>
      <c r="D95" s="5" t="s">
        <v>314</v>
      </c>
      <c r="E95" s="3" t="s">
        <v>311</v>
      </c>
      <c r="F95" s="5" t="s">
        <v>291</v>
      </c>
      <c r="G95" s="4" t="s">
        <v>300</v>
      </c>
      <c r="H95" s="4" t="s">
        <v>340</v>
      </c>
      <c r="I95" s="4" t="s">
        <v>297</v>
      </c>
      <c r="J95" s="4">
        <v>157980</v>
      </c>
      <c r="K95" s="4">
        <f t="shared" si="2"/>
        <v>118485</v>
      </c>
      <c r="L95" s="4">
        <f t="shared" si="3"/>
        <v>39495</v>
      </c>
    </row>
    <row r="96" spans="1:12">
      <c r="A96" s="4" t="s">
        <v>338</v>
      </c>
      <c r="B96" s="4" t="s">
        <v>4</v>
      </c>
      <c r="C96" s="5" t="s">
        <v>100</v>
      </c>
      <c r="D96" s="5" t="s">
        <v>312</v>
      </c>
      <c r="E96" s="4" t="s">
        <v>310</v>
      </c>
      <c r="F96" s="5" t="s">
        <v>291</v>
      </c>
      <c r="G96" s="5" t="s">
        <v>301</v>
      </c>
      <c r="H96" s="5" t="s">
        <v>341</v>
      </c>
      <c r="I96" s="5" t="s">
        <v>295</v>
      </c>
      <c r="J96" s="4">
        <v>157980</v>
      </c>
      <c r="K96" s="4">
        <f t="shared" si="2"/>
        <v>118485</v>
      </c>
      <c r="L96" s="4">
        <f t="shared" si="3"/>
        <v>39495</v>
      </c>
    </row>
    <row r="97" spans="1:12">
      <c r="A97" s="4" t="s">
        <v>86</v>
      </c>
      <c r="B97" s="4" t="s">
        <v>306</v>
      </c>
      <c r="C97" s="5" t="s">
        <v>101</v>
      </c>
      <c r="D97" s="5" t="s">
        <v>315</v>
      </c>
      <c r="E97" s="3" t="s">
        <v>311</v>
      </c>
      <c r="F97" s="4" t="s">
        <v>292</v>
      </c>
      <c r="G97" s="5" t="s">
        <v>302</v>
      </c>
      <c r="H97" s="5" t="s">
        <v>343</v>
      </c>
      <c r="I97" s="4" t="s">
        <v>297</v>
      </c>
      <c r="J97" s="4">
        <v>7578860</v>
      </c>
      <c r="K97" s="4">
        <f t="shared" si="2"/>
        <v>5684145</v>
      </c>
      <c r="L97" s="4">
        <f t="shared" si="3"/>
        <v>1894715</v>
      </c>
    </row>
    <row r="98" spans="1:12">
      <c r="A98" s="4" t="s">
        <v>86</v>
      </c>
      <c r="B98" s="4" t="s">
        <v>307</v>
      </c>
      <c r="C98" s="5" t="s">
        <v>102</v>
      </c>
      <c r="D98" s="4" t="s">
        <v>313</v>
      </c>
      <c r="E98" s="4" t="s">
        <v>310</v>
      </c>
      <c r="F98" s="5" t="s">
        <v>290</v>
      </c>
      <c r="G98" s="5" t="s">
        <v>301</v>
      </c>
      <c r="H98" s="4" t="s">
        <v>340</v>
      </c>
      <c r="I98" s="5" t="s">
        <v>296</v>
      </c>
      <c r="J98" s="4">
        <v>157980</v>
      </c>
      <c r="K98" s="4">
        <f t="shared" si="2"/>
        <v>118485</v>
      </c>
      <c r="L98" s="4">
        <f t="shared" si="3"/>
        <v>39495</v>
      </c>
    </row>
    <row r="99" spans="1:12">
      <c r="A99" s="4" t="s">
        <v>338</v>
      </c>
      <c r="B99" s="4" t="s">
        <v>306</v>
      </c>
      <c r="C99" s="5" t="s">
        <v>103</v>
      </c>
      <c r="D99" s="5" t="s">
        <v>315</v>
      </c>
      <c r="E99" s="3" t="s">
        <v>311</v>
      </c>
      <c r="F99" s="4" t="s">
        <v>292</v>
      </c>
      <c r="G99" s="4" t="s">
        <v>300</v>
      </c>
      <c r="H99" s="5" t="s">
        <v>342</v>
      </c>
      <c r="I99" s="4" t="s">
        <v>297</v>
      </c>
      <c r="J99" s="4">
        <v>857986</v>
      </c>
      <c r="K99" s="4">
        <f t="shared" si="2"/>
        <v>643489.5</v>
      </c>
      <c r="L99" s="4">
        <f t="shared" si="3"/>
        <v>214496.5</v>
      </c>
    </row>
    <row r="100" spans="1:12">
      <c r="A100" s="4" t="s">
        <v>86</v>
      </c>
      <c r="B100" s="4" t="s">
        <v>307</v>
      </c>
      <c r="C100" s="5" t="s">
        <v>104</v>
      </c>
      <c r="D100" s="4" t="s">
        <v>313</v>
      </c>
      <c r="E100" s="3" t="s">
        <v>336</v>
      </c>
      <c r="F100" s="4" t="s">
        <v>289</v>
      </c>
      <c r="G100" s="5" t="s">
        <v>302</v>
      </c>
      <c r="H100" s="5" t="s">
        <v>343</v>
      </c>
      <c r="I100" s="5" t="s">
        <v>296</v>
      </c>
      <c r="J100" s="4">
        <v>547386</v>
      </c>
      <c r="K100" s="4">
        <f t="shared" si="2"/>
        <v>410539.5</v>
      </c>
      <c r="L100" s="4">
        <f t="shared" si="3"/>
        <v>136846.5</v>
      </c>
    </row>
    <row r="101" spans="1:12">
      <c r="A101" s="4" t="s">
        <v>338</v>
      </c>
      <c r="B101" s="4" t="s">
        <v>304</v>
      </c>
      <c r="C101" s="5" t="s">
        <v>105</v>
      </c>
      <c r="D101" s="5" t="s">
        <v>312</v>
      </c>
      <c r="E101" s="4" t="s">
        <v>310</v>
      </c>
      <c r="F101" s="4" t="s">
        <v>289</v>
      </c>
      <c r="G101" s="4" t="s">
        <v>300</v>
      </c>
      <c r="H101" s="5" t="s">
        <v>342</v>
      </c>
      <c r="I101" s="5" t="s">
        <v>295</v>
      </c>
      <c r="J101" s="4">
        <v>157980</v>
      </c>
      <c r="K101" s="4">
        <f t="shared" si="2"/>
        <v>118485</v>
      </c>
      <c r="L101" s="4">
        <f t="shared" si="3"/>
        <v>39495</v>
      </c>
    </row>
    <row r="102" spans="1:12">
      <c r="A102" s="4" t="s">
        <v>338</v>
      </c>
      <c r="B102" s="4" t="s">
        <v>306</v>
      </c>
      <c r="C102" s="5" t="s">
        <v>106</v>
      </c>
      <c r="D102" s="5" t="s">
        <v>314</v>
      </c>
      <c r="E102" s="3" t="s">
        <v>311</v>
      </c>
      <c r="F102" s="5" t="s">
        <v>290</v>
      </c>
      <c r="G102" s="5" t="s">
        <v>302</v>
      </c>
      <c r="H102" s="5" t="s">
        <v>341</v>
      </c>
      <c r="I102" s="4" t="s">
        <v>298</v>
      </c>
      <c r="J102" s="4">
        <v>157980</v>
      </c>
      <c r="K102" s="4">
        <f t="shared" si="2"/>
        <v>118485</v>
      </c>
      <c r="L102" s="4">
        <f t="shared" si="3"/>
        <v>39495</v>
      </c>
    </row>
    <row r="103" spans="1:12">
      <c r="A103" s="4" t="s">
        <v>86</v>
      </c>
      <c r="B103" s="4" t="s">
        <v>4</v>
      </c>
      <c r="C103" s="5" t="s">
        <v>107</v>
      </c>
      <c r="D103" s="4" t="s">
        <v>313</v>
      </c>
      <c r="E103" s="3" t="s">
        <v>311</v>
      </c>
      <c r="F103" s="5" t="s">
        <v>290</v>
      </c>
      <c r="G103" s="5" t="s">
        <v>301</v>
      </c>
      <c r="H103" s="5" t="s">
        <v>342</v>
      </c>
      <c r="I103" s="4" t="s">
        <v>297</v>
      </c>
      <c r="J103" s="4">
        <v>857986</v>
      </c>
      <c r="K103" s="4">
        <f t="shared" si="2"/>
        <v>643489.5</v>
      </c>
      <c r="L103" s="4">
        <f t="shared" si="3"/>
        <v>214496.5</v>
      </c>
    </row>
    <row r="104" spans="1:12">
      <c r="A104" s="4" t="s">
        <v>338</v>
      </c>
      <c r="B104" s="4" t="s">
        <v>305</v>
      </c>
      <c r="C104" s="5" t="s">
        <v>108</v>
      </c>
      <c r="D104" s="5" t="s">
        <v>315</v>
      </c>
      <c r="E104" s="3" t="s">
        <v>336</v>
      </c>
      <c r="F104" s="5" t="s">
        <v>290</v>
      </c>
      <c r="G104" s="4" t="s">
        <v>300</v>
      </c>
      <c r="H104" s="5" t="s">
        <v>341</v>
      </c>
      <c r="I104" s="5" t="s">
        <v>295</v>
      </c>
      <c r="J104" s="4">
        <v>7578860</v>
      </c>
      <c r="K104" s="4">
        <f t="shared" si="2"/>
        <v>5684145</v>
      </c>
      <c r="L104" s="4">
        <f t="shared" si="3"/>
        <v>1894715</v>
      </c>
    </row>
    <row r="105" spans="1:12">
      <c r="A105" s="4" t="s">
        <v>338</v>
      </c>
      <c r="B105" s="4" t="s">
        <v>304</v>
      </c>
      <c r="C105" s="5" t="s">
        <v>109</v>
      </c>
      <c r="D105" s="5" t="s">
        <v>315</v>
      </c>
      <c r="E105" s="3" t="s">
        <v>311</v>
      </c>
      <c r="F105" s="4" t="s">
        <v>292</v>
      </c>
      <c r="G105" s="5" t="s">
        <v>302</v>
      </c>
      <c r="H105" s="5" t="s">
        <v>342</v>
      </c>
      <c r="I105" s="4" t="s">
        <v>297</v>
      </c>
      <c r="J105" s="4">
        <v>157980</v>
      </c>
      <c r="K105" s="4">
        <f t="shared" si="2"/>
        <v>118485</v>
      </c>
      <c r="L105" s="4">
        <f t="shared" si="3"/>
        <v>39495</v>
      </c>
    </row>
    <row r="106" spans="1:12">
      <c r="A106" s="4" t="s">
        <v>86</v>
      </c>
      <c r="B106" s="4" t="s">
        <v>306</v>
      </c>
      <c r="C106" s="5" t="s">
        <v>110</v>
      </c>
      <c r="D106" s="5" t="s">
        <v>314</v>
      </c>
      <c r="E106" s="4" t="s">
        <v>310</v>
      </c>
      <c r="F106" s="5" t="s">
        <v>291</v>
      </c>
      <c r="G106" s="4" t="s">
        <v>300</v>
      </c>
      <c r="H106" s="5" t="s">
        <v>342</v>
      </c>
      <c r="I106" s="4" t="s">
        <v>298</v>
      </c>
      <c r="J106" s="4">
        <v>857986</v>
      </c>
      <c r="K106" s="4">
        <f t="shared" si="2"/>
        <v>643489.5</v>
      </c>
      <c r="L106" s="4">
        <f t="shared" si="3"/>
        <v>214496.5</v>
      </c>
    </row>
    <row r="107" spans="1:12">
      <c r="A107" s="4" t="s">
        <v>86</v>
      </c>
      <c r="B107" s="4" t="s">
        <v>304</v>
      </c>
      <c r="C107" s="5" t="s">
        <v>111</v>
      </c>
      <c r="D107" s="5" t="s">
        <v>312</v>
      </c>
      <c r="E107" s="3" t="s">
        <v>311</v>
      </c>
      <c r="F107" s="5" t="s">
        <v>291</v>
      </c>
      <c r="G107" s="5" t="s">
        <v>302</v>
      </c>
      <c r="H107" s="5" t="s">
        <v>342</v>
      </c>
      <c r="I107" s="5" t="s">
        <v>295</v>
      </c>
      <c r="J107" s="4">
        <v>857986</v>
      </c>
      <c r="K107" s="4">
        <f t="shared" si="2"/>
        <v>643489.5</v>
      </c>
      <c r="L107" s="4">
        <f t="shared" si="3"/>
        <v>214496.5</v>
      </c>
    </row>
    <row r="108" spans="1:12">
      <c r="A108" s="4" t="s">
        <v>338</v>
      </c>
      <c r="B108" s="4" t="s">
        <v>305</v>
      </c>
      <c r="C108" s="5" t="s">
        <v>112</v>
      </c>
      <c r="D108" s="5" t="s">
        <v>315</v>
      </c>
      <c r="E108" s="3" t="s">
        <v>336</v>
      </c>
      <c r="F108" s="5" t="s">
        <v>290</v>
      </c>
      <c r="G108" s="5" t="s">
        <v>302</v>
      </c>
      <c r="H108" s="5" t="s">
        <v>341</v>
      </c>
      <c r="I108" s="4" t="s">
        <v>298</v>
      </c>
      <c r="J108" s="4">
        <v>7578860</v>
      </c>
      <c r="K108" s="4">
        <f t="shared" si="2"/>
        <v>5684145</v>
      </c>
      <c r="L108" s="4">
        <f t="shared" si="3"/>
        <v>1894715</v>
      </c>
    </row>
    <row r="109" spans="1:12">
      <c r="A109" s="4" t="s">
        <v>86</v>
      </c>
      <c r="B109" s="4" t="s">
        <v>307</v>
      </c>
      <c r="C109" s="5" t="s">
        <v>113</v>
      </c>
      <c r="D109" s="5" t="s">
        <v>315</v>
      </c>
      <c r="E109" s="3" t="s">
        <v>311</v>
      </c>
      <c r="F109" s="5" t="s">
        <v>291</v>
      </c>
      <c r="G109" s="4" t="s">
        <v>300</v>
      </c>
      <c r="H109" s="5" t="s">
        <v>343</v>
      </c>
      <c r="I109" s="4" t="s">
        <v>297</v>
      </c>
      <c r="J109" s="4">
        <v>157980</v>
      </c>
      <c r="K109" s="4">
        <f t="shared" si="2"/>
        <v>118485</v>
      </c>
      <c r="L109" s="4">
        <f t="shared" si="3"/>
        <v>39495</v>
      </c>
    </row>
    <row r="110" spans="1:12">
      <c r="A110" s="4" t="s">
        <v>86</v>
      </c>
      <c r="B110" s="4" t="s">
        <v>304</v>
      </c>
      <c r="C110" s="5" t="s">
        <v>114</v>
      </c>
      <c r="D110" s="4" t="s">
        <v>313</v>
      </c>
      <c r="E110" s="4" t="s">
        <v>310</v>
      </c>
      <c r="F110" s="5" t="s">
        <v>291</v>
      </c>
      <c r="G110" s="5" t="s">
        <v>302</v>
      </c>
      <c r="H110" s="4" t="s">
        <v>340</v>
      </c>
      <c r="I110" s="5" t="s">
        <v>296</v>
      </c>
      <c r="J110" s="4">
        <v>157980</v>
      </c>
      <c r="K110" s="4">
        <f t="shared" si="2"/>
        <v>118485</v>
      </c>
      <c r="L110" s="4">
        <f t="shared" si="3"/>
        <v>39495</v>
      </c>
    </row>
    <row r="111" spans="1:12">
      <c r="A111" s="4" t="s">
        <v>338</v>
      </c>
      <c r="B111" s="4" t="s">
        <v>306</v>
      </c>
      <c r="C111" s="5" t="s">
        <v>115</v>
      </c>
      <c r="D111" s="5" t="s">
        <v>315</v>
      </c>
      <c r="E111" s="4" t="s">
        <v>310</v>
      </c>
      <c r="F111" s="4" t="s">
        <v>292</v>
      </c>
      <c r="G111" s="5" t="s">
        <v>301</v>
      </c>
      <c r="H111" s="5" t="s">
        <v>341</v>
      </c>
      <c r="I111" s="4" t="s">
        <v>297</v>
      </c>
      <c r="J111" s="4">
        <v>547386</v>
      </c>
      <c r="K111" s="4">
        <f t="shared" si="2"/>
        <v>410539.5</v>
      </c>
      <c r="L111" s="4">
        <f t="shared" si="3"/>
        <v>136846.5</v>
      </c>
    </row>
    <row r="112" spans="1:12">
      <c r="A112" s="4" t="s">
        <v>86</v>
      </c>
      <c r="B112" s="4" t="s">
        <v>306</v>
      </c>
      <c r="C112" s="5" t="s">
        <v>116</v>
      </c>
      <c r="D112" s="5" t="s">
        <v>315</v>
      </c>
      <c r="E112" s="3" t="s">
        <v>311</v>
      </c>
      <c r="F112" s="4" t="s">
        <v>292</v>
      </c>
      <c r="G112" s="5" t="s">
        <v>302</v>
      </c>
      <c r="H112" s="5" t="s">
        <v>342</v>
      </c>
      <c r="I112" s="5" t="s">
        <v>295</v>
      </c>
      <c r="J112" s="4">
        <v>157980</v>
      </c>
      <c r="K112" s="4">
        <f t="shared" si="2"/>
        <v>118485</v>
      </c>
      <c r="L112" s="4">
        <f t="shared" si="3"/>
        <v>39495</v>
      </c>
    </row>
    <row r="113" spans="1:12">
      <c r="A113" s="4" t="s">
        <v>86</v>
      </c>
      <c r="B113" s="4" t="s">
        <v>305</v>
      </c>
      <c r="C113" s="5" t="s">
        <v>117</v>
      </c>
      <c r="D113" s="5" t="s">
        <v>315</v>
      </c>
      <c r="E113" s="3" t="s">
        <v>336</v>
      </c>
      <c r="F113" s="4" t="s">
        <v>289</v>
      </c>
      <c r="G113" s="5" t="s">
        <v>301</v>
      </c>
      <c r="H113" s="4" t="s">
        <v>340</v>
      </c>
      <c r="I113" s="4" t="s">
        <v>297</v>
      </c>
      <c r="J113" s="4">
        <v>857986</v>
      </c>
      <c r="K113" s="4">
        <f t="shared" si="2"/>
        <v>643489.5</v>
      </c>
      <c r="L113" s="4">
        <f t="shared" si="3"/>
        <v>214496.5</v>
      </c>
    </row>
    <row r="114" spans="1:12">
      <c r="A114" s="4" t="s">
        <v>338</v>
      </c>
      <c r="B114" s="4" t="s">
        <v>306</v>
      </c>
      <c r="C114" s="5" t="s">
        <v>118</v>
      </c>
      <c r="D114" s="5" t="s">
        <v>312</v>
      </c>
      <c r="E114" s="3" t="s">
        <v>311</v>
      </c>
      <c r="F114" s="4" t="s">
        <v>289</v>
      </c>
      <c r="G114" s="5" t="s">
        <v>302</v>
      </c>
      <c r="H114" s="5" t="s">
        <v>343</v>
      </c>
      <c r="I114" s="4" t="s">
        <v>297</v>
      </c>
      <c r="J114" s="4">
        <v>157980</v>
      </c>
      <c r="K114" s="4">
        <f t="shared" si="2"/>
        <v>118485</v>
      </c>
      <c r="L114" s="4">
        <f t="shared" si="3"/>
        <v>39495</v>
      </c>
    </row>
    <row r="115" spans="1:12">
      <c r="A115" s="4" t="s">
        <v>338</v>
      </c>
      <c r="B115" s="4" t="s">
        <v>307</v>
      </c>
      <c r="C115" s="5" t="s">
        <v>119</v>
      </c>
      <c r="D115" s="5" t="s">
        <v>315</v>
      </c>
      <c r="E115" s="4" t="s">
        <v>310</v>
      </c>
      <c r="F115" s="4" t="s">
        <v>292</v>
      </c>
      <c r="G115" s="4" t="s">
        <v>300</v>
      </c>
      <c r="H115" s="4" t="s">
        <v>340</v>
      </c>
      <c r="I115" s="4" t="s">
        <v>298</v>
      </c>
      <c r="J115" s="4">
        <v>7578860</v>
      </c>
      <c r="K115" s="4">
        <f t="shared" si="2"/>
        <v>5684145</v>
      </c>
      <c r="L115" s="4">
        <f t="shared" si="3"/>
        <v>1894715</v>
      </c>
    </row>
    <row r="116" spans="1:12">
      <c r="A116" s="4" t="s">
        <v>86</v>
      </c>
      <c r="B116" s="4" t="s">
        <v>4</v>
      </c>
      <c r="C116" s="5" t="s">
        <v>120</v>
      </c>
      <c r="D116" s="4" t="s">
        <v>313</v>
      </c>
      <c r="E116" s="3" t="s">
        <v>336</v>
      </c>
      <c r="F116" s="5" t="s">
        <v>290</v>
      </c>
      <c r="G116" s="5" t="s">
        <v>302</v>
      </c>
      <c r="H116" s="5" t="s">
        <v>342</v>
      </c>
      <c r="I116" s="4" t="s">
        <v>297</v>
      </c>
      <c r="J116" s="4">
        <v>157980</v>
      </c>
      <c r="K116" s="4">
        <f t="shared" si="2"/>
        <v>118485</v>
      </c>
      <c r="L116" s="4">
        <f t="shared" si="3"/>
        <v>39495</v>
      </c>
    </row>
    <row r="117" spans="1:12">
      <c r="A117" s="4" t="s">
        <v>338</v>
      </c>
      <c r="B117" s="4" t="s">
        <v>304</v>
      </c>
      <c r="C117" s="5" t="s">
        <v>121</v>
      </c>
      <c r="D117" s="4" t="s">
        <v>313</v>
      </c>
      <c r="E117" s="3" t="s">
        <v>336</v>
      </c>
      <c r="F117" s="5" t="s">
        <v>290</v>
      </c>
      <c r="G117" s="5" t="s">
        <v>301</v>
      </c>
      <c r="H117" s="4" t="s">
        <v>340</v>
      </c>
      <c r="I117" s="5" t="s">
        <v>295</v>
      </c>
      <c r="J117" s="4">
        <v>857986</v>
      </c>
      <c r="K117" s="4">
        <f t="shared" si="2"/>
        <v>643489.5</v>
      </c>
      <c r="L117" s="4">
        <f t="shared" si="3"/>
        <v>214496.5</v>
      </c>
    </row>
    <row r="118" spans="1:12">
      <c r="A118" s="4" t="s">
        <v>86</v>
      </c>
      <c r="B118" s="4" t="s">
        <v>4</v>
      </c>
      <c r="C118" s="5" t="s">
        <v>122</v>
      </c>
      <c r="D118" s="3" t="s">
        <v>311</v>
      </c>
      <c r="E118" s="3" t="s">
        <v>311</v>
      </c>
      <c r="F118" s="4" t="s">
        <v>292</v>
      </c>
      <c r="G118" s="4" t="s">
        <v>300</v>
      </c>
      <c r="H118" s="5" t="s">
        <v>341</v>
      </c>
      <c r="I118" s="4" t="s">
        <v>297</v>
      </c>
      <c r="J118" s="4">
        <v>7578860</v>
      </c>
      <c r="K118" s="4">
        <f t="shared" si="2"/>
        <v>5684145</v>
      </c>
      <c r="L118" s="4">
        <f t="shared" si="3"/>
        <v>1894715</v>
      </c>
    </row>
    <row r="119" spans="1:12">
      <c r="A119" s="4" t="s">
        <v>338</v>
      </c>
      <c r="B119" s="4" t="s">
        <v>306</v>
      </c>
      <c r="C119" s="5" t="s">
        <v>123</v>
      </c>
      <c r="D119" s="5" t="s">
        <v>315</v>
      </c>
      <c r="E119" s="4" t="s">
        <v>310</v>
      </c>
      <c r="F119" s="5" t="s">
        <v>290</v>
      </c>
      <c r="G119" s="5" t="s">
        <v>302</v>
      </c>
      <c r="H119" s="5" t="s">
        <v>342</v>
      </c>
      <c r="I119" s="4" t="s">
        <v>297</v>
      </c>
      <c r="J119" s="4">
        <v>157980</v>
      </c>
      <c r="K119" s="4">
        <f t="shared" si="2"/>
        <v>118485</v>
      </c>
      <c r="L119" s="4">
        <f t="shared" si="3"/>
        <v>39495</v>
      </c>
    </row>
    <row r="120" spans="1:12">
      <c r="A120" s="4" t="s">
        <v>86</v>
      </c>
      <c r="B120" s="4" t="s">
        <v>4</v>
      </c>
      <c r="C120" s="5" t="s">
        <v>124</v>
      </c>
      <c r="D120" s="3" t="s">
        <v>311</v>
      </c>
      <c r="E120" s="4" t="s">
        <v>310</v>
      </c>
      <c r="F120" s="5" t="s">
        <v>290</v>
      </c>
      <c r="G120" s="5" t="s">
        <v>301</v>
      </c>
      <c r="H120" s="5" t="s">
        <v>343</v>
      </c>
      <c r="I120" s="4" t="s">
        <v>298</v>
      </c>
      <c r="J120" s="4">
        <v>157980</v>
      </c>
      <c r="K120" s="4">
        <f t="shared" si="2"/>
        <v>118485</v>
      </c>
      <c r="L120" s="4">
        <f t="shared" si="3"/>
        <v>39495</v>
      </c>
    </row>
    <row r="121" spans="1:12">
      <c r="A121" s="4" t="s">
        <v>86</v>
      </c>
      <c r="B121" s="4" t="s">
        <v>304</v>
      </c>
      <c r="C121" s="5" t="s">
        <v>125</v>
      </c>
      <c r="D121" s="5" t="s">
        <v>314</v>
      </c>
      <c r="E121" s="3" t="s">
        <v>311</v>
      </c>
      <c r="F121" s="4" t="s">
        <v>292</v>
      </c>
      <c r="G121" s="4" t="s">
        <v>300</v>
      </c>
      <c r="H121" s="5" t="s">
        <v>342</v>
      </c>
      <c r="I121" s="4" t="s">
        <v>297</v>
      </c>
      <c r="J121" s="4">
        <v>547386</v>
      </c>
      <c r="K121" s="4">
        <f t="shared" si="2"/>
        <v>410539.5</v>
      </c>
      <c r="L121" s="4">
        <f t="shared" si="3"/>
        <v>136846.5</v>
      </c>
    </row>
    <row r="122" spans="1:12">
      <c r="A122" s="4" t="s">
        <v>338</v>
      </c>
      <c r="B122" s="4" t="s">
        <v>305</v>
      </c>
      <c r="C122" s="5" t="s">
        <v>126</v>
      </c>
      <c r="D122" s="5" t="s">
        <v>315</v>
      </c>
      <c r="E122" s="3" t="s">
        <v>311</v>
      </c>
      <c r="F122" s="5" t="s">
        <v>291</v>
      </c>
      <c r="G122" s="5" t="s">
        <v>302</v>
      </c>
      <c r="H122" s="5" t="s">
        <v>341</v>
      </c>
      <c r="I122" s="5" t="s">
        <v>295</v>
      </c>
      <c r="J122" s="4">
        <v>157980</v>
      </c>
      <c r="K122" s="4">
        <f t="shared" si="2"/>
        <v>118485</v>
      </c>
      <c r="L122" s="4">
        <f t="shared" si="3"/>
        <v>39495</v>
      </c>
    </row>
    <row r="123" spans="1:12">
      <c r="A123" s="4" t="s">
        <v>86</v>
      </c>
      <c r="B123" s="4" t="s">
        <v>306</v>
      </c>
      <c r="C123" s="5" t="s">
        <v>127</v>
      </c>
      <c r="D123" s="5" t="s">
        <v>315</v>
      </c>
      <c r="E123" s="3" t="s">
        <v>311</v>
      </c>
      <c r="F123" s="5" t="s">
        <v>291</v>
      </c>
      <c r="G123" s="5" t="s">
        <v>301</v>
      </c>
      <c r="H123" s="5" t="s">
        <v>343</v>
      </c>
      <c r="I123" s="4" t="s">
        <v>297</v>
      </c>
      <c r="J123" s="4">
        <v>857986</v>
      </c>
      <c r="K123" s="4">
        <f t="shared" si="2"/>
        <v>643489.5</v>
      </c>
      <c r="L123" s="4">
        <f t="shared" si="3"/>
        <v>214496.5</v>
      </c>
    </row>
    <row r="124" spans="1:12">
      <c r="A124" s="4" t="s">
        <v>86</v>
      </c>
      <c r="B124" s="4" t="s">
        <v>4</v>
      </c>
      <c r="C124" s="5" t="s">
        <v>128</v>
      </c>
      <c r="D124" s="5" t="s">
        <v>314</v>
      </c>
      <c r="E124" s="4" t="s">
        <v>310</v>
      </c>
      <c r="F124" s="5" t="s">
        <v>291</v>
      </c>
      <c r="G124" s="5" t="s">
        <v>302</v>
      </c>
      <c r="H124" s="5" t="s">
        <v>342</v>
      </c>
      <c r="I124" s="4" t="s">
        <v>298</v>
      </c>
      <c r="J124" s="4">
        <v>7578860</v>
      </c>
      <c r="K124" s="4">
        <f t="shared" si="2"/>
        <v>5684145</v>
      </c>
      <c r="L124" s="4">
        <f t="shared" si="3"/>
        <v>1894715</v>
      </c>
    </row>
    <row r="125" spans="1:12">
      <c r="A125" s="4" t="s">
        <v>86</v>
      </c>
      <c r="B125" s="4" t="s">
        <v>304</v>
      </c>
      <c r="C125" s="5" t="s">
        <v>129</v>
      </c>
      <c r="D125" s="5" t="s">
        <v>312</v>
      </c>
      <c r="E125" s="3" t="s">
        <v>311</v>
      </c>
      <c r="F125" s="4" t="s">
        <v>292</v>
      </c>
      <c r="G125" s="5" t="s">
        <v>301</v>
      </c>
      <c r="H125" s="5" t="s">
        <v>341</v>
      </c>
      <c r="I125" s="5" t="s">
        <v>296</v>
      </c>
      <c r="J125" s="4">
        <v>7578860</v>
      </c>
      <c r="K125" s="4">
        <f t="shared" si="2"/>
        <v>5684145</v>
      </c>
      <c r="L125" s="4">
        <f t="shared" si="3"/>
        <v>1894715</v>
      </c>
    </row>
    <row r="126" spans="1:12">
      <c r="A126" s="4" t="s">
        <v>338</v>
      </c>
      <c r="B126" s="4" t="s">
        <v>4</v>
      </c>
      <c r="C126" s="5" t="s">
        <v>130</v>
      </c>
      <c r="D126" s="3" t="s">
        <v>311</v>
      </c>
      <c r="E126" s="3" t="s">
        <v>311</v>
      </c>
      <c r="F126" s="5" t="s">
        <v>290</v>
      </c>
      <c r="G126" s="5" t="s">
        <v>302</v>
      </c>
      <c r="H126" s="5" t="s">
        <v>341</v>
      </c>
      <c r="I126" s="5" t="s">
        <v>295</v>
      </c>
      <c r="J126" s="4">
        <v>157980</v>
      </c>
      <c r="K126" s="4">
        <f t="shared" si="2"/>
        <v>118485</v>
      </c>
      <c r="L126" s="4">
        <f t="shared" si="3"/>
        <v>39495</v>
      </c>
    </row>
    <row r="127" spans="1:12">
      <c r="A127" s="4" t="s">
        <v>86</v>
      </c>
      <c r="B127" s="4" t="s">
        <v>306</v>
      </c>
      <c r="C127" s="5" t="s">
        <v>131</v>
      </c>
      <c r="D127" s="4" t="s">
        <v>313</v>
      </c>
      <c r="E127" s="4" t="s">
        <v>310</v>
      </c>
      <c r="F127" s="4" t="s">
        <v>292</v>
      </c>
      <c r="G127" s="5" t="s">
        <v>301</v>
      </c>
      <c r="H127" s="5" t="s">
        <v>342</v>
      </c>
      <c r="I127" s="4" t="s">
        <v>297</v>
      </c>
      <c r="J127" s="4">
        <v>547386</v>
      </c>
      <c r="K127" s="4">
        <f t="shared" si="2"/>
        <v>410539.5</v>
      </c>
      <c r="L127" s="4">
        <f t="shared" si="3"/>
        <v>136846.5</v>
      </c>
    </row>
    <row r="128" spans="1:12">
      <c r="A128" s="4" t="s">
        <v>338</v>
      </c>
      <c r="B128" s="4" t="s">
        <v>304</v>
      </c>
      <c r="C128" s="5" t="s">
        <v>132</v>
      </c>
      <c r="D128" s="5" t="s">
        <v>315</v>
      </c>
      <c r="E128" s="3" t="s">
        <v>311</v>
      </c>
      <c r="F128" s="4" t="s">
        <v>289</v>
      </c>
      <c r="G128" s="4" t="s">
        <v>300</v>
      </c>
      <c r="H128" s="5" t="s">
        <v>343</v>
      </c>
      <c r="I128" s="5" t="s">
        <v>295</v>
      </c>
      <c r="J128" s="4">
        <v>157980</v>
      </c>
      <c r="K128" s="4">
        <f t="shared" si="2"/>
        <v>118485</v>
      </c>
      <c r="L128" s="4">
        <f t="shared" si="3"/>
        <v>39495</v>
      </c>
    </row>
    <row r="129" spans="1:12">
      <c r="A129" s="4" t="s">
        <v>338</v>
      </c>
      <c r="B129" s="4" t="s">
        <v>305</v>
      </c>
      <c r="C129" s="5" t="s">
        <v>133</v>
      </c>
      <c r="D129" s="5" t="s">
        <v>315</v>
      </c>
      <c r="E129" s="3" t="s">
        <v>336</v>
      </c>
      <c r="F129" s="4" t="s">
        <v>292</v>
      </c>
      <c r="G129" s="5" t="s">
        <v>302</v>
      </c>
      <c r="H129" s="4" t="s">
        <v>340</v>
      </c>
      <c r="I129" s="4" t="s">
        <v>298</v>
      </c>
      <c r="J129" s="4">
        <v>7578860</v>
      </c>
      <c r="K129" s="4">
        <f t="shared" si="2"/>
        <v>5684145</v>
      </c>
      <c r="L129" s="4">
        <f t="shared" si="3"/>
        <v>1894715</v>
      </c>
    </row>
    <row r="130" spans="1:12">
      <c r="A130" s="4" t="s">
        <v>338</v>
      </c>
      <c r="B130" s="4" t="s">
        <v>307</v>
      </c>
      <c r="C130" s="5" t="s">
        <v>134</v>
      </c>
      <c r="D130" s="4" t="s">
        <v>313</v>
      </c>
      <c r="E130" s="3" t="s">
        <v>336</v>
      </c>
      <c r="F130" s="5" t="s">
        <v>290</v>
      </c>
      <c r="G130" s="5" t="s">
        <v>302</v>
      </c>
      <c r="H130" s="5" t="s">
        <v>343</v>
      </c>
      <c r="I130" s="5" t="s">
        <v>296</v>
      </c>
      <c r="J130" s="4">
        <v>157980</v>
      </c>
      <c r="K130" s="4">
        <f t="shared" si="2"/>
        <v>118485</v>
      </c>
      <c r="L130" s="4">
        <f t="shared" si="3"/>
        <v>39495</v>
      </c>
    </row>
    <row r="131" spans="1:12">
      <c r="A131" s="4" t="s">
        <v>86</v>
      </c>
      <c r="B131" s="4" t="s">
        <v>304</v>
      </c>
      <c r="C131" s="5" t="s">
        <v>135</v>
      </c>
      <c r="D131" s="5" t="s">
        <v>312</v>
      </c>
      <c r="E131" s="3" t="s">
        <v>311</v>
      </c>
      <c r="F131" s="5" t="s">
        <v>291</v>
      </c>
      <c r="G131" s="4" t="s">
        <v>300</v>
      </c>
      <c r="H131" s="5" t="s">
        <v>341</v>
      </c>
      <c r="I131" s="5" t="s">
        <v>296</v>
      </c>
      <c r="J131" s="4">
        <v>857986</v>
      </c>
      <c r="K131" s="4">
        <f t="shared" ref="K131:K194" si="4">(0.75*J131)</f>
        <v>643489.5</v>
      </c>
      <c r="L131" s="4">
        <f t="shared" ref="L131:L194" si="5">(0.25*J131)</f>
        <v>214496.5</v>
      </c>
    </row>
    <row r="132" spans="1:12">
      <c r="A132" s="4" t="s">
        <v>338</v>
      </c>
      <c r="B132" s="4" t="s">
        <v>4</v>
      </c>
      <c r="C132" s="5" t="s">
        <v>136</v>
      </c>
      <c r="D132" s="5" t="s">
        <v>315</v>
      </c>
      <c r="E132" s="3" t="s">
        <v>311</v>
      </c>
      <c r="F132" s="4" t="s">
        <v>292</v>
      </c>
      <c r="G132" s="5" t="s">
        <v>302</v>
      </c>
      <c r="H132" s="5" t="s">
        <v>342</v>
      </c>
      <c r="I132" s="4" t="s">
        <v>297</v>
      </c>
      <c r="J132" s="4">
        <v>7578860</v>
      </c>
      <c r="K132" s="4">
        <f t="shared" si="4"/>
        <v>5684145</v>
      </c>
      <c r="L132" s="4">
        <f t="shared" si="5"/>
        <v>1894715</v>
      </c>
    </row>
    <row r="133" spans="1:12">
      <c r="A133" s="4" t="s">
        <v>338</v>
      </c>
      <c r="B133" s="4" t="s">
        <v>306</v>
      </c>
      <c r="C133" s="5" t="s">
        <v>137</v>
      </c>
      <c r="D133" s="5" t="s">
        <v>315</v>
      </c>
      <c r="E133" s="4" t="s">
        <v>310</v>
      </c>
      <c r="F133" s="5" t="s">
        <v>290</v>
      </c>
      <c r="G133" s="5" t="s">
        <v>301</v>
      </c>
      <c r="H133" s="4" t="s">
        <v>340</v>
      </c>
      <c r="I133" s="4" t="s">
        <v>298</v>
      </c>
      <c r="J133" s="4">
        <v>157980</v>
      </c>
      <c r="K133" s="4">
        <f t="shared" si="4"/>
        <v>118485</v>
      </c>
      <c r="L133" s="4">
        <f t="shared" si="5"/>
        <v>39495</v>
      </c>
    </row>
    <row r="134" spans="1:12">
      <c r="A134" s="4" t="s">
        <v>338</v>
      </c>
      <c r="B134" s="4" t="s">
        <v>307</v>
      </c>
      <c r="C134" s="5" t="s">
        <v>138</v>
      </c>
      <c r="D134" s="4" t="s">
        <v>313</v>
      </c>
      <c r="E134" s="3" t="s">
        <v>311</v>
      </c>
      <c r="F134" s="5" t="s">
        <v>290</v>
      </c>
      <c r="G134" s="5" t="s">
        <v>302</v>
      </c>
      <c r="H134" s="5" t="s">
        <v>343</v>
      </c>
      <c r="I134" s="4" t="s">
        <v>297</v>
      </c>
      <c r="J134" s="4">
        <v>857986</v>
      </c>
      <c r="K134" s="4">
        <f t="shared" si="4"/>
        <v>643489.5</v>
      </c>
      <c r="L134" s="4">
        <f t="shared" si="5"/>
        <v>214496.5</v>
      </c>
    </row>
    <row r="135" spans="1:12">
      <c r="A135" s="4" t="s">
        <v>86</v>
      </c>
      <c r="B135" s="4" t="s">
        <v>306</v>
      </c>
      <c r="C135" s="5" t="s">
        <v>139</v>
      </c>
      <c r="D135" s="3" t="s">
        <v>311</v>
      </c>
      <c r="E135" s="3" t="s">
        <v>311</v>
      </c>
      <c r="F135" s="4" t="s">
        <v>289</v>
      </c>
      <c r="G135" s="5" t="s">
        <v>301</v>
      </c>
      <c r="H135" s="5" t="s">
        <v>342</v>
      </c>
      <c r="I135" s="5" t="s">
        <v>295</v>
      </c>
      <c r="J135" s="4">
        <v>547386</v>
      </c>
      <c r="K135" s="4">
        <f t="shared" si="4"/>
        <v>410539.5</v>
      </c>
      <c r="L135" s="4">
        <f t="shared" si="5"/>
        <v>136846.5</v>
      </c>
    </row>
    <row r="136" spans="1:12">
      <c r="A136" s="4" t="s">
        <v>86</v>
      </c>
      <c r="B136" s="4" t="s">
        <v>304</v>
      </c>
      <c r="C136" s="5" t="s">
        <v>140</v>
      </c>
      <c r="D136" s="5" t="s">
        <v>312</v>
      </c>
      <c r="E136" s="4" t="s">
        <v>310</v>
      </c>
      <c r="F136" s="4" t="s">
        <v>289</v>
      </c>
      <c r="G136" s="4" t="s">
        <v>300</v>
      </c>
      <c r="H136" s="5" t="s">
        <v>342</v>
      </c>
      <c r="I136" s="4" t="s">
        <v>297</v>
      </c>
      <c r="J136" s="4">
        <v>157980</v>
      </c>
      <c r="K136" s="4">
        <f t="shared" si="4"/>
        <v>118485</v>
      </c>
      <c r="L136" s="4">
        <f t="shared" si="5"/>
        <v>39495</v>
      </c>
    </row>
    <row r="137" spans="1:12">
      <c r="A137" s="4" t="s">
        <v>86</v>
      </c>
      <c r="B137" s="4" t="s">
        <v>305</v>
      </c>
      <c r="C137" s="5" t="s">
        <v>141</v>
      </c>
      <c r="D137" s="5" t="s">
        <v>315</v>
      </c>
      <c r="E137" s="3" t="s">
        <v>336</v>
      </c>
      <c r="F137" s="5" t="s">
        <v>291</v>
      </c>
      <c r="G137" s="5" t="s">
        <v>302</v>
      </c>
      <c r="H137" s="4" t="s">
        <v>340</v>
      </c>
      <c r="I137" s="5" t="s">
        <v>296</v>
      </c>
      <c r="J137" s="4">
        <v>857986</v>
      </c>
      <c r="K137" s="4">
        <f t="shared" si="4"/>
        <v>643489.5</v>
      </c>
      <c r="L137" s="4">
        <f t="shared" si="5"/>
        <v>214496.5</v>
      </c>
    </row>
    <row r="138" spans="1:12">
      <c r="A138" s="4" t="s">
        <v>338</v>
      </c>
      <c r="B138" s="4" t="s">
        <v>304</v>
      </c>
      <c r="C138" s="5" t="s">
        <v>142</v>
      </c>
      <c r="D138" s="5" t="s">
        <v>314</v>
      </c>
      <c r="E138" s="3" t="s">
        <v>311</v>
      </c>
      <c r="F138" s="4" t="s">
        <v>289</v>
      </c>
      <c r="G138" s="4" t="s">
        <v>300</v>
      </c>
      <c r="H138" s="5" t="s">
        <v>341</v>
      </c>
      <c r="I138" s="4" t="s">
        <v>298</v>
      </c>
      <c r="J138" s="4">
        <v>7578860</v>
      </c>
      <c r="K138" s="4">
        <f t="shared" si="4"/>
        <v>5684145</v>
      </c>
      <c r="L138" s="4">
        <f t="shared" si="5"/>
        <v>1894715</v>
      </c>
    </row>
    <row r="139" spans="1:12">
      <c r="A139" s="4" t="s">
        <v>86</v>
      </c>
      <c r="B139" s="4" t="s">
        <v>4</v>
      </c>
      <c r="C139" s="5" t="s">
        <v>143</v>
      </c>
      <c r="D139" s="3" t="s">
        <v>311</v>
      </c>
      <c r="E139" s="3" t="s">
        <v>311</v>
      </c>
      <c r="F139" s="4" t="s">
        <v>289</v>
      </c>
      <c r="G139" s="5" t="s">
        <v>301</v>
      </c>
      <c r="H139" s="5" t="s">
        <v>343</v>
      </c>
      <c r="I139" s="4" t="s">
        <v>297</v>
      </c>
      <c r="J139" s="4">
        <v>157980</v>
      </c>
      <c r="K139" s="4">
        <f t="shared" si="4"/>
        <v>118485</v>
      </c>
      <c r="L139" s="4">
        <f t="shared" si="5"/>
        <v>39495</v>
      </c>
    </row>
    <row r="140" spans="1:12">
      <c r="A140" s="4" t="s">
        <v>86</v>
      </c>
      <c r="B140" s="4" t="s">
        <v>305</v>
      </c>
      <c r="C140" s="5" t="s">
        <v>144</v>
      </c>
      <c r="D140" s="5" t="s">
        <v>314</v>
      </c>
      <c r="E140" s="4" t="s">
        <v>310</v>
      </c>
      <c r="F140" s="5" t="s">
        <v>291</v>
      </c>
      <c r="G140" s="5" t="s">
        <v>302</v>
      </c>
      <c r="H140" s="5" t="s">
        <v>342</v>
      </c>
      <c r="I140" s="5" t="s">
        <v>295</v>
      </c>
      <c r="J140" s="4">
        <v>7578860</v>
      </c>
      <c r="K140" s="4">
        <f t="shared" si="4"/>
        <v>5684145</v>
      </c>
      <c r="L140" s="4">
        <f t="shared" si="5"/>
        <v>1894715</v>
      </c>
    </row>
    <row r="141" spans="1:12">
      <c r="A141" s="4" t="s">
        <v>86</v>
      </c>
      <c r="B141" s="4" t="s">
        <v>305</v>
      </c>
      <c r="C141" s="5" t="s">
        <v>145</v>
      </c>
      <c r="D141" s="5" t="s">
        <v>312</v>
      </c>
      <c r="E141" s="4" t="s">
        <v>310</v>
      </c>
      <c r="F141" s="5" t="s">
        <v>290</v>
      </c>
      <c r="G141" s="5" t="s">
        <v>301</v>
      </c>
      <c r="H141" s="4" t="s">
        <v>340</v>
      </c>
      <c r="I141" s="4" t="s">
        <v>298</v>
      </c>
      <c r="J141" s="4">
        <v>157980</v>
      </c>
      <c r="K141" s="4">
        <f t="shared" si="4"/>
        <v>118485</v>
      </c>
      <c r="L141" s="4">
        <f t="shared" si="5"/>
        <v>39495</v>
      </c>
    </row>
    <row r="142" spans="1:12">
      <c r="A142" s="4" t="s">
        <v>338</v>
      </c>
      <c r="B142" s="4" t="s">
        <v>304</v>
      </c>
      <c r="C142" s="5" t="s">
        <v>146</v>
      </c>
      <c r="D142" s="4" t="s">
        <v>313</v>
      </c>
      <c r="E142" s="3" t="s">
        <v>336</v>
      </c>
      <c r="F142" s="5" t="s">
        <v>290</v>
      </c>
      <c r="G142" s="5" t="s">
        <v>302</v>
      </c>
      <c r="H142" s="4" t="s">
        <v>340</v>
      </c>
      <c r="I142" s="4" t="s">
        <v>297</v>
      </c>
      <c r="J142" s="4">
        <v>547386</v>
      </c>
      <c r="K142" s="4">
        <f t="shared" si="4"/>
        <v>410539.5</v>
      </c>
      <c r="L142" s="4">
        <f t="shared" si="5"/>
        <v>136846.5</v>
      </c>
    </row>
    <row r="143" spans="1:12">
      <c r="A143" s="4" t="s">
        <v>86</v>
      </c>
      <c r="B143" s="4" t="s">
        <v>307</v>
      </c>
      <c r="C143" s="5" t="s">
        <v>147</v>
      </c>
      <c r="D143" s="5" t="s">
        <v>315</v>
      </c>
      <c r="E143" s="3" t="s">
        <v>311</v>
      </c>
      <c r="F143" s="5" t="s">
        <v>290</v>
      </c>
      <c r="G143" s="4" t="s">
        <v>300</v>
      </c>
      <c r="H143" s="5" t="s">
        <v>342</v>
      </c>
      <c r="I143" s="5" t="s">
        <v>296</v>
      </c>
      <c r="J143" s="4">
        <v>157980</v>
      </c>
      <c r="K143" s="4">
        <f t="shared" si="4"/>
        <v>118485</v>
      </c>
      <c r="L143" s="4">
        <f t="shared" si="5"/>
        <v>39495</v>
      </c>
    </row>
    <row r="144" spans="1:12">
      <c r="A144" s="4" t="s">
        <v>86</v>
      </c>
      <c r="B144" s="4" t="s">
        <v>306</v>
      </c>
      <c r="C144" s="5" t="s">
        <v>148</v>
      </c>
      <c r="D144" s="3" t="s">
        <v>311</v>
      </c>
      <c r="E144" s="4" t="s">
        <v>310</v>
      </c>
      <c r="F144" s="4" t="s">
        <v>292</v>
      </c>
      <c r="G144" s="5" t="s">
        <v>302</v>
      </c>
      <c r="H144" s="5" t="s">
        <v>341</v>
      </c>
      <c r="I144" s="4" t="s">
        <v>298</v>
      </c>
      <c r="J144" s="4">
        <v>157980</v>
      </c>
      <c r="K144" s="4">
        <f t="shared" si="4"/>
        <v>118485</v>
      </c>
      <c r="L144" s="4">
        <f t="shared" si="5"/>
        <v>39495</v>
      </c>
    </row>
    <row r="145" spans="1:12">
      <c r="A145" s="4" t="s">
        <v>86</v>
      </c>
      <c r="B145" s="4" t="s">
        <v>304</v>
      </c>
      <c r="C145" s="5" t="s">
        <v>149</v>
      </c>
      <c r="D145" s="5" t="s">
        <v>315</v>
      </c>
      <c r="E145" s="3" t="s">
        <v>336</v>
      </c>
      <c r="F145" s="5" t="s">
        <v>291</v>
      </c>
      <c r="G145" s="5" t="s">
        <v>301</v>
      </c>
      <c r="H145" s="5" t="s">
        <v>343</v>
      </c>
      <c r="I145" s="4" t="s">
        <v>297</v>
      </c>
      <c r="J145" s="4">
        <v>857986</v>
      </c>
      <c r="K145" s="4">
        <f t="shared" si="4"/>
        <v>643489.5</v>
      </c>
      <c r="L145" s="4">
        <f t="shared" si="5"/>
        <v>214496.5</v>
      </c>
    </row>
    <row r="146" spans="1:12">
      <c r="A146" s="4" t="s">
        <v>338</v>
      </c>
      <c r="B146" s="4" t="s">
        <v>305</v>
      </c>
      <c r="C146" s="5" t="s">
        <v>150</v>
      </c>
      <c r="D146" s="5" t="s">
        <v>312</v>
      </c>
      <c r="E146" s="3" t="s">
        <v>311</v>
      </c>
      <c r="F146" s="5" t="s">
        <v>291</v>
      </c>
      <c r="G146" s="5" t="s">
        <v>301</v>
      </c>
      <c r="H146" s="5" t="s">
        <v>341</v>
      </c>
      <c r="I146" s="5" t="s">
        <v>295</v>
      </c>
      <c r="J146" s="4">
        <v>7578860</v>
      </c>
      <c r="K146" s="4">
        <f t="shared" si="4"/>
        <v>5684145</v>
      </c>
      <c r="L146" s="4">
        <f t="shared" si="5"/>
        <v>1894715</v>
      </c>
    </row>
    <row r="147" spans="1:12">
      <c r="A147" s="4" t="s">
        <v>86</v>
      </c>
      <c r="B147" s="4" t="s">
        <v>306</v>
      </c>
      <c r="C147" s="5" t="s">
        <v>151</v>
      </c>
      <c r="D147" s="5" t="s">
        <v>312</v>
      </c>
      <c r="E147" s="3" t="s">
        <v>311</v>
      </c>
      <c r="F147" s="4" t="s">
        <v>292</v>
      </c>
      <c r="G147" s="4" t="s">
        <v>300</v>
      </c>
      <c r="H147" s="5" t="s">
        <v>342</v>
      </c>
      <c r="I147" s="4" t="s">
        <v>298</v>
      </c>
      <c r="J147" s="4">
        <v>157980</v>
      </c>
      <c r="K147" s="4">
        <f t="shared" si="4"/>
        <v>118485</v>
      </c>
      <c r="L147" s="4">
        <f t="shared" si="5"/>
        <v>39495</v>
      </c>
    </row>
    <row r="148" spans="1:12">
      <c r="A148" s="4" t="s">
        <v>338</v>
      </c>
      <c r="B148" s="4" t="s">
        <v>307</v>
      </c>
      <c r="C148" s="5" t="s">
        <v>152</v>
      </c>
      <c r="D148" s="5" t="s">
        <v>315</v>
      </c>
      <c r="E148" s="4" t="s">
        <v>310</v>
      </c>
      <c r="F148" s="5" t="s">
        <v>290</v>
      </c>
      <c r="G148" s="5" t="s">
        <v>301</v>
      </c>
      <c r="H148" s="5" t="s">
        <v>343</v>
      </c>
      <c r="I148" s="4" t="s">
        <v>297</v>
      </c>
      <c r="J148" s="4">
        <v>547386</v>
      </c>
      <c r="K148" s="4">
        <f t="shared" si="4"/>
        <v>410539.5</v>
      </c>
      <c r="L148" s="4">
        <f t="shared" si="5"/>
        <v>136846.5</v>
      </c>
    </row>
    <row r="149" spans="1:12">
      <c r="A149" s="4" t="s">
        <v>86</v>
      </c>
      <c r="B149" s="4" t="s">
        <v>304</v>
      </c>
      <c r="C149" s="5" t="s">
        <v>153</v>
      </c>
      <c r="D149" s="4" t="s">
        <v>313</v>
      </c>
      <c r="E149" s="3" t="s">
        <v>311</v>
      </c>
      <c r="F149" s="5" t="s">
        <v>290</v>
      </c>
      <c r="G149" s="5" t="s">
        <v>301</v>
      </c>
      <c r="H149" s="5" t="s">
        <v>341</v>
      </c>
      <c r="I149" s="5" t="s">
        <v>295</v>
      </c>
      <c r="J149" s="4">
        <v>857986</v>
      </c>
      <c r="K149" s="4">
        <f t="shared" si="4"/>
        <v>643489.5</v>
      </c>
      <c r="L149" s="4">
        <f t="shared" si="5"/>
        <v>214496.5</v>
      </c>
    </row>
    <row r="150" spans="1:12">
      <c r="A150" s="4" t="s">
        <v>86</v>
      </c>
      <c r="B150" s="4" t="s">
        <v>304</v>
      </c>
      <c r="C150" s="5" t="s">
        <v>154</v>
      </c>
      <c r="D150" s="3" t="s">
        <v>311</v>
      </c>
      <c r="E150" s="3" t="s">
        <v>336</v>
      </c>
      <c r="F150" s="4" t="s">
        <v>289</v>
      </c>
      <c r="G150" s="5" t="s">
        <v>302</v>
      </c>
      <c r="H150" s="4" t="s">
        <v>340</v>
      </c>
      <c r="I150" s="5" t="s">
        <v>296</v>
      </c>
      <c r="J150" s="4">
        <v>157980</v>
      </c>
      <c r="K150" s="4">
        <f t="shared" si="4"/>
        <v>118485</v>
      </c>
      <c r="L150" s="4">
        <f t="shared" si="5"/>
        <v>39495</v>
      </c>
    </row>
    <row r="151" spans="1:12">
      <c r="A151" s="4" t="s">
        <v>338</v>
      </c>
      <c r="B151" s="4" t="s">
        <v>305</v>
      </c>
      <c r="C151" s="5" t="s">
        <v>155</v>
      </c>
      <c r="D151" s="5" t="s">
        <v>312</v>
      </c>
      <c r="E151" s="3" t="s">
        <v>311</v>
      </c>
      <c r="F151" s="4" t="s">
        <v>289</v>
      </c>
      <c r="G151" s="5" t="s">
        <v>301</v>
      </c>
      <c r="H151" s="4" t="s">
        <v>340</v>
      </c>
      <c r="I151" s="4" t="s">
        <v>297</v>
      </c>
      <c r="J151" s="4">
        <v>7578860</v>
      </c>
      <c r="K151" s="4">
        <f t="shared" si="4"/>
        <v>5684145</v>
      </c>
      <c r="L151" s="4">
        <f t="shared" si="5"/>
        <v>1894715</v>
      </c>
    </row>
    <row r="152" spans="1:12">
      <c r="A152" s="4" t="s">
        <v>86</v>
      </c>
      <c r="B152" s="4" t="s">
        <v>306</v>
      </c>
      <c r="C152" s="5" t="s">
        <v>156</v>
      </c>
      <c r="D152" s="5" t="s">
        <v>315</v>
      </c>
      <c r="E152" s="3" t="s">
        <v>336</v>
      </c>
      <c r="F152" s="5" t="s">
        <v>291</v>
      </c>
      <c r="G152" s="4" t="s">
        <v>300</v>
      </c>
      <c r="H152" s="5" t="s">
        <v>342</v>
      </c>
      <c r="I152" s="4" t="s">
        <v>298</v>
      </c>
      <c r="J152" s="4">
        <v>157980</v>
      </c>
      <c r="K152" s="4">
        <f t="shared" si="4"/>
        <v>118485</v>
      </c>
      <c r="L152" s="4">
        <f t="shared" si="5"/>
        <v>39495</v>
      </c>
    </row>
    <row r="153" spans="1:12">
      <c r="A153" s="4" t="s">
        <v>86</v>
      </c>
      <c r="B153" s="4" t="s">
        <v>307</v>
      </c>
      <c r="C153" s="5" t="s">
        <v>157</v>
      </c>
      <c r="D153" s="4" t="s">
        <v>313</v>
      </c>
      <c r="E153" s="4" t="s">
        <v>310</v>
      </c>
      <c r="F153" s="5" t="s">
        <v>291</v>
      </c>
      <c r="G153" s="5" t="s">
        <v>302</v>
      </c>
      <c r="H153" s="5" t="s">
        <v>343</v>
      </c>
      <c r="I153" s="4" t="s">
        <v>297</v>
      </c>
      <c r="J153" s="4">
        <v>857986</v>
      </c>
      <c r="K153" s="4">
        <f t="shared" si="4"/>
        <v>643489.5</v>
      </c>
      <c r="L153" s="4">
        <f t="shared" si="5"/>
        <v>214496.5</v>
      </c>
    </row>
    <row r="154" spans="1:12">
      <c r="A154" s="4" t="s">
        <v>338</v>
      </c>
      <c r="B154" s="4" t="s">
        <v>305</v>
      </c>
      <c r="C154" s="5" t="s">
        <v>158</v>
      </c>
      <c r="D154" s="3" t="s">
        <v>311</v>
      </c>
      <c r="E154" s="3" t="s">
        <v>311</v>
      </c>
      <c r="F154" s="4" t="s">
        <v>292</v>
      </c>
      <c r="G154" s="5" t="s">
        <v>301</v>
      </c>
      <c r="H154" s="5" t="s">
        <v>341</v>
      </c>
      <c r="I154" s="4" t="s">
        <v>297</v>
      </c>
      <c r="J154" s="4">
        <v>7578860</v>
      </c>
      <c r="K154" s="4">
        <f t="shared" si="4"/>
        <v>5684145</v>
      </c>
      <c r="L154" s="4">
        <f t="shared" si="5"/>
        <v>1894715</v>
      </c>
    </row>
    <row r="155" spans="1:12">
      <c r="A155" s="4" t="s">
        <v>86</v>
      </c>
      <c r="B155" s="4" t="s">
        <v>306</v>
      </c>
      <c r="C155" s="5" t="s">
        <v>159</v>
      </c>
      <c r="D155" s="5" t="s">
        <v>312</v>
      </c>
      <c r="E155" s="3" t="s">
        <v>311</v>
      </c>
      <c r="F155" s="5" t="s">
        <v>290</v>
      </c>
      <c r="G155" s="5" t="s">
        <v>302</v>
      </c>
      <c r="H155" s="4" t="s">
        <v>340</v>
      </c>
      <c r="I155" s="5" t="s">
        <v>296</v>
      </c>
      <c r="J155" s="4">
        <v>157980</v>
      </c>
      <c r="K155" s="4">
        <f t="shared" si="4"/>
        <v>118485</v>
      </c>
      <c r="L155" s="4">
        <f t="shared" si="5"/>
        <v>39495</v>
      </c>
    </row>
    <row r="156" spans="1:12">
      <c r="A156" s="4" t="s">
        <v>86</v>
      </c>
      <c r="B156" s="4" t="s">
        <v>304</v>
      </c>
      <c r="C156" s="5" t="s">
        <v>160</v>
      </c>
      <c r="D156" s="5" t="s">
        <v>314</v>
      </c>
      <c r="E156" s="4" t="s">
        <v>310</v>
      </c>
      <c r="F156" s="5" t="s">
        <v>290</v>
      </c>
      <c r="G156" s="4" t="s">
        <v>300</v>
      </c>
      <c r="H156" s="5" t="s">
        <v>342</v>
      </c>
      <c r="I156" s="4" t="s">
        <v>297</v>
      </c>
      <c r="J156" s="4">
        <v>857986</v>
      </c>
      <c r="K156" s="4">
        <f t="shared" si="4"/>
        <v>643489.5</v>
      </c>
      <c r="L156" s="4">
        <f t="shared" si="5"/>
        <v>214496.5</v>
      </c>
    </row>
    <row r="157" spans="1:12">
      <c r="A157" s="4" t="s">
        <v>86</v>
      </c>
      <c r="B157" s="4" t="s">
        <v>305</v>
      </c>
      <c r="C157" s="5" t="s">
        <v>161</v>
      </c>
      <c r="D157" s="5" t="s">
        <v>315</v>
      </c>
      <c r="E157" s="3" t="s">
        <v>336</v>
      </c>
      <c r="F157" s="4" t="s">
        <v>292</v>
      </c>
      <c r="G157" s="5" t="s">
        <v>302</v>
      </c>
      <c r="H157" s="5" t="s">
        <v>341</v>
      </c>
      <c r="I157" s="4" t="s">
        <v>298</v>
      </c>
      <c r="J157" s="4">
        <v>157980</v>
      </c>
      <c r="K157" s="4">
        <f t="shared" si="4"/>
        <v>118485</v>
      </c>
      <c r="L157" s="4">
        <f t="shared" si="5"/>
        <v>39495</v>
      </c>
    </row>
    <row r="158" spans="1:12">
      <c r="A158" s="4" t="s">
        <v>338</v>
      </c>
      <c r="B158" s="4" t="s">
        <v>306</v>
      </c>
      <c r="C158" s="5" t="s">
        <v>162</v>
      </c>
      <c r="D158" s="4" t="s">
        <v>313</v>
      </c>
      <c r="E158" s="3" t="s">
        <v>311</v>
      </c>
      <c r="F158" s="5" t="s">
        <v>291</v>
      </c>
      <c r="G158" s="5" t="s">
        <v>301</v>
      </c>
      <c r="H158" s="5" t="s">
        <v>343</v>
      </c>
      <c r="I158" s="4" t="s">
        <v>297</v>
      </c>
      <c r="J158" s="4">
        <v>547386</v>
      </c>
      <c r="K158" s="4">
        <f t="shared" si="4"/>
        <v>410539.5</v>
      </c>
      <c r="L158" s="4">
        <f t="shared" si="5"/>
        <v>136846.5</v>
      </c>
    </row>
    <row r="159" spans="1:12">
      <c r="A159" s="4" t="s">
        <v>86</v>
      </c>
      <c r="B159" s="4" t="s">
        <v>306</v>
      </c>
      <c r="C159" s="5" t="s">
        <v>163</v>
      </c>
      <c r="D159" s="3" t="s">
        <v>311</v>
      </c>
      <c r="E159" s="3" t="s">
        <v>311</v>
      </c>
      <c r="F159" s="4" t="s">
        <v>292</v>
      </c>
      <c r="G159" s="5" t="s">
        <v>302</v>
      </c>
      <c r="H159" s="5" t="s">
        <v>341</v>
      </c>
      <c r="I159" s="5" t="s">
        <v>296</v>
      </c>
      <c r="J159" s="4">
        <v>157980</v>
      </c>
      <c r="K159" s="4">
        <f t="shared" si="4"/>
        <v>118485</v>
      </c>
      <c r="L159" s="4">
        <f t="shared" si="5"/>
        <v>39495</v>
      </c>
    </row>
    <row r="160" spans="1:12">
      <c r="A160" s="4" t="s">
        <v>86</v>
      </c>
      <c r="B160" s="4" t="s">
        <v>307</v>
      </c>
      <c r="C160" s="5" t="s">
        <v>164</v>
      </c>
      <c r="D160" s="5" t="s">
        <v>315</v>
      </c>
      <c r="E160" s="4" t="s">
        <v>310</v>
      </c>
      <c r="F160" s="4" t="s">
        <v>289</v>
      </c>
      <c r="G160" s="4" t="s">
        <v>300</v>
      </c>
      <c r="H160" s="5" t="s">
        <v>342</v>
      </c>
      <c r="I160" s="5" t="s">
        <v>295</v>
      </c>
      <c r="J160" s="4">
        <v>857986</v>
      </c>
      <c r="K160" s="4">
        <f t="shared" si="4"/>
        <v>643489.5</v>
      </c>
      <c r="L160" s="4">
        <f t="shared" si="5"/>
        <v>214496.5</v>
      </c>
    </row>
    <row r="161" spans="1:12">
      <c r="A161" s="4" t="s">
        <v>338</v>
      </c>
      <c r="B161" s="4" t="s">
        <v>4</v>
      </c>
      <c r="C161" s="5" t="s">
        <v>165</v>
      </c>
      <c r="D161" s="5" t="s">
        <v>314</v>
      </c>
      <c r="E161" s="3" t="s">
        <v>311</v>
      </c>
      <c r="F161" s="4" t="s">
        <v>292</v>
      </c>
      <c r="G161" s="5" t="s">
        <v>302</v>
      </c>
      <c r="H161" s="5" t="s">
        <v>343</v>
      </c>
      <c r="I161" s="4" t="s">
        <v>298</v>
      </c>
      <c r="J161" s="4">
        <v>157980</v>
      </c>
      <c r="K161" s="4">
        <f t="shared" si="4"/>
        <v>118485</v>
      </c>
      <c r="L161" s="4">
        <f t="shared" si="5"/>
        <v>39495</v>
      </c>
    </row>
    <row r="162" spans="1:12">
      <c r="A162" s="4" t="s">
        <v>86</v>
      </c>
      <c r="B162" s="4" t="s">
        <v>4</v>
      </c>
      <c r="C162" s="5" t="s">
        <v>166</v>
      </c>
      <c r="D162" s="5" t="s">
        <v>314</v>
      </c>
      <c r="E162" s="3" t="s">
        <v>336</v>
      </c>
      <c r="F162" s="5" t="s">
        <v>291</v>
      </c>
      <c r="G162" s="4" t="s">
        <v>300</v>
      </c>
      <c r="H162" s="5" t="s">
        <v>342</v>
      </c>
      <c r="I162" s="4" t="s">
        <v>297</v>
      </c>
      <c r="J162" s="4">
        <v>857986</v>
      </c>
      <c r="K162" s="4">
        <f t="shared" si="4"/>
        <v>643489.5</v>
      </c>
      <c r="L162" s="4">
        <f t="shared" si="5"/>
        <v>214496.5</v>
      </c>
    </row>
    <row r="163" spans="1:12">
      <c r="A163" s="4" t="s">
        <v>86</v>
      </c>
      <c r="B163" s="4" t="s">
        <v>304</v>
      </c>
      <c r="C163" s="5" t="s">
        <v>167</v>
      </c>
      <c r="D163" s="3" t="s">
        <v>311</v>
      </c>
      <c r="E163" s="3" t="s">
        <v>311</v>
      </c>
      <c r="F163" s="5" t="s">
        <v>290</v>
      </c>
      <c r="G163" s="5" t="s">
        <v>301</v>
      </c>
      <c r="H163" s="5" t="s">
        <v>341</v>
      </c>
      <c r="I163" s="5" t="s">
        <v>296</v>
      </c>
      <c r="J163" s="4">
        <v>7578860</v>
      </c>
      <c r="K163" s="4">
        <f t="shared" si="4"/>
        <v>5684145</v>
      </c>
      <c r="L163" s="4">
        <f t="shared" si="5"/>
        <v>1894715</v>
      </c>
    </row>
    <row r="164" spans="1:12">
      <c r="A164" s="4" t="s">
        <v>338</v>
      </c>
      <c r="B164" s="4" t="s">
        <v>306</v>
      </c>
      <c r="C164" s="5" t="s">
        <v>168</v>
      </c>
      <c r="D164" s="4" t="s">
        <v>313</v>
      </c>
      <c r="E164" s="4" t="s">
        <v>310</v>
      </c>
      <c r="F164" s="5" t="s">
        <v>290</v>
      </c>
      <c r="G164" s="5" t="s">
        <v>302</v>
      </c>
      <c r="H164" s="5" t="s">
        <v>343</v>
      </c>
      <c r="I164" s="4" t="s">
        <v>298</v>
      </c>
      <c r="J164" s="4">
        <v>157980</v>
      </c>
      <c r="K164" s="4">
        <f t="shared" si="4"/>
        <v>118485</v>
      </c>
      <c r="L164" s="4">
        <f t="shared" si="5"/>
        <v>39495</v>
      </c>
    </row>
    <row r="165" spans="1:12">
      <c r="A165" s="4" t="s">
        <v>86</v>
      </c>
      <c r="B165" s="4" t="s">
        <v>305</v>
      </c>
      <c r="C165" s="5" t="s">
        <v>169</v>
      </c>
      <c r="D165" s="5" t="s">
        <v>315</v>
      </c>
      <c r="E165" s="3" t="s">
        <v>311</v>
      </c>
      <c r="F165" s="5" t="s">
        <v>290</v>
      </c>
      <c r="G165" s="5" t="s">
        <v>301</v>
      </c>
      <c r="H165" s="4" t="s">
        <v>340</v>
      </c>
      <c r="I165" s="5" t="s">
        <v>296</v>
      </c>
      <c r="J165" s="4">
        <v>547386</v>
      </c>
      <c r="K165" s="4">
        <f t="shared" si="4"/>
        <v>410539.5</v>
      </c>
      <c r="L165" s="4">
        <f t="shared" si="5"/>
        <v>136846.5</v>
      </c>
    </row>
    <row r="166" spans="1:12">
      <c r="A166" s="4" t="s">
        <v>86</v>
      </c>
      <c r="B166" s="4" t="s">
        <v>306</v>
      </c>
      <c r="C166" s="5" t="s">
        <v>170</v>
      </c>
      <c r="D166" s="5" t="s">
        <v>315</v>
      </c>
      <c r="E166" s="3" t="s">
        <v>336</v>
      </c>
      <c r="F166" s="4" t="s">
        <v>289</v>
      </c>
      <c r="G166" s="5" t="s">
        <v>302</v>
      </c>
      <c r="H166" s="4" t="s">
        <v>340</v>
      </c>
      <c r="I166" s="5" t="s">
        <v>295</v>
      </c>
      <c r="J166" s="4">
        <v>157980</v>
      </c>
      <c r="K166" s="4">
        <f t="shared" si="4"/>
        <v>118485</v>
      </c>
      <c r="L166" s="4">
        <f t="shared" si="5"/>
        <v>39495</v>
      </c>
    </row>
    <row r="167" spans="1:12">
      <c r="A167" s="4" t="s">
        <v>338</v>
      </c>
      <c r="B167" s="4" t="s">
        <v>4</v>
      </c>
      <c r="C167" s="5" t="s">
        <v>171</v>
      </c>
      <c r="D167" s="5" t="s">
        <v>312</v>
      </c>
      <c r="E167" s="3" t="s">
        <v>311</v>
      </c>
      <c r="F167" s="4" t="s">
        <v>289</v>
      </c>
      <c r="G167" s="4" t="s">
        <v>300</v>
      </c>
      <c r="H167" s="5" t="s">
        <v>342</v>
      </c>
      <c r="I167" s="5" t="s">
        <v>295</v>
      </c>
      <c r="J167" s="4">
        <v>157980</v>
      </c>
      <c r="K167" s="4">
        <f t="shared" si="4"/>
        <v>118485</v>
      </c>
      <c r="L167" s="4">
        <f t="shared" si="5"/>
        <v>39495</v>
      </c>
    </row>
    <row r="168" spans="1:12">
      <c r="A168" s="4" t="s">
        <v>86</v>
      </c>
      <c r="B168" s="4" t="s">
        <v>306</v>
      </c>
      <c r="C168" s="5" t="s">
        <v>172</v>
      </c>
      <c r="D168" s="5" t="s">
        <v>315</v>
      </c>
      <c r="E168" s="4" t="s">
        <v>310</v>
      </c>
      <c r="F168" s="4" t="s">
        <v>292</v>
      </c>
      <c r="G168" s="5" t="s">
        <v>302</v>
      </c>
      <c r="H168" s="5" t="s">
        <v>343</v>
      </c>
      <c r="I168" s="4" t="s">
        <v>297</v>
      </c>
      <c r="J168" s="4">
        <v>7578860</v>
      </c>
      <c r="K168" s="4">
        <f t="shared" si="4"/>
        <v>5684145</v>
      </c>
      <c r="L168" s="4">
        <f t="shared" si="5"/>
        <v>1894715</v>
      </c>
    </row>
    <row r="169" spans="1:12">
      <c r="A169" s="4" t="s">
        <v>86</v>
      </c>
      <c r="B169" s="4" t="s">
        <v>306</v>
      </c>
      <c r="C169" s="5" t="s">
        <v>173</v>
      </c>
      <c r="D169" s="4" t="s">
        <v>313</v>
      </c>
      <c r="E169" s="3" t="s">
        <v>311</v>
      </c>
      <c r="F169" s="5" t="s">
        <v>290</v>
      </c>
      <c r="G169" s="5" t="s">
        <v>301</v>
      </c>
      <c r="H169" s="4" t="s">
        <v>340</v>
      </c>
      <c r="I169" s="5" t="s">
        <v>295</v>
      </c>
      <c r="J169" s="4">
        <v>857986</v>
      </c>
      <c r="K169" s="4">
        <f t="shared" si="4"/>
        <v>643489.5</v>
      </c>
      <c r="L169" s="4">
        <f t="shared" si="5"/>
        <v>214496.5</v>
      </c>
    </row>
    <row r="170" spans="1:12">
      <c r="A170" s="4" t="s">
        <v>86</v>
      </c>
      <c r="B170" s="4" t="s">
        <v>307</v>
      </c>
      <c r="C170" s="5" t="s">
        <v>174</v>
      </c>
      <c r="D170" s="5" t="s">
        <v>315</v>
      </c>
      <c r="E170" s="3" t="s">
        <v>336</v>
      </c>
      <c r="F170" s="5" t="s">
        <v>291</v>
      </c>
      <c r="G170" s="5" t="s">
        <v>301</v>
      </c>
      <c r="H170" s="5" t="s">
        <v>342</v>
      </c>
      <c r="I170" s="5" t="s">
        <v>295</v>
      </c>
      <c r="J170" s="4">
        <v>157980</v>
      </c>
      <c r="K170" s="4">
        <f t="shared" si="4"/>
        <v>118485</v>
      </c>
      <c r="L170" s="4">
        <f t="shared" si="5"/>
        <v>39495</v>
      </c>
    </row>
    <row r="171" spans="1:12">
      <c r="A171" s="4" t="s">
        <v>338</v>
      </c>
      <c r="B171" s="4" t="s">
        <v>306</v>
      </c>
      <c r="C171" s="5" t="s">
        <v>175</v>
      </c>
      <c r="D171" s="5" t="s">
        <v>312</v>
      </c>
      <c r="E171" s="4" t="s">
        <v>310</v>
      </c>
      <c r="F171" s="5" t="s">
        <v>291</v>
      </c>
      <c r="G171" s="5" t="s">
        <v>302</v>
      </c>
      <c r="H171" s="5" t="s">
        <v>341</v>
      </c>
      <c r="I171" s="4" t="s">
        <v>297</v>
      </c>
      <c r="J171" s="4">
        <v>547386</v>
      </c>
      <c r="K171" s="4">
        <f t="shared" si="4"/>
        <v>410539.5</v>
      </c>
      <c r="L171" s="4">
        <f t="shared" si="5"/>
        <v>136846.5</v>
      </c>
    </row>
    <row r="172" spans="1:12">
      <c r="A172" s="4" t="s">
        <v>86</v>
      </c>
      <c r="B172" s="4" t="s">
        <v>307</v>
      </c>
      <c r="C172" s="5" t="s">
        <v>176</v>
      </c>
      <c r="D172" s="5" t="s">
        <v>315</v>
      </c>
      <c r="E172" s="3" t="s">
        <v>311</v>
      </c>
      <c r="F172" s="5" t="s">
        <v>290</v>
      </c>
      <c r="G172" s="4" t="s">
        <v>300</v>
      </c>
      <c r="H172" s="5" t="s">
        <v>341</v>
      </c>
      <c r="I172" s="5" t="s">
        <v>295</v>
      </c>
      <c r="J172" s="4">
        <v>157980</v>
      </c>
      <c r="K172" s="4">
        <f t="shared" si="4"/>
        <v>118485</v>
      </c>
      <c r="L172" s="4">
        <f t="shared" si="5"/>
        <v>39495</v>
      </c>
    </row>
    <row r="173" spans="1:12">
      <c r="A173" s="4" t="s">
        <v>86</v>
      </c>
      <c r="B173" s="4" t="s">
        <v>4</v>
      </c>
      <c r="C173" s="5" t="s">
        <v>177</v>
      </c>
      <c r="D173" s="3" t="s">
        <v>311</v>
      </c>
      <c r="E173" s="3" t="s">
        <v>311</v>
      </c>
      <c r="F173" s="5" t="s">
        <v>290</v>
      </c>
      <c r="G173" s="5" t="s">
        <v>302</v>
      </c>
      <c r="H173" s="5" t="s">
        <v>343</v>
      </c>
      <c r="I173" s="4" t="s">
        <v>298</v>
      </c>
      <c r="J173" s="4">
        <v>857986</v>
      </c>
      <c r="K173" s="4">
        <f t="shared" si="4"/>
        <v>643489.5</v>
      </c>
      <c r="L173" s="4">
        <f t="shared" si="5"/>
        <v>214496.5</v>
      </c>
    </row>
    <row r="174" spans="1:12">
      <c r="A174" s="4" t="s">
        <v>86</v>
      </c>
      <c r="B174" s="4" t="s">
        <v>4</v>
      </c>
      <c r="C174" s="5" t="s">
        <v>178</v>
      </c>
      <c r="D174" s="5" t="s">
        <v>315</v>
      </c>
      <c r="E174" s="3" t="s">
        <v>336</v>
      </c>
      <c r="F174" s="4" t="s">
        <v>292</v>
      </c>
      <c r="G174" s="5" t="s">
        <v>301</v>
      </c>
      <c r="H174" s="4" t="s">
        <v>340</v>
      </c>
      <c r="I174" s="4" t="s">
        <v>297</v>
      </c>
      <c r="J174" s="4">
        <v>7578860</v>
      </c>
      <c r="K174" s="4">
        <f t="shared" si="4"/>
        <v>5684145</v>
      </c>
      <c r="L174" s="4">
        <f t="shared" si="5"/>
        <v>1894715</v>
      </c>
    </row>
    <row r="175" spans="1:12">
      <c r="A175" s="4" t="s">
        <v>338</v>
      </c>
      <c r="B175" s="4" t="s">
        <v>304</v>
      </c>
      <c r="C175" s="5" t="s">
        <v>179</v>
      </c>
      <c r="D175" s="5" t="s">
        <v>312</v>
      </c>
      <c r="E175" s="3" t="s">
        <v>311</v>
      </c>
      <c r="F175" s="4" t="s">
        <v>289</v>
      </c>
      <c r="G175" s="5" t="s">
        <v>302</v>
      </c>
      <c r="H175" s="4" t="s">
        <v>340</v>
      </c>
      <c r="I175" s="4" t="s">
        <v>297</v>
      </c>
      <c r="J175" s="4">
        <v>157980</v>
      </c>
      <c r="K175" s="4">
        <f t="shared" si="4"/>
        <v>118485</v>
      </c>
      <c r="L175" s="4">
        <f t="shared" si="5"/>
        <v>39495</v>
      </c>
    </row>
    <row r="176" spans="1:12">
      <c r="A176" s="4" t="s">
        <v>86</v>
      </c>
      <c r="B176" s="4" t="s">
        <v>4</v>
      </c>
      <c r="C176" s="5" t="s">
        <v>180</v>
      </c>
      <c r="D176" s="3" t="s">
        <v>311</v>
      </c>
      <c r="E176" s="4" t="s">
        <v>310</v>
      </c>
      <c r="F176" s="4" t="s">
        <v>289</v>
      </c>
      <c r="G176" s="4" t="s">
        <v>300</v>
      </c>
      <c r="H176" s="5" t="s">
        <v>342</v>
      </c>
      <c r="I176" s="4" t="s">
        <v>298</v>
      </c>
      <c r="J176" s="4">
        <v>7578860</v>
      </c>
      <c r="K176" s="4">
        <f t="shared" si="4"/>
        <v>5684145</v>
      </c>
      <c r="L176" s="4">
        <f t="shared" si="5"/>
        <v>1894715</v>
      </c>
    </row>
    <row r="177" spans="1:12">
      <c r="A177" s="4" t="s">
        <v>86</v>
      </c>
      <c r="B177" s="4" t="s">
        <v>306</v>
      </c>
      <c r="C177" s="5" t="s">
        <v>181</v>
      </c>
      <c r="D177" s="4" t="s">
        <v>313</v>
      </c>
      <c r="E177" s="3" t="s">
        <v>336</v>
      </c>
      <c r="F177" s="4" t="s">
        <v>289</v>
      </c>
      <c r="G177" s="5" t="s">
        <v>302</v>
      </c>
      <c r="H177" s="5" t="s">
        <v>343</v>
      </c>
      <c r="I177" s="4" t="s">
        <v>297</v>
      </c>
      <c r="J177" s="4">
        <v>857986</v>
      </c>
      <c r="K177" s="4">
        <f t="shared" si="4"/>
        <v>643489.5</v>
      </c>
      <c r="L177" s="4">
        <f t="shared" si="5"/>
        <v>214496.5</v>
      </c>
    </row>
    <row r="178" spans="1:12">
      <c r="A178" s="4" t="s">
        <v>338</v>
      </c>
      <c r="B178" s="4" t="s">
        <v>304</v>
      </c>
      <c r="C178" s="5" t="s">
        <v>182</v>
      </c>
      <c r="D178" s="5" t="s">
        <v>315</v>
      </c>
      <c r="E178" s="3" t="s">
        <v>311</v>
      </c>
      <c r="F178" s="4" t="s">
        <v>292</v>
      </c>
      <c r="G178" s="5" t="s">
        <v>301</v>
      </c>
      <c r="H178" s="5" t="s">
        <v>342</v>
      </c>
      <c r="I178" s="4" t="s">
        <v>297</v>
      </c>
      <c r="J178" s="4">
        <v>7578860</v>
      </c>
      <c r="K178" s="4">
        <f t="shared" si="4"/>
        <v>5684145</v>
      </c>
      <c r="L178" s="4">
        <f t="shared" si="5"/>
        <v>1894715</v>
      </c>
    </row>
    <row r="179" spans="1:12">
      <c r="A179" s="4" t="s">
        <v>86</v>
      </c>
      <c r="B179" s="4" t="s">
        <v>305</v>
      </c>
      <c r="C179" s="5" t="s">
        <v>183</v>
      </c>
      <c r="D179" s="5" t="s">
        <v>315</v>
      </c>
      <c r="E179" s="3" t="s">
        <v>311</v>
      </c>
      <c r="F179" s="5" t="s">
        <v>291</v>
      </c>
      <c r="G179" s="5" t="s">
        <v>302</v>
      </c>
      <c r="H179" s="5" t="s">
        <v>341</v>
      </c>
      <c r="I179" s="4" t="s">
        <v>297</v>
      </c>
      <c r="J179" s="4">
        <v>7578860</v>
      </c>
      <c r="K179" s="4">
        <f t="shared" si="4"/>
        <v>5684145</v>
      </c>
      <c r="L179" s="4">
        <f t="shared" si="5"/>
        <v>1894715</v>
      </c>
    </row>
    <row r="180" spans="1:12">
      <c r="A180" s="4" t="s">
        <v>86</v>
      </c>
      <c r="B180" s="4" t="s">
        <v>306</v>
      </c>
      <c r="C180" s="5" t="s">
        <v>184</v>
      </c>
      <c r="D180" s="5" t="s">
        <v>314</v>
      </c>
      <c r="E180" s="4" t="s">
        <v>310</v>
      </c>
      <c r="F180" s="5" t="s">
        <v>290</v>
      </c>
      <c r="G180" s="5" t="s">
        <v>301</v>
      </c>
      <c r="H180" s="5" t="s">
        <v>343</v>
      </c>
      <c r="I180" s="4" t="s">
        <v>298</v>
      </c>
      <c r="J180" s="4">
        <v>157980</v>
      </c>
      <c r="K180" s="4">
        <f t="shared" si="4"/>
        <v>118485</v>
      </c>
      <c r="L180" s="4">
        <f t="shared" si="5"/>
        <v>39495</v>
      </c>
    </row>
    <row r="181" spans="1:12">
      <c r="A181" s="4" t="s">
        <v>338</v>
      </c>
      <c r="B181" s="4" t="s">
        <v>304</v>
      </c>
      <c r="C181" s="5" t="s">
        <v>185</v>
      </c>
      <c r="D181" s="5" t="s">
        <v>315</v>
      </c>
      <c r="E181" s="3" t="s">
        <v>336</v>
      </c>
      <c r="F181" s="4" t="s">
        <v>292</v>
      </c>
      <c r="G181" s="4" t="s">
        <v>300</v>
      </c>
      <c r="H181" s="5" t="s">
        <v>342</v>
      </c>
      <c r="I181" s="4" t="s">
        <v>297</v>
      </c>
      <c r="J181" s="4">
        <v>857986</v>
      </c>
      <c r="K181" s="4">
        <f t="shared" si="4"/>
        <v>643489.5</v>
      </c>
      <c r="L181" s="4">
        <f t="shared" si="5"/>
        <v>214496.5</v>
      </c>
    </row>
    <row r="182" spans="1:12">
      <c r="A182" s="4" t="s">
        <v>86</v>
      </c>
      <c r="B182" s="4" t="s">
        <v>307</v>
      </c>
      <c r="C182" s="5" t="s">
        <v>186</v>
      </c>
      <c r="D182" s="4" t="s">
        <v>313</v>
      </c>
      <c r="E182" s="3" t="s">
        <v>311</v>
      </c>
      <c r="F182" s="5" t="s">
        <v>290</v>
      </c>
      <c r="G182" s="5" t="s">
        <v>302</v>
      </c>
      <c r="H182" s="4" t="s">
        <v>340</v>
      </c>
      <c r="I182" s="5" t="s">
        <v>296</v>
      </c>
      <c r="J182" s="4">
        <v>157980</v>
      </c>
      <c r="K182" s="4">
        <f t="shared" si="4"/>
        <v>118485</v>
      </c>
      <c r="L182" s="4">
        <f t="shared" si="5"/>
        <v>39495</v>
      </c>
    </row>
    <row r="183" spans="1:12">
      <c r="A183" s="4" t="s">
        <v>86</v>
      </c>
      <c r="B183" s="4" t="s">
        <v>306</v>
      </c>
      <c r="C183" s="5" t="s">
        <v>187</v>
      </c>
      <c r="D183" s="5" t="s">
        <v>315</v>
      </c>
      <c r="E183" s="4" t="s">
        <v>310</v>
      </c>
      <c r="F183" s="4" t="s">
        <v>292</v>
      </c>
      <c r="G183" s="5" t="s">
        <v>301</v>
      </c>
      <c r="H183" s="5" t="s">
        <v>341</v>
      </c>
      <c r="I183" s="5" t="s">
        <v>295</v>
      </c>
      <c r="J183" s="4">
        <v>547386</v>
      </c>
      <c r="K183" s="4">
        <f t="shared" si="4"/>
        <v>410539.5</v>
      </c>
      <c r="L183" s="4">
        <f t="shared" si="5"/>
        <v>136846.5</v>
      </c>
    </row>
    <row r="184" spans="1:12">
      <c r="A184" s="4" t="s">
        <v>338</v>
      </c>
      <c r="B184" s="4" t="s">
        <v>4</v>
      </c>
      <c r="C184" s="5" t="s">
        <v>188</v>
      </c>
      <c r="D184" s="4" t="s">
        <v>313</v>
      </c>
      <c r="E184" s="3" t="s">
        <v>311</v>
      </c>
      <c r="F184" s="5" t="s">
        <v>290</v>
      </c>
      <c r="G184" s="5" t="s">
        <v>302</v>
      </c>
      <c r="H184" s="5" t="s">
        <v>342</v>
      </c>
      <c r="I184" s="4" t="s">
        <v>297</v>
      </c>
      <c r="J184" s="4">
        <v>857986</v>
      </c>
      <c r="K184" s="4">
        <f t="shared" si="4"/>
        <v>643489.5</v>
      </c>
      <c r="L184" s="4">
        <f t="shared" si="5"/>
        <v>214496.5</v>
      </c>
    </row>
    <row r="185" spans="1:12">
      <c r="A185" s="4" t="s">
        <v>86</v>
      </c>
      <c r="B185" s="4" t="s">
        <v>305</v>
      </c>
      <c r="C185" s="5" t="s">
        <v>189</v>
      </c>
      <c r="D185" s="5" t="s">
        <v>315</v>
      </c>
      <c r="E185" s="3" t="s">
        <v>311</v>
      </c>
      <c r="F185" s="5" t="s">
        <v>290</v>
      </c>
      <c r="G185" s="4" t="s">
        <v>300</v>
      </c>
      <c r="H185" s="4" t="s">
        <v>340</v>
      </c>
      <c r="I185" s="4" t="s">
        <v>298</v>
      </c>
      <c r="J185" s="4">
        <v>157980</v>
      </c>
      <c r="K185" s="4">
        <f t="shared" si="4"/>
        <v>118485</v>
      </c>
      <c r="L185" s="4">
        <f t="shared" si="5"/>
        <v>39495</v>
      </c>
    </row>
    <row r="186" spans="1:12">
      <c r="A186" s="4" t="s">
        <v>86</v>
      </c>
      <c r="B186" s="4" t="s">
        <v>306</v>
      </c>
      <c r="C186" s="5" t="s">
        <v>190</v>
      </c>
      <c r="D186" s="5" t="s">
        <v>315</v>
      </c>
      <c r="E186" s="4" t="s">
        <v>310</v>
      </c>
      <c r="F186" s="5" t="s">
        <v>291</v>
      </c>
      <c r="G186" s="5" t="s">
        <v>301</v>
      </c>
      <c r="H186" s="5" t="s">
        <v>343</v>
      </c>
      <c r="I186" s="5" t="s">
        <v>296</v>
      </c>
      <c r="J186" s="4">
        <v>7578860</v>
      </c>
      <c r="K186" s="4">
        <f t="shared" si="4"/>
        <v>5684145</v>
      </c>
      <c r="L186" s="4">
        <f t="shared" si="5"/>
        <v>1894715</v>
      </c>
    </row>
    <row r="187" spans="1:12">
      <c r="A187" s="4" t="s">
        <v>86</v>
      </c>
      <c r="B187" s="4" t="s">
        <v>4</v>
      </c>
      <c r="C187" s="5" t="s">
        <v>191</v>
      </c>
      <c r="D187" s="5" t="s">
        <v>314</v>
      </c>
      <c r="E187" s="3" t="s">
        <v>311</v>
      </c>
      <c r="F187" s="5" t="s">
        <v>290</v>
      </c>
      <c r="G187" s="5" t="s">
        <v>302</v>
      </c>
      <c r="H187" s="5" t="s">
        <v>342</v>
      </c>
      <c r="I187" s="4" t="s">
        <v>298</v>
      </c>
      <c r="J187" s="4">
        <v>157980</v>
      </c>
      <c r="K187" s="4">
        <f t="shared" si="4"/>
        <v>118485</v>
      </c>
      <c r="L187" s="4">
        <f t="shared" si="5"/>
        <v>39495</v>
      </c>
    </row>
    <row r="188" spans="1:12">
      <c r="A188" s="4" t="s">
        <v>338</v>
      </c>
      <c r="B188" s="4" t="s">
        <v>307</v>
      </c>
      <c r="C188" s="5" t="s">
        <v>192</v>
      </c>
      <c r="D188" s="5" t="s">
        <v>312</v>
      </c>
      <c r="E188" s="3" t="s">
        <v>336</v>
      </c>
      <c r="F188" s="5" t="s">
        <v>290</v>
      </c>
      <c r="G188" s="5" t="s">
        <v>301</v>
      </c>
      <c r="H188" s="5" t="s">
        <v>341</v>
      </c>
      <c r="I188" s="5" t="s">
        <v>295</v>
      </c>
      <c r="J188" s="4">
        <v>857986</v>
      </c>
      <c r="K188" s="4">
        <f t="shared" si="4"/>
        <v>643489.5</v>
      </c>
      <c r="L188" s="4">
        <f t="shared" si="5"/>
        <v>214496.5</v>
      </c>
    </row>
    <row r="189" spans="1:12">
      <c r="A189" s="4" t="s">
        <v>86</v>
      </c>
      <c r="B189" s="4" t="s">
        <v>304</v>
      </c>
      <c r="C189" s="5" t="s">
        <v>193</v>
      </c>
      <c r="D189" s="5" t="s">
        <v>312</v>
      </c>
      <c r="E189" s="3" t="s">
        <v>311</v>
      </c>
      <c r="F189" s="4" t="s">
        <v>292</v>
      </c>
      <c r="G189" s="5" t="s">
        <v>302</v>
      </c>
      <c r="H189" s="5" t="s">
        <v>341</v>
      </c>
      <c r="I189" s="4" t="s">
        <v>297</v>
      </c>
      <c r="J189" s="4">
        <v>7578860</v>
      </c>
      <c r="K189" s="4">
        <f t="shared" si="4"/>
        <v>5684145</v>
      </c>
      <c r="L189" s="4">
        <f t="shared" si="5"/>
        <v>1894715</v>
      </c>
    </row>
    <row r="190" spans="1:12">
      <c r="A190" s="4" t="s">
        <v>338</v>
      </c>
      <c r="B190" s="4" t="s">
        <v>306</v>
      </c>
      <c r="C190" s="5" t="s">
        <v>194</v>
      </c>
      <c r="D190" s="5" t="s">
        <v>315</v>
      </c>
      <c r="E190" s="3" t="s">
        <v>336</v>
      </c>
      <c r="F190" s="4" t="s">
        <v>292</v>
      </c>
      <c r="G190" s="4" t="s">
        <v>300</v>
      </c>
      <c r="H190" s="5" t="s">
        <v>342</v>
      </c>
      <c r="I190" s="5" t="s">
        <v>296</v>
      </c>
      <c r="J190" s="4">
        <v>257980</v>
      </c>
      <c r="K190" s="4">
        <f t="shared" si="4"/>
        <v>193485</v>
      </c>
      <c r="L190" s="4">
        <f t="shared" si="5"/>
        <v>64495</v>
      </c>
    </row>
    <row r="191" spans="1:12">
      <c r="A191" s="4" t="s">
        <v>86</v>
      </c>
      <c r="B191" s="4" t="s">
        <v>306</v>
      </c>
      <c r="C191" s="5" t="s">
        <v>195</v>
      </c>
      <c r="D191" s="4" t="s">
        <v>313</v>
      </c>
      <c r="E191" s="4" t="s">
        <v>310</v>
      </c>
      <c r="F191" s="4" t="s">
        <v>289</v>
      </c>
      <c r="G191" s="5" t="s">
        <v>301</v>
      </c>
      <c r="H191" s="5" t="s">
        <v>343</v>
      </c>
      <c r="I191" s="4" t="s">
        <v>298</v>
      </c>
      <c r="J191" s="4">
        <v>257980</v>
      </c>
      <c r="K191" s="4">
        <f t="shared" si="4"/>
        <v>193485</v>
      </c>
      <c r="L191" s="4">
        <f t="shared" si="5"/>
        <v>64495</v>
      </c>
    </row>
    <row r="192" spans="1:12">
      <c r="A192" s="4" t="s">
        <v>86</v>
      </c>
      <c r="B192" s="4" t="s">
        <v>305</v>
      </c>
      <c r="C192" s="5" t="s">
        <v>196</v>
      </c>
      <c r="D192" s="5" t="s">
        <v>315</v>
      </c>
      <c r="E192" s="3" t="s">
        <v>311</v>
      </c>
      <c r="F192" s="4" t="s">
        <v>289</v>
      </c>
      <c r="G192" s="5" t="s">
        <v>302</v>
      </c>
      <c r="H192" s="5" t="s">
        <v>341</v>
      </c>
      <c r="I192" s="5" t="s">
        <v>295</v>
      </c>
      <c r="J192" s="4">
        <v>857986</v>
      </c>
      <c r="K192" s="4">
        <f t="shared" si="4"/>
        <v>643489.5</v>
      </c>
      <c r="L192" s="4">
        <f t="shared" si="5"/>
        <v>214496.5</v>
      </c>
    </row>
    <row r="193" spans="1:12">
      <c r="A193" s="4" t="s">
        <v>86</v>
      </c>
      <c r="B193" s="4" t="s">
        <v>4</v>
      </c>
      <c r="C193" s="5" t="s">
        <v>197</v>
      </c>
      <c r="D193" s="5" t="s">
        <v>312</v>
      </c>
      <c r="E193" s="3" t="s">
        <v>336</v>
      </c>
      <c r="F193" s="4" t="s">
        <v>292</v>
      </c>
      <c r="G193" s="5" t="s">
        <v>301</v>
      </c>
      <c r="H193" s="4" t="s">
        <v>340</v>
      </c>
      <c r="I193" s="4" t="s">
        <v>297</v>
      </c>
      <c r="J193" s="4">
        <v>547386</v>
      </c>
      <c r="K193" s="4">
        <f t="shared" si="4"/>
        <v>410539.5</v>
      </c>
      <c r="L193" s="4">
        <f t="shared" si="5"/>
        <v>136846.5</v>
      </c>
    </row>
    <row r="194" spans="1:12">
      <c r="A194" s="4" t="s">
        <v>338</v>
      </c>
      <c r="B194" s="4" t="s">
        <v>4</v>
      </c>
      <c r="C194" s="5" t="s">
        <v>198</v>
      </c>
      <c r="D194" s="5" t="s">
        <v>315</v>
      </c>
      <c r="E194" s="3" t="s">
        <v>311</v>
      </c>
      <c r="F194" s="5" t="s">
        <v>291</v>
      </c>
      <c r="G194" s="5" t="s">
        <v>302</v>
      </c>
      <c r="H194" s="5" t="s">
        <v>342</v>
      </c>
      <c r="I194" s="4" t="s">
        <v>297</v>
      </c>
      <c r="J194" s="4">
        <v>257980</v>
      </c>
      <c r="K194" s="4">
        <f t="shared" si="4"/>
        <v>193485</v>
      </c>
      <c r="L194" s="4">
        <f t="shared" si="5"/>
        <v>64495</v>
      </c>
    </row>
    <row r="195" spans="1:12">
      <c r="A195" s="4" t="s">
        <v>86</v>
      </c>
      <c r="B195" s="4" t="s">
        <v>306</v>
      </c>
      <c r="C195" s="5" t="s">
        <v>199</v>
      </c>
      <c r="D195" s="4" t="s">
        <v>313</v>
      </c>
      <c r="E195" s="4" t="s">
        <v>310</v>
      </c>
      <c r="F195" s="5" t="s">
        <v>291</v>
      </c>
      <c r="G195" s="4" t="s">
        <v>300</v>
      </c>
      <c r="H195" s="5" t="s">
        <v>341</v>
      </c>
      <c r="I195" s="4" t="s">
        <v>297</v>
      </c>
      <c r="J195" s="4">
        <v>257980</v>
      </c>
      <c r="K195" s="4">
        <f t="shared" ref="K195:K258" si="6">(0.75*J195)</f>
        <v>193485</v>
      </c>
      <c r="L195" s="4">
        <f t="shared" ref="L195:L258" si="7">(0.25*J195)</f>
        <v>64495</v>
      </c>
    </row>
    <row r="196" spans="1:12">
      <c r="A196" s="4" t="s">
        <v>86</v>
      </c>
      <c r="B196" s="4" t="s">
        <v>307</v>
      </c>
      <c r="C196" s="5" t="s">
        <v>200</v>
      </c>
      <c r="D196" s="4" t="s">
        <v>313</v>
      </c>
      <c r="E196" s="3" t="s">
        <v>311</v>
      </c>
      <c r="F196" s="4" t="s">
        <v>292</v>
      </c>
      <c r="G196" s="5" t="s">
        <v>301</v>
      </c>
      <c r="H196" s="4" t="s">
        <v>340</v>
      </c>
      <c r="I196" s="5" t="s">
        <v>296</v>
      </c>
      <c r="J196" s="4">
        <v>7578860</v>
      </c>
      <c r="K196" s="4">
        <f t="shared" si="6"/>
        <v>5684145</v>
      </c>
      <c r="L196" s="4">
        <f t="shared" si="7"/>
        <v>1894715</v>
      </c>
    </row>
    <row r="197" spans="1:12">
      <c r="A197" s="4" t="s">
        <v>338</v>
      </c>
      <c r="B197" s="4" t="s">
        <v>306</v>
      </c>
      <c r="C197" s="5" t="s">
        <v>201</v>
      </c>
      <c r="D197" s="3" t="s">
        <v>311</v>
      </c>
      <c r="E197" s="3" t="s">
        <v>336</v>
      </c>
      <c r="F197" s="5" t="s">
        <v>290</v>
      </c>
      <c r="G197" s="5" t="s">
        <v>301</v>
      </c>
      <c r="H197" s="5" t="s">
        <v>342</v>
      </c>
      <c r="I197" s="5" t="s">
        <v>295</v>
      </c>
      <c r="J197" s="4">
        <v>257980</v>
      </c>
      <c r="K197" s="4">
        <f t="shared" si="6"/>
        <v>193485</v>
      </c>
      <c r="L197" s="4">
        <f t="shared" si="7"/>
        <v>64495</v>
      </c>
    </row>
    <row r="198" spans="1:12">
      <c r="A198" s="4" t="s">
        <v>86</v>
      </c>
      <c r="B198" s="4" t="s">
        <v>305</v>
      </c>
      <c r="C198" s="5" t="s">
        <v>202</v>
      </c>
      <c r="D198" s="4" t="s">
        <v>313</v>
      </c>
      <c r="E198" s="3" t="s">
        <v>311</v>
      </c>
      <c r="F198" s="5" t="s">
        <v>291</v>
      </c>
      <c r="G198" s="5" t="s">
        <v>301</v>
      </c>
      <c r="H198" s="5" t="s">
        <v>343</v>
      </c>
      <c r="I198" s="4" t="s">
        <v>298</v>
      </c>
      <c r="J198" s="4">
        <v>857986</v>
      </c>
      <c r="K198" s="4">
        <f t="shared" si="6"/>
        <v>643489.5</v>
      </c>
      <c r="L198" s="4">
        <f t="shared" si="7"/>
        <v>214496.5</v>
      </c>
    </row>
    <row r="199" spans="1:12">
      <c r="A199" s="4" t="s">
        <v>86</v>
      </c>
      <c r="B199" s="4" t="s">
        <v>4</v>
      </c>
      <c r="C199" s="5" t="s">
        <v>203</v>
      </c>
      <c r="D199" s="5" t="s">
        <v>315</v>
      </c>
      <c r="E199" s="3" t="s">
        <v>336</v>
      </c>
      <c r="F199" s="4" t="s">
        <v>292</v>
      </c>
      <c r="G199" s="5" t="s">
        <v>302</v>
      </c>
      <c r="H199" s="5" t="s">
        <v>342</v>
      </c>
      <c r="I199" s="4" t="s">
        <v>297</v>
      </c>
      <c r="J199" s="4">
        <v>257980</v>
      </c>
      <c r="K199" s="4">
        <f t="shared" si="6"/>
        <v>193485</v>
      </c>
      <c r="L199" s="4">
        <f t="shared" si="7"/>
        <v>64495</v>
      </c>
    </row>
    <row r="200" spans="1:12">
      <c r="A200" s="4" t="s">
        <v>338</v>
      </c>
      <c r="B200" s="4" t="s">
        <v>4</v>
      </c>
      <c r="C200" s="5" t="s">
        <v>204</v>
      </c>
      <c r="D200" s="5" t="s">
        <v>315</v>
      </c>
      <c r="E200" s="4" t="s">
        <v>310</v>
      </c>
      <c r="F200" s="5" t="s">
        <v>290</v>
      </c>
      <c r="G200" s="4" t="s">
        <v>300</v>
      </c>
      <c r="H200" s="5" t="s">
        <v>341</v>
      </c>
      <c r="I200" s="4" t="s">
        <v>297</v>
      </c>
      <c r="J200" s="4">
        <v>7578860</v>
      </c>
      <c r="K200" s="4">
        <f t="shared" si="6"/>
        <v>5684145</v>
      </c>
      <c r="L200" s="4">
        <f t="shared" si="7"/>
        <v>1894715</v>
      </c>
    </row>
    <row r="201" spans="1:12">
      <c r="A201" s="4" t="s">
        <v>86</v>
      </c>
      <c r="B201" s="4" t="s">
        <v>306</v>
      </c>
      <c r="C201" s="5" t="s">
        <v>205</v>
      </c>
      <c r="D201" s="5" t="s">
        <v>312</v>
      </c>
      <c r="E201" s="3" t="s">
        <v>311</v>
      </c>
      <c r="F201" s="4" t="s">
        <v>289</v>
      </c>
      <c r="G201" s="5" t="s">
        <v>301</v>
      </c>
      <c r="H201" s="5" t="s">
        <v>343</v>
      </c>
      <c r="I201" s="5" t="s">
        <v>295</v>
      </c>
      <c r="J201" s="4">
        <v>547386</v>
      </c>
      <c r="K201" s="4">
        <f t="shared" si="6"/>
        <v>410539.5</v>
      </c>
      <c r="L201" s="4">
        <f t="shared" si="7"/>
        <v>136846.5</v>
      </c>
    </row>
    <row r="202" spans="1:12">
      <c r="A202" s="4" t="s">
        <v>338</v>
      </c>
      <c r="B202" s="4" t="s">
        <v>304</v>
      </c>
      <c r="C202" s="5" t="s">
        <v>206</v>
      </c>
      <c r="D202" s="5" t="s">
        <v>314</v>
      </c>
      <c r="E202" s="4" t="s">
        <v>310</v>
      </c>
      <c r="F202" s="4" t="s">
        <v>289</v>
      </c>
      <c r="G202" s="5" t="s">
        <v>302</v>
      </c>
      <c r="H202" s="4" t="s">
        <v>340</v>
      </c>
      <c r="I202" s="5" t="s">
        <v>296</v>
      </c>
      <c r="J202" s="4">
        <v>857986</v>
      </c>
      <c r="K202" s="4">
        <f t="shared" si="6"/>
        <v>643489.5</v>
      </c>
      <c r="L202" s="4">
        <f t="shared" si="7"/>
        <v>214496.5</v>
      </c>
    </row>
    <row r="203" spans="1:12">
      <c r="A203" s="4" t="s">
        <v>338</v>
      </c>
      <c r="B203" s="4" t="s">
        <v>307</v>
      </c>
      <c r="C203" s="5" t="s">
        <v>207</v>
      </c>
      <c r="D203" s="5" t="s">
        <v>315</v>
      </c>
      <c r="E203" s="3" t="s">
        <v>311</v>
      </c>
      <c r="F203" s="4" t="s">
        <v>292</v>
      </c>
      <c r="G203" s="5" t="s">
        <v>301</v>
      </c>
      <c r="H203" s="5" t="s">
        <v>342</v>
      </c>
      <c r="I203" s="4" t="s">
        <v>298</v>
      </c>
      <c r="J203" s="4">
        <v>257980</v>
      </c>
      <c r="K203" s="4">
        <f t="shared" si="6"/>
        <v>193485</v>
      </c>
      <c r="L203" s="4">
        <f t="shared" si="7"/>
        <v>64495</v>
      </c>
    </row>
    <row r="204" spans="1:12">
      <c r="A204" s="4" t="s">
        <v>86</v>
      </c>
      <c r="B204" s="4" t="s">
        <v>305</v>
      </c>
      <c r="C204" s="5" t="s">
        <v>208</v>
      </c>
      <c r="D204" s="4" t="s">
        <v>313</v>
      </c>
      <c r="E204" s="3" t="s">
        <v>336</v>
      </c>
      <c r="F204" s="5" t="s">
        <v>291</v>
      </c>
      <c r="G204" s="5" t="s">
        <v>302</v>
      </c>
      <c r="H204" s="5" t="s">
        <v>341</v>
      </c>
      <c r="I204" s="4" t="s">
        <v>297</v>
      </c>
      <c r="J204" s="4">
        <v>257980</v>
      </c>
      <c r="K204" s="4">
        <f t="shared" si="6"/>
        <v>193485</v>
      </c>
      <c r="L204" s="4">
        <f t="shared" si="7"/>
        <v>64495</v>
      </c>
    </row>
    <row r="205" spans="1:12">
      <c r="A205" s="4" t="s">
        <v>86</v>
      </c>
      <c r="B205" s="4" t="s">
        <v>306</v>
      </c>
      <c r="C205" s="5" t="s">
        <v>209</v>
      </c>
      <c r="D205" s="5" t="s">
        <v>315</v>
      </c>
      <c r="E205" s="3" t="s">
        <v>311</v>
      </c>
      <c r="F205" s="5" t="s">
        <v>291</v>
      </c>
      <c r="G205" s="4" t="s">
        <v>300</v>
      </c>
      <c r="H205" s="5" t="s">
        <v>343</v>
      </c>
      <c r="I205" s="5" t="s">
        <v>295</v>
      </c>
      <c r="J205" s="4">
        <v>857986</v>
      </c>
      <c r="K205" s="4">
        <f t="shared" si="6"/>
        <v>643489.5</v>
      </c>
      <c r="L205" s="4">
        <f t="shared" si="7"/>
        <v>214496.5</v>
      </c>
    </row>
    <row r="206" spans="1:12">
      <c r="A206" s="4" t="s">
        <v>338</v>
      </c>
      <c r="B206" s="4" t="s">
        <v>4</v>
      </c>
      <c r="C206" s="5" t="s">
        <v>210</v>
      </c>
      <c r="D206" s="3" t="s">
        <v>311</v>
      </c>
      <c r="E206" s="4" t="s">
        <v>310</v>
      </c>
      <c r="F206" s="5" t="s">
        <v>290</v>
      </c>
      <c r="G206" s="5" t="s">
        <v>302</v>
      </c>
      <c r="H206" s="5" t="s">
        <v>341</v>
      </c>
      <c r="I206" s="4" t="s">
        <v>298</v>
      </c>
      <c r="J206" s="4">
        <v>857986</v>
      </c>
      <c r="K206" s="4">
        <f t="shared" si="6"/>
        <v>643489.5</v>
      </c>
      <c r="L206" s="4">
        <f t="shared" si="7"/>
        <v>214496.5</v>
      </c>
    </row>
    <row r="207" spans="1:12">
      <c r="A207" s="4" t="s">
        <v>86</v>
      </c>
      <c r="B207" s="4" t="s">
        <v>306</v>
      </c>
      <c r="C207" s="5" t="s">
        <v>211</v>
      </c>
      <c r="D207" s="5" t="s">
        <v>315</v>
      </c>
      <c r="E207" s="3" t="s">
        <v>311</v>
      </c>
      <c r="F207" s="5" t="s">
        <v>290</v>
      </c>
      <c r="G207" s="5" t="s">
        <v>301</v>
      </c>
      <c r="H207" s="5" t="s">
        <v>342</v>
      </c>
      <c r="I207" s="5" t="s">
        <v>296</v>
      </c>
      <c r="J207" s="4">
        <v>547386</v>
      </c>
      <c r="K207" s="4">
        <f t="shared" si="6"/>
        <v>410539.5</v>
      </c>
      <c r="L207" s="4">
        <f t="shared" si="7"/>
        <v>136846.5</v>
      </c>
    </row>
    <row r="208" spans="1:12">
      <c r="A208" s="4" t="s">
        <v>86</v>
      </c>
      <c r="B208" s="4" t="s">
        <v>304</v>
      </c>
      <c r="C208" s="5" t="s">
        <v>212</v>
      </c>
      <c r="D208" s="5" t="s">
        <v>315</v>
      </c>
      <c r="E208" s="3" t="s">
        <v>336</v>
      </c>
      <c r="F208" s="4" t="s">
        <v>292</v>
      </c>
      <c r="G208" s="5" t="s">
        <v>302</v>
      </c>
      <c r="H208" s="5" t="s">
        <v>341</v>
      </c>
      <c r="I208" s="5" t="s">
        <v>295</v>
      </c>
      <c r="J208" s="4">
        <v>257980</v>
      </c>
      <c r="K208" s="4">
        <f t="shared" si="6"/>
        <v>193485</v>
      </c>
      <c r="L208" s="4">
        <f t="shared" si="7"/>
        <v>64495</v>
      </c>
    </row>
    <row r="209" spans="1:12">
      <c r="A209" s="4" t="s">
        <v>338</v>
      </c>
      <c r="B209" s="4" t="s">
        <v>305</v>
      </c>
      <c r="C209" s="5" t="s">
        <v>213</v>
      </c>
      <c r="D209" s="4" t="s">
        <v>313</v>
      </c>
      <c r="E209" s="3" t="s">
        <v>311</v>
      </c>
      <c r="F209" s="5" t="s">
        <v>291</v>
      </c>
      <c r="G209" s="5" t="s">
        <v>301</v>
      </c>
      <c r="H209" s="5" t="s">
        <v>341</v>
      </c>
      <c r="I209" s="4" t="s">
        <v>297</v>
      </c>
      <c r="J209" s="4">
        <v>857986</v>
      </c>
      <c r="K209" s="4">
        <f t="shared" si="6"/>
        <v>643489.5</v>
      </c>
      <c r="L209" s="4">
        <f t="shared" si="7"/>
        <v>214496.5</v>
      </c>
    </row>
    <row r="210" spans="1:12">
      <c r="A210" s="4" t="s">
        <v>86</v>
      </c>
      <c r="B210" s="4" t="s">
        <v>307</v>
      </c>
      <c r="C210" s="5" t="s">
        <v>214</v>
      </c>
      <c r="D210" s="5" t="s">
        <v>315</v>
      </c>
      <c r="E210" s="3" t="s">
        <v>336</v>
      </c>
      <c r="F210" s="5" t="s">
        <v>290</v>
      </c>
      <c r="G210" s="5" t="s">
        <v>302</v>
      </c>
      <c r="H210" s="4" t="s">
        <v>340</v>
      </c>
      <c r="I210" s="4" t="s">
        <v>297</v>
      </c>
      <c r="J210" s="4">
        <v>7578860</v>
      </c>
      <c r="K210" s="4">
        <f t="shared" si="6"/>
        <v>5684145</v>
      </c>
      <c r="L210" s="4">
        <f t="shared" si="7"/>
        <v>1894715</v>
      </c>
    </row>
    <row r="211" spans="1:12">
      <c r="A211" s="4" t="s">
        <v>86</v>
      </c>
      <c r="B211" s="4" t="s">
        <v>4</v>
      </c>
      <c r="C211" s="5" t="s">
        <v>215</v>
      </c>
      <c r="D211" s="5" t="s">
        <v>315</v>
      </c>
      <c r="E211" s="4" t="s">
        <v>310</v>
      </c>
      <c r="F211" s="5" t="s">
        <v>290</v>
      </c>
      <c r="G211" s="4" t="s">
        <v>300</v>
      </c>
      <c r="H211" s="5" t="s">
        <v>342</v>
      </c>
      <c r="I211" s="5" t="s">
        <v>295</v>
      </c>
      <c r="J211" s="4">
        <v>857986</v>
      </c>
      <c r="K211" s="4">
        <f t="shared" si="6"/>
        <v>643489.5</v>
      </c>
      <c r="L211" s="4">
        <f t="shared" si="7"/>
        <v>214496.5</v>
      </c>
    </row>
    <row r="212" spans="1:12">
      <c r="A212" s="4" t="s">
        <v>86</v>
      </c>
      <c r="B212" s="4" t="s">
        <v>304</v>
      </c>
      <c r="C212" s="5" t="s">
        <v>216</v>
      </c>
      <c r="D212" s="5" t="s">
        <v>312</v>
      </c>
      <c r="E212" s="3" t="s">
        <v>311</v>
      </c>
      <c r="F212" s="4" t="s">
        <v>289</v>
      </c>
      <c r="G212" s="5" t="s">
        <v>301</v>
      </c>
      <c r="H212" s="5" t="s">
        <v>343</v>
      </c>
      <c r="I212" s="4" t="s">
        <v>298</v>
      </c>
      <c r="J212" s="4">
        <v>257980</v>
      </c>
      <c r="K212" s="4">
        <f t="shared" si="6"/>
        <v>193485</v>
      </c>
      <c r="L212" s="4">
        <f t="shared" si="7"/>
        <v>64495</v>
      </c>
    </row>
    <row r="213" spans="1:12">
      <c r="A213" s="4" t="s">
        <v>338</v>
      </c>
      <c r="B213" s="4" t="s">
        <v>306</v>
      </c>
      <c r="C213" s="5" t="s">
        <v>217</v>
      </c>
      <c r="D213" s="5" t="s">
        <v>315</v>
      </c>
      <c r="E213" s="4" t="s">
        <v>310</v>
      </c>
      <c r="F213" s="4" t="s">
        <v>289</v>
      </c>
      <c r="G213" s="5" t="s">
        <v>302</v>
      </c>
      <c r="H213" s="4" t="s">
        <v>340</v>
      </c>
      <c r="I213" s="4" t="s">
        <v>297</v>
      </c>
      <c r="J213" s="4">
        <v>257980</v>
      </c>
      <c r="K213" s="4">
        <f t="shared" si="6"/>
        <v>193485</v>
      </c>
      <c r="L213" s="4">
        <f t="shared" si="7"/>
        <v>64495</v>
      </c>
    </row>
    <row r="214" spans="1:12">
      <c r="A214" s="4" t="s">
        <v>86</v>
      </c>
      <c r="B214" s="4" t="s">
        <v>4</v>
      </c>
      <c r="C214" s="5" t="s">
        <v>218</v>
      </c>
      <c r="D214" s="3" t="s">
        <v>311</v>
      </c>
      <c r="E214" s="4" t="s">
        <v>310</v>
      </c>
      <c r="F214" s="5" t="s">
        <v>291</v>
      </c>
      <c r="G214" s="5" t="s">
        <v>301</v>
      </c>
      <c r="H214" s="5" t="s">
        <v>342</v>
      </c>
      <c r="I214" s="4" t="s">
        <v>297</v>
      </c>
      <c r="J214" s="4">
        <v>7578860</v>
      </c>
      <c r="K214" s="4">
        <f t="shared" si="6"/>
        <v>5684145</v>
      </c>
      <c r="L214" s="4">
        <f t="shared" si="7"/>
        <v>1894715</v>
      </c>
    </row>
    <row r="215" spans="1:12">
      <c r="A215" s="4" t="s">
        <v>86</v>
      </c>
      <c r="B215" s="4" t="s">
        <v>306</v>
      </c>
      <c r="C215" s="5" t="s">
        <v>219</v>
      </c>
      <c r="D215" s="5" t="s">
        <v>315</v>
      </c>
      <c r="E215" s="4" t="s">
        <v>310</v>
      </c>
      <c r="F215" s="5" t="s">
        <v>291</v>
      </c>
      <c r="G215" s="4" t="s">
        <v>300</v>
      </c>
      <c r="H215" s="4" t="s">
        <v>340</v>
      </c>
      <c r="I215" s="5" t="s">
        <v>296</v>
      </c>
      <c r="J215" s="4">
        <v>547386</v>
      </c>
      <c r="K215" s="4">
        <f t="shared" si="6"/>
        <v>410539.5</v>
      </c>
      <c r="L215" s="4">
        <f t="shared" si="7"/>
        <v>136846.5</v>
      </c>
    </row>
    <row r="216" spans="1:12">
      <c r="A216" s="4" t="s">
        <v>338</v>
      </c>
      <c r="B216" s="4" t="s">
        <v>4</v>
      </c>
      <c r="C216" s="5" t="s">
        <v>220</v>
      </c>
      <c r="D216" s="4" t="s">
        <v>313</v>
      </c>
      <c r="E216" s="3" t="s">
        <v>336</v>
      </c>
      <c r="F216" s="4" t="s">
        <v>289</v>
      </c>
      <c r="G216" s="5" t="s">
        <v>301</v>
      </c>
      <c r="H216" s="5" t="s">
        <v>343</v>
      </c>
      <c r="I216" s="5" t="s">
        <v>295</v>
      </c>
      <c r="J216" s="4">
        <v>257980</v>
      </c>
      <c r="K216" s="4">
        <f t="shared" si="6"/>
        <v>193485</v>
      </c>
      <c r="L216" s="4">
        <f t="shared" si="7"/>
        <v>64495</v>
      </c>
    </row>
    <row r="217" spans="1:12">
      <c r="A217" s="4" t="s">
        <v>86</v>
      </c>
      <c r="B217" s="4" t="s">
        <v>304</v>
      </c>
      <c r="C217" s="5" t="s">
        <v>221</v>
      </c>
      <c r="D217" s="5" t="s">
        <v>315</v>
      </c>
      <c r="E217" s="3" t="s">
        <v>311</v>
      </c>
      <c r="F217" s="4" t="s">
        <v>292</v>
      </c>
      <c r="G217" s="5" t="s">
        <v>301</v>
      </c>
      <c r="H217" s="5" t="s">
        <v>343</v>
      </c>
      <c r="I217" s="4" t="s">
        <v>298</v>
      </c>
      <c r="J217" s="4">
        <v>857986</v>
      </c>
      <c r="K217" s="4">
        <f t="shared" si="6"/>
        <v>643489.5</v>
      </c>
      <c r="L217" s="4">
        <f t="shared" si="7"/>
        <v>214496.5</v>
      </c>
    </row>
    <row r="218" spans="1:12">
      <c r="A218" s="4" t="s">
        <v>86</v>
      </c>
      <c r="B218" s="4" t="s">
        <v>305</v>
      </c>
      <c r="C218" s="5" t="s">
        <v>222</v>
      </c>
      <c r="D218" s="5" t="s">
        <v>315</v>
      </c>
      <c r="E218" s="3" t="s">
        <v>336</v>
      </c>
      <c r="F218" s="5" t="s">
        <v>290</v>
      </c>
      <c r="G218" s="5" t="s">
        <v>301</v>
      </c>
      <c r="H218" s="4" t="s">
        <v>340</v>
      </c>
      <c r="I218" s="5" t="s">
        <v>296</v>
      </c>
      <c r="J218" s="4">
        <v>257980</v>
      </c>
      <c r="K218" s="4">
        <f t="shared" si="6"/>
        <v>193485</v>
      </c>
      <c r="L218" s="4">
        <f t="shared" si="7"/>
        <v>64495</v>
      </c>
    </row>
    <row r="219" spans="1:12">
      <c r="A219" s="4" t="s">
        <v>338</v>
      </c>
      <c r="B219" s="4" t="s">
        <v>306</v>
      </c>
      <c r="C219" s="5" t="s">
        <v>223</v>
      </c>
      <c r="D219" s="5" t="s">
        <v>314</v>
      </c>
      <c r="E219" s="3" t="s">
        <v>311</v>
      </c>
      <c r="F219" s="4" t="s">
        <v>292</v>
      </c>
      <c r="G219" s="5" t="s">
        <v>302</v>
      </c>
      <c r="H219" s="5" t="s">
        <v>343</v>
      </c>
      <c r="I219" s="4" t="s">
        <v>297</v>
      </c>
      <c r="J219" s="4">
        <v>7578860</v>
      </c>
      <c r="K219" s="4">
        <f t="shared" si="6"/>
        <v>5684145</v>
      </c>
      <c r="L219" s="4">
        <f t="shared" si="7"/>
        <v>1894715</v>
      </c>
    </row>
    <row r="220" spans="1:12">
      <c r="A220" s="4" t="s">
        <v>86</v>
      </c>
      <c r="B220" s="4" t="s">
        <v>4</v>
      </c>
      <c r="C220" s="5" t="s">
        <v>224</v>
      </c>
      <c r="D220" s="5" t="s">
        <v>314</v>
      </c>
      <c r="E220" s="4" t="s">
        <v>310</v>
      </c>
      <c r="F220" s="4" t="s">
        <v>289</v>
      </c>
      <c r="G220" s="5" t="s">
        <v>302</v>
      </c>
      <c r="H220" s="5" t="s">
        <v>341</v>
      </c>
      <c r="I220" s="5" t="s">
        <v>296</v>
      </c>
      <c r="J220" s="4">
        <v>857986</v>
      </c>
      <c r="K220" s="4">
        <f t="shared" si="6"/>
        <v>643489.5</v>
      </c>
      <c r="L220" s="4">
        <f t="shared" si="7"/>
        <v>214496.5</v>
      </c>
    </row>
    <row r="221" spans="1:12">
      <c r="A221" s="4" t="s">
        <v>86</v>
      </c>
      <c r="B221" s="4" t="s">
        <v>304</v>
      </c>
      <c r="C221" s="5" t="s">
        <v>225</v>
      </c>
      <c r="D221" s="5" t="s">
        <v>315</v>
      </c>
      <c r="E221" s="3" t="s">
        <v>336</v>
      </c>
      <c r="F221" s="5" t="s">
        <v>291</v>
      </c>
      <c r="G221" s="4" t="s">
        <v>300</v>
      </c>
      <c r="H221" s="5" t="s">
        <v>341</v>
      </c>
      <c r="I221" s="5" t="s">
        <v>295</v>
      </c>
      <c r="J221" s="4">
        <v>257980</v>
      </c>
      <c r="K221" s="4">
        <f t="shared" si="6"/>
        <v>193485</v>
      </c>
      <c r="L221" s="4">
        <f t="shared" si="7"/>
        <v>64495</v>
      </c>
    </row>
    <row r="222" spans="1:12">
      <c r="A222" s="4" t="s">
        <v>338</v>
      </c>
      <c r="B222" s="4" t="s">
        <v>305</v>
      </c>
      <c r="C222" s="5" t="s">
        <v>226</v>
      </c>
      <c r="D222" s="3" t="s">
        <v>311</v>
      </c>
      <c r="E222" s="3" t="s">
        <v>311</v>
      </c>
      <c r="F222" s="5" t="s">
        <v>290</v>
      </c>
      <c r="G222" s="5" t="s">
        <v>302</v>
      </c>
      <c r="H222" s="5" t="s">
        <v>342</v>
      </c>
      <c r="I222" s="4" t="s">
        <v>298</v>
      </c>
      <c r="J222" s="4">
        <v>257980</v>
      </c>
      <c r="K222" s="4">
        <f t="shared" si="6"/>
        <v>193485</v>
      </c>
      <c r="L222" s="4">
        <f t="shared" si="7"/>
        <v>64495</v>
      </c>
    </row>
    <row r="223" spans="1:12">
      <c r="A223" s="4" t="s">
        <v>86</v>
      </c>
      <c r="B223" s="4" t="s">
        <v>4</v>
      </c>
      <c r="C223" s="5" t="s">
        <v>227</v>
      </c>
      <c r="D223" s="4" t="s">
        <v>313</v>
      </c>
      <c r="E223" s="3" t="s">
        <v>336</v>
      </c>
      <c r="F223" s="5" t="s">
        <v>290</v>
      </c>
      <c r="G223" s="5" t="s">
        <v>301</v>
      </c>
      <c r="H223" s="5" t="s">
        <v>342</v>
      </c>
      <c r="I223" s="4" t="s">
        <v>297</v>
      </c>
      <c r="J223" s="4">
        <v>547386</v>
      </c>
      <c r="K223" s="4">
        <f t="shared" si="6"/>
        <v>410539.5</v>
      </c>
      <c r="L223" s="4">
        <f t="shared" si="7"/>
        <v>136846.5</v>
      </c>
    </row>
    <row r="224" spans="1:12">
      <c r="A224" s="4" t="s">
        <v>86</v>
      </c>
      <c r="B224" s="4" t="s">
        <v>4</v>
      </c>
      <c r="C224" s="5" t="s">
        <v>228</v>
      </c>
      <c r="D224" s="5" t="s">
        <v>315</v>
      </c>
      <c r="E224" s="3" t="s">
        <v>311</v>
      </c>
      <c r="F224" s="5" t="s">
        <v>291</v>
      </c>
      <c r="G224" s="5" t="s">
        <v>302</v>
      </c>
      <c r="H224" s="5" t="s">
        <v>341</v>
      </c>
      <c r="I224" s="5" t="s">
        <v>296</v>
      </c>
      <c r="J224" s="4">
        <v>257980</v>
      </c>
      <c r="K224" s="4">
        <f t="shared" si="6"/>
        <v>193485</v>
      </c>
      <c r="L224" s="4">
        <f t="shared" si="7"/>
        <v>64495</v>
      </c>
    </row>
    <row r="225" spans="1:12">
      <c r="A225" s="4" t="s">
        <v>338</v>
      </c>
      <c r="B225" s="4" t="s">
        <v>304</v>
      </c>
      <c r="C225" s="5" t="s">
        <v>229</v>
      </c>
      <c r="D225" s="5" t="s">
        <v>314</v>
      </c>
      <c r="E225" s="3" t="s">
        <v>336</v>
      </c>
      <c r="F225" s="5" t="s">
        <v>291</v>
      </c>
      <c r="G225" s="5" t="s">
        <v>302</v>
      </c>
      <c r="H225" s="5" t="s">
        <v>342</v>
      </c>
      <c r="I225" s="4" t="s">
        <v>297</v>
      </c>
      <c r="J225" s="4">
        <v>857986</v>
      </c>
      <c r="K225" s="4">
        <f t="shared" si="6"/>
        <v>643489.5</v>
      </c>
      <c r="L225" s="4">
        <f t="shared" si="7"/>
        <v>214496.5</v>
      </c>
    </row>
    <row r="226" spans="1:12">
      <c r="A226" s="4" t="s">
        <v>86</v>
      </c>
      <c r="B226" s="4" t="s">
        <v>307</v>
      </c>
      <c r="C226" s="5" t="s">
        <v>230</v>
      </c>
      <c r="D226" s="4" t="s">
        <v>313</v>
      </c>
      <c r="E226" s="4" t="s">
        <v>310</v>
      </c>
      <c r="F226" s="4" t="s">
        <v>292</v>
      </c>
      <c r="G226" s="5" t="s">
        <v>301</v>
      </c>
      <c r="H226" s="5" t="s">
        <v>343</v>
      </c>
      <c r="I226" s="5" t="s">
        <v>295</v>
      </c>
      <c r="J226" s="4">
        <v>7578860</v>
      </c>
      <c r="K226" s="4">
        <f t="shared" si="6"/>
        <v>5684145</v>
      </c>
      <c r="L226" s="4">
        <f t="shared" si="7"/>
        <v>1894715</v>
      </c>
    </row>
    <row r="227" spans="1:12">
      <c r="A227" s="4" t="s">
        <v>86</v>
      </c>
      <c r="B227" s="4" t="s">
        <v>306</v>
      </c>
      <c r="C227" s="5" t="s">
        <v>231</v>
      </c>
      <c r="D227" s="3" t="s">
        <v>311</v>
      </c>
      <c r="E227" s="3" t="s">
        <v>311</v>
      </c>
      <c r="F227" s="4" t="s">
        <v>289</v>
      </c>
      <c r="G227" s="5" t="s">
        <v>302</v>
      </c>
      <c r="H227" s="5" t="s">
        <v>341</v>
      </c>
      <c r="I227" s="4" t="s">
        <v>297</v>
      </c>
      <c r="J227" s="4">
        <v>857986</v>
      </c>
      <c r="K227" s="4">
        <f t="shared" si="6"/>
        <v>643489.5</v>
      </c>
      <c r="L227" s="4">
        <f t="shared" si="7"/>
        <v>214496.5</v>
      </c>
    </row>
    <row r="228" spans="1:12">
      <c r="A228" s="4" t="s">
        <v>86</v>
      </c>
      <c r="B228" s="4" t="s">
        <v>304</v>
      </c>
      <c r="C228" s="5" t="s">
        <v>232</v>
      </c>
      <c r="D228" s="5" t="s">
        <v>315</v>
      </c>
      <c r="E228" s="4" t="s">
        <v>310</v>
      </c>
      <c r="F228" s="5" t="s">
        <v>291</v>
      </c>
      <c r="G228" s="5" t="s">
        <v>301</v>
      </c>
      <c r="H228" s="4" t="s">
        <v>340</v>
      </c>
      <c r="I228" s="4" t="s">
        <v>297</v>
      </c>
      <c r="J228" s="4">
        <v>257980</v>
      </c>
      <c r="K228" s="4">
        <f t="shared" si="6"/>
        <v>193485</v>
      </c>
      <c r="L228" s="4">
        <f t="shared" si="7"/>
        <v>64495</v>
      </c>
    </row>
    <row r="229" spans="1:12">
      <c r="A229" s="4" t="s">
        <v>338</v>
      </c>
      <c r="B229" s="4" t="s">
        <v>306</v>
      </c>
      <c r="C229" s="5" t="s">
        <v>233</v>
      </c>
      <c r="D229" s="5" t="s">
        <v>315</v>
      </c>
      <c r="E229" s="3" t="s">
        <v>311</v>
      </c>
      <c r="F229" s="4" t="s">
        <v>289</v>
      </c>
      <c r="G229" s="4" t="s">
        <v>300</v>
      </c>
      <c r="H229" s="5" t="s">
        <v>341</v>
      </c>
      <c r="I229" s="4" t="s">
        <v>298</v>
      </c>
      <c r="J229" s="4">
        <v>547386</v>
      </c>
      <c r="K229" s="4">
        <f t="shared" si="6"/>
        <v>410539.5</v>
      </c>
      <c r="L229" s="4">
        <f t="shared" si="7"/>
        <v>136846.5</v>
      </c>
    </row>
    <row r="230" spans="1:12">
      <c r="A230" s="4" t="s">
        <v>86</v>
      </c>
      <c r="B230" s="4" t="s">
        <v>4</v>
      </c>
      <c r="C230" s="5" t="s">
        <v>234</v>
      </c>
      <c r="D230" s="5" t="s">
        <v>315</v>
      </c>
      <c r="E230" s="3" t="s">
        <v>336</v>
      </c>
      <c r="F230" s="4" t="s">
        <v>292</v>
      </c>
      <c r="G230" s="4" t="s">
        <v>300</v>
      </c>
      <c r="H230" s="5" t="s">
        <v>343</v>
      </c>
      <c r="I230" s="5" t="s">
        <v>295</v>
      </c>
      <c r="J230" s="4">
        <v>257980</v>
      </c>
      <c r="K230" s="4">
        <f t="shared" si="6"/>
        <v>193485</v>
      </c>
      <c r="L230" s="4">
        <f t="shared" si="7"/>
        <v>64495</v>
      </c>
    </row>
    <row r="231" spans="1:12">
      <c r="A231" s="4" t="s">
        <v>338</v>
      </c>
      <c r="B231" s="4" t="s">
        <v>307</v>
      </c>
      <c r="C231" s="5" t="s">
        <v>235</v>
      </c>
      <c r="D231" s="5" t="s">
        <v>315</v>
      </c>
      <c r="E231" s="4" t="s">
        <v>310</v>
      </c>
      <c r="F231" s="5" t="s">
        <v>290</v>
      </c>
      <c r="G231" s="5" t="s">
        <v>302</v>
      </c>
      <c r="H231" s="5" t="s">
        <v>341</v>
      </c>
      <c r="I231" s="4" t="s">
        <v>297</v>
      </c>
      <c r="J231" s="4">
        <v>857986</v>
      </c>
      <c r="K231" s="4">
        <f t="shared" si="6"/>
        <v>643489.5</v>
      </c>
      <c r="L231" s="4">
        <f t="shared" si="7"/>
        <v>214496.5</v>
      </c>
    </row>
    <row r="232" spans="1:12">
      <c r="A232" s="4" t="s">
        <v>86</v>
      </c>
      <c r="B232" s="4" t="s">
        <v>307</v>
      </c>
      <c r="C232" s="5" t="s">
        <v>236</v>
      </c>
      <c r="D232" s="4" t="s">
        <v>313</v>
      </c>
      <c r="E232" s="3" t="s">
        <v>311</v>
      </c>
      <c r="F232" s="5" t="s">
        <v>290</v>
      </c>
      <c r="G232" s="5" t="s">
        <v>301</v>
      </c>
      <c r="H232" s="5" t="s">
        <v>343</v>
      </c>
      <c r="I232" s="4" t="s">
        <v>297</v>
      </c>
      <c r="J232" s="4">
        <v>257980</v>
      </c>
      <c r="K232" s="4">
        <f t="shared" si="6"/>
        <v>193485</v>
      </c>
      <c r="L232" s="4">
        <f t="shared" si="7"/>
        <v>64495</v>
      </c>
    </row>
    <row r="233" spans="1:12">
      <c r="A233" s="4" t="s">
        <v>338</v>
      </c>
      <c r="B233" s="4" t="s">
        <v>306</v>
      </c>
      <c r="C233" s="5" t="s">
        <v>237</v>
      </c>
      <c r="D233" s="5" t="s">
        <v>314</v>
      </c>
      <c r="E233" s="4" t="s">
        <v>310</v>
      </c>
      <c r="F233" s="5" t="s">
        <v>290</v>
      </c>
      <c r="G233" s="5" t="s">
        <v>302</v>
      </c>
      <c r="H233" s="5" t="s">
        <v>342</v>
      </c>
      <c r="I233" s="5" t="s">
        <v>295</v>
      </c>
      <c r="J233" s="4">
        <v>7578860</v>
      </c>
      <c r="K233" s="4">
        <f t="shared" si="6"/>
        <v>5684145</v>
      </c>
      <c r="L233" s="4">
        <f t="shared" si="7"/>
        <v>1894715</v>
      </c>
    </row>
    <row r="234" spans="1:12">
      <c r="A234" s="4" t="s">
        <v>86</v>
      </c>
      <c r="B234" s="4" t="s">
        <v>305</v>
      </c>
      <c r="C234" s="5" t="s">
        <v>238</v>
      </c>
      <c r="D234" s="4" t="s">
        <v>316</v>
      </c>
      <c r="E234" s="3" t="s">
        <v>311</v>
      </c>
      <c r="F234" s="4" t="s">
        <v>292</v>
      </c>
      <c r="G234" s="4" t="s">
        <v>300</v>
      </c>
      <c r="H234" s="5" t="s">
        <v>341</v>
      </c>
      <c r="I234" s="4" t="s">
        <v>297</v>
      </c>
      <c r="J234" s="4">
        <v>257980</v>
      </c>
      <c r="K234" s="4">
        <f t="shared" si="6"/>
        <v>193485</v>
      </c>
      <c r="L234" s="4">
        <f t="shared" si="7"/>
        <v>64495</v>
      </c>
    </row>
    <row r="235" spans="1:12">
      <c r="A235" s="4" t="s">
        <v>86</v>
      </c>
      <c r="B235" s="4" t="s">
        <v>304</v>
      </c>
      <c r="C235" s="5" t="s">
        <v>239</v>
      </c>
      <c r="D235" s="4" t="s">
        <v>316</v>
      </c>
      <c r="E235" s="4" t="s">
        <v>310</v>
      </c>
      <c r="F235" s="4" t="s">
        <v>289</v>
      </c>
      <c r="G235" s="5" t="s">
        <v>301</v>
      </c>
      <c r="H235" s="4" t="s">
        <v>340</v>
      </c>
      <c r="I235" s="4" t="s">
        <v>298</v>
      </c>
      <c r="J235" s="4">
        <v>857986</v>
      </c>
      <c r="K235" s="4">
        <f t="shared" si="6"/>
        <v>643489.5</v>
      </c>
      <c r="L235" s="4">
        <f t="shared" si="7"/>
        <v>214496.5</v>
      </c>
    </row>
    <row r="236" spans="1:12">
      <c r="A236" s="4" t="s">
        <v>338</v>
      </c>
      <c r="B236" s="4" t="s">
        <v>4</v>
      </c>
      <c r="C236" s="5" t="s">
        <v>240</v>
      </c>
      <c r="D236" s="4" t="s">
        <v>313</v>
      </c>
      <c r="E236" s="3" t="s">
        <v>311</v>
      </c>
      <c r="F236" s="4" t="s">
        <v>289</v>
      </c>
      <c r="G236" s="5" t="s">
        <v>302</v>
      </c>
      <c r="H236" s="5" t="s">
        <v>342</v>
      </c>
      <c r="I236" s="5" t="s">
        <v>295</v>
      </c>
      <c r="J236" s="4">
        <v>547386</v>
      </c>
      <c r="K236" s="4">
        <f t="shared" si="6"/>
        <v>410539.5</v>
      </c>
      <c r="L236" s="4">
        <f t="shared" si="7"/>
        <v>136846.5</v>
      </c>
    </row>
    <row r="237" spans="1:12">
      <c r="A237" s="4" t="s">
        <v>86</v>
      </c>
      <c r="B237" s="4" t="s">
        <v>307</v>
      </c>
      <c r="C237" s="5" t="s">
        <v>241</v>
      </c>
      <c r="D237" s="4" t="s">
        <v>316</v>
      </c>
      <c r="E237" s="3" t="s">
        <v>336</v>
      </c>
      <c r="F237" s="5" t="s">
        <v>291</v>
      </c>
      <c r="G237" s="5" t="s">
        <v>302</v>
      </c>
      <c r="H237" s="5" t="s">
        <v>343</v>
      </c>
      <c r="I237" s="4" t="s">
        <v>297</v>
      </c>
      <c r="J237" s="4">
        <v>257980</v>
      </c>
      <c r="K237" s="4">
        <f t="shared" si="6"/>
        <v>193485</v>
      </c>
      <c r="L237" s="4">
        <f t="shared" si="7"/>
        <v>64495</v>
      </c>
    </row>
    <row r="238" spans="1:12">
      <c r="A238" s="4" t="s">
        <v>86</v>
      </c>
      <c r="B238" s="4" t="s">
        <v>304</v>
      </c>
      <c r="C238" s="5" t="s">
        <v>242</v>
      </c>
      <c r="D238" s="3" t="s">
        <v>311</v>
      </c>
      <c r="E238" s="3" t="s">
        <v>311</v>
      </c>
      <c r="F238" s="5" t="s">
        <v>291</v>
      </c>
      <c r="G238" s="5" t="s">
        <v>302</v>
      </c>
      <c r="H238" s="4" t="s">
        <v>340</v>
      </c>
      <c r="I238" s="5" t="s">
        <v>296</v>
      </c>
      <c r="J238" s="4">
        <v>7578860</v>
      </c>
      <c r="K238" s="4">
        <f t="shared" si="6"/>
        <v>5684145</v>
      </c>
      <c r="L238" s="4">
        <f t="shared" si="7"/>
        <v>1894715</v>
      </c>
    </row>
    <row r="239" spans="1:12">
      <c r="A239" s="4" t="s">
        <v>338</v>
      </c>
      <c r="B239" s="4" t="s">
        <v>305</v>
      </c>
      <c r="C239" s="5" t="s">
        <v>243</v>
      </c>
      <c r="D239" s="4" t="s">
        <v>313</v>
      </c>
      <c r="E239" s="3" t="s">
        <v>311</v>
      </c>
      <c r="F239" s="4" t="s">
        <v>289</v>
      </c>
      <c r="G239" s="4" t="s">
        <v>300</v>
      </c>
      <c r="H239" s="4" t="s">
        <v>340</v>
      </c>
      <c r="I239" s="5" t="s">
        <v>295</v>
      </c>
      <c r="J239" s="4">
        <v>7578860</v>
      </c>
      <c r="K239" s="4">
        <f t="shared" si="6"/>
        <v>5684145</v>
      </c>
      <c r="L239" s="4">
        <f t="shared" si="7"/>
        <v>1894715</v>
      </c>
    </row>
    <row r="240" spans="1:12">
      <c r="A240" s="4" t="s">
        <v>86</v>
      </c>
      <c r="B240" s="4" t="s">
        <v>4</v>
      </c>
      <c r="C240" s="5" t="s">
        <v>244</v>
      </c>
      <c r="D240" s="5" t="s">
        <v>314</v>
      </c>
      <c r="E240" s="4" t="s">
        <v>310</v>
      </c>
      <c r="F240" s="4" t="s">
        <v>292</v>
      </c>
      <c r="G240" s="5" t="s">
        <v>302</v>
      </c>
      <c r="H240" s="5" t="s">
        <v>343</v>
      </c>
      <c r="I240" s="4" t="s">
        <v>298</v>
      </c>
      <c r="J240" s="4">
        <v>857986</v>
      </c>
      <c r="K240" s="4">
        <f t="shared" si="6"/>
        <v>643489.5</v>
      </c>
      <c r="L240" s="4">
        <f t="shared" si="7"/>
        <v>214496.5</v>
      </c>
    </row>
    <row r="241" spans="1:12">
      <c r="A241" s="4" t="s">
        <v>338</v>
      </c>
      <c r="B241" s="4" t="s">
        <v>306</v>
      </c>
      <c r="C241" s="5" t="s">
        <v>245</v>
      </c>
      <c r="D241" s="4" t="s">
        <v>316</v>
      </c>
      <c r="E241" s="3" t="s">
        <v>311</v>
      </c>
      <c r="F241" s="5" t="s">
        <v>291</v>
      </c>
      <c r="G241" s="5" t="s">
        <v>302</v>
      </c>
      <c r="H241" s="4" t="s">
        <v>340</v>
      </c>
      <c r="I241" s="4" t="s">
        <v>297</v>
      </c>
      <c r="J241" s="4">
        <v>7578860</v>
      </c>
      <c r="K241" s="4">
        <f t="shared" si="6"/>
        <v>5684145</v>
      </c>
      <c r="L241" s="4">
        <f t="shared" si="7"/>
        <v>1894715</v>
      </c>
    </row>
    <row r="242" spans="1:12">
      <c r="A242" s="4" t="s">
        <v>86</v>
      </c>
      <c r="B242" s="4" t="s">
        <v>307</v>
      </c>
      <c r="C242" s="5" t="s">
        <v>246</v>
      </c>
      <c r="D242" s="4" t="s">
        <v>313</v>
      </c>
      <c r="E242" s="4" t="s">
        <v>310</v>
      </c>
      <c r="F242" s="4" t="s">
        <v>289</v>
      </c>
      <c r="G242" s="5" t="s">
        <v>302</v>
      </c>
      <c r="H242" s="5" t="s">
        <v>342</v>
      </c>
      <c r="I242" s="5" t="s">
        <v>296</v>
      </c>
      <c r="J242" s="4">
        <v>547386</v>
      </c>
      <c r="K242" s="4">
        <f t="shared" si="6"/>
        <v>410539.5</v>
      </c>
      <c r="L242" s="4">
        <f t="shared" si="7"/>
        <v>136846.5</v>
      </c>
    </row>
    <row r="243" spans="1:12">
      <c r="A243" s="4" t="s">
        <v>338</v>
      </c>
      <c r="B243" s="4" t="s">
        <v>305</v>
      </c>
      <c r="C243" s="5" t="s">
        <v>247</v>
      </c>
      <c r="D243" s="4" t="s">
        <v>316</v>
      </c>
      <c r="E243" s="3" t="s">
        <v>311</v>
      </c>
      <c r="F243" s="5" t="s">
        <v>290</v>
      </c>
      <c r="G243" s="4" t="s">
        <v>300</v>
      </c>
      <c r="H243" s="5" t="s">
        <v>343</v>
      </c>
      <c r="I243" s="5" t="s">
        <v>296</v>
      </c>
      <c r="J243" s="4">
        <v>257980</v>
      </c>
      <c r="K243" s="4">
        <f t="shared" si="6"/>
        <v>193485</v>
      </c>
      <c r="L243" s="4">
        <f t="shared" si="7"/>
        <v>64495</v>
      </c>
    </row>
    <row r="244" spans="1:12">
      <c r="A244" s="4" t="s">
        <v>86</v>
      </c>
      <c r="B244" s="4" t="s">
        <v>4</v>
      </c>
      <c r="C244" s="5" t="s">
        <v>248</v>
      </c>
      <c r="D244" s="4" t="s">
        <v>313</v>
      </c>
      <c r="E244" s="3" t="s">
        <v>336</v>
      </c>
      <c r="F244" s="4" t="s">
        <v>292</v>
      </c>
      <c r="G244" s="5" t="s">
        <v>302</v>
      </c>
      <c r="H244" s="5" t="s">
        <v>341</v>
      </c>
      <c r="I244" s="4" t="s">
        <v>298</v>
      </c>
      <c r="J244" s="4">
        <v>857986</v>
      </c>
      <c r="K244" s="4">
        <f t="shared" si="6"/>
        <v>643489.5</v>
      </c>
      <c r="L244" s="4">
        <f t="shared" si="7"/>
        <v>214496.5</v>
      </c>
    </row>
    <row r="245" spans="1:12">
      <c r="A245" s="4" t="s">
        <v>338</v>
      </c>
      <c r="B245" s="4" t="s">
        <v>4</v>
      </c>
      <c r="C245" s="5" t="s">
        <v>249</v>
      </c>
      <c r="D245" s="4" t="s">
        <v>316</v>
      </c>
      <c r="E245" s="3" t="s">
        <v>311</v>
      </c>
      <c r="F245" s="4" t="s">
        <v>289</v>
      </c>
      <c r="G245" s="5" t="s">
        <v>301</v>
      </c>
      <c r="H245" s="4" t="s">
        <v>340</v>
      </c>
      <c r="I245" s="4" t="s">
        <v>297</v>
      </c>
      <c r="J245" s="4">
        <v>257980</v>
      </c>
      <c r="K245" s="4">
        <f t="shared" si="6"/>
        <v>193485</v>
      </c>
      <c r="L245" s="4">
        <f t="shared" si="7"/>
        <v>64495</v>
      </c>
    </row>
    <row r="246" spans="1:12">
      <c r="A246" s="4" t="s">
        <v>338</v>
      </c>
      <c r="B246" s="4" t="s">
        <v>304</v>
      </c>
      <c r="C246" s="5" t="s">
        <v>250</v>
      </c>
      <c r="D246" s="4" t="s">
        <v>316</v>
      </c>
      <c r="E246" s="4" t="s">
        <v>310</v>
      </c>
      <c r="F246" s="5" t="s">
        <v>290</v>
      </c>
      <c r="G246" s="5" t="s">
        <v>302</v>
      </c>
      <c r="H246" s="4" t="s">
        <v>340</v>
      </c>
      <c r="I246" s="5" t="s">
        <v>296</v>
      </c>
      <c r="J246" s="4">
        <v>857986</v>
      </c>
      <c r="K246" s="4">
        <f t="shared" si="6"/>
        <v>643489.5</v>
      </c>
      <c r="L246" s="4">
        <f t="shared" si="7"/>
        <v>214496.5</v>
      </c>
    </row>
    <row r="247" spans="1:12">
      <c r="A247" s="4" t="s">
        <v>86</v>
      </c>
      <c r="B247" s="4" t="s">
        <v>307</v>
      </c>
      <c r="C247" s="5" t="s">
        <v>251</v>
      </c>
      <c r="D247" s="5" t="s">
        <v>314</v>
      </c>
      <c r="E247" s="3" t="s">
        <v>311</v>
      </c>
      <c r="F247" s="4" t="s">
        <v>292</v>
      </c>
      <c r="G247" s="5" t="s">
        <v>302</v>
      </c>
      <c r="H247" s="5" t="s">
        <v>343</v>
      </c>
      <c r="I247" s="5" t="s">
        <v>295</v>
      </c>
      <c r="J247" s="4">
        <v>857986</v>
      </c>
      <c r="K247" s="4">
        <f t="shared" si="6"/>
        <v>643489.5</v>
      </c>
      <c r="L247" s="4">
        <f t="shared" si="7"/>
        <v>214496.5</v>
      </c>
    </row>
    <row r="248" spans="1:12">
      <c r="A248" s="4" t="s">
        <v>86</v>
      </c>
      <c r="B248" s="4" t="s">
        <v>4</v>
      </c>
      <c r="C248" s="5" t="s">
        <v>252</v>
      </c>
      <c r="D248" s="4" t="s">
        <v>316</v>
      </c>
      <c r="E248" s="4" t="s">
        <v>310</v>
      </c>
      <c r="F248" s="5" t="s">
        <v>290</v>
      </c>
      <c r="G248" s="5" t="s">
        <v>301</v>
      </c>
      <c r="H248" s="5" t="s">
        <v>341</v>
      </c>
      <c r="I248" s="4" t="s">
        <v>297</v>
      </c>
      <c r="J248" s="4">
        <v>257980</v>
      </c>
      <c r="K248" s="4">
        <f t="shared" si="6"/>
        <v>193485</v>
      </c>
      <c r="L248" s="4">
        <f t="shared" si="7"/>
        <v>64495</v>
      </c>
    </row>
    <row r="249" spans="1:12">
      <c r="A249" s="4" t="s">
        <v>338</v>
      </c>
      <c r="B249" s="4" t="s">
        <v>4</v>
      </c>
      <c r="C249" s="5" t="s">
        <v>253</v>
      </c>
      <c r="D249" s="5" t="s">
        <v>312</v>
      </c>
      <c r="E249" s="3" t="s">
        <v>311</v>
      </c>
      <c r="F249" s="4" t="s">
        <v>289</v>
      </c>
      <c r="G249" s="5" t="s">
        <v>302</v>
      </c>
      <c r="H249" s="4" t="s">
        <v>340</v>
      </c>
      <c r="I249" s="5" t="s">
        <v>295</v>
      </c>
      <c r="J249" s="4">
        <v>857986</v>
      </c>
      <c r="K249" s="4">
        <f t="shared" si="6"/>
        <v>643489.5</v>
      </c>
      <c r="L249" s="4">
        <f t="shared" si="7"/>
        <v>214496.5</v>
      </c>
    </row>
    <row r="250" spans="1:12">
      <c r="A250" s="4" t="s">
        <v>86</v>
      </c>
      <c r="B250" s="4" t="s">
        <v>304</v>
      </c>
      <c r="C250" s="5" t="s">
        <v>254</v>
      </c>
      <c r="D250" s="4" t="s">
        <v>316</v>
      </c>
      <c r="E250" s="3" t="s">
        <v>311</v>
      </c>
      <c r="F250" s="4" t="s">
        <v>289</v>
      </c>
      <c r="G250" s="4" t="s">
        <v>300</v>
      </c>
      <c r="H250" s="5" t="s">
        <v>342</v>
      </c>
      <c r="I250" s="4" t="s">
        <v>297</v>
      </c>
      <c r="J250" s="4">
        <v>547386</v>
      </c>
      <c r="K250" s="4">
        <f t="shared" si="6"/>
        <v>410539.5</v>
      </c>
      <c r="L250" s="4">
        <f t="shared" si="7"/>
        <v>136846.5</v>
      </c>
    </row>
    <row r="251" spans="1:12">
      <c r="A251" s="4" t="s">
        <v>86</v>
      </c>
      <c r="B251" s="4" t="s">
        <v>4</v>
      </c>
      <c r="C251" s="5" t="s">
        <v>255</v>
      </c>
      <c r="D251" s="4" t="s">
        <v>313</v>
      </c>
      <c r="E251" s="3" t="s">
        <v>336</v>
      </c>
      <c r="F251" s="4" t="s">
        <v>292</v>
      </c>
      <c r="G251" s="5" t="s">
        <v>301</v>
      </c>
      <c r="H251" s="5" t="s">
        <v>341</v>
      </c>
      <c r="I251" s="5" t="s">
        <v>296</v>
      </c>
      <c r="J251" s="4">
        <v>257980</v>
      </c>
      <c r="K251" s="4">
        <f t="shared" si="6"/>
        <v>193485</v>
      </c>
      <c r="L251" s="4">
        <f t="shared" si="7"/>
        <v>64495</v>
      </c>
    </row>
    <row r="252" spans="1:12">
      <c r="A252" s="4" t="s">
        <v>338</v>
      </c>
      <c r="B252" s="4" t="s">
        <v>304</v>
      </c>
      <c r="C252" s="5" t="s">
        <v>256</v>
      </c>
      <c r="D252" s="4" t="s">
        <v>313</v>
      </c>
      <c r="E252" s="3" t="s">
        <v>311</v>
      </c>
      <c r="F252" s="5" t="s">
        <v>291</v>
      </c>
      <c r="G252" s="4" t="s">
        <v>300</v>
      </c>
      <c r="H252" s="4" t="s">
        <v>340</v>
      </c>
      <c r="I252" s="4" t="s">
        <v>298</v>
      </c>
      <c r="J252" s="4">
        <v>257980</v>
      </c>
      <c r="K252" s="4">
        <f t="shared" si="6"/>
        <v>193485</v>
      </c>
      <c r="L252" s="4">
        <f t="shared" si="7"/>
        <v>64495</v>
      </c>
    </row>
    <row r="253" spans="1:12">
      <c r="A253" s="4" t="s">
        <v>86</v>
      </c>
      <c r="B253" s="4" t="s">
        <v>307</v>
      </c>
      <c r="C253" s="5" t="s">
        <v>257</v>
      </c>
      <c r="D253" s="5" t="s">
        <v>312</v>
      </c>
      <c r="E253" s="4" t="s">
        <v>310</v>
      </c>
      <c r="F253" s="5" t="s">
        <v>291</v>
      </c>
      <c r="G253" s="5" t="s">
        <v>301</v>
      </c>
      <c r="H253" s="4" t="s">
        <v>340</v>
      </c>
      <c r="I253" s="4" t="s">
        <v>297</v>
      </c>
      <c r="J253" s="4">
        <v>857986</v>
      </c>
      <c r="K253" s="4">
        <f t="shared" si="6"/>
        <v>643489.5</v>
      </c>
      <c r="L253" s="4">
        <f t="shared" si="7"/>
        <v>214496.5</v>
      </c>
    </row>
    <row r="254" spans="1:12">
      <c r="A254" s="4" t="s">
        <v>86</v>
      </c>
      <c r="B254" s="4" t="s">
        <v>306</v>
      </c>
      <c r="C254" s="5" t="s">
        <v>258</v>
      </c>
      <c r="D254" s="4" t="s">
        <v>316</v>
      </c>
      <c r="E254" s="3" t="s">
        <v>311</v>
      </c>
      <c r="F254" s="4" t="s">
        <v>292</v>
      </c>
      <c r="G254" s="4" t="s">
        <v>300</v>
      </c>
      <c r="H254" s="5" t="s">
        <v>342</v>
      </c>
      <c r="I254" s="4" t="s">
        <v>297</v>
      </c>
      <c r="J254" s="4">
        <v>547386</v>
      </c>
      <c r="K254" s="4">
        <f t="shared" si="6"/>
        <v>410539.5</v>
      </c>
      <c r="L254" s="4">
        <f t="shared" si="7"/>
        <v>136846.5</v>
      </c>
    </row>
    <row r="255" spans="1:12">
      <c r="A255" s="4" t="s">
        <v>338</v>
      </c>
      <c r="B255" s="4" t="s">
        <v>4</v>
      </c>
      <c r="C255" s="5" t="s">
        <v>259</v>
      </c>
      <c r="D255" s="4" t="s">
        <v>313</v>
      </c>
      <c r="E255" s="3" t="s">
        <v>336</v>
      </c>
      <c r="F255" s="4" t="s">
        <v>289</v>
      </c>
      <c r="G255" s="4" t="s">
        <v>300</v>
      </c>
      <c r="H255" s="5" t="s">
        <v>341</v>
      </c>
      <c r="I255" s="5" t="s">
        <v>295</v>
      </c>
      <c r="J255" s="4">
        <v>257980</v>
      </c>
      <c r="K255" s="4">
        <f t="shared" si="6"/>
        <v>193485</v>
      </c>
      <c r="L255" s="4">
        <f t="shared" si="7"/>
        <v>64495</v>
      </c>
    </row>
    <row r="256" spans="1:12">
      <c r="A256" s="4" t="s">
        <v>86</v>
      </c>
      <c r="B256" s="4" t="s">
        <v>304</v>
      </c>
      <c r="C256" s="5" t="s">
        <v>260</v>
      </c>
      <c r="D256" s="3" t="s">
        <v>311</v>
      </c>
      <c r="E256" s="3" t="s">
        <v>311</v>
      </c>
      <c r="F256" s="4" t="s">
        <v>289</v>
      </c>
      <c r="G256" s="5" t="s">
        <v>302</v>
      </c>
      <c r="H256" s="5" t="s">
        <v>341</v>
      </c>
      <c r="I256" s="5" t="s">
        <v>296</v>
      </c>
      <c r="J256" s="4">
        <v>857986</v>
      </c>
      <c r="K256" s="4">
        <f t="shared" si="6"/>
        <v>643489.5</v>
      </c>
      <c r="L256" s="4">
        <f t="shared" si="7"/>
        <v>214496.5</v>
      </c>
    </row>
    <row r="257" spans="1:12">
      <c r="A257" s="4" t="s">
        <v>86</v>
      </c>
      <c r="B257" s="4" t="s">
        <v>306</v>
      </c>
      <c r="C257" s="5" t="s">
        <v>261</v>
      </c>
      <c r="D257" s="4" t="s">
        <v>316</v>
      </c>
      <c r="E257" s="3" t="s">
        <v>311</v>
      </c>
      <c r="F257" s="4" t="s">
        <v>292</v>
      </c>
      <c r="G257" s="5" t="s">
        <v>302</v>
      </c>
      <c r="H257" s="5" t="s">
        <v>343</v>
      </c>
      <c r="I257" s="4" t="s">
        <v>297</v>
      </c>
      <c r="J257" s="4">
        <v>257980</v>
      </c>
      <c r="K257" s="4">
        <f t="shared" si="6"/>
        <v>193485</v>
      </c>
      <c r="L257" s="4">
        <f t="shared" si="7"/>
        <v>64495</v>
      </c>
    </row>
    <row r="258" spans="1:12">
      <c r="A258" s="4" t="s">
        <v>338</v>
      </c>
      <c r="B258" s="4" t="s">
        <v>304</v>
      </c>
      <c r="C258" s="5" t="s">
        <v>262</v>
      </c>
      <c r="D258" s="4" t="s">
        <v>316</v>
      </c>
      <c r="E258" s="4" t="s">
        <v>310</v>
      </c>
      <c r="F258" s="5" t="s">
        <v>290</v>
      </c>
      <c r="G258" s="5" t="s">
        <v>301</v>
      </c>
      <c r="H258" s="4" t="s">
        <v>340</v>
      </c>
      <c r="I258" s="4" t="s">
        <v>298</v>
      </c>
      <c r="J258" s="4">
        <v>857986</v>
      </c>
      <c r="K258" s="4">
        <f t="shared" si="6"/>
        <v>643489.5</v>
      </c>
      <c r="L258" s="4">
        <f t="shared" si="7"/>
        <v>214496.5</v>
      </c>
    </row>
    <row r="259" spans="1:12">
      <c r="A259" s="4" t="s">
        <v>86</v>
      </c>
      <c r="B259" s="4" t="s">
        <v>305</v>
      </c>
      <c r="C259" s="5" t="s">
        <v>263</v>
      </c>
      <c r="D259" s="3" t="s">
        <v>311</v>
      </c>
      <c r="E259" s="3" t="s">
        <v>311</v>
      </c>
      <c r="F259" s="4" t="s">
        <v>292</v>
      </c>
      <c r="G259" s="4" t="s">
        <v>300</v>
      </c>
      <c r="H259" s="5" t="s">
        <v>342</v>
      </c>
      <c r="I259" s="4" t="s">
        <v>297</v>
      </c>
      <c r="J259" s="4">
        <v>257980</v>
      </c>
      <c r="K259" s="4">
        <f t="shared" ref="K259:K284" si="8">(0.75*J259)</f>
        <v>193485</v>
      </c>
      <c r="L259" s="4">
        <f t="shared" ref="L259:L284" si="9">(0.25*J259)</f>
        <v>64495</v>
      </c>
    </row>
    <row r="260" spans="1:12">
      <c r="A260" s="4" t="s">
        <v>338</v>
      </c>
      <c r="B260" s="4" t="s">
        <v>4</v>
      </c>
      <c r="C260" s="5" t="s">
        <v>264</v>
      </c>
      <c r="D260" s="5" t="s">
        <v>312</v>
      </c>
      <c r="E260" s="3" t="s">
        <v>311</v>
      </c>
      <c r="F260" s="4" t="s">
        <v>289</v>
      </c>
      <c r="G260" s="5" t="s">
        <v>302</v>
      </c>
      <c r="H260" s="5" t="s">
        <v>343</v>
      </c>
      <c r="I260" s="5" t="s">
        <v>295</v>
      </c>
      <c r="J260" s="4">
        <v>857986</v>
      </c>
      <c r="K260" s="4">
        <f t="shared" si="8"/>
        <v>643489.5</v>
      </c>
      <c r="L260" s="4">
        <f t="shared" si="9"/>
        <v>214496.5</v>
      </c>
    </row>
    <row r="261" spans="1:12">
      <c r="A261" s="4" t="s">
        <v>86</v>
      </c>
      <c r="B261" s="4" t="s">
        <v>306</v>
      </c>
      <c r="C261" s="5" t="s">
        <v>265</v>
      </c>
      <c r="D261" s="4" t="s">
        <v>316</v>
      </c>
      <c r="E261" s="4" t="s">
        <v>310</v>
      </c>
      <c r="F261" s="4" t="s">
        <v>289</v>
      </c>
      <c r="G261" s="5" t="s">
        <v>301</v>
      </c>
      <c r="H261" s="5" t="s">
        <v>342</v>
      </c>
      <c r="I261" s="4" t="s">
        <v>297</v>
      </c>
      <c r="J261" s="4">
        <v>547386</v>
      </c>
      <c r="K261" s="4">
        <f t="shared" si="8"/>
        <v>410539.5</v>
      </c>
      <c r="L261" s="4">
        <f t="shared" si="9"/>
        <v>136846.5</v>
      </c>
    </row>
    <row r="262" spans="1:12">
      <c r="A262" s="4" t="s">
        <v>338</v>
      </c>
      <c r="B262" s="4" t="s">
        <v>306</v>
      </c>
      <c r="C262" s="5" t="s">
        <v>266</v>
      </c>
      <c r="D262" s="4" t="s">
        <v>316</v>
      </c>
      <c r="E262" s="3" t="s">
        <v>311</v>
      </c>
      <c r="F262" s="4" t="s">
        <v>289</v>
      </c>
      <c r="G262" s="4" t="s">
        <v>300</v>
      </c>
      <c r="H262" s="5" t="s">
        <v>341</v>
      </c>
      <c r="I262" s="4" t="s">
        <v>298</v>
      </c>
      <c r="J262" s="4">
        <v>257980</v>
      </c>
      <c r="K262" s="4">
        <f t="shared" si="8"/>
        <v>193485</v>
      </c>
      <c r="L262" s="4">
        <f t="shared" si="9"/>
        <v>64495</v>
      </c>
    </row>
    <row r="263" spans="1:12">
      <c r="A263" s="4" t="s">
        <v>338</v>
      </c>
      <c r="B263" s="4" t="s">
        <v>304</v>
      </c>
      <c r="C263" s="5" t="s">
        <v>267</v>
      </c>
      <c r="D263" s="5" t="s">
        <v>314</v>
      </c>
      <c r="E263" s="4" t="s">
        <v>310</v>
      </c>
      <c r="F263" s="4" t="s">
        <v>292</v>
      </c>
      <c r="G263" s="4" t="s">
        <v>300</v>
      </c>
      <c r="H263" s="5" t="s">
        <v>341</v>
      </c>
      <c r="I263" s="4" t="s">
        <v>298</v>
      </c>
      <c r="J263" s="4">
        <v>857986</v>
      </c>
      <c r="K263" s="4">
        <f t="shared" si="8"/>
        <v>643489.5</v>
      </c>
      <c r="L263" s="4">
        <f t="shared" si="9"/>
        <v>214496.5</v>
      </c>
    </row>
    <row r="264" spans="1:12">
      <c r="A264" s="4" t="s">
        <v>338</v>
      </c>
      <c r="B264" s="4" t="s">
        <v>307</v>
      </c>
      <c r="C264" s="5" t="s">
        <v>268</v>
      </c>
      <c r="D264" s="4" t="s">
        <v>316</v>
      </c>
      <c r="E264" s="3" t="s">
        <v>311</v>
      </c>
      <c r="F264" s="5" t="s">
        <v>291</v>
      </c>
      <c r="G264" s="5" t="s">
        <v>302</v>
      </c>
      <c r="H264" s="5" t="s">
        <v>341</v>
      </c>
      <c r="I264" s="4" t="s">
        <v>297</v>
      </c>
      <c r="J264" s="4">
        <v>257980</v>
      </c>
      <c r="K264" s="4">
        <f t="shared" si="8"/>
        <v>193485</v>
      </c>
      <c r="L264" s="4">
        <f t="shared" si="9"/>
        <v>64495</v>
      </c>
    </row>
    <row r="265" spans="1:12">
      <c r="A265" s="4" t="s">
        <v>338</v>
      </c>
      <c r="B265" s="4" t="s">
        <v>306</v>
      </c>
      <c r="C265" s="5" t="s">
        <v>269</v>
      </c>
      <c r="D265" s="5" t="s">
        <v>312</v>
      </c>
      <c r="E265" s="3" t="s">
        <v>336</v>
      </c>
      <c r="F265" s="5" t="s">
        <v>290</v>
      </c>
      <c r="G265" s="5" t="s">
        <v>301</v>
      </c>
      <c r="H265" s="4" t="s">
        <v>340</v>
      </c>
      <c r="I265" s="4" t="s">
        <v>297</v>
      </c>
      <c r="J265" s="4">
        <v>857986</v>
      </c>
      <c r="K265" s="4">
        <f t="shared" si="8"/>
        <v>643489.5</v>
      </c>
      <c r="L265" s="4">
        <f t="shared" si="9"/>
        <v>214496.5</v>
      </c>
    </row>
    <row r="266" spans="1:12">
      <c r="A266" s="4" t="s">
        <v>338</v>
      </c>
      <c r="B266" s="4" t="s">
        <v>4</v>
      </c>
      <c r="C266" s="5" t="s">
        <v>270</v>
      </c>
      <c r="D266" s="4" t="s">
        <v>316</v>
      </c>
      <c r="E266" s="3" t="s">
        <v>311</v>
      </c>
      <c r="F266" s="4" t="s">
        <v>289</v>
      </c>
      <c r="G266" s="4" t="s">
        <v>300</v>
      </c>
      <c r="H266" s="5" t="s">
        <v>341</v>
      </c>
      <c r="I266" s="4" t="s">
        <v>297</v>
      </c>
      <c r="J266" s="4">
        <v>547386</v>
      </c>
      <c r="K266" s="4">
        <f t="shared" si="8"/>
        <v>410539.5</v>
      </c>
      <c r="L266" s="4">
        <f t="shared" si="9"/>
        <v>136846.5</v>
      </c>
    </row>
    <row r="267" spans="1:12">
      <c r="A267" s="4" t="s">
        <v>86</v>
      </c>
      <c r="B267" s="4" t="s">
        <v>306</v>
      </c>
      <c r="C267" s="5" t="s">
        <v>271</v>
      </c>
      <c r="D267" s="4" t="s">
        <v>313</v>
      </c>
      <c r="E267" s="3" t="s">
        <v>311</v>
      </c>
      <c r="F267" s="4" t="s">
        <v>289</v>
      </c>
      <c r="G267" s="5" t="s">
        <v>302</v>
      </c>
      <c r="H267" s="5" t="s">
        <v>341</v>
      </c>
      <c r="I267" s="4" t="s">
        <v>297</v>
      </c>
      <c r="J267" s="4">
        <v>257980</v>
      </c>
      <c r="K267" s="4">
        <f t="shared" si="8"/>
        <v>193485</v>
      </c>
      <c r="L267" s="4">
        <f t="shared" si="9"/>
        <v>64495</v>
      </c>
    </row>
    <row r="268" spans="1:12">
      <c r="A268" s="4" t="s">
        <v>338</v>
      </c>
      <c r="B268" s="4" t="s">
        <v>304</v>
      </c>
      <c r="C268" s="5" t="s">
        <v>272</v>
      </c>
      <c r="D268" s="3" t="s">
        <v>311</v>
      </c>
      <c r="E268" s="4" t="s">
        <v>310</v>
      </c>
      <c r="F268" s="5" t="s">
        <v>291</v>
      </c>
      <c r="G268" s="5" t="s">
        <v>301</v>
      </c>
      <c r="H268" s="5" t="s">
        <v>343</v>
      </c>
      <c r="I268" s="5" t="s">
        <v>295</v>
      </c>
      <c r="J268" s="4">
        <v>257980</v>
      </c>
      <c r="K268" s="4">
        <f t="shared" si="8"/>
        <v>193485</v>
      </c>
      <c r="L268" s="4">
        <f t="shared" si="9"/>
        <v>64495</v>
      </c>
    </row>
    <row r="269" spans="1:12">
      <c r="A269" s="4" t="s">
        <v>86</v>
      </c>
      <c r="B269" s="4" t="s">
        <v>4</v>
      </c>
      <c r="C269" s="5" t="s">
        <v>273</v>
      </c>
      <c r="D269" s="5" t="s">
        <v>314</v>
      </c>
      <c r="E269" s="3" t="s">
        <v>311</v>
      </c>
      <c r="F269" s="5" t="s">
        <v>291</v>
      </c>
      <c r="G269" s="5" t="s">
        <v>302</v>
      </c>
      <c r="H269" s="5" t="s">
        <v>342</v>
      </c>
      <c r="I269" s="5" t="s">
        <v>296</v>
      </c>
      <c r="J269" s="4">
        <v>257980</v>
      </c>
      <c r="K269" s="4">
        <f t="shared" si="8"/>
        <v>193485</v>
      </c>
      <c r="L269" s="4">
        <f t="shared" si="9"/>
        <v>64495</v>
      </c>
    </row>
    <row r="270" spans="1:12">
      <c r="A270" s="4" t="s">
        <v>86</v>
      </c>
      <c r="B270" s="4" t="s">
        <v>306</v>
      </c>
      <c r="C270" s="5" t="s">
        <v>274</v>
      </c>
      <c r="D270" s="5" t="s">
        <v>312</v>
      </c>
      <c r="E270" s="3" t="s">
        <v>336</v>
      </c>
      <c r="F270" s="4" t="s">
        <v>289</v>
      </c>
      <c r="G270" s="5" t="s">
        <v>301</v>
      </c>
      <c r="H270" s="4" t="s">
        <v>340</v>
      </c>
      <c r="I270" s="4" t="s">
        <v>297</v>
      </c>
      <c r="J270" s="4">
        <v>547386</v>
      </c>
      <c r="K270" s="4">
        <f t="shared" si="8"/>
        <v>410539.5</v>
      </c>
      <c r="L270" s="4">
        <f t="shared" si="9"/>
        <v>136846.5</v>
      </c>
    </row>
    <row r="271" spans="1:12">
      <c r="A271" s="4" t="s">
        <v>86</v>
      </c>
      <c r="B271" s="4" t="s">
        <v>305</v>
      </c>
      <c r="C271" s="5" t="s">
        <v>275</v>
      </c>
      <c r="D271" s="4" t="s">
        <v>313</v>
      </c>
      <c r="E271" s="3" t="s">
        <v>311</v>
      </c>
      <c r="F271" s="4" t="s">
        <v>292</v>
      </c>
      <c r="G271" s="5" t="s">
        <v>302</v>
      </c>
      <c r="H271" s="5" t="s">
        <v>341</v>
      </c>
      <c r="I271" s="5" t="s">
        <v>296</v>
      </c>
      <c r="J271" s="4">
        <v>857986</v>
      </c>
      <c r="K271" s="4">
        <f t="shared" si="8"/>
        <v>643489.5</v>
      </c>
      <c r="L271" s="4">
        <f t="shared" si="9"/>
        <v>214496.5</v>
      </c>
    </row>
    <row r="272" spans="1:12">
      <c r="A272" s="4" t="s">
        <v>86</v>
      </c>
      <c r="B272" s="4" t="s">
        <v>4</v>
      </c>
      <c r="C272" s="5" t="s">
        <v>276</v>
      </c>
      <c r="D272" s="4" t="s">
        <v>316</v>
      </c>
      <c r="E272" s="3" t="s">
        <v>336</v>
      </c>
      <c r="F272" s="5" t="s">
        <v>290</v>
      </c>
      <c r="G272" s="5" t="s">
        <v>302</v>
      </c>
      <c r="H272" s="5" t="s">
        <v>343</v>
      </c>
      <c r="I272" s="4" t="s">
        <v>298</v>
      </c>
      <c r="J272" s="4">
        <v>257980</v>
      </c>
      <c r="K272" s="4">
        <f t="shared" si="8"/>
        <v>193485</v>
      </c>
      <c r="L272" s="4">
        <f t="shared" si="9"/>
        <v>64495</v>
      </c>
    </row>
    <row r="273" spans="1:12">
      <c r="A273" s="4" t="s">
        <v>338</v>
      </c>
      <c r="B273" s="4" t="s">
        <v>304</v>
      </c>
      <c r="C273" s="5" t="s">
        <v>277</v>
      </c>
      <c r="D273" s="5" t="s">
        <v>314</v>
      </c>
      <c r="E273" s="3" t="s">
        <v>311</v>
      </c>
      <c r="F273" s="4" t="s">
        <v>289</v>
      </c>
      <c r="G273" s="5" t="s">
        <v>302</v>
      </c>
      <c r="H273" s="5" t="s">
        <v>342</v>
      </c>
      <c r="I273" s="4" t="s">
        <v>297</v>
      </c>
      <c r="J273" s="4">
        <v>257980</v>
      </c>
      <c r="K273" s="4">
        <f t="shared" si="8"/>
        <v>193485</v>
      </c>
      <c r="L273" s="4">
        <f t="shared" si="9"/>
        <v>64495</v>
      </c>
    </row>
    <row r="274" spans="1:12">
      <c r="A274" s="4" t="s">
        <v>86</v>
      </c>
      <c r="B274" s="4" t="s">
        <v>4</v>
      </c>
      <c r="C274" s="5" t="s">
        <v>278</v>
      </c>
      <c r="D274" s="5" t="s">
        <v>315</v>
      </c>
      <c r="E274" s="4" t="s">
        <v>310</v>
      </c>
      <c r="F274" s="4" t="s">
        <v>289</v>
      </c>
      <c r="G274" s="5" t="s">
        <v>302</v>
      </c>
      <c r="H274" s="5" t="s">
        <v>343</v>
      </c>
      <c r="I274" s="5" t="s">
        <v>296</v>
      </c>
      <c r="J274" s="4">
        <v>857986</v>
      </c>
      <c r="K274" s="4">
        <f t="shared" si="8"/>
        <v>643489.5</v>
      </c>
      <c r="L274" s="4">
        <f t="shared" si="9"/>
        <v>214496.5</v>
      </c>
    </row>
    <row r="275" spans="1:12">
      <c r="A275" s="4" t="s">
        <v>86</v>
      </c>
      <c r="B275" s="4" t="s">
        <v>305</v>
      </c>
      <c r="C275" s="5" t="s">
        <v>279</v>
      </c>
      <c r="D275" s="4" t="s">
        <v>313</v>
      </c>
      <c r="E275" s="3" t="s">
        <v>311</v>
      </c>
      <c r="F275" s="4" t="s">
        <v>292</v>
      </c>
      <c r="G275" s="5" t="s">
        <v>302</v>
      </c>
      <c r="H275" s="5" t="s">
        <v>342</v>
      </c>
      <c r="I275" s="5" t="s">
        <v>295</v>
      </c>
      <c r="J275" s="4">
        <v>257980</v>
      </c>
      <c r="K275" s="4">
        <f t="shared" si="8"/>
        <v>193485</v>
      </c>
      <c r="L275" s="4">
        <f t="shared" si="9"/>
        <v>64495</v>
      </c>
    </row>
    <row r="276" spans="1:12">
      <c r="A276" s="4" t="s">
        <v>338</v>
      </c>
      <c r="B276" s="4" t="s">
        <v>304</v>
      </c>
      <c r="C276" s="5" t="s">
        <v>280</v>
      </c>
      <c r="D276" s="3" t="s">
        <v>311</v>
      </c>
      <c r="E276" s="3" t="s">
        <v>311</v>
      </c>
      <c r="F276" s="5" t="s">
        <v>290</v>
      </c>
      <c r="G276" s="4" t="s">
        <v>300</v>
      </c>
      <c r="H276" s="4" t="s">
        <v>340</v>
      </c>
      <c r="I276" s="4" t="s">
        <v>297</v>
      </c>
      <c r="J276" s="4">
        <v>547386</v>
      </c>
      <c r="K276" s="4">
        <f t="shared" si="8"/>
        <v>410539.5</v>
      </c>
      <c r="L276" s="4">
        <f t="shared" si="9"/>
        <v>136846.5</v>
      </c>
    </row>
    <row r="277" spans="1:12">
      <c r="A277" s="4" t="s">
        <v>86</v>
      </c>
      <c r="B277" s="4" t="s">
        <v>4</v>
      </c>
      <c r="C277" s="5" t="s">
        <v>281</v>
      </c>
      <c r="D277" s="5" t="s">
        <v>312</v>
      </c>
      <c r="E277" s="3" t="s">
        <v>311</v>
      </c>
      <c r="F277" s="4" t="s">
        <v>289</v>
      </c>
      <c r="G277" s="5" t="s">
        <v>302</v>
      </c>
      <c r="H277" s="4" t="s">
        <v>340</v>
      </c>
      <c r="I277" s="4" t="s">
        <v>298</v>
      </c>
      <c r="J277" s="4">
        <v>257980</v>
      </c>
      <c r="K277" s="4">
        <f t="shared" si="8"/>
        <v>193485</v>
      </c>
      <c r="L277" s="4">
        <f t="shared" si="9"/>
        <v>64495</v>
      </c>
    </row>
    <row r="278" spans="1:12">
      <c r="A278" s="4" t="s">
        <v>338</v>
      </c>
      <c r="B278" s="4" t="s">
        <v>306</v>
      </c>
      <c r="C278" s="5" t="s">
        <v>282</v>
      </c>
      <c r="D278" s="5" t="s">
        <v>314</v>
      </c>
      <c r="E278" s="4" t="s">
        <v>310</v>
      </c>
      <c r="F278" s="4" t="s">
        <v>292</v>
      </c>
      <c r="G278" s="5" t="s">
        <v>302</v>
      </c>
      <c r="H278" s="5" t="s">
        <v>341</v>
      </c>
      <c r="I278" s="4" t="s">
        <v>297</v>
      </c>
      <c r="J278" s="4">
        <v>857986</v>
      </c>
      <c r="K278" s="4">
        <f t="shared" si="8"/>
        <v>643489.5</v>
      </c>
      <c r="L278" s="4">
        <f t="shared" si="9"/>
        <v>214496.5</v>
      </c>
    </row>
    <row r="279" spans="1:12">
      <c r="A279" s="4" t="s">
        <v>86</v>
      </c>
      <c r="B279" s="4" t="s">
        <v>304</v>
      </c>
      <c r="C279" s="5" t="s">
        <v>283</v>
      </c>
      <c r="D279" s="4" t="s">
        <v>316</v>
      </c>
      <c r="E279" s="3" t="s">
        <v>311</v>
      </c>
      <c r="F279" s="5" t="s">
        <v>291</v>
      </c>
      <c r="G279" s="4" t="s">
        <v>300</v>
      </c>
      <c r="H279" s="4" t="s">
        <v>340</v>
      </c>
      <c r="I279" s="4" t="s">
        <v>297</v>
      </c>
      <c r="J279" s="4">
        <v>857986</v>
      </c>
      <c r="K279" s="4">
        <f t="shared" si="8"/>
        <v>643489.5</v>
      </c>
      <c r="L279" s="4">
        <f t="shared" si="9"/>
        <v>214496.5</v>
      </c>
    </row>
    <row r="280" spans="1:12">
      <c r="A280" s="4" t="s">
        <v>86</v>
      </c>
      <c r="B280" s="4" t="s">
        <v>4</v>
      </c>
      <c r="C280" s="5" t="s">
        <v>284</v>
      </c>
      <c r="D280" s="4" t="s">
        <v>313</v>
      </c>
      <c r="E280" s="3" t="s">
        <v>336</v>
      </c>
      <c r="F280" s="4" t="s">
        <v>292</v>
      </c>
      <c r="G280" s="5" t="s">
        <v>302</v>
      </c>
      <c r="H280" s="4" t="s">
        <v>340</v>
      </c>
      <c r="I280" s="5" t="s">
        <v>296</v>
      </c>
      <c r="J280" s="4">
        <v>857986</v>
      </c>
      <c r="K280" s="4">
        <f t="shared" si="8"/>
        <v>643489.5</v>
      </c>
      <c r="L280" s="4">
        <f t="shared" si="9"/>
        <v>214496.5</v>
      </c>
    </row>
    <row r="281" spans="1:12">
      <c r="A281" s="4" t="s">
        <v>338</v>
      </c>
      <c r="B281" s="4" t="s">
        <v>4</v>
      </c>
      <c r="C281" s="5" t="s">
        <v>285</v>
      </c>
      <c r="D281" s="5" t="s">
        <v>312</v>
      </c>
      <c r="E281" s="4" t="s">
        <v>310</v>
      </c>
      <c r="F281" s="4" t="s">
        <v>289</v>
      </c>
      <c r="G281" s="5" t="s">
        <v>302</v>
      </c>
      <c r="H281" s="5" t="s">
        <v>341</v>
      </c>
      <c r="I281" s="4" t="s">
        <v>298</v>
      </c>
      <c r="J281" s="4">
        <v>257980</v>
      </c>
      <c r="K281" s="4">
        <f t="shared" si="8"/>
        <v>193485</v>
      </c>
      <c r="L281" s="4">
        <f t="shared" si="9"/>
        <v>64495</v>
      </c>
    </row>
    <row r="282" spans="1:12">
      <c r="A282" s="4" t="s">
        <v>86</v>
      </c>
      <c r="B282" s="4" t="s">
        <v>304</v>
      </c>
      <c r="C282" s="5" t="s">
        <v>286</v>
      </c>
      <c r="D282" s="4" t="s">
        <v>316</v>
      </c>
      <c r="E282" s="3" t="s">
        <v>311</v>
      </c>
      <c r="F282" s="5" t="s">
        <v>290</v>
      </c>
      <c r="G282" s="4" t="s">
        <v>300</v>
      </c>
      <c r="H282" s="5" t="s">
        <v>343</v>
      </c>
      <c r="I282" s="4" t="s">
        <v>297</v>
      </c>
      <c r="J282" s="4">
        <v>547386</v>
      </c>
      <c r="K282" s="4">
        <f t="shared" si="8"/>
        <v>410539.5</v>
      </c>
      <c r="L282" s="4">
        <f t="shared" si="9"/>
        <v>136846.5</v>
      </c>
    </row>
    <row r="283" spans="1:12">
      <c r="A283" s="4" t="s">
        <v>338</v>
      </c>
      <c r="B283" s="4" t="s">
        <v>4</v>
      </c>
      <c r="C283" s="5" t="s">
        <v>287</v>
      </c>
      <c r="D283" s="3" t="s">
        <v>311</v>
      </c>
      <c r="E283" s="4" t="s">
        <v>310</v>
      </c>
      <c r="F283" s="5" t="s">
        <v>290</v>
      </c>
      <c r="G283" s="5" t="s">
        <v>302</v>
      </c>
      <c r="H283" s="5" t="s">
        <v>342</v>
      </c>
      <c r="I283" s="5" t="s">
        <v>296</v>
      </c>
      <c r="J283" s="4">
        <v>257980</v>
      </c>
      <c r="K283" s="4">
        <f t="shared" si="8"/>
        <v>193485</v>
      </c>
      <c r="L283" s="4">
        <f t="shared" si="9"/>
        <v>64495</v>
      </c>
    </row>
    <row r="284" spans="1:12">
      <c r="A284" s="4" t="s">
        <v>86</v>
      </c>
      <c r="B284" s="4" t="s">
        <v>4</v>
      </c>
      <c r="C284" s="5" t="s">
        <v>288</v>
      </c>
      <c r="D284" s="5" t="s">
        <v>312</v>
      </c>
      <c r="E284" s="4" t="s">
        <v>310</v>
      </c>
      <c r="F284" s="4" t="s">
        <v>289</v>
      </c>
      <c r="G284" s="4" t="s">
        <v>300</v>
      </c>
      <c r="H284" s="5" t="s">
        <v>343</v>
      </c>
      <c r="I284" s="5" t="s">
        <v>295</v>
      </c>
      <c r="J284" s="4">
        <v>7578860</v>
      </c>
      <c r="K284" s="4">
        <f t="shared" si="8"/>
        <v>5684145</v>
      </c>
      <c r="L284" s="4">
        <f t="shared" si="9"/>
        <v>1894715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16" sqref="E16"/>
    </sheetView>
  </sheetViews>
  <sheetFormatPr defaultRowHeight="15"/>
  <cols>
    <col min="1" max="1" width="16.28515625" bestFit="1" customWidth="1"/>
    <col min="2" max="2" width="11.85546875" bestFit="1" customWidth="1"/>
  </cols>
  <sheetData>
    <row r="1" spans="1:2">
      <c r="A1" s="7" t="s">
        <v>319</v>
      </c>
      <c r="B1" s="7" t="s">
        <v>320</v>
      </c>
    </row>
    <row r="2" spans="1:2">
      <c r="A2" s="7" t="s">
        <v>321</v>
      </c>
      <c r="B2" s="7" t="s">
        <v>311</v>
      </c>
    </row>
    <row r="3" spans="1:2">
      <c r="A3" s="7" t="s">
        <v>322</v>
      </c>
      <c r="B3" s="7" t="s">
        <v>323</v>
      </c>
    </row>
    <row r="4" spans="1:2">
      <c r="A4" s="7" t="s">
        <v>321</v>
      </c>
      <c r="B4" s="7" t="s">
        <v>324</v>
      </c>
    </row>
    <row r="5" spans="1:2">
      <c r="A5" s="7" t="s">
        <v>322</v>
      </c>
      <c r="B5" s="7" t="s"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1" sqref="B11"/>
    </sheetView>
  </sheetViews>
  <sheetFormatPr defaultRowHeight="15"/>
  <cols>
    <col min="1" max="1" width="12.42578125" bestFit="1" customWidth="1"/>
  </cols>
  <sheetData>
    <row r="1" spans="1:1">
      <c r="A1" s="7" t="s">
        <v>326</v>
      </c>
    </row>
    <row r="2" spans="1:1">
      <c r="A2" s="7" t="s"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sqref="A1:D5"/>
    </sheetView>
  </sheetViews>
  <sheetFormatPr defaultRowHeight="15"/>
  <sheetData>
    <row r="1" spans="1:4">
      <c r="A1" s="7" t="s">
        <v>328</v>
      </c>
      <c r="B1" s="7" t="s">
        <v>311</v>
      </c>
      <c r="C1" s="7" t="s">
        <v>329</v>
      </c>
      <c r="D1" s="7" t="s">
        <v>330</v>
      </c>
    </row>
    <row r="2" spans="1:4">
      <c r="A2" s="7" t="s">
        <v>331</v>
      </c>
      <c r="B2" s="8">
        <v>70</v>
      </c>
      <c r="C2" s="8">
        <v>11</v>
      </c>
      <c r="D2" s="8">
        <v>213</v>
      </c>
    </row>
    <row r="3" spans="1:4">
      <c r="A3" s="7" t="s">
        <v>332</v>
      </c>
      <c r="B3" s="8">
        <v>26</v>
      </c>
      <c r="C3" s="8">
        <v>3</v>
      </c>
      <c r="D3" s="8">
        <v>68</v>
      </c>
    </row>
    <row r="4" spans="1:4">
      <c r="A4" s="7" t="s">
        <v>333</v>
      </c>
      <c r="B4" s="8" t="s">
        <v>334</v>
      </c>
      <c r="C4" s="8" t="s">
        <v>334</v>
      </c>
      <c r="D4" s="8">
        <v>39</v>
      </c>
    </row>
    <row r="5" spans="1:4">
      <c r="A5" s="7" t="s">
        <v>326</v>
      </c>
      <c r="B5" s="8" t="s">
        <v>334</v>
      </c>
      <c r="C5" s="8" t="s">
        <v>334</v>
      </c>
      <c r="D5" s="8" t="s">
        <v>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E19" sqref="E19"/>
    </sheetView>
  </sheetViews>
  <sheetFormatPr defaultRowHeight="15"/>
  <sheetData>
    <row r="1" spans="1:4">
      <c r="A1" s="7" t="s">
        <v>328</v>
      </c>
      <c r="B1" s="7" t="s">
        <v>311</v>
      </c>
      <c r="C1" s="7" t="s">
        <v>329</v>
      </c>
      <c r="D1" s="7" t="s">
        <v>330</v>
      </c>
    </row>
    <row r="2" spans="1:4">
      <c r="A2" s="7" t="s">
        <v>331</v>
      </c>
      <c r="B2" s="8">
        <v>55</v>
      </c>
      <c r="C2" s="8">
        <v>4</v>
      </c>
      <c r="D2" s="8">
        <v>109</v>
      </c>
    </row>
    <row r="3" spans="1:4">
      <c r="A3" s="7" t="s">
        <v>332</v>
      </c>
      <c r="B3" s="8">
        <v>23</v>
      </c>
      <c r="C3" s="8">
        <v>1</v>
      </c>
      <c r="D3" s="8">
        <v>25</v>
      </c>
    </row>
    <row r="4" spans="1:4">
      <c r="A4" s="7" t="s">
        <v>333</v>
      </c>
      <c r="B4" s="8" t="s">
        <v>334</v>
      </c>
      <c r="C4" s="8" t="s">
        <v>334</v>
      </c>
      <c r="D4" s="8">
        <v>14</v>
      </c>
    </row>
    <row r="5" spans="1:4">
      <c r="A5" s="7" t="s">
        <v>326</v>
      </c>
      <c r="B5" s="8" t="s">
        <v>334</v>
      </c>
      <c r="C5" s="8" t="s">
        <v>334</v>
      </c>
      <c r="D5" s="8" t="s">
        <v>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1"/>
  <sheetViews>
    <sheetView tabSelected="1" workbookViewId="0">
      <pane ySplit="1" topLeftCell="A2" activePane="bottomLeft" state="frozen"/>
      <selection pane="bottomLeft" activeCell="C124" sqref="C124"/>
    </sheetView>
  </sheetViews>
  <sheetFormatPr defaultRowHeight="15"/>
  <cols>
    <col min="1" max="1" width="10.85546875" customWidth="1"/>
    <col min="2" max="2" width="13.42578125" bestFit="1" customWidth="1"/>
    <col min="3" max="3" width="14.140625" customWidth="1"/>
    <col min="4" max="4" width="13.5703125" customWidth="1"/>
    <col min="5" max="5" width="18.42578125" customWidth="1"/>
    <col min="6" max="6" width="14.5703125" bestFit="1" customWidth="1"/>
  </cols>
  <sheetData>
    <row r="1" spans="1:6">
      <c r="A1" t="s">
        <v>1</v>
      </c>
      <c r="B1" t="s">
        <v>353</v>
      </c>
      <c r="C1" t="s">
        <v>365</v>
      </c>
      <c r="D1" t="s">
        <v>363</v>
      </c>
      <c r="E1" t="s">
        <v>364</v>
      </c>
      <c r="F1" t="s">
        <v>352</v>
      </c>
    </row>
    <row r="2" spans="1:6">
      <c r="A2" t="s">
        <v>344</v>
      </c>
      <c r="B2" t="s">
        <v>361</v>
      </c>
      <c r="C2">
        <f>(C3+C4+C5+C6+C7+C8+C9+C10+C11+C12+C13+C14)</f>
        <v>2965</v>
      </c>
      <c r="D2">
        <f t="shared" ref="D2:E2" si="0">(D3+D4+D5+D6+D7+D8+D9+D10+D11+D12+D13+D14)</f>
        <v>690</v>
      </c>
      <c r="E2">
        <f t="shared" si="0"/>
        <v>865</v>
      </c>
      <c r="F2">
        <f>(C2-D2+E2)</f>
        <v>3140</v>
      </c>
    </row>
    <row r="3" spans="1:6">
      <c r="A3" t="s">
        <v>344</v>
      </c>
      <c r="B3" s="9">
        <v>43466</v>
      </c>
      <c r="C3">
        <v>254</v>
      </c>
      <c r="D3">
        <v>54</v>
      </c>
      <c r="E3">
        <v>45</v>
      </c>
      <c r="F3">
        <f t="shared" ref="F3:F14" si="1">(C3-D3+E3)</f>
        <v>245</v>
      </c>
    </row>
    <row r="4" spans="1:6">
      <c r="A4" t="s">
        <v>344</v>
      </c>
      <c r="B4" s="9">
        <v>43497</v>
      </c>
      <c r="C4">
        <v>25</v>
      </c>
      <c r="D4">
        <v>3</v>
      </c>
      <c r="E4">
        <v>8</v>
      </c>
      <c r="F4">
        <f t="shared" si="1"/>
        <v>30</v>
      </c>
    </row>
    <row r="5" spans="1:6">
      <c r="A5" t="s">
        <v>344</v>
      </c>
      <c r="B5" s="9">
        <v>43525</v>
      </c>
      <c r="C5">
        <v>65</v>
      </c>
      <c r="D5">
        <v>12</v>
      </c>
      <c r="E5">
        <v>5</v>
      </c>
      <c r="F5">
        <f t="shared" si="1"/>
        <v>58</v>
      </c>
    </row>
    <row r="6" spans="1:6">
      <c r="A6" t="s">
        <v>344</v>
      </c>
      <c r="B6" s="9">
        <v>43556</v>
      </c>
      <c r="C6">
        <v>678</v>
      </c>
      <c r="D6">
        <v>57</v>
      </c>
      <c r="E6">
        <v>65</v>
      </c>
      <c r="F6">
        <f t="shared" si="1"/>
        <v>686</v>
      </c>
    </row>
    <row r="7" spans="1:6">
      <c r="A7" t="s">
        <v>344</v>
      </c>
      <c r="B7" s="9">
        <v>43586</v>
      </c>
      <c r="C7">
        <v>45</v>
      </c>
      <c r="D7">
        <v>14</v>
      </c>
      <c r="E7">
        <v>25</v>
      </c>
      <c r="F7">
        <f t="shared" si="1"/>
        <v>56</v>
      </c>
    </row>
    <row r="8" spans="1:6">
      <c r="A8" t="s">
        <v>344</v>
      </c>
      <c r="B8" s="9">
        <v>43617</v>
      </c>
      <c r="C8">
        <v>548</v>
      </c>
      <c r="D8">
        <v>241</v>
      </c>
      <c r="E8">
        <v>301</v>
      </c>
      <c r="F8">
        <f t="shared" si="1"/>
        <v>608</v>
      </c>
    </row>
    <row r="9" spans="1:6">
      <c r="A9" t="s">
        <v>344</v>
      </c>
      <c r="B9" s="9">
        <v>43647</v>
      </c>
      <c r="C9">
        <v>35</v>
      </c>
      <c r="D9">
        <v>2</v>
      </c>
      <c r="E9">
        <v>1</v>
      </c>
      <c r="F9">
        <f t="shared" si="1"/>
        <v>34</v>
      </c>
    </row>
    <row r="10" spans="1:6">
      <c r="A10" t="s">
        <v>344</v>
      </c>
      <c r="B10" s="9">
        <v>43678</v>
      </c>
      <c r="C10">
        <v>35</v>
      </c>
      <c r="D10">
        <v>4</v>
      </c>
      <c r="E10">
        <v>0</v>
      </c>
      <c r="F10">
        <f t="shared" si="1"/>
        <v>31</v>
      </c>
    </row>
    <row r="11" spans="1:6">
      <c r="A11" t="s">
        <v>344</v>
      </c>
      <c r="B11" s="9">
        <v>43709</v>
      </c>
      <c r="C11">
        <v>365</v>
      </c>
      <c r="D11">
        <v>52</v>
      </c>
      <c r="E11">
        <v>124</v>
      </c>
      <c r="F11">
        <f t="shared" si="1"/>
        <v>437</v>
      </c>
    </row>
    <row r="12" spans="1:6">
      <c r="A12" t="s">
        <v>344</v>
      </c>
      <c r="B12" s="9">
        <v>43739</v>
      </c>
      <c r="C12">
        <v>25</v>
      </c>
      <c r="D12">
        <v>3</v>
      </c>
      <c r="E12">
        <v>6</v>
      </c>
      <c r="F12">
        <f t="shared" si="1"/>
        <v>28</v>
      </c>
    </row>
    <row r="13" spans="1:6">
      <c r="A13" t="s">
        <v>344</v>
      </c>
      <c r="B13" s="9">
        <v>43770</v>
      </c>
      <c r="C13">
        <v>645</v>
      </c>
      <c r="D13">
        <v>148</v>
      </c>
      <c r="E13">
        <v>174</v>
      </c>
      <c r="F13">
        <f t="shared" si="1"/>
        <v>671</v>
      </c>
    </row>
    <row r="14" spans="1:6">
      <c r="A14" t="s">
        <v>344</v>
      </c>
      <c r="B14" s="9">
        <v>43800</v>
      </c>
      <c r="C14">
        <v>245</v>
      </c>
      <c r="D14">
        <v>100</v>
      </c>
      <c r="E14">
        <v>111</v>
      </c>
      <c r="F14">
        <f t="shared" si="1"/>
        <v>256</v>
      </c>
    </row>
    <row r="15" spans="1:6">
      <c r="A15" t="s">
        <v>344</v>
      </c>
      <c r="B15" t="s">
        <v>362</v>
      </c>
      <c r="C15">
        <f>(C16+C17+C18+C19+C20+C21+C22+C23+C24+C25+C26+C27)</f>
        <v>59367</v>
      </c>
      <c r="D15">
        <f t="shared" ref="D15:E15" si="2">(D16+D17+D18+D19+D20+D21+D22+D23+D24+D25+D26+D27)</f>
        <v>10596</v>
      </c>
      <c r="E15">
        <f t="shared" si="2"/>
        <v>22917</v>
      </c>
      <c r="F15">
        <f>(C15-D15+E15)</f>
        <v>71688</v>
      </c>
    </row>
    <row r="16" spans="1:6">
      <c r="A16" t="s">
        <v>344</v>
      </c>
      <c r="B16" s="9">
        <v>43831</v>
      </c>
      <c r="C16">
        <v>1245</v>
      </c>
      <c r="D16">
        <v>125</v>
      </c>
      <c r="E16">
        <v>157</v>
      </c>
      <c r="F16">
        <f t="shared" ref="F16:F27" si="3">(C16-D16+E16)</f>
        <v>1277</v>
      </c>
    </row>
    <row r="17" spans="1:8">
      <c r="A17" t="s">
        <v>344</v>
      </c>
      <c r="B17" s="9">
        <v>43862</v>
      </c>
      <c r="C17">
        <v>2155</v>
      </c>
      <c r="D17">
        <v>547</v>
      </c>
      <c r="E17">
        <v>1575</v>
      </c>
      <c r="F17">
        <f t="shared" si="3"/>
        <v>3183</v>
      </c>
    </row>
    <row r="18" spans="1:8">
      <c r="A18" t="s">
        <v>344</v>
      </c>
      <c r="B18" s="9">
        <v>43891</v>
      </c>
      <c r="C18">
        <v>2456</v>
      </c>
      <c r="D18">
        <v>401</v>
      </c>
      <c r="E18">
        <v>5235</v>
      </c>
      <c r="F18">
        <f t="shared" si="3"/>
        <v>7290</v>
      </c>
    </row>
    <row r="19" spans="1:8">
      <c r="A19" t="s">
        <v>344</v>
      </c>
      <c r="B19" s="9">
        <v>43922</v>
      </c>
      <c r="C19">
        <v>2756</v>
      </c>
      <c r="D19">
        <v>235</v>
      </c>
      <c r="E19">
        <v>10</v>
      </c>
      <c r="F19">
        <f t="shared" si="3"/>
        <v>2531</v>
      </c>
    </row>
    <row r="20" spans="1:8">
      <c r="A20" t="s">
        <v>344</v>
      </c>
      <c r="B20" s="9">
        <v>43952</v>
      </c>
      <c r="C20">
        <v>4535</v>
      </c>
      <c r="D20">
        <v>789</v>
      </c>
      <c r="E20">
        <v>1223</v>
      </c>
      <c r="F20">
        <f t="shared" si="3"/>
        <v>4969</v>
      </c>
    </row>
    <row r="21" spans="1:8">
      <c r="A21" t="s">
        <v>344</v>
      </c>
      <c r="B21" s="9">
        <v>43983</v>
      </c>
      <c r="C21">
        <v>3456</v>
      </c>
      <c r="D21">
        <v>1254</v>
      </c>
      <c r="E21">
        <v>2453</v>
      </c>
      <c r="F21">
        <f t="shared" si="3"/>
        <v>4655</v>
      </c>
    </row>
    <row r="22" spans="1:8">
      <c r="A22" t="s">
        <v>344</v>
      </c>
      <c r="B22" s="9">
        <v>44013</v>
      </c>
      <c r="C22">
        <v>7546</v>
      </c>
      <c r="D22">
        <v>2146</v>
      </c>
      <c r="E22">
        <v>1500</v>
      </c>
      <c r="F22">
        <f t="shared" si="3"/>
        <v>6900</v>
      </c>
    </row>
    <row r="23" spans="1:8">
      <c r="A23" t="s">
        <v>344</v>
      </c>
      <c r="B23" s="9">
        <v>44044</v>
      </c>
      <c r="C23">
        <v>6566</v>
      </c>
      <c r="D23">
        <v>3145</v>
      </c>
      <c r="E23">
        <v>1200</v>
      </c>
      <c r="F23">
        <f t="shared" si="3"/>
        <v>4621</v>
      </c>
    </row>
    <row r="24" spans="1:8">
      <c r="A24" t="s">
        <v>344</v>
      </c>
      <c r="B24" s="9">
        <v>44075</v>
      </c>
      <c r="C24">
        <v>5656</v>
      </c>
      <c r="D24">
        <v>522</v>
      </c>
      <c r="E24">
        <v>2453</v>
      </c>
      <c r="F24">
        <f t="shared" si="3"/>
        <v>7587</v>
      </c>
    </row>
    <row r="25" spans="1:8">
      <c r="A25" t="s">
        <v>344</v>
      </c>
      <c r="B25" s="9">
        <v>44105</v>
      </c>
      <c r="C25">
        <v>5665</v>
      </c>
      <c r="D25">
        <v>56</v>
      </c>
      <c r="E25">
        <v>5663</v>
      </c>
      <c r="F25">
        <f t="shared" si="3"/>
        <v>11272</v>
      </c>
    </row>
    <row r="26" spans="1:8">
      <c r="A26" t="s">
        <v>344</v>
      </c>
      <c r="B26" s="9">
        <v>44136</v>
      </c>
      <c r="C26">
        <v>8666</v>
      </c>
      <c r="D26">
        <v>122</v>
      </c>
      <c r="E26">
        <v>224</v>
      </c>
      <c r="F26">
        <f t="shared" si="3"/>
        <v>8768</v>
      </c>
    </row>
    <row r="27" spans="1:8">
      <c r="A27" t="s">
        <v>344</v>
      </c>
      <c r="B27" s="9">
        <v>44166</v>
      </c>
      <c r="C27">
        <v>8665</v>
      </c>
      <c r="D27">
        <v>1254</v>
      </c>
      <c r="E27">
        <v>1224</v>
      </c>
      <c r="F27">
        <f t="shared" si="3"/>
        <v>8635</v>
      </c>
    </row>
    <row r="28" spans="1:8">
      <c r="A28" t="s">
        <v>348</v>
      </c>
      <c r="B28" t="s">
        <v>361</v>
      </c>
      <c r="C28">
        <f>(C29+C30+C31+C32+C33+C34+C35+C36+C37+C38+C39+C40)</f>
        <v>17100</v>
      </c>
      <c r="D28">
        <f t="shared" ref="D28" si="4">(D29+D30+D31+D32+D33+D34+D35+D36+D37+D38+D39+D40)</f>
        <v>1588</v>
      </c>
      <c r="E28">
        <f t="shared" ref="E28" si="5">(E29+E30+E31+E32+E33+E34+E35+E36+E37+E38+E39+E40)</f>
        <v>1284</v>
      </c>
      <c r="F28">
        <f>(C28-D28+E28)</f>
        <v>16796</v>
      </c>
    </row>
    <row r="29" spans="1:8">
      <c r="A29" t="s">
        <v>348</v>
      </c>
      <c r="B29" s="9">
        <v>43466</v>
      </c>
      <c r="C29">
        <v>364</v>
      </c>
      <c r="D29">
        <v>78</v>
      </c>
      <c r="E29">
        <v>13</v>
      </c>
      <c r="F29">
        <f t="shared" ref="F29:F40" si="6">(C29-D29+E29)</f>
        <v>299</v>
      </c>
      <c r="H29" t="s">
        <v>345</v>
      </c>
    </row>
    <row r="30" spans="1:8">
      <c r="A30" t="s">
        <v>348</v>
      </c>
      <c r="B30" s="9">
        <v>43497</v>
      </c>
      <c r="C30">
        <v>45</v>
      </c>
      <c r="D30">
        <v>12</v>
      </c>
      <c r="E30">
        <v>6</v>
      </c>
      <c r="F30">
        <f t="shared" si="6"/>
        <v>39</v>
      </c>
      <c r="H30" t="s">
        <v>346</v>
      </c>
    </row>
    <row r="31" spans="1:8">
      <c r="A31" t="s">
        <v>348</v>
      </c>
      <c r="B31" s="9">
        <v>43525</v>
      </c>
      <c r="C31">
        <v>87</v>
      </c>
      <c r="D31">
        <v>14</v>
      </c>
      <c r="E31">
        <v>15</v>
      </c>
      <c r="F31">
        <f t="shared" si="6"/>
        <v>88</v>
      </c>
      <c r="H31" t="s">
        <v>347</v>
      </c>
    </row>
    <row r="32" spans="1:8">
      <c r="A32" t="s">
        <v>348</v>
      </c>
      <c r="B32" s="9">
        <v>43556</v>
      </c>
      <c r="C32">
        <v>875</v>
      </c>
      <c r="D32">
        <v>124</v>
      </c>
      <c r="E32">
        <v>79</v>
      </c>
      <c r="F32">
        <f t="shared" si="6"/>
        <v>830</v>
      </c>
      <c r="H32" t="s">
        <v>348</v>
      </c>
    </row>
    <row r="33" spans="1:8">
      <c r="A33" t="s">
        <v>348</v>
      </c>
      <c r="B33" s="9">
        <v>43586</v>
      </c>
      <c r="C33">
        <v>12</v>
      </c>
      <c r="D33">
        <v>3</v>
      </c>
      <c r="E33">
        <v>28</v>
      </c>
      <c r="F33">
        <f t="shared" si="6"/>
        <v>37</v>
      </c>
      <c r="H33" t="s">
        <v>349</v>
      </c>
    </row>
    <row r="34" spans="1:8">
      <c r="A34" t="s">
        <v>348</v>
      </c>
      <c r="B34" s="9">
        <v>43617</v>
      </c>
      <c r="C34">
        <v>456</v>
      </c>
      <c r="D34">
        <v>289</v>
      </c>
      <c r="E34">
        <v>314</v>
      </c>
      <c r="F34">
        <f t="shared" si="6"/>
        <v>481</v>
      </c>
      <c r="H34" t="s">
        <v>350</v>
      </c>
    </row>
    <row r="35" spans="1:8">
      <c r="A35" t="s">
        <v>348</v>
      </c>
      <c r="B35" s="9">
        <v>43647</v>
      </c>
      <c r="C35">
        <v>347</v>
      </c>
      <c r="D35">
        <v>14</v>
      </c>
      <c r="E35">
        <v>12</v>
      </c>
      <c r="F35">
        <f t="shared" si="6"/>
        <v>345</v>
      </c>
      <c r="H35" t="s">
        <v>351</v>
      </c>
    </row>
    <row r="36" spans="1:8">
      <c r="A36" t="s">
        <v>348</v>
      </c>
      <c r="B36" s="9">
        <v>43678</v>
      </c>
      <c r="C36">
        <v>5639</v>
      </c>
      <c r="D36">
        <v>654</v>
      </c>
      <c r="E36">
        <v>211</v>
      </c>
      <c r="F36">
        <f t="shared" si="6"/>
        <v>5196</v>
      </c>
      <c r="H36" t="s">
        <v>354</v>
      </c>
    </row>
    <row r="37" spans="1:8">
      <c r="A37" t="s">
        <v>348</v>
      </c>
      <c r="B37" s="9">
        <v>43709</v>
      </c>
      <c r="C37">
        <v>2367</v>
      </c>
      <c r="D37">
        <v>45</v>
      </c>
      <c r="E37">
        <v>345</v>
      </c>
      <c r="F37">
        <f t="shared" si="6"/>
        <v>2667</v>
      </c>
      <c r="H37" t="s">
        <v>355</v>
      </c>
    </row>
    <row r="38" spans="1:8">
      <c r="A38" t="s">
        <v>348</v>
      </c>
      <c r="B38" s="9">
        <v>43739</v>
      </c>
      <c r="C38">
        <v>566</v>
      </c>
      <c r="D38">
        <v>55</v>
      </c>
      <c r="E38">
        <v>9</v>
      </c>
      <c r="F38">
        <f t="shared" si="6"/>
        <v>520</v>
      </c>
      <c r="H38" t="s">
        <v>306</v>
      </c>
    </row>
    <row r="39" spans="1:8">
      <c r="A39" t="s">
        <v>348</v>
      </c>
      <c r="B39" s="9">
        <v>43770</v>
      </c>
      <c r="C39">
        <v>5685</v>
      </c>
      <c r="D39">
        <v>44</v>
      </c>
      <c r="E39">
        <v>107</v>
      </c>
      <c r="F39">
        <f t="shared" si="6"/>
        <v>5748</v>
      </c>
      <c r="H39" t="s">
        <v>307</v>
      </c>
    </row>
    <row r="40" spans="1:8">
      <c r="A40" t="s">
        <v>348</v>
      </c>
      <c r="B40" s="9">
        <v>43800</v>
      </c>
      <c r="C40">
        <v>657</v>
      </c>
      <c r="D40">
        <v>256</v>
      </c>
      <c r="E40">
        <v>145</v>
      </c>
      <c r="F40">
        <f t="shared" si="6"/>
        <v>546</v>
      </c>
      <c r="H40" t="s">
        <v>356</v>
      </c>
    </row>
    <row r="41" spans="1:8">
      <c r="A41" t="s">
        <v>348</v>
      </c>
      <c r="B41" t="s">
        <v>362</v>
      </c>
      <c r="C41">
        <f>SUM(C42:C53)</f>
        <v>50170</v>
      </c>
      <c r="D41">
        <f t="shared" ref="D41:E41" si="7">SUM(D42:D53)</f>
        <v>12296</v>
      </c>
      <c r="E41">
        <f t="shared" si="7"/>
        <v>13976</v>
      </c>
      <c r="F41">
        <f>(C41-D41+E41)</f>
        <v>51850</v>
      </c>
      <c r="H41" t="s">
        <v>357</v>
      </c>
    </row>
    <row r="42" spans="1:8">
      <c r="A42" t="s">
        <v>348</v>
      </c>
      <c r="B42" s="9">
        <v>43831</v>
      </c>
      <c r="C42">
        <v>4545</v>
      </c>
      <c r="D42">
        <v>156</v>
      </c>
      <c r="E42">
        <v>457</v>
      </c>
      <c r="F42">
        <f t="shared" ref="F42:F53" si="8">(C42-D42+E42)</f>
        <v>4846</v>
      </c>
      <c r="H42" t="s">
        <v>358</v>
      </c>
    </row>
    <row r="43" spans="1:8">
      <c r="A43" t="s">
        <v>348</v>
      </c>
      <c r="B43" s="9">
        <v>43862</v>
      </c>
      <c r="C43">
        <v>4566</v>
      </c>
      <c r="D43">
        <v>67</v>
      </c>
      <c r="E43">
        <v>974</v>
      </c>
      <c r="F43">
        <f t="shared" si="8"/>
        <v>5473</v>
      </c>
      <c r="H43" t="s">
        <v>359</v>
      </c>
    </row>
    <row r="44" spans="1:8">
      <c r="A44" t="s">
        <v>348</v>
      </c>
      <c r="B44" s="9">
        <v>43891</v>
      </c>
      <c r="C44">
        <v>3334</v>
      </c>
      <c r="D44">
        <v>455</v>
      </c>
      <c r="E44">
        <v>1246</v>
      </c>
      <c r="F44">
        <f t="shared" si="8"/>
        <v>4125</v>
      </c>
      <c r="H44" t="s">
        <v>360</v>
      </c>
    </row>
    <row r="45" spans="1:8">
      <c r="A45" t="s">
        <v>348</v>
      </c>
      <c r="B45" s="9">
        <v>43922</v>
      </c>
      <c r="C45">
        <v>5233</v>
      </c>
      <c r="D45">
        <v>23</v>
      </c>
      <c r="E45">
        <v>45</v>
      </c>
      <c r="F45">
        <f t="shared" si="8"/>
        <v>5255</v>
      </c>
    </row>
    <row r="46" spans="1:8">
      <c r="A46" t="s">
        <v>348</v>
      </c>
      <c r="B46" s="9">
        <v>43952</v>
      </c>
      <c r="C46">
        <v>5665</v>
      </c>
      <c r="D46">
        <v>2564</v>
      </c>
      <c r="E46">
        <v>3564</v>
      </c>
      <c r="F46">
        <f t="shared" si="8"/>
        <v>6665</v>
      </c>
    </row>
    <row r="47" spans="1:8">
      <c r="A47" t="s">
        <v>348</v>
      </c>
      <c r="B47" s="9">
        <v>43983</v>
      </c>
      <c r="C47">
        <v>5698</v>
      </c>
      <c r="D47">
        <v>565</v>
      </c>
      <c r="E47">
        <v>5</v>
      </c>
      <c r="F47">
        <f t="shared" si="8"/>
        <v>5138</v>
      </c>
    </row>
    <row r="48" spans="1:8">
      <c r="A48" t="s">
        <v>348</v>
      </c>
      <c r="B48" s="9">
        <v>44013</v>
      </c>
      <c r="C48">
        <v>554</v>
      </c>
      <c r="D48">
        <v>198</v>
      </c>
      <c r="E48">
        <v>165</v>
      </c>
      <c r="F48">
        <f t="shared" si="8"/>
        <v>521</v>
      </c>
    </row>
    <row r="49" spans="1:6">
      <c r="A49" t="s">
        <v>348</v>
      </c>
      <c r="B49" s="9">
        <v>44044</v>
      </c>
      <c r="C49">
        <v>6765</v>
      </c>
      <c r="D49">
        <v>3455</v>
      </c>
      <c r="E49">
        <v>124</v>
      </c>
      <c r="F49">
        <f t="shared" si="8"/>
        <v>3434</v>
      </c>
    </row>
    <row r="50" spans="1:6">
      <c r="A50" t="s">
        <v>348</v>
      </c>
      <c r="B50" s="9">
        <v>44075</v>
      </c>
      <c r="C50">
        <v>4576</v>
      </c>
      <c r="D50">
        <v>3678</v>
      </c>
      <c r="E50">
        <v>6364</v>
      </c>
      <c r="F50">
        <f t="shared" si="8"/>
        <v>7262</v>
      </c>
    </row>
    <row r="51" spans="1:6">
      <c r="A51" t="s">
        <v>348</v>
      </c>
      <c r="B51" s="9">
        <v>44105</v>
      </c>
      <c r="C51">
        <v>1235</v>
      </c>
      <c r="D51">
        <v>45</v>
      </c>
      <c r="E51">
        <v>563</v>
      </c>
      <c r="F51">
        <f t="shared" si="8"/>
        <v>1753</v>
      </c>
    </row>
    <row r="52" spans="1:6">
      <c r="A52" t="s">
        <v>348</v>
      </c>
      <c r="B52" s="9">
        <v>44136</v>
      </c>
      <c r="C52">
        <v>2335</v>
      </c>
      <c r="D52">
        <v>106</v>
      </c>
      <c r="E52">
        <v>13</v>
      </c>
      <c r="F52">
        <f t="shared" si="8"/>
        <v>2242</v>
      </c>
    </row>
    <row r="53" spans="1:6">
      <c r="A53" t="s">
        <v>348</v>
      </c>
      <c r="B53" s="9">
        <v>44166</v>
      </c>
      <c r="C53">
        <v>5664</v>
      </c>
      <c r="D53">
        <v>984</v>
      </c>
      <c r="E53">
        <v>456</v>
      </c>
      <c r="F53">
        <f t="shared" si="8"/>
        <v>5136</v>
      </c>
    </row>
    <row r="54" spans="1:6">
      <c r="A54" t="s">
        <v>345</v>
      </c>
      <c r="B54" t="s">
        <v>361</v>
      </c>
      <c r="C54">
        <f>(C55+C56+C57+C58+C59+C60+C61+C62+C63+C64+C65+C66)</f>
        <v>65106</v>
      </c>
      <c r="D54">
        <f t="shared" ref="D54" si="9">(D55+D56+D57+D58+D59+D60+D61+D62+D63+D64+D65+D66)</f>
        <v>12732</v>
      </c>
      <c r="E54">
        <f t="shared" ref="E54" si="10">(E55+E56+E57+E58+E59+E60+E61+E62+E63+E64+E65+E66)</f>
        <v>9731</v>
      </c>
      <c r="F54">
        <f>(C54-D54+E54)</f>
        <v>62105</v>
      </c>
    </row>
    <row r="55" spans="1:6">
      <c r="A55" t="s">
        <v>345</v>
      </c>
      <c r="B55" s="9">
        <v>43466</v>
      </c>
      <c r="C55">
        <v>4556</v>
      </c>
      <c r="D55">
        <v>1000</v>
      </c>
      <c r="E55">
        <v>64</v>
      </c>
      <c r="F55">
        <f t="shared" ref="F55:F66" si="11">(C55-D55+E55)</f>
        <v>3620</v>
      </c>
    </row>
    <row r="56" spans="1:6">
      <c r="A56" t="s">
        <v>345</v>
      </c>
      <c r="B56" s="9">
        <v>43497</v>
      </c>
      <c r="C56">
        <v>6566</v>
      </c>
      <c r="D56">
        <v>1656</v>
      </c>
      <c r="E56">
        <v>546</v>
      </c>
      <c r="F56">
        <f t="shared" si="11"/>
        <v>5456</v>
      </c>
    </row>
    <row r="57" spans="1:6">
      <c r="A57" t="s">
        <v>345</v>
      </c>
      <c r="B57" s="9">
        <v>43525</v>
      </c>
      <c r="C57">
        <v>5565</v>
      </c>
      <c r="D57">
        <v>884</v>
      </c>
      <c r="E57">
        <v>36</v>
      </c>
      <c r="F57">
        <f t="shared" si="11"/>
        <v>4717</v>
      </c>
    </row>
    <row r="58" spans="1:6">
      <c r="A58" t="s">
        <v>345</v>
      </c>
      <c r="B58" s="9">
        <v>43556</v>
      </c>
      <c r="C58">
        <v>5665</v>
      </c>
      <c r="D58">
        <v>564</v>
      </c>
      <c r="E58">
        <v>554</v>
      </c>
      <c r="F58">
        <f t="shared" si="11"/>
        <v>5655</v>
      </c>
    </row>
    <row r="59" spans="1:6">
      <c r="A59" t="s">
        <v>345</v>
      </c>
      <c r="B59" s="9">
        <v>43586</v>
      </c>
      <c r="C59">
        <v>3215</v>
      </c>
      <c r="D59">
        <v>26</v>
      </c>
      <c r="E59">
        <v>656</v>
      </c>
      <c r="F59">
        <f t="shared" si="11"/>
        <v>3845</v>
      </c>
    </row>
    <row r="60" spans="1:6">
      <c r="A60" t="s">
        <v>345</v>
      </c>
      <c r="B60" s="9">
        <v>43617</v>
      </c>
      <c r="C60">
        <v>1233</v>
      </c>
      <c r="D60">
        <v>5</v>
      </c>
      <c r="E60">
        <v>565</v>
      </c>
      <c r="F60">
        <f t="shared" si="11"/>
        <v>1793</v>
      </c>
    </row>
    <row r="61" spans="1:6">
      <c r="A61" t="s">
        <v>345</v>
      </c>
      <c r="B61" s="9">
        <v>43647</v>
      </c>
      <c r="C61">
        <v>6544</v>
      </c>
      <c r="D61">
        <v>4556</v>
      </c>
      <c r="E61">
        <v>564</v>
      </c>
      <c r="F61">
        <f t="shared" si="11"/>
        <v>2552</v>
      </c>
    </row>
    <row r="62" spans="1:6">
      <c r="A62" t="s">
        <v>345</v>
      </c>
      <c r="B62" s="9">
        <v>43678</v>
      </c>
      <c r="C62">
        <v>9416</v>
      </c>
      <c r="D62">
        <v>155</v>
      </c>
      <c r="E62">
        <v>5665</v>
      </c>
      <c r="F62">
        <f t="shared" si="11"/>
        <v>14926</v>
      </c>
    </row>
    <row r="63" spans="1:6">
      <c r="A63" t="s">
        <v>345</v>
      </c>
      <c r="B63" s="9">
        <v>43709</v>
      </c>
      <c r="C63">
        <v>7811</v>
      </c>
      <c r="D63">
        <v>541</v>
      </c>
      <c r="E63">
        <v>35</v>
      </c>
      <c r="F63">
        <f t="shared" si="11"/>
        <v>7305</v>
      </c>
    </row>
    <row r="64" spans="1:6">
      <c r="A64" t="s">
        <v>345</v>
      </c>
      <c r="B64" s="9">
        <v>43739</v>
      </c>
      <c r="C64">
        <v>2345</v>
      </c>
      <c r="D64">
        <v>1245</v>
      </c>
      <c r="E64">
        <v>55</v>
      </c>
      <c r="F64">
        <f t="shared" si="11"/>
        <v>1155</v>
      </c>
    </row>
    <row r="65" spans="1:6">
      <c r="A65" t="s">
        <v>345</v>
      </c>
      <c r="B65" s="9">
        <v>43770</v>
      </c>
      <c r="C65">
        <v>5646</v>
      </c>
      <c r="D65">
        <v>545</v>
      </c>
      <c r="E65">
        <v>515</v>
      </c>
      <c r="F65">
        <f t="shared" si="11"/>
        <v>5616</v>
      </c>
    </row>
    <row r="66" spans="1:6">
      <c r="A66" t="s">
        <v>345</v>
      </c>
      <c r="B66" s="9">
        <v>43800</v>
      </c>
      <c r="C66">
        <v>6544</v>
      </c>
      <c r="D66">
        <v>1555</v>
      </c>
      <c r="E66">
        <v>476</v>
      </c>
      <c r="F66">
        <f t="shared" si="11"/>
        <v>5465</v>
      </c>
    </row>
    <row r="67" spans="1:6">
      <c r="A67" t="s">
        <v>345</v>
      </c>
      <c r="B67" t="s">
        <v>362</v>
      </c>
      <c r="C67">
        <f>SUM(C68:C79)</f>
        <v>61538</v>
      </c>
      <c r="D67">
        <f t="shared" ref="D67" si="12">SUM(D68:D79)</f>
        <v>12555</v>
      </c>
      <c r="E67">
        <f t="shared" ref="E67" si="13">SUM(E68:E79)</f>
        <v>7767</v>
      </c>
      <c r="F67">
        <f>(C67-D67+E67)</f>
        <v>56750</v>
      </c>
    </row>
    <row r="68" spans="1:6">
      <c r="A68" t="s">
        <v>345</v>
      </c>
      <c r="B68" s="9">
        <v>43831</v>
      </c>
      <c r="C68">
        <v>4486</v>
      </c>
      <c r="D68">
        <v>15</v>
      </c>
      <c r="E68">
        <v>845</v>
      </c>
      <c r="F68">
        <f t="shared" ref="F68:F79" si="14">(C68-D68+E68)</f>
        <v>5316</v>
      </c>
    </row>
    <row r="69" spans="1:6">
      <c r="A69" t="s">
        <v>345</v>
      </c>
      <c r="B69" s="9">
        <v>43862</v>
      </c>
      <c r="C69">
        <v>9666</v>
      </c>
      <c r="D69">
        <v>54</v>
      </c>
      <c r="E69">
        <v>1515</v>
      </c>
      <c r="F69">
        <f t="shared" si="14"/>
        <v>11127</v>
      </c>
    </row>
    <row r="70" spans="1:6">
      <c r="A70" t="s">
        <v>345</v>
      </c>
      <c r="B70" s="9">
        <v>43891</v>
      </c>
      <c r="C70">
        <v>3155</v>
      </c>
      <c r="D70">
        <v>52</v>
      </c>
      <c r="E70">
        <v>464</v>
      </c>
      <c r="F70">
        <f t="shared" si="14"/>
        <v>3567</v>
      </c>
    </row>
    <row r="71" spans="1:6">
      <c r="A71" t="s">
        <v>345</v>
      </c>
      <c r="B71" s="9">
        <v>43922</v>
      </c>
      <c r="C71">
        <v>8162</v>
      </c>
      <c r="D71">
        <v>341</v>
      </c>
      <c r="E71">
        <v>64</v>
      </c>
      <c r="F71">
        <f t="shared" si="14"/>
        <v>7885</v>
      </c>
    </row>
    <row r="72" spans="1:6">
      <c r="A72" t="s">
        <v>345</v>
      </c>
      <c r="B72" s="9">
        <v>43952</v>
      </c>
      <c r="C72">
        <v>3455</v>
      </c>
      <c r="D72">
        <v>641</v>
      </c>
      <c r="E72">
        <v>561</v>
      </c>
      <c r="F72">
        <f t="shared" si="14"/>
        <v>3375</v>
      </c>
    </row>
    <row r="73" spans="1:6">
      <c r="A73" t="s">
        <v>345</v>
      </c>
      <c r="B73" s="9">
        <v>43983</v>
      </c>
      <c r="C73">
        <v>8661</v>
      </c>
      <c r="D73">
        <v>4566</v>
      </c>
      <c r="E73">
        <v>545</v>
      </c>
      <c r="F73">
        <f t="shared" si="14"/>
        <v>4640</v>
      </c>
    </row>
    <row r="74" spans="1:6">
      <c r="A74" t="s">
        <v>345</v>
      </c>
      <c r="B74" s="9">
        <v>44013</v>
      </c>
      <c r="C74">
        <v>3216</v>
      </c>
      <c r="D74">
        <v>135</v>
      </c>
      <c r="E74">
        <v>841</v>
      </c>
      <c r="F74">
        <f t="shared" si="14"/>
        <v>3922</v>
      </c>
    </row>
    <row r="75" spans="1:6">
      <c r="A75" t="s">
        <v>345</v>
      </c>
      <c r="B75" s="9">
        <v>44044</v>
      </c>
      <c r="C75">
        <v>1163</v>
      </c>
      <c r="D75">
        <v>52</v>
      </c>
      <c r="E75">
        <v>641</v>
      </c>
      <c r="F75">
        <f t="shared" si="14"/>
        <v>1752</v>
      </c>
    </row>
    <row r="76" spans="1:6">
      <c r="A76" t="s">
        <v>345</v>
      </c>
      <c r="B76" s="9">
        <v>44075</v>
      </c>
      <c r="C76">
        <v>8561</v>
      </c>
      <c r="D76">
        <v>5654</v>
      </c>
      <c r="E76">
        <v>641</v>
      </c>
      <c r="F76">
        <f t="shared" si="14"/>
        <v>3548</v>
      </c>
    </row>
    <row r="77" spans="1:6">
      <c r="A77" t="s">
        <v>345</v>
      </c>
      <c r="B77" s="9">
        <v>44105</v>
      </c>
      <c r="C77">
        <v>7216</v>
      </c>
      <c r="D77">
        <v>64</v>
      </c>
      <c r="E77">
        <v>654</v>
      </c>
      <c r="F77">
        <f t="shared" si="14"/>
        <v>7806</v>
      </c>
    </row>
    <row r="78" spans="1:6">
      <c r="A78" t="s">
        <v>345</v>
      </c>
      <c r="B78" s="9">
        <v>44136</v>
      </c>
      <c r="C78">
        <v>232</v>
      </c>
      <c r="D78">
        <v>235</v>
      </c>
      <c r="E78">
        <v>345</v>
      </c>
      <c r="F78">
        <f t="shared" si="14"/>
        <v>342</v>
      </c>
    </row>
    <row r="79" spans="1:6">
      <c r="A79" t="s">
        <v>345</v>
      </c>
      <c r="B79" s="9">
        <v>44166</v>
      </c>
      <c r="C79">
        <v>3565</v>
      </c>
      <c r="D79">
        <v>746</v>
      </c>
      <c r="E79">
        <v>651</v>
      </c>
      <c r="F79">
        <f t="shared" si="14"/>
        <v>3470</v>
      </c>
    </row>
    <row r="80" spans="1:6">
      <c r="A80" t="s">
        <v>307</v>
      </c>
      <c r="B80" t="s">
        <v>361</v>
      </c>
      <c r="C80">
        <f>(C81+C82+C83+C84+C85+C86+C87+C88+C89+C90+C91+C92)</f>
        <v>37439</v>
      </c>
      <c r="D80">
        <f t="shared" ref="D80" si="15">(D81+D82+D83+D84+D85+D86+D87+D88+D89+D90+D91+D92)</f>
        <v>3228</v>
      </c>
      <c r="E80">
        <f t="shared" ref="E80" si="16">(E81+E82+E83+E84+E85+E86+E87+E88+E89+E90+E91+E92)</f>
        <v>4115</v>
      </c>
      <c r="F80">
        <f>(C80-D80+E80)</f>
        <v>38326</v>
      </c>
    </row>
    <row r="81" spans="1:6">
      <c r="A81" t="s">
        <v>307</v>
      </c>
      <c r="B81" s="9">
        <v>43466</v>
      </c>
      <c r="C81">
        <v>876</v>
      </c>
      <c r="D81">
        <v>58</v>
      </c>
      <c r="E81">
        <v>95</v>
      </c>
      <c r="F81">
        <f t="shared" ref="F81:F92" si="17">(C81-D81+E81)</f>
        <v>913</v>
      </c>
    </row>
    <row r="82" spans="1:6">
      <c r="A82" t="s">
        <v>307</v>
      </c>
      <c r="B82" s="9">
        <v>43497</v>
      </c>
      <c r="C82">
        <v>565</v>
      </c>
      <c r="D82">
        <v>44</v>
      </c>
      <c r="E82">
        <v>25</v>
      </c>
      <c r="F82">
        <f t="shared" si="17"/>
        <v>546</v>
      </c>
    </row>
    <row r="83" spans="1:6">
      <c r="A83" t="s">
        <v>307</v>
      </c>
      <c r="B83" s="9">
        <v>43525</v>
      </c>
      <c r="C83">
        <v>8546</v>
      </c>
      <c r="D83">
        <v>61</v>
      </c>
      <c r="E83">
        <v>23</v>
      </c>
      <c r="F83">
        <f t="shared" si="17"/>
        <v>8508</v>
      </c>
    </row>
    <row r="84" spans="1:6">
      <c r="A84" t="s">
        <v>307</v>
      </c>
      <c r="B84" s="9">
        <v>43556</v>
      </c>
      <c r="C84">
        <v>563</v>
      </c>
      <c r="D84">
        <v>56</v>
      </c>
      <c r="E84">
        <v>456</v>
      </c>
      <c r="F84">
        <f t="shared" si="17"/>
        <v>963</v>
      </c>
    </row>
    <row r="85" spans="1:6">
      <c r="A85" t="s">
        <v>307</v>
      </c>
      <c r="B85" s="9">
        <v>43586</v>
      </c>
      <c r="C85">
        <v>2623</v>
      </c>
      <c r="D85">
        <v>789</v>
      </c>
      <c r="E85">
        <v>154</v>
      </c>
      <c r="F85">
        <f t="shared" si="17"/>
        <v>1988</v>
      </c>
    </row>
    <row r="86" spans="1:6">
      <c r="A86" t="s">
        <v>307</v>
      </c>
      <c r="B86" s="9">
        <v>43617</v>
      </c>
      <c r="C86">
        <v>4545</v>
      </c>
      <c r="D86">
        <v>961</v>
      </c>
      <c r="E86">
        <v>256</v>
      </c>
      <c r="F86">
        <f t="shared" si="17"/>
        <v>3840</v>
      </c>
    </row>
    <row r="87" spans="1:6">
      <c r="A87" t="s">
        <v>307</v>
      </c>
      <c r="B87" s="9">
        <v>43647</v>
      </c>
      <c r="C87">
        <v>5212</v>
      </c>
      <c r="D87">
        <v>32</v>
      </c>
      <c r="E87">
        <v>563</v>
      </c>
      <c r="F87">
        <f t="shared" si="17"/>
        <v>5743</v>
      </c>
    </row>
    <row r="88" spans="1:6">
      <c r="A88" t="s">
        <v>307</v>
      </c>
      <c r="B88" s="9">
        <v>43678</v>
      </c>
      <c r="C88">
        <v>5215</v>
      </c>
      <c r="D88">
        <v>541</v>
      </c>
      <c r="E88">
        <v>62</v>
      </c>
      <c r="F88">
        <f t="shared" si="17"/>
        <v>4736</v>
      </c>
    </row>
    <row r="89" spans="1:6">
      <c r="A89" t="s">
        <v>307</v>
      </c>
      <c r="B89" s="9">
        <v>43709</v>
      </c>
      <c r="C89">
        <v>3215</v>
      </c>
      <c r="D89">
        <v>55</v>
      </c>
      <c r="E89">
        <v>26</v>
      </c>
      <c r="F89">
        <f t="shared" si="17"/>
        <v>3186</v>
      </c>
    </row>
    <row r="90" spans="1:6">
      <c r="A90" t="s">
        <v>307</v>
      </c>
      <c r="B90" s="9">
        <v>43739</v>
      </c>
      <c r="C90">
        <v>852</v>
      </c>
      <c r="D90">
        <v>65</v>
      </c>
      <c r="E90">
        <v>265</v>
      </c>
      <c r="F90">
        <f t="shared" si="17"/>
        <v>1052</v>
      </c>
    </row>
    <row r="91" spans="1:6">
      <c r="A91" t="s">
        <v>307</v>
      </c>
      <c r="B91" s="9">
        <v>43770</v>
      </c>
      <c r="C91">
        <v>2662</v>
      </c>
      <c r="D91">
        <v>561</v>
      </c>
      <c r="E91">
        <v>25</v>
      </c>
      <c r="F91">
        <f t="shared" si="17"/>
        <v>2126</v>
      </c>
    </row>
    <row r="92" spans="1:6">
      <c r="A92" t="s">
        <v>307</v>
      </c>
      <c r="B92" s="9">
        <v>43800</v>
      </c>
      <c r="C92">
        <v>2565</v>
      </c>
      <c r="D92">
        <v>5</v>
      </c>
      <c r="E92">
        <v>2165</v>
      </c>
      <c r="F92">
        <f t="shared" si="17"/>
        <v>4725</v>
      </c>
    </row>
    <row r="93" spans="1:6">
      <c r="A93" t="s">
        <v>307</v>
      </c>
      <c r="B93" t="s">
        <v>362</v>
      </c>
      <c r="C93">
        <f>SUM(C94:C105)</f>
        <v>38971</v>
      </c>
      <c r="D93">
        <f t="shared" ref="D93" si="18">SUM(D94:D105)</f>
        <v>1644</v>
      </c>
      <c r="E93">
        <f t="shared" ref="E93" si="19">SUM(E94:E105)</f>
        <v>4540</v>
      </c>
      <c r="F93">
        <f>(C93-D93+E93)</f>
        <v>41867</v>
      </c>
    </row>
    <row r="94" spans="1:6">
      <c r="A94" t="s">
        <v>307</v>
      </c>
      <c r="B94" s="9">
        <v>43831</v>
      </c>
      <c r="C94">
        <v>9884</v>
      </c>
      <c r="D94">
        <v>45</v>
      </c>
      <c r="E94">
        <v>65</v>
      </c>
      <c r="F94">
        <f t="shared" ref="F94:F105" si="20">(C94-D94+E94)</f>
        <v>9904</v>
      </c>
    </row>
    <row r="95" spans="1:6">
      <c r="A95" t="s">
        <v>307</v>
      </c>
      <c r="B95" s="9">
        <v>43862</v>
      </c>
      <c r="C95">
        <v>595</v>
      </c>
      <c r="D95">
        <v>254</v>
      </c>
      <c r="E95">
        <v>151</v>
      </c>
      <c r="F95">
        <f t="shared" si="20"/>
        <v>492</v>
      </c>
    </row>
    <row r="96" spans="1:6">
      <c r="A96" t="s">
        <v>307</v>
      </c>
      <c r="B96" s="9">
        <v>43891</v>
      </c>
      <c r="C96">
        <v>5945</v>
      </c>
      <c r="D96">
        <v>25</v>
      </c>
      <c r="E96">
        <v>251</v>
      </c>
      <c r="F96">
        <f t="shared" si="20"/>
        <v>6171</v>
      </c>
    </row>
    <row r="97" spans="1:6">
      <c r="A97" t="s">
        <v>307</v>
      </c>
      <c r="B97" s="9">
        <v>43922</v>
      </c>
      <c r="C97">
        <v>9592</v>
      </c>
      <c r="D97">
        <v>652</v>
      </c>
      <c r="E97">
        <v>453</v>
      </c>
      <c r="F97">
        <f t="shared" si="20"/>
        <v>9393</v>
      </c>
    </row>
    <row r="98" spans="1:6">
      <c r="A98" t="s">
        <v>307</v>
      </c>
      <c r="B98" s="9">
        <v>43952</v>
      </c>
      <c r="C98">
        <v>6562</v>
      </c>
      <c r="D98">
        <v>22</v>
      </c>
      <c r="E98">
        <v>2111</v>
      </c>
      <c r="F98">
        <f t="shared" si="20"/>
        <v>8651</v>
      </c>
    </row>
    <row r="99" spans="1:6">
      <c r="A99" t="s">
        <v>307</v>
      </c>
      <c r="B99" s="9">
        <v>43983</v>
      </c>
      <c r="C99">
        <v>262</v>
      </c>
      <c r="D99">
        <v>256</v>
      </c>
      <c r="E99">
        <v>151</v>
      </c>
      <c r="F99">
        <f t="shared" si="20"/>
        <v>157</v>
      </c>
    </row>
    <row r="100" spans="1:6">
      <c r="A100" t="s">
        <v>307</v>
      </c>
      <c r="B100" s="9">
        <v>44013</v>
      </c>
      <c r="C100">
        <v>2615</v>
      </c>
      <c r="D100">
        <v>26</v>
      </c>
      <c r="E100">
        <v>165</v>
      </c>
      <c r="F100">
        <f t="shared" si="20"/>
        <v>2754</v>
      </c>
    </row>
    <row r="101" spans="1:6">
      <c r="A101" t="s">
        <v>307</v>
      </c>
      <c r="B101" s="9">
        <v>44044</v>
      </c>
      <c r="C101">
        <v>2556</v>
      </c>
      <c r="D101">
        <v>26</v>
      </c>
      <c r="E101">
        <v>515</v>
      </c>
      <c r="F101">
        <f t="shared" si="20"/>
        <v>3045</v>
      </c>
    </row>
    <row r="102" spans="1:6">
      <c r="A102" t="s">
        <v>307</v>
      </c>
      <c r="B102" s="9">
        <v>44075</v>
      </c>
      <c r="C102">
        <v>26</v>
      </c>
      <c r="D102">
        <v>2</v>
      </c>
      <c r="E102">
        <v>265</v>
      </c>
      <c r="F102">
        <f t="shared" si="20"/>
        <v>289</v>
      </c>
    </row>
    <row r="103" spans="1:6">
      <c r="A103" t="s">
        <v>307</v>
      </c>
      <c r="B103" s="9">
        <v>44105</v>
      </c>
      <c r="C103">
        <v>652</v>
      </c>
      <c r="D103">
        <v>26</v>
      </c>
      <c r="E103">
        <v>156</v>
      </c>
      <c r="F103">
        <f t="shared" si="20"/>
        <v>782</v>
      </c>
    </row>
    <row r="104" spans="1:6">
      <c r="A104" t="s">
        <v>307</v>
      </c>
      <c r="B104" s="9">
        <v>44136</v>
      </c>
      <c r="C104">
        <v>256</v>
      </c>
      <c r="D104">
        <v>45</v>
      </c>
      <c r="E104">
        <v>1</v>
      </c>
      <c r="F104">
        <f t="shared" si="20"/>
        <v>212</v>
      </c>
    </row>
    <row r="105" spans="1:6">
      <c r="A105" t="s">
        <v>307</v>
      </c>
      <c r="B105" s="9">
        <v>44166</v>
      </c>
      <c r="C105">
        <v>26</v>
      </c>
      <c r="D105">
        <v>265</v>
      </c>
      <c r="E105">
        <v>256</v>
      </c>
      <c r="F105">
        <f t="shared" si="20"/>
        <v>17</v>
      </c>
    </row>
    <row r="106" spans="1:6">
      <c r="A106" t="s">
        <v>307</v>
      </c>
      <c r="B106" t="s">
        <v>361</v>
      </c>
      <c r="C106">
        <f>(C107+C108+C109+C110+C111+C112+C113+C114+C115+C116+C117+C118)</f>
        <v>56139</v>
      </c>
      <c r="D106">
        <f t="shared" ref="D106" si="21">(D107+D108+D109+D110+D111+D112+D113+D114+D115+D116+D117+D118)</f>
        <v>4770</v>
      </c>
      <c r="E106">
        <f t="shared" ref="E106" si="22">(E107+E108+E109+E110+E111+E112+E113+E114+E115+E116+E117+E118)</f>
        <v>3461</v>
      </c>
      <c r="F106">
        <f>(C106-D106+E106)</f>
        <v>54830</v>
      </c>
    </row>
    <row r="107" spans="1:6">
      <c r="A107" t="s">
        <v>307</v>
      </c>
      <c r="B107" s="9">
        <v>43466</v>
      </c>
      <c r="C107">
        <v>7855</v>
      </c>
      <c r="D107">
        <v>64</v>
      </c>
      <c r="E107">
        <v>566</v>
      </c>
      <c r="F107">
        <f t="shared" ref="F107:F118" si="23">(C107-D107+E107)</f>
        <v>8357</v>
      </c>
    </row>
    <row r="108" spans="1:6">
      <c r="A108" t="s">
        <v>307</v>
      </c>
      <c r="B108" s="9">
        <v>43497</v>
      </c>
      <c r="C108">
        <v>2114</v>
      </c>
      <c r="D108">
        <v>565</v>
      </c>
      <c r="E108">
        <v>646</v>
      </c>
      <c r="F108">
        <f t="shared" si="23"/>
        <v>2195</v>
      </c>
    </row>
    <row r="109" spans="1:6">
      <c r="A109" t="s">
        <v>307</v>
      </c>
      <c r="B109" s="9">
        <v>43525</v>
      </c>
      <c r="C109">
        <v>5453</v>
      </c>
      <c r="D109">
        <v>45</v>
      </c>
      <c r="E109">
        <v>56</v>
      </c>
      <c r="F109">
        <f t="shared" si="23"/>
        <v>5464</v>
      </c>
    </row>
    <row r="110" spans="1:6">
      <c r="A110" t="s">
        <v>307</v>
      </c>
      <c r="B110" s="9">
        <v>43556</v>
      </c>
      <c r="C110">
        <v>5126</v>
      </c>
      <c r="D110">
        <v>551</v>
      </c>
      <c r="E110">
        <v>54</v>
      </c>
      <c r="F110">
        <f t="shared" si="23"/>
        <v>4629</v>
      </c>
    </row>
    <row r="111" spans="1:6">
      <c r="A111" t="s">
        <v>307</v>
      </c>
      <c r="B111" s="9">
        <v>43586</v>
      </c>
      <c r="C111">
        <v>5456</v>
      </c>
      <c r="D111">
        <v>45</v>
      </c>
      <c r="E111">
        <v>55</v>
      </c>
      <c r="F111">
        <f t="shared" si="23"/>
        <v>5466</v>
      </c>
    </row>
    <row r="112" spans="1:6">
      <c r="A112" t="s">
        <v>307</v>
      </c>
      <c r="B112" s="9">
        <v>43617</v>
      </c>
      <c r="C112">
        <v>3515</v>
      </c>
      <c r="D112">
        <v>651</v>
      </c>
      <c r="E112">
        <v>662</v>
      </c>
      <c r="F112">
        <f t="shared" si="23"/>
        <v>3526</v>
      </c>
    </row>
    <row r="113" spans="1:6">
      <c r="A113" t="s">
        <v>307</v>
      </c>
      <c r="B113" s="9">
        <v>43647</v>
      </c>
      <c r="C113">
        <v>5665</v>
      </c>
      <c r="D113">
        <v>544</v>
      </c>
      <c r="E113">
        <v>663</v>
      </c>
      <c r="F113">
        <f t="shared" si="23"/>
        <v>5784</v>
      </c>
    </row>
    <row r="114" spans="1:6">
      <c r="A114" t="s">
        <v>307</v>
      </c>
      <c r="B114" s="9">
        <v>43678</v>
      </c>
      <c r="C114">
        <v>1234</v>
      </c>
      <c r="D114">
        <v>521</v>
      </c>
      <c r="E114">
        <v>65</v>
      </c>
      <c r="F114">
        <f t="shared" si="23"/>
        <v>778</v>
      </c>
    </row>
    <row r="115" spans="1:6">
      <c r="A115" t="s">
        <v>307</v>
      </c>
      <c r="B115" s="9">
        <v>43709</v>
      </c>
      <c r="C115">
        <v>6746</v>
      </c>
      <c r="D115">
        <v>515</v>
      </c>
      <c r="E115">
        <v>456</v>
      </c>
      <c r="F115">
        <f t="shared" si="23"/>
        <v>6687</v>
      </c>
    </row>
    <row r="116" spans="1:6">
      <c r="A116" t="s">
        <v>307</v>
      </c>
      <c r="B116" s="9">
        <v>43739</v>
      </c>
      <c r="C116">
        <v>6564</v>
      </c>
      <c r="D116">
        <v>561</v>
      </c>
      <c r="E116">
        <v>35</v>
      </c>
      <c r="F116">
        <f t="shared" si="23"/>
        <v>6038</v>
      </c>
    </row>
    <row r="117" spans="1:6">
      <c r="A117" t="s">
        <v>307</v>
      </c>
      <c r="B117" s="9">
        <v>43770</v>
      </c>
      <c r="C117">
        <v>795</v>
      </c>
      <c r="D117">
        <v>54</v>
      </c>
      <c r="E117">
        <v>156</v>
      </c>
      <c r="F117">
        <f t="shared" si="23"/>
        <v>897</v>
      </c>
    </row>
    <row r="118" spans="1:6">
      <c r="A118" t="s">
        <v>307</v>
      </c>
      <c r="B118" s="9">
        <v>43800</v>
      </c>
      <c r="C118">
        <v>5616</v>
      </c>
      <c r="D118">
        <v>654</v>
      </c>
      <c r="E118">
        <v>47</v>
      </c>
      <c r="F118">
        <f t="shared" si="23"/>
        <v>5009</v>
      </c>
    </row>
    <row r="119" spans="1:6">
      <c r="A119" t="s">
        <v>307</v>
      </c>
      <c r="B119" t="s">
        <v>362</v>
      </c>
      <c r="C119">
        <f>SUM(C120:C131)</f>
        <v>83716</v>
      </c>
      <c r="D119">
        <f t="shared" ref="D119" si="24">SUM(D120:D131)</f>
        <v>3112</v>
      </c>
      <c r="E119">
        <f t="shared" ref="E119" si="25">SUM(E120:E131)</f>
        <v>9284</v>
      </c>
      <c r="F119">
        <f>(C119-D119+E119)</f>
        <v>89888</v>
      </c>
    </row>
    <row r="120" spans="1:6">
      <c r="A120" t="s">
        <v>307</v>
      </c>
      <c r="B120" s="9">
        <v>43831</v>
      </c>
      <c r="C120">
        <v>6584</v>
      </c>
      <c r="D120">
        <v>135</v>
      </c>
      <c r="E120">
        <v>5655</v>
      </c>
      <c r="F120">
        <f t="shared" ref="F120:F131" si="26">(C120-D120+E120)</f>
        <v>12104</v>
      </c>
    </row>
    <row r="121" spans="1:6">
      <c r="A121" t="s">
        <v>307</v>
      </c>
      <c r="B121" s="9">
        <v>43862</v>
      </c>
      <c r="C121">
        <v>631</v>
      </c>
      <c r="D121">
        <v>651</v>
      </c>
      <c r="E121">
        <v>561</v>
      </c>
      <c r="F121">
        <f t="shared" si="26"/>
        <v>541</v>
      </c>
    </row>
    <row r="122" spans="1:6">
      <c r="A122" t="s">
        <v>307</v>
      </c>
      <c r="B122" s="9">
        <v>43891</v>
      </c>
      <c r="C122">
        <v>534</v>
      </c>
      <c r="D122">
        <v>62</v>
      </c>
      <c r="E122">
        <v>65</v>
      </c>
      <c r="F122">
        <f t="shared" si="26"/>
        <v>537</v>
      </c>
    </row>
    <row r="123" spans="1:6">
      <c r="A123" t="s">
        <v>307</v>
      </c>
      <c r="B123" s="9">
        <v>43922</v>
      </c>
      <c r="C123">
        <v>156</v>
      </c>
      <c r="D123">
        <v>65</v>
      </c>
      <c r="E123">
        <v>644</v>
      </c>
      <c r="F123">
        <f t="shared" si="26"/>
        <v>735</v>
      </c>
    </row>
    <row r="124" spans="1:6">
      <c r="A124" t="s">
        <v>307</v>
      </c>
      <c r="B124" s="9">
        <v>43952</v>
      </c>
      <c r="C124">
        <v>4984</v>
      </c>
      <c r="D124">
        <v>664</v>
      </c>
      <c r="E124">
        <v>52</v>
      </c>
      <c r="F124">
        <f t="shared" si="26"/>
        <v>4372</v>
      </c>
    </row>
    <row r="125" spans="1:6">
      <c r="A125" t="s">
        <v>307</v>
      </c>
      <c r="B125" s="9">
        <v>43983</v>
      </c>
      <c r="C125">
        <v>54956</v>
      </c>
      <c r="D125">
        <v>654</v>
      </c>
      <c r="E125">
        <v>641</v>
      </c>
      <c r="F125">
        <f t="shared" si="26"/>
        <v>54943</v>
      </c>
    </row>
    <row r="126" spans="1:6">
      <c r="A126" t="s">
        <v>307</v>
      </c>
      <c r="B126" s="9">
        <v>44013</v>
      </c>
      <c r="C126">
        <v>456</v>
      </c>
      <c r="D126">
        <v>645</v>
      </c>
      <c r="E126">
        <v>544</v>
      </c>
      <c r="F126">
        <f t="shared" si="26"/>
        <v>355</v>
      </c>
    </row>
    <row r="127" spans="1:6">
      <c r="A127" t="s">
        <v>307</v>
      </c>
      <c r="B127" s="9">
        <v>44044</v>
      </c>
      <c r="C127">
        <v>6562</v>
      </c>
      <c r="D127">
        <v>6</v>
      </c>
      <c r="E127">
        <v>422</v>
      </c>
      <c r="F127">
        <f t="shared" si="26"/>
        <v>6978</v>
      </c>
    </row>
    <row r="128" spans="1:6">
      <c r="A128" t="s">
        <v>307</v>
      </c>
      <c r="B128" s="9">
        <v>44075</v>
      </c>
      <c r="C128">
        <v>95</v>
      </c>
      <c r="D128">
        <v>45</v>
      </c>
      <c r="E128">
        <v>122</v>
      </c>
      <c r="F128">
        <f t="shared" si="26"/>
        <v>172</v>
      </c>
    </row>
    <row r="129" spans="1:6">
      <c r="A129" t="s">
        <v>307</v>
      </c>
      <c r="B129" s="9">
        <v>44105</v>
      </c>
      <c r="C129">
        <v>656</v>
      </c>
      <c r="D129">
        <v>56</v>
      </c>
      <c r="E129">
        <v>12</v>
      </c>
      <c r="F129">
        <f t="shared" si="26"/>
        <v>612</v>
      </c>
    </row>
    <row r="130" spans="1:6">
      <c r="A130" t="s">
        <v>307</v>
      </c>
      <c r="B130" s="9">
        <v>44136</v>
      </c>
      <c r="C130">
        <v>546</v>
      </c>
      <c r="D130">
        <v>65</v>
      </c>
      <c r="E130">
        <v>521</v>
      </c>
      <c r="F130">
        <f t="shared" si="26"/>
        <v>1002</v>
      </c>
    </row>
    <row r="131" spans="1:6">
      <c r="A131" t="s">
        <v>307</v>
      </c>
      <c r="B131" s="9">
        <v>44166</v>
      </c>
      <c r="C131">
        <v>7556</v>
      </c>
      <c r="D131">
        <v>64</v>
      </c>
      <c r="E131">
        <v>45</v>
      </c>
      <c r="F131">
        <f t="shared" si="26"/>
        <v>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DB01</vt:lpstr>
      <vt:lpstr>DB02</vt:lpstr>
      <vt:lpstr>DB03</vt:lpstr>
      <vt:lpstr>DB04</vt:lpstr>
      <vt:lpstr>Churn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2021-01-07T08:09:24Z</dcterms:created>
  <dcterms:modified xsi:type="dcterms:W3CDTF">2021-01-30T09:16:47Z</dcterms:modified>
</cp:coreProperties>
</file>