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66925"/>
  <mc:AlternateContent xmlns:mc="http://schemas.openxmlformats.org/markup-compatibility/2006">
    <mc:Choice Requires="x15">
      <x15ac:absPath xmlns:x15ac="http://schemas.microsoft.com/office/spreadsheetml/2010/11/ac" url="C:\Users\among\Documents\셀트리온-2022\산출물\0.통합\"/>
    </mc:Choice>
  </mc:AlternateContent>
  <xr:revisionPtr revIDLastSave="0" documentId="13_ncr:1_{F171E160-C01A-4C81-8DA5-794AE41041D7}" xr6:coauthVersionLast="47" xr6:coauthVersionMax="47" xr10:uidLastSave="{00000000-0000-0000-0000-000000000000}"/>
  <bookViews>
    <workbookView xWindow="-108" yWindow="-108" windowWidth="23256" windowHeight="12456" xr2:uid="{00000000-000D-0000-FFFF-FFFF00000000}"/>
  </bookViews>
  <sheets>
    <sheet name="Summary" sheetId="2" r:id="rId1"/>
    <sheet name="Test Case" sheetId="3" r:id="rId2"/>
    <sheet name="Sheet1" sheetId="4" r:id="rId3"/>
  </sheets>
  <externalReferences>
    <externalReference r:id="rId4"/>
    <externalReference r:id="rId5"/>
  </externalReferences>
  <definedNames>
    <definedName name="_xlnm._FilterDatabase" localSheetId="1" hidden="1">'Test Case'!$A$5:$AA$86</definedName>
    <definedName name="Defect_Reopen">#REF!</definedName>
    <definedName name="MmExcelLinker_3A088CCF_5CDD_4CBE_9273_AD075C2F684B">#REF!</definedName>
    <definedName name="NotTest">#REF!</definedName>
    <definedName name="_xlnm.Print_Area" localSheetId="0">Summary!$A$1:$H$103</definedName>
    <definedName name="TC_Blocked">#REF!</definedName>
    <definedName name="TC_Fail">#REF!</definedName>
    <definedName name="TC_Pass">#REF!</definedName>
    <definedName name="Total_ClosedDefect">#REF!</definedName>
    <definedName name="Total_Defect">#REF!</definedName>
    <definedName name="Total_DLOC">#REF!</definedName>
    <definedName name="Total_LOC">'[1]2결과'!#REF!</definedName>
    <definedName name="TotalCase">#REF!</definedName>
    <definedName name="기능테스트결과">#REF!</definedName>
    <definedName name="ㄴㅀ">#REF!</definedName>
    <definedName name="로딩시간체크">#REF!</definedName>
    <definedName name="보상">[2]목록!$K$3:$K$48</definedName>
    <definedName name="보상값">[2]목록!$Q$3:$Q$257</definedName>
    <definedName name="이름">[2]목록!$E$3:$E$28</definedName>
    <definedName name="장소">[2]목록!$H$3:$H$14</definedName>
    <definedName name="표정">[2]목록!$B$3:$B$22</definedName>
    <definedName name="프로젝트">#REF!</definedName>
    <definedName name="프로젝트_1">NA()</definedName>
    <definedName name="호감도">[2]목록!$N$3:$N$10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 i="3" l="1"/>
  <c r="S4" i="3"/>
  <c r="Q4" i="3"/>
  <c r="O4"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l="1"/>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G102" i="2" l="1"/>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F102" i="2"/>
  <c r="E102" i="2"/>
  <c r="D102" i="2"/>
  <c r="C102" i="2"/>
  <c r="F101" i="2"/>
  <c r="E101" i="2"/>
  <c r="D101" i="2"/>
  <c r="C101" i="2"/>
  <c r="F100" i="2"/>
  <c r="E100" i="2"/>
  <c r="D100" i="2"/>
  <c r="C100" i="2"/>
  <c r="F99" i="2"/>
  <c r="E99" i="2"/>
  <c r="D99" i="2"/>
  <c r="C99" i="2"/>
  <c r="F98" i="2"/>
  <c r="E98" i="2"/>
  <c r="D98" i="2"/>
  <c r="C98" i="2"/>
  <c r="F97" i="2"/>
  <c r="E97" i="2"/>
  <c r="D97" i="2"/>
  <c r="C97" i="2"/>
  <c r="F96" i="2"/>
  <c r="E96" i="2"/>
  <c r="D96" i="2"/>
  <c r="C96" i="2"/>
  <c r="F95" i="2"/>
  <c r="E95" i="2"/>
  <c r="D95" i="2"/>
  <c r="C95" i="2"/>
  <c r="F94" i="2"/>
  <c r="E94" i="2"/>
  <c r="D94" i="2"/>
  <c r="C94" i="2"/>
  <c r="F93" i="2"/>
  <c r="E93" i="2"/>
  <c r="D93" i="2"/>
  <c r="C93" i="2"/>
  <c r="F92" i="2"/>
  <c r="E92" i="2"/>
  <c r="D92" i="2"/>
  <c r="C92" i="2"/>
  <c r="F91" i="2"/>
  <c r="E91" i="2"/>
  <c r="D91" i="2"/>
  <c r="C91" i="2"/>
  <c r="F90" i="2"/>
  <c r="E90" i="2"/>
  <c r="D90" i="2"/>
  <c r="C90" i="2"/>
  <c r="F89" i="2"/>
  <c r="E89" i="2"/>
  <c r="D89" i="2"/>
  <c r="C89" i="2"/>
  <c r="F88" i="2"/>
  <c r="E88" i="2"/>
  <c r="D88" i="2"/>
  <c r="C88" i="2"/>
  <c r="F87" i="2"/>
  <c r="E87" i="2"/>
  <c r="D87" i="2"/>
  <c r="C87" i="2"/>
  <c r="F86" i="2"/>
  <c r="E86" i="2"/>
  <c r="D86" i="2"/>
  <c r="C86" i="2"/>
  <c r="F85" i="2"/>
  <c r="E85" i="2"/>
  <c r="D85" i="2"/>
  <c r="C85" i="2"/>
  <c r="F84" i="2"/>
  <c r="E84" i="2"/>
  <c r="D84" i="2"/>
  <c r="C84" i="2"/>
  <c r="F83" i="2"/>
  <c r="E83" i="2"/>
  <c r="D83" i="2"/>
  <c r="C83" i="2"/>
  <c r="F82" i="2"/>
  <c r="E82" i="2"/>
  <c r="D82" i="2"/>
  <c r="C82" i="2"/>
  <c r="F81" i="2"/>
  <c r="E81" i="2"/>
  <c r="D81" i="2"/>
  <c r="C81" i="2"/>
  <c r="F80" i="2"/>
  <c r="E80" i="2"/>
  <c r="D80" i="2"/>
  <c r="C80" i="2"/>
  <c r="F79" i="2"/>
  <c r="E79" i="2"/>
  <c r="D79" i="2"/>
  <c r="C79" i="2"/>
  <c r="F78" i="2"/>
  <c r="E78" i="2"/>
  <c r="D78" i="2"/>
  <c r="C78" i="2"/>
  <c r="F77" i="2"/>
  <c r="E77" i="2"/>
  <c r="D77" i="2"/>
  <c r="C77" i="2"/>
  <c r="F76" i="2"/>
  <c r="E76" i="2"/>
  <c r="D76" i="2"/>
  <c r="C76" i="2"/>
  <c r="F75" i="2"/>
  <c r="E75" i="2"/>
  <c r="D75" i="2"/>
  <c r="C75" i="2"/>
  <c r="F74" i="2"/>
  <c r="E74" i="2"/>
  <c r="D74" i="2"/>
  <c r="C74" i="2"/>
  <c r="F73" i="2"/>
  <c r="E73" i="2"/>
  <c r="D73" i="2"/>
  <c r="C73" i="2"/>
  <c r="F72" i="2"/>
  <c r="E72" i="2"/>
  <c r="D72" i="2"/>
  <c r="C72" i="2"/>
  <c r="F71" i="2"/>
  <c r="E71" i="2"/>
  <c r="D71" i="2"/>
  <c r="C71" i="2"/>
  <c r="F70" i="2"/>
  <c r="E70" i="2"/>
  <c r="D70" i="2"/>
  <c r="C70" i="2"/>
  <c r="F69" i="2"/>
  <c r="E69" i="2"/>
  <c r="D69" i="2"/>
  <c r="C69" i="2"/>
  <c r="F68" i="2"/>
  <c r="E68" i="2"/>
  <c r="D68" i="2"/>
  <c r="C68" i="2"/>
  <c r="F67" i="2"/>
  <c r="E67" i="2"/>
  <c r="D67" i="2"/>
  <c r="C67" i="2"/>
  <c r="F66" i="2"/>
  <c r="E66" i="2"/>
  <c r="D66" i="2"/>
  <c r="C66" i="2"/>
  <c r="F65" i="2"/>
  <c r="E65" i="2"/>
  <c r="D65" i="2"/>
  <c r="C65" i="2"/>
  <c r="F64" i="2"/>
  <c r="E64" i="2"/>
  <c r="D64" i="2"/>
  <c r="C64" i="2"/>
  <c r="F63" i="2"/>
  <c r="E63" i="2"/>
  <c r="D63" i="2"/>
  <c r="C63" i="2"/>
  <c r="F62" i="2"/>
  <c r="E62" i="2"/>
  <c r="D62" i="2"/>
  <c r="C62" i="2"/>
  <c r="F61" i="2"/>
  <c r="E61" i="2"/>
  <c r="D61" i="2"/>
  <c r="C61" i="2"/>
  <c r="F60" i="2"/>
  <c r="E60" i="2"/>
  <c r="D60" i="2"/>
  <c r="C60" i="2"/>
  <c r="F59" i="2"/>
  <c r="E59" i="2"/>
  <c r="D59" i="2"/>
  <c r="C59" i="2"/>
  <c r="F58" i="2"/>
  <c r="E58" i="2"/>
  <c r="D58" i="2"/>
  <c r="C58" i="2"/>
  <c r="F57" i="2"/>
  <c r="E57" i="2"/>
  <c r="D57" i="2"/>
  <c r="C57" i="2"/>
  <c r="F56" i="2"/>
  <c r="E56" i="2"/>
  <c r="D56" i="2"/>
  <c r="C56" i="2"/>
  <c r="F55" i="2"/>
  <c r="E55" i="2"/>
  <c r="D55" i="2"/>
  <c r="C55" i="2"/>
  <c r="F54" i="2"/>
  <c r="E54" i="2"/>
  <c r="D54" i="2"/>
  <c r="C54" i="2"/>
  <c r="F53" i="2"/>
  <c r="E53" i="2"/>
  <c r="D53" i="2"/>
  <c r="C53" i="2"/>
  <c r="F52" i="2"/>
  <c r="E52" i="2"/>
  <c r="D52" i="2"/>
  <c r="C52" i="2"/>
  <c r="F51" i="2"/>
  <c r="E51" i="2"/>
  <c r="D51" i="2"/>
  <c r="C51" i="2"/>
  <c r="F50" i="2"/>
  <c r="E50" i="2"/>
  <c r="D50" i="2"/>
  <c r="C50" i="2"/>
  <c r="F49" i="2"/>
  <c r="E49" i="2"/>
  <c r="D49" i="2"/>
  <c r="C49" i="2"/>
  <c r="F48" i="2"/>
  <c r="E48" i="2"/>
  <c r="D48" i="2"/>
  <c r="C48" i="2"/>
  <c r="F47" i="2"/>
  <c r="E47" i="2"/>
  <c r="D47" i="2"/>
  <c r="C47" i="2"/>
  <c r="F46" i="2"/>
  <c r="E46" i="2"/>
  <c r="D46" i="2"/>
  <c r="C46" i="2"/>
  <c r="F45" i="2"/>
  <c r="E45" i="2"/>
  <c r="D45" i="2"/>
  <c r="C45" i="2"/>
  <c r="F44" i="2"/>
  <c r="E44" i="2"/>
  <c r="D44" i="2"/>
  <c r="C44" i="2"/>
  <c r="F43" i="2"/>
  <c r="E43" i="2"/>
  <c r="D43" i="2"/>
  <c r="C43" i="2"/>
  <c r="F42" i="2"/>
  <c r="E42" i="2"/>
  <c r="D42" i="2"/>
  <c r="C42" i="2"/>
  <c r="F41" i="2"/>
  <c r="E41" i="2"/>
  <c r="D41" i="2"/>
  <c r="C41" i="2"/>
  <c r="F40" i="2"/>
  <c r="E40" i="2"/>
  <c r="D40" i="2"/>
  <c r="C40" i="2"/>
  <c r="F39" i="2"/>
  <c r="E39" i="2"/>
  <c r="D39" i="2"/>
  <c r="C39" i="2"/>
  <c r="F38" i="2"/>
  <c r="E38" i="2"/>
  <c r="D38" i="2"/>
  <c r="C38" i="2"/>
  <c r="F37" i="2"/>
  <c r="E37" i="2"/>
  <c r="D37" i="2"/>
  <c r="C37" i="2"/>
  <c r="F36" i="2"/>
  <c r="E36" i="2"/>
  <c r="D36" i="2"/>
  <c r="C36" i="2"/>
  <c r="F35" i="2"/>
  <c r="E35" i="2"/>
  <c r="D35" i="2"/>
  <c r="C35" i="2"/>
  <c r="F34" i="2"/>
  <c r="E34" i="2"/>
  <c r="D34" i="2"/>
  <c r="C34" i="2"/>
  <c r="F33" i="2"/>
  <c r="E33" i="2"/>
  <c r="D33" i="2"/>
  <c r="C33" i="2"/>
  <c r="F32" i="2"/>
  <c r="E32" i="2"/>
  <c r="D32" i="2"/>
  <c r="C32" i="2"/>
  <c r="F31" i="2"/>
  <c r="E31" i="2"/>
  <c r="D31" i="2"/>
  <c r="C31" i="2"/>
  <c r="F30" i="2"/>
  <c r="E30" i="2"/>
  <c r="D30" i="2"/>
  <c r="C30" i="2"/>
  <c r="F29" i="2"/>
  <c r="E29" i="2"/>
  <c r="D29" i="2"/>
  <c r="C29" i="2"/>
  <c r="F28" i="2"/>
  <c r="E28" i="2"/>
  <c r="D28" i="2"/>
  <c r="C28" i="2"/>
  <c r="F27" i="2"/>
  <c r="E27" i="2"/>
  <c r="D27" i="2"/>
  <c r="C27" i="2"/>
  <c r="F26" i="2"/>
  <c r="E26" i="2"/>
  <c r="D26" i="2"/>
  <c r="C26" i="2"/>
  <c r="F25" i="2"/>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A17" i="3"/>
  <c r="A27" i="3"/>
  <c r="A28" i="3"/>
  <c r="A26" i="3"/>
  <c r="A25" i="3"/>
  <c r="A24" i="3"/>
  <c r="A23" i="3"/>
  <c r="A22" i="3"/>
  <c r="A21" i="3"/>
  <c r="A20" i="3"/>
  <c r="A19" i="3"/>
  <c r="A18" i="3"/>
  <c r="A263" i="3"/>
  <c r="H94" i="2" l="1"/>
  <c r="H70" i="2"/>
  <c r="H79" i="2"/>
  <c r="H82" i="2"/>
  <c r="H91" i="2"/>
  <c r="H67" i="2"/>
  <c r="H58" i="2"/>
  <c r="H55" i="2"/>
  <c r="H51" i="2"/>
  <c r="H63" i="2"/>
  <c r="H75" i="2"/>
  <c r="H87" i="2"/>
  <c r="H99" i="2"/>
  <c r="H56" i="2"/>
  <c r="H68" i="2"/>
  <c r="H80" i="2"/>
  <c r="H92" i="2"/>
  <c r="H49" i="2"/>
  <c r="H61" i="2"/>
  <c r="H73" i="2"/>
  <c r="H85" i="2"/>
  <c r="H97" i="2"/>
  <c r="H54" i="2"/>
  <c r="H66" i="2"/>
  <c r="H78" i="2"/>
  <c r="H90" i="2"/>
  <c r="H102" i="2"/>
  <c r="H59" i="2"/>
  <c r="H71" i="2"/>
  <c r="H83" i="2"/>
  <c r="H95" i="2"/>
  <c r="H52" i="2"/>
  <c r="H64" i="2"/>
  <c r="H76" i="2"/>
  <c r="H88" i="2"/>
  <c r="H100" i="2"/>
  <c r="H57" i="2"/>
  <c r="H69" i="2"/>
  <c r="H81" i="2"/>
  <c r="H93" i="2"/>
  <c r="H50" i="2"/>
  <c r="H62" i="2"/>
  <c r="H74" i="2"/>
  <c r="H86" i="2"/>
  <c r="H98" i="2"/>
  <c r="H48" i="2"/>
  <c r="H60" i="2"/>
  <c r="H72" i="2"/>
  <c r="H84" i="2"/>
  <c r="H96" i="2"/>
  <c r="H53" i="2"/>
  <c r="H65" i="2"/>
  <c r="H77" i="2"/>
  <c r="H89" i="2"/>
  <c r="H101" i="2"/>
  <c r="H47" i="2"/>
  <c r="H45" i="2"/>
  <c r="H43" i="2"/>
  <c r="H46" i="2"/>
  <c r="H41" i="2"/>
  <c r="H44" i="2"/>
  <c r="H42" i="2"/>
  <c r="A246" i="3"/>
  <c r="A245" i="3"/>
  <c r="A244" i="3"/>
  <c r="A243" i="3"/>
  <c r="A242" i="3"/>
  <c r="A230" i="3"/>
  <c r="A232" i="3"/>
  <c r="A231" i="3"/>
  <c r="A238" i="3"/>
  <c r="A237" i="3"/>
  <c r="A236" i="3"/>
  <c r="A235" i="3"/>
  <c r="A234" i="3"/>
  <c r="A229" i="3"/>
  <c r="A228" i="3"/>
  <c r="A227" i="3"/>
  <c r="A226" i="3"/>
  <c r="A224" i="3"/>
  <c r="A223" i="3"/>
  <c r="A221" i="3"/>
  <c r="A220" i="3"/>
  <c r="A219" i="3"/>
  <c r="A218" i="3"/>
  <c r="A217" i="3" l="1"/>
  <c r="A216" i="3"/>
  <c r="A215" i="3"/>
  <c r="A211" i="3"/>
  <c r="A210" i="3"/>
  <c r="A209" i="3"/>
  <c r="A208" i="3"/>
  <c r="A212" i="3"/>
  <c r="A214" i="3"/>
  <c r="A207" i="3"/>
  <c r="A206" i="3"/>
  <c r="A205" i="3"/>
  <c r="A204" i="3"/>
  <c r="A203" i="3"/>
  <c r="A202" i="3"/>
  <c r="A201" i="3"/>
  <c r="A200" i="3"/>
  <c r="A199" i="3"/>
  <c r="A198" i="3"/>
  <c r="A197" i="3"/>
  <c r="A196" i="3"/>
  <c r="A172" i="3"/>
  <c r="A171" i="3"/>
  <c r="A195" i="3"/>
  <c r="A194" i="3" l="1"/>
  <c r="A193" i="3"/>
  <c r="A192" i="3"/>
  <c r="A191" i="3"/>
  <c r="A190" i="3"/>
  <c r="A189" i="3"/>
  <c r="A188" i="3"/>
  <c r="A187" i="3"/>
  <c r="A186" i="3"/>
  <c r="A102" i="3"/>
  <c r="A158" i="3"/>
  <c r="A159" i="3"/>
  <c r="A185" i="3"/>
  <c r="A184" i="3"/>
  <c r="A183" i="3"/>
  <c r="A182" i="3"/>
  <c r="A181" i="3"/>
  <c r="A180" i="3"/>
  <c r="A179" i="3"/>
  <c r="A178" i="3"/>
  <c r="A177" i="3"/>
  <c r="A176" i="3"/>
  <c r="A175" i="3"/>
  <c r="A174" i="3"/>
  <c r="A173" i="3"/>
  <c r="A170" i="3"/>
  <c r="A169" i="3"/>
  <c r="A164" i="3"/>
  <c r="A168" i="3" l="1"/>
  <c r="A162" i="3"/>
  <c r="A161" i="3"/>
  <c r="A167" i="3"/>
  <c r="A166" i="3"/>
  <c r="A165" i="3"/>
  <c r="A163" i="3"/>
  <c r="A156" i="3"/>
  <c r="A155" i="3"/>
  <c r="A154" i="3"/>
  <c r="A160" i="3"/>
  <c r="A157" i="3"/>
  <c r="A6" i="3"/>
  <c r="A152" i="3" l="1"/>
  <c r="A151" i="3"/>
  <c r="A150" i="3"/>
  <c r="A149" i="3"/>
  <c r="A148" i="3"/>
  <c r="A147" i="3"/>
  <c r="A146" i="3"/>
  <c r="A145" i="3"/>
  <c r="A144" i="3"/>
  <c r="A143" i="3"/>
  <c r="A142" i="3"/>
  <c r="A141" i="3"/>
  <c r="A140" i="3"/>
  <c r="A139" i="3"/>
  <c r="A138" i="3"/>
  <c r="A137" i="3"/>
  <c r="A135" i="3"/>
  <c r="A134" i="3"/>
  <c r="A133" i="3"/>
  <c r="A132" i="3"/>
  <c r="A131" i="3"/>
  <c r="A130" i="3"/>
  <c r="A129" i="3"/>
  <c r="A128" i="3"/>
  <c r="A127" i="3"/>
  <c r="A126" i="3"/>
  <c r="A125" i="3"/>
  <c r="A124" i="3"/>
  <c r="A123" i="3"/>
  <c r="A122" i="3"/>
  <c r="A121" i="3"/>
  <c r="A120" i="3"/>
  <c r="A119" i="3"/>
  <c r="A117" i="3"/>
  <c r="A116" i="3"/>
  <c r="A115" i="3"/>
  <c r="A114" i="3"/>
  <c r="A113" i="3"/>
  <c r="A112" i="3"/>
  <c r="A110" i="3"/>
  <c r="A109" i="3"/>
  <c r="A111" i="3"/>
  <c r="A108" i="3"/>
  <c r="A107" i="3"/>
  <c r="A106" i="3" l="1"/>
  <c r="A105" i="3"/>
  <c r="A104" i="3"/>
  <c r="A103" i="3"/>
  <c r="A101" i="3"/>
  <c r="A100" i="3"/>
  <c r="A99" i="3"/>
  <c r="A98" i="3"/>
  <c r="A88" i="3"/>
  <c r="A85" i="3"/>
  <c r="A84" i="3"/>
  <c r="A86" i="3"/>
  <c r="A80" i="3"/>
  <c r="A74" i="3"/>
  <c r="A57" i="3"/>
  <c r="A56" i="3"/>
  <c r="A55" i="3"/>
  <c r="A46" i="3"/>
  <c r="A41" i="3"/>
  <c r="A40" i="3"/>
  <c r="A29" i="3" l="1"/>
  <c r="A30" i="3"/>
  <c r="A31" i="3"/>
  <c r="A32" i="3"/>
  <c r="A33" i="3"/>
  <c r="A34" i="3"/>
  <c r="A35" i="3"/>
  <c r="A87" i="3"/>
  <c r="A89" i="3"/>
  <c r="A90" i="3"/>
  <c r="A91" i="3"/>
  <c r="A92" i="3"/>
  <c r="A93" i="3"/>
  <c r="A94" i="3"/>
  <c r="A95" i="3"/>
  <c r="A96" i="3"/>
  <c r="A97" i="3"/>
  <c r="A153" i="3"/>
  <c r="A278" i="3" l="1"/>
  <c r="A213" i="3"/>
  <c r="A222" i="3"/>
  <c r="A225" i="3"/>
  <c r="A233" i="3"/>
  <c r="A239" i="3"/>
  <c r="A240" i="3"/>
  <c r="A241" i="3"/>
  <c r="A247" i="3"/>
  <c r="A248" i="3"/>
  <c r="A249" i="3"/>
  <c r="A250" i="3"/>
  <c r="A251" i="3"/>
  <c r="A252" i="3"/>
  <c r="A253" i="3"/>
  <c r="A254" i="3"/>
  <c r="A255" i="3"/>
  <c r="A256" i="3"/>
  <c r="A257" i="3"/>
  <c r="A258" i="3"/>
  <c r="A259" i="3"/>
  <c r="A260" i="3"/>
  <c r="A261" i="3"/>
  <c r="A262" i="3"/>
  <c r="A264" i="3"/>
  <c r="A265" i="3"/>
  <c r="A266" i="3"/>
  <c r="A267" i="3"/>
  <c r="A268" i="3"/>
  <c r="A269" i="3"/>
  <c r="A270" i="3"/>
  <c r="A271" i="3"/>
  <c r="A272" i="3"/>
  <c r="A273" i="3"/>
  <c r="A274" i="3"/>
  <c r="A275" i="3"/>
  <c r="A276" i="3"/>
  <c r="A277" i="3"/>
  <c r="A279" i="3"/>
  <c r="A280" i="3"/>
  <c r="A281" i="3"/>
  <c r="A282" i="3"/>
  <c r="A283" i="3"/>
  <c r="A7" i="3"/>
  <c r="A8" i="3"/>
  <c r="A9" i="3"/>
  <c r="A10" i="3"/>
  <c r="A11" i="3"/>
  <c r="A12" i="3"/>
  <c r="A13" i="3"/>
  <c r="A14" i="3"/>
  <c r="A15" i="3"/>
  <c r="A16" i="3"/>
  <c r="A36" i="3"/>
  <c r="A37" i="3"/>
  <c r="A38" i="3"/>
  <c r="A39" i="3"/>
  <c r="A42" i="3"/>
  <c r="A43" i="3"/>
  <c r="A44" i="3"/>
  <c r="A45" i="3"/>
  <c r="A47" i="3"/>
  <c r="A48" i="3"/>
  <c r="A49" i="3"/>
  <c r="A50" i="3"/>
  <c r="A51" i="3"/>
  <c r="A52" i="3"/>
  <c r="A53" i="3"/>
  <c r="A54" i="3"/>
  <c r="A58" i="3"/>
  <c r="A59" i="3"/>
  <c r="A60" i="3"/>
  <c r="A61" i="3"/>
  <c r="A62" i="3"/>
  <c r="A63" i="3"/>
  <c r="A64" i="3"/>
  <c r="A65" i="3"/>
  <c r="A66" i="3"/>
  <c r="A67" i="3"/>
  <c r="A68" i="3"/>
  <c r="A69" i="3"/>
  <c r="A70" i="3"/>
  <c r="A71" i="3"/>
  <c r="A72" i="3"/>
  <c r="A73" i="3"/>
  <c r="A75" i="3"/>
  <c r="A76" i="3"/>
  <c r="A77" i="3"/>
  <c r="A78" i="3"/>
  <c r="A79" i="3"/>
  <c r="A81" i="3"/>
  <c r="A82" i="3"/>
  <c r="A83" i="3"/>
  <c r="H13" i="2" l="1"/>
  <c r="G11" i="2"/>
  <c r="H27" i="2"/>
  <c r="H35" i="2"/>
  <c r="C11" i="2"/>
  <c r="H23" i="2"/>
  <c r="H17" i="2"/>
  <c r="H21" i="2"/>
  <c r="W4" i="3"/>
  <c r="H39" i="2"/>
  <c r="D11" i="2"/>
  <c r="H16" i="2"/>
  <c r="H22" i="2"/>
  <c r="H29" i="2"/>
  <c r="H30" i="2"/>
  <c r="H37" i="2"/>
  <c r="H38" i="2"/>
  <c r="E11" i="2"/>
  <c r="F11" i="2"/>
  <c r="H24" i="2"/>
  <c r="H32" i="2"/>
  <c r="H18" i="2"/>
  <c r="H31" i="2"/>
  <c r="H40" i="2"/>
  <c r="H25" i="2"/>
  <c r="H26" i="2"/>
  <c r="H33" i="2"/>
  <c r="H34" i="2"/>
  <c r="H19" i="2"/>
  <c r="H20" i="2"/>
  <c r="H14" i="2"/>
  <c r="H28" i="2"/>
  <c r="H36" i="2"/>
  <c r="H15" i="2"/>
  <c r="H12" i="2"/>
  <c r="H11" i="2" l="1"/>
</calcChain>
</file>

<file path=xl/sharedStrings.xml><?xml version="1.0" encoding="utf-8"?>
<sst xmlns="http://schemas.openxmlformats.org/spreadsheetml/2006/main" count="4685" uniqueCount="1762">
  <si>
    <t>1.Test Information</t>
  </si>
  <si>
    <t>-</t>
  </si>
  <si>
    <t>Category</t>
  </si>
  <si>
    <t>Result Status</t>
  </si>
  <si>
    <t>Pass</t>
  </si>
  <si>
    <t>Fail</t>
  </si>
  <si>
    <t>N/A</t>
  </si>
  <si>
    <t>N/T</t>
  </si>
  <si>
    <t>Total</t>
  </si>
  <si>
    <t>Complete(%)</t>
  </si>
  <si>
    <t>DUT / OS Version</t>
  </si>
  <si>
    <t>Win OS / Browser</t>
  </si>
  <si>
    <t>Network</t>
  </si>
  <si>
    <t>Tester</t>
  </si>
  <si>
    <t>Date</t>
  </si>
  <si>
    <t>Ref #</t>
  </si>
  <si>
    <t>Headline</t>
  </si>
  <si>
    <t>Test Procedure</t>
  </si>
  <si>
    <t>Result</t>
  </si>
  <si>
    <t>Issue ID</t>
  </si>
  <si>
    <t>2.Test Results</t>
    <phoneticPr fontId="4" type="noConversion"/>
  </si>
  <si>
    <t>수행자</t>
    <phoneticPr fontId="4" type="noConversion"/>
  </si>
  <si>
    <t>Start Date</t>
    <phoneticPr fontId="4" type="noConversion"/>
  </si>
  <si>
    <t>End Date</t>
    <phoneticPr fontId="4" type="noConversion"/>
  </si>
  <si>
    <t xml:space="preserve"> </t>
    <phoneticPr fontId="4" type="noConversion"/>
  </si>
  <si>
    <t>Remarks</t>
    <phoneticPr fontId="4" type="noConversion"/>
  </si>
  <si>
    <t>결과 요약</t>
    <phoneticPr fontId="4" type="noConversion"/>
  </si>
  <si>
    <t>로그인</t>
  </si>
  <si>
    <t xml:space="preserve"> 테스트 결과 요약</t>
    <phoneticPr fontId="4" type="noConversion"/>
  </si>
  <si>
    <t>테스트 시나리오/케이스</t>
    <phoneticPr fontId="4" type="noConversion"/>
  </si>
  <si>
    <t>화학물질 관리 시스템 프로젝트</t>
    <phoneticPr fontId="4" type="noConversion"/>
  </si>
  <si>
    <t>2021.02.01</t>
    <phoneticPr fontId="4" type="noConversion"/>
  </si>
  <si>
    <t>1. 로그인 상태</t>
    <phoneticPr fontId="4" type="noConversion"/>
  </si>
  <si>
    <t>1. 로그인 상태</t>
  </si>
  <si>
    <t>검색조건에서 초기화 버튼 클릭</t>
    <phoneticPr fontId="4" type="noConversion"/>
  </si>
  <si>
    <t>1. 선택, 입력한 검색조건 정보가 초기화 된다.</t>
    <phoneticPr fontId="4" type="noConversion"/>
  </si>
  <si>
    <t>검색조건에서 검색 버튼 클릭</t>
    <phoneticPr fontId="4" type="noConversion"/>
  </si>
  <si>
    <t>구매 버튼 클릭</t>
    <phoneticPr fontId="4" type="noConversion"/>
  </si>
  <si>
    <t>1. MRO 구매 품의 최초구매 등록 페이지로 이동한다.</t>
    <phoneticPr fontId="4" type="noConversion"/>
  </si>
  <si>
    <t>검색조건 선택 ,입력</t>
    <phoneticPr fontId="4" type="noConversion"/>
  </si>
  <si>
    <t>1. 선택, 입력한 검색조건 정보에 해당하는 데이터가 MRO 구매 품의 목록에 검색된다.</t>
    <phoneticPr fontId="4" type="noConversion"/>
  </si>
  <si>
    <t>1. MRO 구매요청 등록 정보를 입력한다.</t>
    <phoneticPr fontId="4" type="noConversion"/>
  </si>
  <si>
    <t>1. 로그인 상태
2. 주문단위별 순 중량 알수없음 체크 Y</t>
    <phoneticPr fontId="4" type="noConversion"/>
  </si>
  <si>
    <t>1. 로그인 상태
2. 주문단위별 순 중량 알수없음 체크 N</t>
    <phoneticPr fontId="4" type="noConversion"/>
  </si>
  <si>
    <t>MRO 구매 요청 선택</t>
    <phoneticPr fontId="4" type="noConversion"/>
  </si>
  <si>
    <t>MRO 구매요청 등록</t>
    <phoneticPr fontId="4" type="noConversion"/>
  </si>
  <si>
    <t>MRO구매요청 정보에서 주문단위 별 순중량 체크 Y</t>
    <phoneticPr fontId="4" type="noConversion"/>
  </si>
  <si>
    <t>MRO구매요청 정보에서 주문단위 별 순중량 체크 N</t>
    <phoneticPr fontId="4" type="noConversion"/>
  </si>
  <si>
    <t>MRO구매요청 정보에서 구매처 직접입력 체크 Y</t>
    <phoneticPr fontId="4" type="noConversion"/>
  </si>
  <si>
    <t>MRO구매요청 정보에서 구매처 직접입력 체크 N</t>
    <phoneticPr fontId="4" type="noConversion"/>
  </si>
  <si>
    <t>1. 로그인 상태
2. 구매처 직접입력 체크 Y</t>
    <phoneticPr fontId="4" type="noConversion"/>
  </si>
  <si>
    <t>1. 로그인 상태
2. 구매처 직접입력 체크 N</t>
    <phoneticPr fontId="4" type="noConversion"/>
  </si>
  <si>
    <t>1. 주문단위별 순 중량 입력이 불가능 하게 된다.
2. 순중량 URL 입력 영역이 활성화되며 순중량 URL 입력</t>
    <phoneticPr fontId="4" type="noConversion"/>
  </si>
  <si>
    <t>1. 주문단위별 순 중량 입력이 가능하게 된다.
2. 순중량 URL 입력 영역이 비활성화 된다.</t>
    <phoneticPr fontId="4" type="noConversion"/>
  </si>
  <si>
    <t>1. 구매처 입력 TEXT FIELD 선택하여 구매처 선택 팝업 호출한다
2. 데이터를 선택하여 가져온다</t>
    <phoneticPr fontId="4" type="noConversion"/>
  </si>
  <si>
    <t>MRO구매요청 정보에서 구매처 선택 팝업 호출</t>
    <phoneticPr fontId="4" type="noConversion"/>
  </si>
  <si>
    <t>MRO구매요청 정보에서 구성물질 선택 팝업 호출</t>
    <phoneticPr fontId="4" type="noConversion"/>
  </si>
  <si>
    <t>MRO구매요청 정보에서 공급자 직접입력 체크 Y</t>
    <phoneticPr fontId="4" type="noConversion"/>
  </si>
  <si>
    <t>MRO구매요청 정보에서 공급자 직접입력 체크 N</t>
    <phoneticPr fontId="4" type="noConversion"/>
  </si>
  <si>
    <t>1. 로그인 상태
2. 공급자 직접입력 체크 Y</t>
    <phoneticPr fontId="4" type="noConversion"/>
  </si>
  <si>
    <t>1. 로그인 상태
2. 공급자 직접입력 체크 N</t>
    <phoneticPr fontId="4" type="noConversion"/>
  </si>
  <si>
    <t>1. 구매처 선택 팝업 호출이 비활성화 된다.
2. 직접입력 영역이 활성화 되며 데이터 입력</t>
    <phoneticPr fontId="4" type="noConversion"/>
  </si>
  <si>
    <t>1. 구매처 선택 팝업 호출이 활성화 된다.
2. 직접입력 영역이 비활성화 된다.</t>
    <phoneticPr fontId="4" type="noConversion"/>
  </si>
  <si>
    <t>1. 공급자 선택 팝업 호출이 비활성화 된다.
2. 직접입력 영역이 활성화 되며 데이터 입력</t>
    <phoneticPr fontId="4" type="noConversion"/>
  </si>
  <si>
    <t>1. 공급자 선택 팝업 호출이 활성화 된다.
2. 직접입력 영역이 비활성화 된다.</t>
    <phoneticPr fontId="4" type="noConversion"/>
  </si>
  <si>
    <t>MRO구매요청 정보에서 구매처와 동일 체크 Y</t>
    <phoneticPr fontId="4" type="noConversion"/>
  </si>
  <si>
    <t>MRO구매요청 정보에서 구매처와 동일 체크 N</t>
    <phoneticPr fontId="4" type="noConversion"/>
  </si>
  <si>
    <t>1. 로그인 상태
2. 구매처와 동일 체크 Y</t>
    <phoneticPr fontId="4" type="noConversion"/>
  </si>
  <si>
    <t>1. 로그인 상태
2. 구매처와 동일 체크 N</t>
    <phoneticPr fontId="4" type="noConversion"/>
  </si>
  <si>
    <t>1. 공급자 선택 팝업 호출 , 직접입력 여부 선택이 비활성화 된다.
2. 위에서 작성한 구매처 정보와 데이터 일치화.</t>
    <phoneticPr fontId="4" type="noConversion"/>
  </si>
  <si>
    <t>1. 공급자 선택 팝업 호출 , 직접입력 여부 선택이 활성화 된다.</t>
    <phoneticPr fontId="4" type="noConversion"/>
  </si>
  <si>
    <t>저장 버튼 클릭</t>
    <phoneticPr fontId="4" type="noConversion"/>
  </si>
  <si>
    <t>1. 로그인 상태
2. 필수값 모두 입력</t>
    <phoneticPr fontId="4" type="noConversion"/>
  </si>
  <si>
    <t>1. 저장을 위한 필수 데이터를 모두 선택, 입력 한다.
2. 저장 버튼을 클릭한다.
3. 성공적으로 저장되면 데이터를 재조회 하며 결재, 삭제 버튼이 활성화 된다.</t>
    <phoneticPr fontId="4" type="noConversion"/>
  </si>
  <si>
    <t>목록 버튼 클릭</t>
    <phoneticPr fontId="4" type="noConversion"/>
  </si>
  <si>
    <t>1. 수정한 정보가 있다면 목록으로 이동할지 CONFIRM 알림으로 물어본다.
2. 예를 선택시 목록으로 이동한다.
3. 아니오를 선택시 현재 화면에 머무른다.</t>
    <phoneticPr fontId="4" type="noConversion"/>
  </si>
  <si>
    <t>삭제 버튼 클릭</t>
    <phoneticPr fontId="4" type="noConversion"/>
  </si>
  <si>
    <t>1. 로그인 상태
2. 저장을 한번이상 한 데이터</t>
    <phoneticPr fontId="4" type="noConversion"/>
  </si>
  <si>
    <t>1. 데이터 삭제를 진행할지 CONFIRM 알림으로 물어본다.
2. 예를 선택시 데이터를 삭제하고 목록으로 이동한다.
3. 아니오를 선택시 현재 화면에 머무른다.</t>
    <phoneticPr fontId="4" type="noConversion"/>
  </si>
  <si>
    <t>결재 버튼 클릭</t>
    <phoneticPr fontId="4" type="noConversion"/>
  </si>
  <si>
    <t>재구매 버튼 클릭</t>
    <phoneticPr fontId="4" type="noConversion"/>
  </si>
  <si>
    <t>1. MRO 구매 품의 재구매 등록 페이지로 이동한다.</t>
    <phoneticPr fontId="4" type="noConversion"/>
  </si>
  <si>
    <t>구매품목 정보에서 자재 선택 팝업 호출</t>
    <phoneticPr fontId="4" type="noConversion"/>
  </si>
  <si>
    <t>1. 로그인 상태
2. 구매품목 정보에서 추가버튼을 클릭하여 자재 선택 팝업 호출</t>
    <phoneticPr fontId="4" type="noConversion"/>
  </si>
  <si>
    <t>1. 자재 추가 버튼을 클릭하여 자재 선택 팝업 호출한다
2. 데이터를 선택하여 가져온다
3. 주문수량을 입력한다.</t>
    <phoneticPr fontId="4" type="noConversion"/>
  </si>
  <si>
    <t>목록 자재명 클릭</t>
    <phoneticPr fontId="4" type="noConversion"/>
  </si>
  <si>
    <t>1. 로그인 상태
2. MRO 구매 품의 작성자와 같은 부서 사용자</t>
    <phoneticPr fontId="4" type="noConversion"/>
  </si>
  <si>
    <t>1. MRO 구매품의 자재명을 선택한다.
2. MRO 구매품의 작성자와 같은 부서 사용자 일 경우 수정 화면으로 이동한다</t>
    <phoneticPr fontId="4" type="noConversion"/>
  </si>
  <si>
    <t>1. 로그인 상태
2. MRO 구매 품의 작성자와 다른 부서 사용자</t>
    <phoneticPr fontId="4" type="noConversion"/>
  </si>
  <si>
    <t>1. MRO 구매품의 자재명을 선택한다.
2. MRO 구매품의 작성자와 다른 부서 사용자 일 경우 상세 화면으로 이동한다</t>
    <phoneticPr fontId="4" type="noConversion"/>
  </si>
  <si>
    <t>MRO 구매요청 상세</t>
    <phoneticPr fontId="4" type="noConversion"/>
  </si>
  <si>
    <t>1. MRO 구매요청 등록 정보를 조회한다.</t>
    <phoneticPr fontId="4" type="noConversion"/>
  </si>
  <si>
    <t>공지사항 선택</t>
    <phoneticPr fontId="4" type="noConversion"/>
  </si>
  <si>
    <t>1. 로그인 상태
2. 관리자 권한 사용자</t>
    <phoneticPr fontId="4" type="noConversion"/>
  </si>
  <si>
    <t>커뮤니티 &gt; 공지사항 선택</t>
    <phoneticPr fontId="4" type="noConversion"/>
  </si>
  <si>
    <t>1. 공지사항 리스트가 노출된다</t>
    <phoneticPr fontId="4" type="noConversion"/>
  </si>
  <si>
    <t>공지사항 등록</t>
    <phoneticPr fontId="4" type="noConversion"/>
  </si>
  <si>
    <t>목록 제목 클릭</t>
    <phoneticPr fontId="4" type="noConversion"/>
  </si>
  <si>
    <t>1. 제목을 선택한다.
2. 관리자 권한 사용자 일 경우 수정 화면으로 이동한다</t>
    <phoneticPr fontId="4" type="noConversion"/>
  </si>
  <si>
    <t>1. 로그인 상태
2. 관리자 권한 아닌 사용자</t>
    <phoneticPr fontId="4" type="noConversion"/>
  </si>
  <si>
    <t>1. 제목을 선택한다.
2. 관리자 권한이 아닌 사용자 일 경우 상세 화면으로 이동한다</t>
    <phoneticPr fontId="4" type="noConversion"/>
  </si>
  <si>
    <t>다국어 관리</t>
    <phoneticPr fontId="4" type="noConversion"/>
  </si>
  <si>
    <t>다국어 관리 선택</t>
    <phoneticPr fontId="4" type="noConversion"/>
  </si>
  <si>
    <t>시스템관리 &gt; 다국어 관리 선택</t>
    <phoneticPr fontId="4" type="noConversion"/>
  </si>
  <si>
    <t>시스템관리 &gt; 다국어 관리 선택 &gt; 다국어 관리 화면 &gt; 검색조건 선택, 입력</t>
    <phoneticPr fontId="4" type="noConversion"/>
  </si>
  <si>
    <t>시스템관리 &gt; 다국어 관리 선택 &gt; 다국어 관리 화면 &gt; 초기화 버튼 클릭</t>
    <phoneticPr fontId="4" type="noConversion"/>
  </si>
  <si>
    <t>시스템관리 &gt; 다국어 관리 선택 &gt; 다국어 관리 화면 &gt; 검색 버튼 클릭</t>
    <phoneticPr fontId="4" type="noConversion"/>
  </si>
  <si>
    <t>1. 다국어 관리 리스트가 노출된다</t>
    <phoneticPr fontId="4" type="noConversion"/>
  </si>
  <si>
    <t>1. 선택, 입력한 검색조건 정보에 해당하는 데이터가 다국어 관리 목록에 검색된다.</t>
    <phoneticPr fontId="4" type="noConversion"/>
  </si>
  <si>
    <t>추가 버튼 클릭</t>
    <phoneticPr fontId="4" type="noConversion"/>
  </si>
  <si>
    <t>시스템관리 &gt; 다국어 관리 선택 &gt; 다국어 관리 화면 &gt; 추가 버튼 클릭</t>
    <phoneticPr fontId="4" type="noConversion"/>
  </si>
  <si>
    <t>시스템관리 &gt; 다국어 관리 선택 &gt; 다국어 관리 화면 &gt; 저장 버튼 클릭</t>
    <phoneticPr fontId="4" type="noConversion"/>
  </si>
  <si>
    <t>시스템관리 &gt; 다국어 관리 선택 &gt; 다국어 관리 화면 &gt; 삭제 버튼 클릭</t>
    <phoneticPr fontId="4" type="noConversion"/>
  </si>
  <si>
    <t>1. 다국어 목록에 ROW 가 추가되며 데이터 입력이 가능하다.</t>
    <phoneticPr fontId="4" type="noConversion"/>
  </si>
  <si>
    <t>1. 다국어 목록에 체크한 ROW가 사라지며 저장시 삭제된다.</t>
    <phoneticPr fontId="4" type="noConversion"/>
  </si>
  <si>
    <t>1. 추가, 수정한 데이터의 필수값을 모두 입력 한다.
2. 데이터 저장을 진행할지 CONFIRM 알림으로 물어본다.
3. 예를 선택시 데이터를 저장하고 재 조회한다.
4. 아니오를 선택시 현재 화면에 머무른다.</t>
    <phoneticPr fontId="4" type="noConversion"/>
  </si>
  <si>
    <t>권한 관리</t>
  </si>
  <si>
    <t>권한 관리</t>
    <phoneticPr fontId="4" type="noConversion"/>
  </si>
  <si>
    <t>권한 관리 선택</t>
    <phoneticPr fontId="4" type="noConversion"/>
  </si>
  <si>
    <t>시스템관리 &gt; 권한 관리 선택</t>
    <phoneticPr fontId="4" type="noConversion"/>
  </si>
  <si>
    <t>시스템관리 &gt; 권한 관리 선택 &gt; 권한 관리 화면 &gt; 검색조건 선택, 입력</t>
    <phoneticPr fontId="4" type="noConversion"/>
  </si>
  <si>
    <t>시스템관리 &gt; 권한 관리 선택 &gt; 권한 관리 화면 &gt; 초기화 버튼 클릭</t>
    <phoneticPr fontId="4" type="noConversion"/>
  </si>
  <si>
    <t>시스템관리 &gt; 권한 관리 선택 &gt; 권한 관리 화면 &gt; 검색 버튼 클릭</t>
    <phoneticPr fontId="4" type="noConversion"/>
  </si>
  <si>
    <t>시스템관리 &gt; 권한 관리 선택 &gt; 권한 관리 화면 &gt; 추가 버튼 클릭</t>
    <phoneticPr fontId="4" type="noConversion"/>
  </si>
  <si>
    <t>시스템관리 &gt; 권한 관리 선택 &gt; 권한 관리 화면 &gt; 삭제 버튼 클릭</t>
    <phoneticPr fontId="4" type="noConversion"/>
  </si>
  <si>
    <t>시스템관리 &gt; 권한 관리 선택 &gt; 권한 관리 화면 &gt; 저장 버튼 클릭</t>
    <phoneticPr fontId="4" type="noConversion"/>
  </si>
  <si>
    <t>1. 권한 관리 리스트가 노출된다</t>
    <phoneticPr fontId="4" type="noConversion"/>
  </si>
  <si>
    <t>1. 선택, 입력한 검색조건 정보에 해당하는 데이터가 권한 관리 목록에 검색된다.</t>
    <phoneticPr fontId="4" type="noConversion"/>
  </si>
  <si>
    <t>1. 권한 목록에 ROW 가 추가되며 데이터 입력이 가능하다.</t>
    <phoneticPr fontId="4" type="noConversion"/>
  </si>
  <si>
    <t>1. 권한 목록에 체크한 ROW가 사라지며 저장시 삭제된다.</t>
    <phoneticPr fontId="4" type="noConversion"/>
  </si>
  <si>
    <t>권한별 메뉴 관리</t>
    <phoneticPr fontId="4" type="noConversion"/>
  </si>
  <si>
    <t>권한별 메뉴 관리 선택</t>
    <phoneticPr fontId="4" type="noConversion"/>
  </si>
  <si>
    <t>시스템관리 &gt; 권한별 메뉴 관리 선택</t>
    <phoneticPr fontId="4" type="noConversion"/>
  </si>
  <si>
    <t>1. 권한별 메뉴 관리 리스트가 노출된다</t>
    <phoneticPr fontId="4" type="noConversion"/>
  </si>
  <si>
    <t>권한목록 선택</t>
    <phoneticPr fontId="4" type="noConversion"/>
  </si>
  <si>
    <t>시스템관리 &gt; 권한별 메뉴 관리 선택 &gt; 권한 목록 선택</t>
    <phoneticPr fontId="4" type="noConversion"/>
  </si>
  <si>
    <t>1. 권한별 메뉴 관리 리스트의 권한목록에서 수정을 원하는 권한을 클릭한다.</t>
    <phoneticPr fontId="4" type="noConversion"/>
  </si>
  <si>
    <t>시스템관리 &gt; 권한별 메뉴 관리 선택 &gt; 권한 목록 선택 &gt; 저장 버튼 클릭</t>
    <phoneticPr fontId="4" type="noConversion"/>
  </si>
  <si>
    <t>1. 로그인 상태
2. 관리자 권한 사용자
3. 권한목록에서 권한 클릭
4. 권한-메뉴 권한 수정</t>
    <phoneticPr fontId="4" type="noConversion"/>
  </si>
  <si>
    <t>1. 데이터를 수정한다
2. 데이터 저장을 진행할지 CONFIRM 알림으로 물어본다.
3. 예를 선택시 데이터를 저장하고 재 조회한다.
4. 아니오를 선택시 현재 화면에 머무른다.</t>
    <phoneticPr fontId="4" type="noConversion"/>
  </si>
  <si>
    <t>권한별 API 관리</t>
    <phoneticPr fontId="4" type="noConversion"/>
  </si>
  <si>
    <t>권한별 API 관리 선택</t>
    <phoneticPr fontId="4" type="noConversion"/>
  </si>
  <si>
    <t>1. 권한별 API 관리 리스트가 노출된다</t>
    <phoneticPr fontId="4" type="noConversion"/>
  </si>
  <si>
    <t>시스템관리 &gt; 권한별 API 관리 선택 &gt;  권한별 API 관리 화면 &gt; 초기화 버튼 클릭</t>
    <phoneticPr fontId="4" type="noConversion"/>
  </si>
  <si>
    <t>시스템관리 &gt; 권한별 API 관리 선택 &gt;  권한별 API 관리 화면 &gt; 검색 버튼 클릭</t>
    <phoneticPr fontId="4" type="noConversion"/>
  </si>
  <si>
    <t>1. 선택, 입력한 검색조건 정보에 해당하는 데이터가 권한별 API 관리 목록에 검색된다.</t>
    <phoneticPr fontId="4" type="noConversion"/>
  </si>
  <si>
    <t>1. 로그인 상태
2. 관리자 권한 사용자
3. 권한목록에서 권한 클릭
4. 권한 API 수정</t>
    <phoneticPr fontId="4" type="noConversion"/>
  </si>
  <si>
    <t>업무 담당자 관리</t>
    <phoneticPr fontId="4" type="noConversion"/>
  </si>
  <si>
    <t>업무 담당자 관리 선택</t>
    <phoneticPr fontId="4" type="noConversion"/>
  </si>
  <si>
    <t>시스템관리 &gt; 업무 담당자 관리 선택</t>
    <phoneticPr fontId="4" type="noConversion"/>
  </si>
  <si>
    <t>담당자 지정 기준 그룹코드 선택</t>
    <phoneticPr fontId="4" type="noConversion"/>
  </si>
  <si>
    <t>담당자 목록 추가 및 수정</t>
    <phoneticPr fontId="4" type="noConversion"/>
  </si>
  <si>
    <t>1. 로그인 상태
2. 관리자 권한 사용자</t>
    <phoneticPr fontId="4" type="noConversion"/>
  </si>
  <si>
    <t>1. 담당자 목록에 체크한 ROW가 사라지며 저장시 삭제된다.</t>
    <phoneticPr fontId="4" type="noConversion"/>
  </si>
  <si>
    <t>1. 로그인 상태
2. 관리자 권한 사용자
3. 해당 담당자 지정 기준 row의 하위 항목인 담당자 목록에 데이터가 하나도 없을경우</t>
    <phoneticPr fontId="4" type="noConversion"/>
  </si>
  <si>
    <t>1. 업무 담당자 관리 리스트의 그룹코드를 선택 한다.
2. 해당 담당자 지정 기준 row의 하위 항목인 담당자 목록에 데이터가 하나도 없을경우에만 그룹코드 수정이 가능하다.</t>
    <phoneticPr fontId="4" type="noConversion"/>
  </si>
  <si>
    <t>시스템관리 &gt; 업무 담당자 관리 선택 &gt; 업무 담당자 관리 화면 &gt; 삭제 버튼 클릭</t>
    <phoneticPr fontId="4" type="noConversion"/>
  </si>
  <si>
    <t>시스템관리 &gt; 업무 담당자 관리 선택 &gt; 업무 담당자 관리 화면 &gt; 담당자 목록 추가 및 수정</t>
    <phoneticPr fontId="4" type="noConversion"/>
  </si>
  <si>
    <t>시스템관리 &gt; 업무 담당자 관리 선택 &gt; 업무 담당자 관리 화면 &gt; 담당자 지정 기준 그룹코드 선택</t>
    <phoneticPr fontId="4" type="noConversion"/>
  </si>
  <si>
    <t>사용자 조회</t>
    <phoneticPr fontId="4" type="noConversion"/>
  </si>
  <si>
    <t>사용자 조회 선택</t>
    <phoneticPr fontId="4" type="noConversion"/>
  </si>
  <si>
    <t>시스템관리 &gt; 사용자 조회 선택</t>
    <phoneticPr fontId="4" type="noConversion"/>
  </si>
  <si>
    <t>시스템관리 &gt; 사용자 조회 선택 &gt; 사용자 조회 화면 &gt; 검색조건 선택, 입력</t>
    <phoneticPr fontId="4" type="noConversion"/>
  </si>
  <si>
    <t>시스템관리 &gt; 사용자 조회 선택 &gt; 사용자 조회 화면 &gt; 초기화 버튼 클릭</t>
    <phoneticPr fontId="4" type="noConversion"/>
  </si>
  <si>
    <t>시스템관리 &gt; 사용자 조회 선택 &gt; 사용자 조회 화면 &gt; 검색 버튼 클릭</t>
    <phoneticPr fontId="4" type="noConversion"/>
  </si>
  <si>
    <t>1. 사용자 리스트가 노출된다</t>
    <phoneticPr fontId="4" type="noConversion"/>
  </si>
  <si>
    <t>1. 선택, 입력한 검색조건 정보에 해당하는 데이터가 사용자 목록에 검색된다.</t>
    <phoneticPr fontId="4" type="noConversion"/>
  </si>
  <si>
    <t>권한별 사용자 조회</t>
    <phoneticPr fontId="4" type="noConversion"/>
  </si>
  <si>
    <t>권한별 사용자 조회 선택</t>
    <phoneticPr fontId="4" type="noConversion"/>
  </si>
  <si>
    <t>시스템관리 &gt; 권한별 사용자 조회 선택</t>
    <phoneticPr fontId="4" type="noConversion"/>
  </si>
  <si>
    <t>시스템관리 &gt; 권한별 사용자 조회 선택 &gt; 권한별 사용자 조회 화면 &gt; 검색조건 선택, 입력</t>
    <phoneticPr fontId="4" type="noConversion"/>
  </si>
  <si>
    <t>시스템관리 &gt; 권한별 사용자 조회 선택 &gt; 권한별 사용자 조회 화면 &gt; 초기화 버튼 클릭</t>
    <phoneticPr fontId="4" type="noConversion"/>
  </si>
  <si>
    <t>시스템관리 &gt; 권한별 사용자 조회 선택 &gt; 권한별 사용자 조회 화면 &gt; 검색 버튼 클릭</t>
    <phoneticPr fontId="4" type="noConversion"/>
  </si>
  <si>
    <t>1. 권한별 사용자 리스트가 노출된다</t>
    <phoneticPr fontId="4" type="noConversion"/>
  </si>
  <si>
    <t>1. 선택, 입력한 검색조건 정보에 해당하는 데이터가 권한별 사용자 목록에 검색된다.</t>
    <phoneticPr fontId="4" type="noConversion"/>
  </si>
  <si>
    <t>MSDS 경고표지 조회</t>
  </si>
  <si>
    <t>MSDS 파일 다운로드</t>
  </si>
  <si>
    <t>MSDS 개정이력 파일 다운로드</t>
  </si>
  <si>
    <t>MSDS 개정 요청 상세(삭제)</t>
  </si>
  <si>
    <t>1. 삭제 버튼을 누른다.
2. 삭제 된 해당 요청 정보가 MSDS 개정 요청 목록에서 사라진다.</t>
  </si>
  <si>
    <t>MSDS 개정 요청 상세 화면에 들어온다.</t>
  </si>
  <si>
    <t>1. 개정 요청 시 등록되었던 정보가 개정 검토 상세 화면에 출력된다.
2. 수정하고자 하는 사항을 수정한 뒤 저장 버튼을 누른다.
3. MSDS 개정 검토 목록에 진행상태가 '검토중'으로 바뀐다.</t>
  </si>
  <si>
    <t>MSDS 개정 검토 상세(검토완료)</t>
  </si>
  <si>
    <t>1. 개정 요청 시 등록되었던 정보가 개정 검토 상세 화면에 출력된다.
2. 수정하고자 하는 사항을 수정한 뒤 검토 결과에 검토 내용을 입력한다.
3. 검토완료 버튼을 클릭한다. MSDS 개정 검토 목록에 진행 상태가 '완료'로 바뀐다.
4. MSDS 조회 및 개정 이력에 해당 검토 정보로 내용이 업데이트 된다.</t>
  </si>
  <si>
    <t>MSDS 개정 검토 상세(반려)</t>
  </si>
  <si>
    <t>1. 개정 요청 시 등록되었던 정보가 개정 검토 상세 화면에 출력된다.
2. 수정하고자 하는 사항을 수정한 뒤 반려내용에 반려 내용을 입력한다.
3. 반려 버튼을 클릭한다. MSDS 개정 요청자에게 반려되었음을 알리는 알림 메일이 발송되고, 개정 검토 및 개정 요청 목록에 진행 상태가 '반려'로 바뀐다.</t>
  </si>
  <si>
    <t>MSDS 개정 검토 상세(목록)</t>
  </si>
  <si>
    <t>MSDS 개정 검토 상세</t>
  </si>
  <si>
    <t>1. 해당 MSDS 개정 검토 사항이 읽기 모드로 화면에 출력된다.</t>
  </si>
  <si>
    <t>메뉴 관리</t>
    <phoneticPr fontId="4" type="noConversion"/>
  </si>
  <si>
    <t>메뉴 관리 선택</t>
    <phoneticPr fontId="4" type="noConversion"/>
  </si>
  <si>
    <t>시스템관리 &gt; 메뉴 관리 선택</t>
    <phoneticPr fontId="4" type="noConversion"/>
  </si>
  <si>
    <t>메뉴 목록 추가</t>
    <phoneticPr fontId="4" type="noConversion"/>
  </si>
  <si>
    <t>메뉴목록 하위 추가</t>
    <phoneticPr fontId="4" type="noConversion"/>
  </si>
  <si>
    <t>시스템관리 &gt; 메뉴 관리 선택 &gt; 메뉴 관리 화면 &gt; 추가 버튼 클릭</t>
    <phoneticPr fontId="4" type="noConversion"/>
  </si>
  <si>
    <t>시스템관리 &gt; 메뉴 관리 선택 &gt; 메뉴 관리 화면 &gt; 하위 추가 버튼 클릭</t>
    <phoneticPr fontId="4" type="noConversion"/>
  </si>
  <si>
    <t>메뉴 권한 수정</t>
    <phoneticPr fontId="4" type="noConversion"/>
  </si>
  <si>
    <t>1. 로그인 상태
2. 관리자 권한 사용자
3. 메뉴 목록에서 메뉴 클릭</t>
    <phoneticPr fontId="4" type="noConversion"/>
  </si>
  <si>
    <t>시스템관리 &gt; 메뉴 관리 선택 &gt; 메뉴 관리 화면 &gt; 메뉴 목록에서 메뉴 클릭 &gt; 메뉴 권한 수정</t>
    <phoneticPr fontId="4" type="noConversion"/>
  </si>
  <si>
    <t>시스템관리 &gt; 메뉴 관리 선택 &gt; 메뉴 관리 화면 &gt; 저장 버튼 클릭</t>
    <phoneticPr fontId="4" type="noConversion"/>
  </si>
  <si>
    <t>1. 데이터를 추가, 수정한다.
2. 데이터 저장을 진행할지 CONFIRM 알림으로 물어본다.
3. 예를 선택시 데이터를 저장하고 재 조회한다.
4. 아니오를 선택시 현재 화면에 머무른다.</t>
  </si>
  <si>
    <t>1. 데이터를 추가, 수정한다.
2. 데이터 저장을 진행할지 CONFIRM 알림으로 물어본다.
3. 예를 선택시 데이터를 저장하고 재 조회한다.
4. 아니오를 선택시 현재 화면에 머무른다.</t>
    <phoneticPr fontId="4" type="noConversion"/>
  </si>
  <si>
    <t>코드 관리</t>
    <phoneticPr fontId="4" type="noConversion"/>
  </si>
  <si>
    <t>코드 관리 선택</t>
    <phoneticPr fontId="4" type="noConversion"/>
  </si>
  <si>
    <t>코드 그룹 목록 추가</t>
    <phoneticPr fontId="4" type="noConversion"/>
  </si>
  <si>
    <t>시스템관리 &gt; 코드 관리 선택</t>
    <phoneticPr fontId="4" type="noConversion"/>
  </si>
  <si>
    <t>시스템관리 &gt; 코드 관리 선택 &gt; 코드 관리 화면 &gt; 코드 그룹 추가 버튼 클릭</t>
    <phoneticPr fontId="4" type="noConversion"/>
  </si>
  <si>
    <t>1. 코드 관리 리스트가 노출된다</t>
    <phoneticPr fontId="4" type="noConversion"/>
  </si>
  <si>
    <t>1. 코드 그룹 목록의 추가버튼을 클릭하여 1레벨 코드를 추가한다.
2. 추가한 1레벨 코드를 작성한다.</t>
    <phoneticPr fontId="4" type="noConversion"/>
  </si>
  <si>
    <t>시스템관리 &gt; 코드 관리 선택 &gt; 코드 관리 화면 &gt; 코드 그룹 삭제 버튼 클릭</t>
    <phoneticPr fontId="4" type="noConversion"/>
  </si>
  <si>
    <t>1. 코드 그룹 목록에 체크한 ROW가 사라지며 저장시 삭제된다.</t>
    <phoneticPr fontId="4" type="noConversion"/>
  </si>
  <si>
    <t>코드 목록 추가</t>
  </si>
  <si>
    <t>1. 로그인 상태
2. 관리자 권한 사용자
3. 1레벨 코드 그룹 선택</t>
    <phoneticPr fontId="4" type="noConversion"/>
  </si>
  <si>
    <t>시스템관리 &gt; 코드 관리 선택 &gt; 코드 관리 화면 &gt; 1레벨 코드 그룹 선택 &gt; 코드 목록 추가 버튼 클릭</t>
  </si>
  <si>
    <t>1. 코드 그룹 목록의 1레벨 코드를 선택한다.
2. 코드 목록의 추가 버튼을 클릭한다.
3. 추가된 코드의 필수값을 선택, 입력 한다.</t>
  </si>
  <si>
    <t>코드 그룹 목록 삭제 버튼 클릭</t>
    <phoneticPr fontId="4" type="noConversion"/>
  </si>
  <si>
    <t>코드 목록 삭제 버튼 클릭</t>
  </si>
  <si>
    <t>시스템관리 &gt; 코드 관리 선택 &gt; 코드 관리 화면 &gt; 1레벨 코드 그룹 선택 &gt; 코드 목록 삭제 버튼 클릭</t>
  </si>
  <si>
    <t>1. 코드 목록에 체크한 ROW가 사라지며 저장시 삭제된다.</t>
  </si>
  <si>
    <t>시스템관리 &gt; 코드 관리 선택 &gt; 코드 관리 화면 &gt; 저장 버튼 클릭</t>
  </si>
  <si>
    <t>시스템관리 &gt; 코드 관리 선택 &gt; 코드 관리 화면 &gt; 검색조건 선택, 입력</t>
    <phoneticPr fontId="4" type="noConversion"/>
  </si>
  <si>
    <t>시스템관리 &gt; 코드 관리 선택 &gt; 코드 관리 화면 &gt; 초기화 버튼 클릭</t>
    <phoneticPr fontId="4" type="noConversion"/>
  </si>
  <si>
    <t>시스템관리 &gt; 코드 관리 선택 &gt; 코드 관리 화면 &gt; 검색 버튼 클릭</t>
    <phoneticPr fontId="4" type="noConversion"/>
  </si>
  <si>
    <t>1. 선택, 입력한 검색조건 정보에 해당하는 데이터가 코드 관리 목록에 검색된다.</t>
    <phoneticPr fontId="4" type="noConversion"/>
  </si>
  <si>
    <t>저장 버튼 클릭</t>
  </si>
  <si>
    <t>배치 이력 조회</t>
    <phoneticPr fontId="4" type="noConversion"/>
  </si>
  <si>
    <t>배치 이력 조회 선택</t>
    <phoneticPr fontId="4" type="noConversion"/>
  </si>
  <si>
    <t>시스템관리 &gt; 배치 이력 조회 선택</t>
    <phoneticPr fontId="4" type="noConversion"/>
  </si>
  <si>
    <t>시스템관리 &gt; 배치 이력 조회 선택 &gt; 배치 이력 조회 화면 &gt; 검색조건 선택, 입력</t>
    <phoneticPr fontId="4" type="noConversion"/>
  </si>
  <si>
    <t>시스템관리 &gt; 배치 이력 조회 선택 &gt; 배치 이력 조회 화면 &gt; 초기화 버튼 클릭</t>
    <phoneticPr fontId="4" type="noConversion"/>
  </si>
  <si>
    <t>시스템관리 &gt; 배치 이력 조회 선택 &gt; 배치 이력 조회 화면 &gt; 검색 버튼 클릭</t>
    <phoneticPr fontId="4" type="noConversion"/>
  </si>
  <si>
    <t>1. 선택, 입력한 검색조건 정보에 해당하는 데이터가 배치 이력 목록에 검색된다.</t>
    <phoneticPr fontId="4" type="noConversion"/>
  </si>
  <si>
    <t>시스템관리 &gt; 배치 이력 조회 선택 &gt; 배치 이력 조회 화면 &gt; 배치 버튼 클릭</t>
    <phoneticPr fontId="4" type="noConversion"/>
  </si>
  <si>
    <t>1. 선택한 배치 버튼이 실행된다.</t>
    <phoneticPr fontId="4" type="noConversion"/>
  </si>
  <si>
    <t>API 이력 조회</t>
    <phoneticPr fontId="4" type="noConversion"/>
  </si>
  <si>
    <t>API 이력 조회 선택</t>
    <phoneticPr fontId="4" type="noConversion"/>
  </si>
  <si>
    <t>시스템관리 &gt; API 이력 조회 선택</t>
    <phoneticPr fontId="4" type="noConversion"/>
  </si>
  <si>
    <t>시스템관리 &gt; API 이력 조회 선택 &gt; API 이력 조회 화면 &gt; 검색조건 선택, 입력</t>
    <phoneticPr fontId="4" type="noConversion"/>
  </si>
  <si>
    <t>시스템관리 &gt; API 이력 조회 선택 &gt; API 이력 조회 화면 &gt; 초기화 버튼 클릭</t>
    <phoneticPr fontId="4" type="noConversion"/>
  </si>
  <si>
    <t>시스템관리 &gt; API 이력 조회 선택 &gt; API 이력 조회 화면 &gt; 검색 버튼 클릭</t>
    <phoneticPr fontId="4" type="noConversion"/>
  </si>
  <si>
    <t>1. 선택, 입력한 검색조건 정보에 해당하는 데이터가 API 이력 목록에 검색된다.</t>
    <phoneticPr fontId="4" type="noConversion"/>
  </si>
  <si>
    <t>Expected Result</t>
    <phoneticPr fontId="4" type="noConversion"/>
  </si>
  <si>
    <t>1. 사용자 목록에 표시될 데이터의 조건을 설정한다.
2. 입력란에 엔터키 입력시 해당하는 검색조건이 검색된다.</t>
    <phoneticPr fontId="4" type="noConversion"/>
  </si>
  <si>
    <t>1. 권한 관리 목록에 표시될 데이터의 조건을 설정한다.
2. 입력란에 엔터키 입력시 해당하는 검색조건이 검색된다.</t>
    <phoneticPr fontId="4" type="noConversion"/>
  </si>
  <si>
    <t>1. 추가, 수정한 데이터의 필수값을 모두 입력 한다.
2. 데이터 저장을 진행할지 CONFIRM 알림으로 물어본다.
3. 예를 선택시 데이터를 저장하고 재 조회한다.
4. 아니오를 선택시 현재 화면에 머무른다.</t>
    <phoneticPr fontId="4" type="noConversion"/>
  </si>
  <si>
    <t>1. 메뉴 관리 리스트가 노출된다.
2. 메뉴 목록에서 레벨, 사용여부를 클릭한다.
3. 오른쪽 메뉴권한에 해당 메뉴권한이 표시된다.</t>
    <phoneticPr fontId="4" type="noConversion"/>
  </si>
  <si>
    <t>1. 메뉴 목록에서 메뉴명을 클릭한다.
2. 메뉴 권한 목록에서 데이터를 수정한다.</t>
    <phoneticPr fontId="4" type="noConversion"/>
  </si>
  <si>
    <t>Pre-conditions</t>
    <phoneticPr fontId="4" type="noConversion"/>
  </si>
  <si>
    <t>1. 로그인 상태
2. 관리자 권한 사용자
3. 필수값 모두 입력</t>
    <phoneticPr fontId="4" type="noConversion"/>
  </si>
  <si>
    <t>1. 로그인 상태
2. 관리자 권한 사용자</t>
    <phoneticPr fontId="4" type="noConversion"/>
  </si>
  <si>
    <t>메뉴 관리</t>
    <phoneticPr fontId="4" type="noConversion"/>
  </si>
  <si>
    <t>1. 메뉴 목록의 추가버튼을 클릭하여 1레벨 메뉴 등록/수정 팝업을 호출한다.
2. 필수 값들을 모두 작성한 후 저장 버튼을 클릭한다.
3. 저장한 1레벨 메뉴가 메뉴 목록에 조회된다.</t>
    <phoneticPr fontId="4" type="noConversion"/>
  </si>
  <si>
    <t>시스템관리 &gt; 메뉴 관리 선택 &gt; 메뉴 관리 화면 &gt; 메뉴 목록에서 레벨, 사용여부 클릭 &gt; 메뉴 권한 수정</t>
    <phoneticPr fontId="4" type="noConversion"/>
  </si>
  <si>
    <t>1. 메뉴 목록에서 레벨, 사용여부를 클릭한다.
2. 메뉴 권한 목록에서 데이터를 수정한다.</t>
    <phoneticPr fontId="4" type="noConversion"/>
  </si>
  <si>
    <t>1. 데이터를 수정한다
2. 데이터 저장을 진행할지 CONFIRM 알림으로 물어본다.
3. 예를 선택시 데이터를 저장하고 재 조회한다.
4. 아니오를 선택시 현재 화면에 머무른다.</t>
    <phoneticPr fontId="4" type="noConversion"/>
  </si>
  <si>
    <t>1. 권한별 메뉴 관리 리스트의 권한목록에서 수정을 원하는 권한을 클릭한다.
2. 선택한 권한의 권한메뉴정보가 오른쪽 권한-메뉴에 표시된다.</t>
    <phoneticPr fontId="4" type="noConversion"/>
  </si>
  <si>
    <t>1. 로그인 상태
2. 관리자 권한 사용자
3. 권한목록에서 권한 클릭
4. 권한-메뉴 권한 수정</t>
    <phoneticPr fontId="4" type="noConversion"/>
  </si>
  <si>
    <t>1. 코드 관리 목록에 표시될 데이터의 조건을 설정한다.
2. 입력란에 엔터키 입력시 해당하는 검색조건이 검색된다.</t>
    <phoneticPr fontId="4" type="noConversion"/>
  </si>
  <si>
    <t>1. 다국어 관리 목록에 표시될 데이터의 조건을 설정한다.
2. 입력란에 엔터키 입력시 해당하는 검색조건이 검색된다.</t>
    <phoneticPr fontId="4" type="noConversion"/>
  </si>
  <si>
    <t>1. 배치 이력 목록에 표시될 데이터의 조건을 설정한다.
2. 입력란에 엔터키 입력시 해당하는 검색조건이 검색된다.</t>
    <phoneticPr fontId="4" type="noConversion"/>
  </si>
  <si>
    <t>검색조건에서 배치 버튼 클릭</t>
    <phoneticPr fontId="4" type="noConversion"/>
  </si>
  <si>
    <t>목록에서 내용 칸 돋보기 버튼 클릭</t>
    <phoneticPr fontId="4" type="noConversion"/>
  </si>
  <si>
    <t>시스템관리 &gt; 배치 이력 조회 선택 &gt; 배치 이력 조회 화면 &gt; 그리드 돋보기 버튼 클릭</t>
    <phoneticPr fontId="4" type="noConversion"/>
  </si>
  <si>
    <t>1. 선택한 배치의 실행내용팝업이 호출된다.</t>
    <phoneticPr fontId="4" type="noConversion"/>
  </si>
  <si>
    <t>1. API 이력 목록에 표시될 데이터의 조건을 설정한다.
2. 입력란에 엔터키 입력시 해당하는 검색조건이 검색된다.</t>
    <phoneticPr fontId="4" type="noConversion"/>
  </si>
  <si>
    <t>API 관리</t>
    <phoneticPr fontId="4" type="noConversion"/>
  </si>
  <si>
    <t>1. 로그인 상태
2. 관리자 권한 사용자</t>
    <phoneticPr fontId="4" type="noConversion"/>
  </si>
  <si>
    <t>API 관리 선택</t>
    <phoneticPr fontId="4" type="noConversion"/>
  </si>
  <si>
    <t>시스템관리 &gt; API 관리 선택</t>
    <phoneticPr fontId="4" type="noConversion"/>
  </si>
  <si>
    <t>1. API 관리 리스트가 노출된다</t>
    <phoneticPr fontId="4" type="noConversion"/>
  </si>
  <si>
    <t>시스템관리 &gt; API 관리 선택 &gt;  API 관리 화면 &gt; 초기화 버튼 클릭</t>
    <phoneticPr fontId="4" type="noConversion"/>
  </si>
  <si>
    <t>시스템관리 &gt; API 관리 선택 &gt; API 관리 화면 &gt; 검색조건 선택, 입력</t>
    <phoneticPr fontId="4" type="noConversion"/>
  </si>
  <si>
    <t>1. API 관리 목록에 표시될 데이터의 조건을 설정한다.
2. 입력란에 엔터키 입력시 해당하는 검색조건이 검색된다.</t>
    <phoneticPr fontId="4" type="noConversion"/>
  </si>
  <si>
    <t>1. 선택, 입력한 검색조건 정보에 해당하는 데이터가 API 관리 목록에 검색된다.</t>
    <phoneticPr fontId="4" type="noConversion"/>
  </si>
  <si>
    <t>시스템관리 &gt; API 관리 선택 &gt;  API 관리 화면 &gt; 검색 버튼 클릭</t>
    <phoneticPr fontId="4" type="noConversion"/>
  </si>
  <si>
    <t>시스템관리 &gt; API 관리 선택 &gt;  API 목록 셀 선택</t>
    <phoneticPr fontId="4" type="noConversion"/>
  </si>
  <si>
    <t>1. API 목록에서 수정을 원하는 API를 클릭한다.
2. 오른쪽 API권한 목록에 해당 API권한이 표시된다.</t>
    <phoneticPr fontId="4" type="noConversion"/>
  </si>
  <si>
    <t>API 목록 추가</t>
    <phoneticPr fontId="4" type="noConversion"/>
  </si>
  <si>
    <t>API 목록 선택</t>
    <phoneticPr fontId="4" type="noConversion"/>
  </si>
  <si>
    <t>API 목록 삭제 버튼 클릭</t>
    <phoneticPr fontId="4" type="noConversion"/>
  </si>
  <si>
    <t>시스템관리 &gt; API 관리 선택 &gt; 추가 버튼 클릭</t>
    <phoneticPr fontId="4" type="noConversion"/>
  </si>
  <si>
    <t>시스템관리 &gt; API 관리 선택 &gt; 삭제 버튼 클릭</t>
    <phoneticPr fontId="4" type="noConversion"/>
  </si>
  <si>
    <t>1. 추가 버튼을 클릭한다.
2. 추가된 API값을 선택, 입력 한다.</t>
    <phoneticPr fontId="4" type="noConversion"/>
  </si>
  <si>
    <t>1. APU 목록에 체크한 ROW가 사라지며 저장시 삭제된다.</t>
    <phoneticPr fontId="4" type="noConversion"/>
  </si>
  <si>
    <t>시스템관리 &gt; API 관리 선택 &gt; 저장 버튼 클릭</t>
    <phoneticPr fontId="4" type="noConversion"/>
  </si>
  <si>
    <t>시스템관리 &gt; 권한별 API 관리 선택</t>
    <phoneticPr fontId="4" type="noConversion"/>
  </si>
  <si>
    <t>시스템관리 &gt; 권한별 API 관리 선택 &gt;권한별 API 관리 화면 &gt; 검색조건 선택, 입력</t>
    <phoneticPr fontId="4" type="noConversion"/>
  </si>
  <si>
    <t>로그인 이력 조회</t>
    <phoneticPr fontId="4" type="noConversion"/>
  </si>
  <si>
    <t>로그인 이력 조회 선택</t>
    <phoneticPr fontId="4" type="noConversion"/>
  </si>
  <si>
    <t>시스템관리 &gt; 로그인 이력 조회 선택</t>
    <phoneticPr fontId="4" type="noConversion"/>
  </si>
  <si>
    <t>1. 배치 이력 리스트가 노출된다</t>
    <phoneticPr fontId="4" type="noConversion"/>
  </si>
  <si>
    <t>1. API 리스트가 노출된다</t>
    <phoneticPr fontId="4" type="noConversion"/>
  </si>
  <si>
    <t>시스템관리 &gt; 로그인 이력 조회 선택 &gt; 로그인 이력 조회 화면 &gt; 검색조건 선택, 입력</t>
    <phoneticPr fontId="4" type="noConversion"/>
  </si>
  <si>
    <t>시스템관리 &gt; 로그인 이력 조회 선택 &gt; 로그인 이력 조회 화면 &gt; 초기화 버튼 클릭</t>
    <phoneticPr fontId="4" type="noConversion"/>
  </si>
  <si>
    <t>시스템관리 &gt; 로그인 이력 조회 선택 &gt; 로그인 이력 조회 화면 &gt; 검색 버튼 클릭</t>
    <phoneticPr fontId="4" type="noConversion"/>
  </si>
  <si>
    <t>1. 로그인 이력 목록에 표시될 데이터의 조건을 설정한다.
2. 사용자 돋보기 클릭하여 사용자 정보를 가져 온다.</t>
    <phoneticPr fontId="4" type="noConversion"/>
  </si>
  <si>
    <t>1. 선택, 입력한 검색조건 정보에 해당하는 데이터가 로그인 이력 목록에 검색된다.</t>
    <phoneticPr fontId="4" type="noConversion"/>
  </si>
  <si>
    <t>1. 업무 담당자 관리 담당자 목록의 추가 버튼을 클릭하여 사용자 추가 팝업을 호출하여 사용자를 선택하여 가져온다.
2. 담당자 기준 기준에서 선택한 그룹코드의 하위 항목의 코드들을 선택한다.
3. 정렬순서와 사용여부를 입력한다.</t>
    <phoneticPr fontId="4" type="noConversion"/>
  </si>
  <si>
    <t>규제 관리</t>
    <phoneticPr fontId="4" type="noConversion"/>
  </si>
  <si>
    <t>규제 관리 선택</t>
    <phoneticPr fontId="4" type="noConversion"/>
  </si>
  <si>
    <t xml:space="preserve">규제DB &gt; 규제 관리 선택 </t>
    <phoneticPr fontId="4" type="noConversion"/>
  </si>
  <si>
    <t>1. 로그인 이력 조회 리스트가 노출된다.</t>
    <phoneticPr fontId="4" type="noConversion"/>
  </si>
  <si>
    <t>1. 업무 담당자 관리 리스트가 노출된다.</t>
    <phoneticPr fontId="4" type="noConversion"/>
  </si>
  <si>
    <t>1. 규제 관리 리스트가 노출된다.</t>
    <phoneticPr fontId="4" type="noConversion"/>
  </si>
  <si>
    <t>1. 권한 목록에 표시될 데이터의 조건을 설정한다.
2. 입력란에 엔터키 입력시 해당하는 검색조건이 검색된다.</t>
    <phoneticPr fontId="4" type="noConversion"/>
  </si>
  <si>
    <t>1. 선택, 입력한 검색조건 정보에 해당하는 데이터가 규제 목록에 검색된다.</t>
    <phoneticPr fontId="4" type="noConversion"/>
  </si>
  <si>
    <t>목록 규제명 클릭</t>
    <phoneticPr fontId="4" type="noConversion"/>
  </si>
  <si>
    <t>1. 로그인 상태
2. 관리자 권한 사용자</t>
    <phoneticPr fontId="4" type="noConversion"/>
  </si>
  <si>
    <t>1. 규제목록의 규제명을 클릭한다.
2. 선택한 규제명의 상세정보 팝업화면이 호출된다.</t>
    <phoneticPr fontId="4" type="noConversion"/>
  </si>
  <si>
    <t>규제 상세 화면</t>
    <phoneticPr fontId="4" type="noConversion"/>
  </si>
  <si>
    <t>1. 선택한 규제정보를 조회한다.</t>
    <phoneticPr fontId="4" type="noConversion"/>
  </si>
  <si>
    <t>닫기 버튼 클릭</t>
    <phoneticPr fontId="4" type="noConversion"/>
  </si>
  <si>
    <t>1. 수정한 정보가 있다면 목록으로 이동할지 CONFIRM 알림으로 물어본다.
2. 예를 선택시 목록으로 이동한다.
3. 아니오를 선택시 현재 화면에 머무른다.</t>
    <phoneticPr fontId="4" type="noConversion"/>
  </si>
  <si>
    <t>1. 데이터 삭제를 진행할지 CONFIRM 알림으로 물어본다.
2. 예를 선택시 데이터를 삭제하고 목록으로 이동한다.
3. 아니오를 선택시 현재 화면에 머무른다.</t>
    <phoneticPr fontId="4" type="noConversion"/>
  </si>
  <si>
    <t>1. 수정 위한 필수 데이터를 모두 선택, 입력 한다.
2. 저장 버튼을 클릭한다.
3. 데이터 저장을 진행할지 CONFIRM 알림으로 물어본다.</t>
    <phoneticPr fontId="4" type="noConversion"/>
  </si>
  <si>
    <t>1. 팝업 화면이 닫힌다.</t>
    <phoneticPr fontId="4" type="noConversion"/>
  </si>
  <si>
    <t>목록 규제대상 물질 클릭</t>
    <phoneticPr fontId="4" type="noConversion"/>
  </si>
  <si>
    <t>1. 규제목록의 규제대상 물질을 클릭한다.
2. 선택한 규제대상 물질 관리 화면으로 이동한다.</t>
    <phoneticPr fontId="4" type="noConversion"/>
  </si>
  <si>
    <t>규제별 물질 상세</t>
    <phoneticPr fontId="4" type="noConversion"/>
  </si>
  <si>
    <t>재조회 버튼 클릭</t>
    <phoneticPr fontId="4" type="noConversion"/>
  </si>
  <si>
    <t>1. 선택한 규제의 규제 대상 물질 목록을 재조회 한다.</t>
    <phoneticPr fontId="4" type="noConversion"/>
  </si>
  <si>
    <t>1. 선택한 규제의 규제 대상 물질을 수정할 수 있다.</t>
    <phoneticPr fontId="4" type="noConversion"/>
  </si>
  <si>
    <t>추가 버튼 클릭</t>
    <phoneticPr fontId="4" type="noConversion"/>
  </si>
  <si>
    <t>삭제 버튼 클릭</t>
    <phoneticPr fontId="4" type="noConversion"/>
  </si>
  <si>
    <t>1. 물질 선택 팝업이 호출된다.
2. 검색 버튼을 클릭후 조회된 물질목록에서 추가할 물질을 선택한다.
3. 닫기 버튼을 클릭하면 팝업창이 닫힌다.</t>
    <phoneticPr fontId="4" type="noConversion"/>
  </si>
  <si>
    <t>1. 규제 대상 물질 목록에서 삭제할 대상을 선택한다.
2. 삭제 버튼을 클릭하면 선택한 셀이 삭제된다.</t>
    <phoneticPr fontId="4" type="noConversion"/>
  </si>
  <si>
    <t>저장 버튼 클릭</t>
    <phoneticPr fontId="4" type="noConversion"/>
  </si>
  <si>
    <t>1. 저장을 진행할지 CONFIRM 알림으로 물어본다.
2. 예를 선택시 데이터를 저장한다.
3. 아니오를 선택시 현재 화면에 머무른다.</t>
    <phoneticPr fontId="4" type="noConversion"/>
  </si>
  <si>
    <t>규제 등록 화면</t>
    <phoneticPr fontId="4" type="noConversion"/>
  </si>
  <si>
    <t>1. 규제 등록 팝업 화면이 호출된다.</t>
    <phoneticPr fontId="4" type="noConversion"/>
  </si>
  <si>
    <t>1. 저장을 위한 필수 데이터를 모두 선택, 입력 한다.
2. 저장 버튼을 클릭한다.
3. 데이터 저장을 진행할지 CONFIRM 알림으로 물어본다.</t>
    <phoneticPr fontId="4" type="noConversion"/>
  </si>
  <si>
    <t>물질 관리</t>
    <phoneticPr fontId="4" type="noConversion"/>
  </si>
  <si>
    <t>물질 관리 선택</t>
    <phoneticPr fontId="4" type="noConversion"/>
  </si>
  <si>
    <t xml:space="preserve">규제DB &gt; 물질 관리 선택 </t>
    <phoneticPr fontId="4" type="noConversion"/>
  </si>
  <si>
    <t>1. 물질 관리 화면이 호출 된다.</t>
    <phoneticPr fontId="4" type="noConversion"/>
  </si>
  <si>
    <t>1. 규제 목록에 표시될 데이터의 조건을 설정한다.
2. 입력란에 엔터키 입력시 해당하는 검색조건이 검색된다.</t>
    <phoneticPr fontId="4" type="noConversion"/>
  </si>
  <si>
    <t>1. 물질 관리 목록에 표시될 데이터의 조건을 설정한다.
2. 입력란에 엔터키 입력시 해당하는 검색조건이 검색된다.</t>
    <phoneticPr fontId="4" type="noConversion"/>
  </si>
  <si>
    <t xml:space="preserve">1. 물질 팝업이 호출된다.
</t>
    <phoneticPr fontId="4" type="noConversion"/>
  </si>
  <si>
    <t>1. 팝업화면이 닫힌다.</t>
    <phoneticPr fontId="4" type="noConversion"/>
  </si>
  <si>
    <t>물질목록 물질명 클릭</t>
    <phoneticPr fontId="4" type="noConversion"/>
  </si>
  <si>
    <t>1. 물질목록의 물질명을 클릭한다.
2. 물질 팝업이 호출된다.</t>
    <phoneticPr fontId="4" type="noConversion"/>
  </si>
  <si>
    <t>물질 상세 화면</t>
    <phoneticPr fontId="4" type="noConversion"/>
  </si>
  <si>
    <t>1. 선택한 물질정보를 조회한다.</t>
    <phoneticPr fontId="4" type="noConversion"/>
  </si>
  <si>
    <t>물질목록 대상규제(건) 클릭</t>
    <phoneticPr fontId="4" type="noConversion"/>
  </si>
  <si>
    <t>물질 상세</t>
    <phoneticPr fontId="4" type="noConversion"/>
  </si>
  <si>
    <t>1. 물질목록의 대상규제(건)을 클릭한다.
2. 선택한 물질 상세 화면으로 이동한다.</t>
    <phoneticPr fontId="4" type="noConversion"/>
  </si>
  <si>
    <t>1. 선택한 물질의 규제 정보를 수정할 수 있다.</t>
    <phoneticPr fontId="4" type="noConversion"/>
  </si>
  <si>
    <t>규제 물질 조회</t>
    <phoneticPr fontId="4" type="noConversion"/>
  </si>
  <si>
    <t>규제-물질 선택</t>
    <phoneticPr fontId="4" type="noConversion"/>
  </si>
  <si>
    <t>규제DB &gt; 규제-물질 선택</t>
    <phoneticPr fontId="4" type="noConversion"/>
  </si>
  <si>
    <t>1. 규제 물질 조회 화면이 호출 된다.</t>
    <phoneticPr fontId="4" type="noConversion"/>
  </si>
  <si>
    <t>1. 규제 물질 조회 목록에 표시될 데이터의 조건을 설정한다.
2. 입력란에 엔터키 입력시 해당하는 검색조건이 검색된다.</t>
    <phoneticPr fontId="4" type="noConversion"/>
  </si>
  <si>
    <t>1. 선택, 입력한 검색조건 정보가 초기화 된다.</t>
    <phoneticPr fontId="4" type="noConversion"/>
  </si>
  <si>
    <t>1. 선택, 입력한 검색조건 정보에 해당하는 데이터가 규제 물질 목록에 검색된다.</t>
    <phoneticPr fontId="4" type="noConversion"/>
  </si>
  <si>
    <t>1. 선택, 입력한 검색조건 정보에 해당하는 데이터가 물질 목록에 검색된다.</t>
    <phoneticPr fontId="4" type="noConversion"/>
  </si>
  <si>
    <t>규제 변경 이력</t>
    <phoneticPr fontId="4" type="noConversion"/>
  </si>
  <si>
    <t>규제 변경 이력 선택</t>
    <phoneticPr fontId="4" type="noConversion"/>
  </si>
  <si>
    <t>규제DB &gt; 규제 변경 이력 선택</t>
    <phoneticPr fontId="4" type="noConversion"/>
  </si>
  <si>
    <t>1. 규제 변경 이력 화면이 호출 된다.</t>
    <phoneticPr fontId="4" type="noConversion"/>
  </si>
  <si>
    <t>1. 선택, 입력한 검색조건 정보에 해당하는 데이터가 규제 변경 이력 목록에 검색된다.</t>
    <phoneticPr fontId="4" type="noConversion"/>
  </si>
  <si>
    <t>물질 변경 이력</t>
    <phoneticPr fontId="4" type="noConversion"/>
  </si>
  <si>
    <t>물질 변경 이력 선택</t>
    <phoneticPr fontId="4" type="noConversion"/>
  </si>
  <si>
    <t>규제DB &gt; 물질 변경 이력 선택</t>
    <phoneticPr fontId="4" type="noConversion"/>
  </si>
  <si>
    <t>1. 물질 변경 이력 화면이 호출 된다.</t>
    <phoneticPr fontId="4" type="noConversion"/>
  </si>
  <si>
    <t>1. 물질 변경 이력 목록에 표시될 데이터의 조건을 설정한다.
2. 입력란에 엔터키 입력시 해당하는 검색조건이 검색된다.
3. 변경자클릭시 사용자 조회/선택 팝업에서 선택해 온다.</t>
    <phoneticPr fontId="4" type="noConversion"/>
  </si>
  <si>
    <t>1. 규제 변경 이력 목록에 표시될 데이터의 조건을 설정한다.
2. 입력란에 엔터키 입력시 해당하는 검색조건이 검색된다.
3. 변경자클릭시 사용자 조회/선택 팝업에서 선택해 온다.</t>
    <phoneticPr fontId="4" type="noConversion"/>
  </si>
  <si>
    <t>1. 선택, 입력한 검색조건 정보에 해당하는 데이터가 물질 변경 이력 목록에 검색된다.</t>
    <phoneticPr fontId="4" type="noConversion"/>
  </si>
  <si>
    <t>화학물질 규제 조회</t>
    <phoneticPr fontId="4" type="noConversion"/>
  </si>
  <si>
    <t>화학물질 규제 조회 선택</t>
    <phoneticPr fontId="4" type="noConversion"/>
  </si>
  <si>
    <t>규제DB &gt; 화학물질 규제 조회 선택</t>
    <phoneticPr fontId="4" type="noConversion"/>
  </si>
  <si>
    <t>1. 화학물질 규제 조회 화면이 호출 된다.</t>
    <phoneticPr fontId="4" type="noConversion"/>
  </si>
  <si>
    <t>1. 화학물질 규제 조회에 표시될 데이터의 조건을 설정한다.
2. 입력란에 엔터키 입력시 해당하는 검색조건이 검색된다.
3. CAS NO 클릭시 물질선택 팝업에서 선택해 온다.</t>
    <phoneticPr fontId="4" type="noConversion"/>
  </si>
  <si>
    <t>1. 선택, 입력한 검색조건 정보에 해당하는 데이터가 화학물질 규제 목록에 검색된다.</t>
    <phoneticPr fontId="4" type="noConversion"/>
  </si>
  <si>
    <t>1. 로그인 ID 팝업창이 호출된다.
2. 공란 또는 AC926031 입력후 확인 버튼을 누른다.
3. 메인 페이지가 호출되고 오른쪽 상단에 정지덕님으로 로그인된다.</t>
    <phoneticPr fontId="4" type="noConversion"/>
  </si>
  <si>
    <t>메인페이지  접속</t>
    <phoneticPr fontId="4" type="noConversion"/>
  </si>
  <si>
    <t>(https://dev-front-apchems.amorepacific.com) 에접속 &gt; 로그인팝업 &gt; 확인 버튼 클릭</t>
    <phoneticPr fontId="4" type="noConversion"/>
  </si>
  <si>
    <t>1. 로그인 상태
2. 관리자 권한 사용자</t>
    <phoneticPr fontId="4" type="noConversion"/>
  </si>
  <si>
    <t>규제 검토 요청</t>
    <phoneticPr fontId="4" type="noConversion"/>
  </si>
  <si>
    <t>규제 검토 요청 선택</t>
    <phoneticPr fontId="4" type="noConversion"/>
  </si>
  <si>
    <t xml:space="preserve">규제검토 &gt; 규제 검토 요청 선택 </t>
    <phoneticPr fontId="4" type="noConversion"/>
  </si>
  <si>
    <t>1. 규제 검토 요청 화면이 호출 된다.</t>
    <phoneticPr fontId="4" type="noConversion"/>
  </si>
  <si>
    <t>1. 규제검토 요청에 표시될 데이터의 조건을 설정한다.
2. 입력란에 엔터키 입력시 해당하는 검색조건이 검색된다.
3. 검토요청자는 클릭시 사용자 조회/선택 팝업에서 선택해 온다.</t>
    <phoneticPr fontId="4" type="noConversion"/>
  </si>
  <si>
    <t>1. 선택, 입력한 검색조건 정보에 해당하는 데이터가 규제 검토 요청 목록에 검색된다.</t>
    <phoneticPr fontId="4" type="noConversion"/>
  </si>
  <si>
    <t>규제 검토 요청 (MRO)상세 보기</t>
    <phoneticPr fontId="4" type="noConversion"/>
  </si>
  <si>
    <t>규제 검토 요청 (MRO) 등록</t>
    <phoneticPr fontId="4" type="noConversion"/>
  </si>
  <si>
    <t>1. 규제 검토 요청 목록의 자재명을 클릭한다.
2. 자재구분 코드 (MRO), 진행상태 코드 (검토 요청)일 경우 규제 검토요청 상세보기 화면이 호출된다.</t>
    <phoneticPr fontId="4" type="noConversion"/>
  </si>
  <si>
    <t>1. MSDS(국문),(영문) 파일이 정상적으로 다운로드 된다.
2. MSDS 파일이 정상적으로 등록된다.</t>
    <phoneticPr fontId="4" type="noConversion"/>
  </si>
  <si>
    <t>1. 물질정보 추가 버튼을 클릭하여 물질 선택 팝업 호출한다
2. 데이터를 선택하여 가져온다
3. 함량을 입력한다.</t>
    <phoneticPr fontId="4" type="noConversion"/>
  </si>
  <si>
    <t>MSDS 정보 수정</t>
    <phoneticPr fontId="4" type="noConversion"/>
  </si>
  <si>
    <t>물질정보 추가 버튼 클릭</t>
    <phoneticPr fontId="4" type="noConversion"/>
  </si>
  <si>
    <t>물질정보 삭제 버튼 클릭</t>
    <phoneticPr fontId="4" type="noConversion"/>
  </si>
  <si>
    <t>1. 삭제할 정보의 왼쪽 체크박스를 클릭한다.
2. 삭제버튼 클릭
3. 선택한 정보가 삭제된다.</t>
    <phoneticPr fontId="4" type="noConversion"/>
  </si>
  <si>
    <t>공급업체 직접입력 체크 Y</t>
    <phoneticPr fontId="4" type="noConversion"/>
  </si>
  <si>
    <t>공급업체 TEXT FIELD (돋보기)클릭</t>
    <phoneticPr fontId="4" type="noConversion"/>
  </si>
  <si>
    <t>1. 공급업체 입력 TEXT FIELD (돋보기) 클릭하여 공급자 선택 팝업 호출한다
2. 데이터를 선택하여 가져온다</t>
    <phoneticPr fontId="4" type="noConversion"/>
  </si>
  <si>
    <t>1. 공급자 선택 팝업 호출이 비활성화 된다.
2. 직접입력 영역이 활성화 되며 데이터 입력</t>
    <phoneticPr fontId="4" type="noConversion"/>
  </si>
  <si>
    <t>공급업체 직접입력 체크 N</t>
    <phoneticPr fontId="4" type="noConversion"/>
  </si>
  <si>
    <t>규제검토 요청 버튼 클릭</t>
    <phoneticPr fontId="4" type="noConversion"/>
  </si>
  <si>
    <t>1. 규제검토 요청 필수 데이터를 모두 선택, 입력 한다.
2. 규제검토 요청 클릭한다.
3. 데이터가 저장되며 해당 정보 진행상태가 검토 요청으로 변경된다.</t>
    <phoneticPr fontId="4" type="noConversion"/>
  </si>
  <si>
    <t>규제 검토 요청(MRO)</t>
    <phoneticPr fontId="4" type="noConversion"/>
  </si>
  <si>
    <t>규제 검토 요청 (원료)상세 보기</t>
    <phoneticPr fontId="4" type="noConversion"/>
  </si>
  <si>
    <t>규제 검토 요청 (원료) 등록</t>
    <phoneticPr fontId="4" type="noConversion"/>
  </si>
  <si>
    <t>규제검토 &gt; 규제 검토 요청 선택 &gt; 규제 검토 요청 화면 &gt; 자재명 클릭 &gt; 규제 검토 화면</t>
    <phoneticPr fontId="4" type="noConversion"/>
  </si>
  <si>
    <t>규제DB &gt; 규제 관리 선택 &gt; 규제 관리 화면 &gt; 검색조건 선택, 입력</t>
    <phoneticPr fontId="4" type="noConversion"/>
  </si>
  <si>
    <t>규제DB &gt; 규제 관리 선택 &gt; 규제 관리 화면 &gt; 초기화 버튼 클릭</t>
    <phoneticPr fontId="4" type="noConversion"/>
  </si>
  <si>
    <t>규제DB &gt; 규제 관리 선택 &gt; 규제 관리 화면 &gt; 검색 버튼 클릭</t>
    <phoneticPr fontId="4" type="noConversion"/>
  </si>
  <si>
    <t>규제DB &gt; 규제 관리 선택 &gt; 규제 관리 화면 &gt; 규제목록 규제명 클릭</t>
    <phoneticPr fontId="4" type="noConversion"/>
  </si>
  <si>
    <t>규제DB &gt; 규제 관리 선택 &gt; 규제 관리 화면 &gt; 규제목록 규제명 클릭 &gt; 규제 상세 화면</t>
    <phoneticPr fontId="4" type="noConversion"/>
  </si>
  <si>
    <t>규제DB &gt; 규제 관리 선택 &gt; 규제 관리 화면 &gt; 규제목록 규제명 클릭 &gt; 규제 상세 화면 &gt; 저장버튼 클릭</t>
    <phoneticPr fontId="4" type="noConversion"/>
  </si>
  <si>
    <t>규제DB &gt; 규제 관리 선택 &gt; 규제 관리 화면 &gt; 규제목록 규제명 클릭 &gt; 규제 상세 화면 &gt; 삭제 버튼 클릭</t>
    <phoneticPr fontId="4" type="noConversion"/>
  </si>
  <si>
    <t>규제DB &gt; 규제 관리 선택 &gt; 규제 관리 화면 &gt; 규제목록 규제명 클릭 &gt; 규제 상세 화면 &gt; 닫기 버튼 클릭</t>
    <phoneticPr fontId="4" type="noConversion"/>
  </si>
  <si>
    <t>규제DB &gt; 규제 관리 선택 &gt; 규제 관리 화면 &gt; 규제목록 규제대상 물질 클릭</t>
    <phoneticPr fontId="4" type="noConversion"/>
  </si>
  <si>
    <t>규제DB &gt; 규제 관리 선택 &gt; 규제 관리 화면 &gt; 규제목록 규제대상 물질 클릭 &gt; 규제별 물질 관리 화면</t>
    <phoneticPr fontId="4" type="noConversion"/>
  </si>
  <si>
    <t>규제DB &gt; 규제 관리 선택 &gt; 규제 관리 화면 &gt; 규제목록 규제대상 물질 클릭 &gt; 규제별 물질 관리 화면 &gt; 재조회 버튼 클릭</t>
    <phoneticPr fontId="4" type="noConversion"/>
  </si>
  <si>
    <t>규제DB &gt; 규제 관리 선택 &gt; 규제 관리 화면 &gt; 규제목록 규제대상 물질 클릭 &gt; 규제별 물질 관리 화면 &gt; 추가 버튼 클릭</t>
    <phoneticPr fontId="4" type="noConversion"/>
  </si>
  <si>
    <t>규제DB &gt; 규제 관리 선택 &gt; 규제 관리 화면 &gt; 규제목록 규제대상 물질 클릭 &gt; 규제별 물질 관리 화면 &gt; 저장 버튼 클릭</t>
    <phoneticPr fontId="4" type="noConversion"/>
  </si>
  <si>
    <t>규제DB &gt; 규제 관리 선택 &gt; 규제 관리 화면 &gt; 규제목록 규제대상 물질 클릭 &gt; 규제별 물질 관리 화면 &gt; 삭제 버튼 클릭</t>
    <phoneticPr fontId="4" type="noConversion"/>
  </si>
  <si>
    <t>규제DB &gt; 규제 관리 선택 &gt; 규제 관리 화면 &gt; 규제목록 규제대상 물질 클릭 &gt; 규제별 물질 관리 화면 &gt; 목록 버튼 클릭</t>
    <phoneticPr fontId="4" type="noConversion"/>
  </si>
  <si>
    <t>규제DB &gt; 규제 관리 선택 &gt; 규제 관리 화면 &gt; 등록 클릭 &gt; 규제 등록 팝업화면</t>
    <phoneticPr fontId="4" type="noConversion"/>
  </si>
  <si>
    <t>규제DB &gt; 규제 관리 선택 &gt; 규제 관리 화면 &gt; 규제 등록 팝업화면 &gt; 저장버튼 클릭</t>
    <phoneticPr fontId="4" type="noConversion"/>
  </si>
  <si>
    <t>규제DB &gt; 규제 관리 선택 &gt; 규제 관리 화면 &gt; 규제 등록 팝업화면 &gt; 규제 상세 화면 닫기 버튼 클릭</t>
    <phoneticPr fontId="4" type="noConversion"/>
  </si>
  <si>
    <t>규제DB &gt; 물질 관리 선택 &gt; 물질 관리 화면 &gt; 검색조건 선택, 입력</t>
    <phoneticPr fontId="4" type="noConversion"/>
  </si>
  <si>
    <t>규제DB &gt; 물질 관리 선택 &gt; 물질 관리 화면 &gt; 추가 버튼 클릭</t>
    <phoneticPr fontId="4" type="noConversion"/>
  </si>
  <si>
    <t>규제DB &gt; 물질 관리 선택 &gt; 물질 관리 화면 &gt; 초기화 버튼 클릭</t>
    <phoneticPr fontId="4" type="noConversion"/>
  </si>
  <si>
    <t>규제DB &gt; 물질 관리 선택 &gt; 물질 관리 화면 &gt; 검색 버튼 클릭</t>
    <phoneticPr fontId="4" type="noConversion"/>
  </si>
  <si>
    <t>규제DB &gt; 물질 관리 선택 &gt; 물질 관리 화면 &gt; 추가 버튼 클릭 &gt; 물질 팝업화면 &gt; 닫기 버튼 클릭</t>
    <phoneticPr fontId="4" type="noConversion"/>
  </si>
  <si>
    <t>규제DB &gt; 물질 관리 선택 &gt; 물질 관리 화면 &gt; 추가 버튼 클릭 &gt; 물질 팝업화면 &gt; 저장 버튼 클릭</t>
    <phoneticPr fontId="4" type="noConversion"/>
  </si>
  <si>
    <t xml:space="preserve">규제DB &gt; 물질 관리 선택 &gt; 물질 관리 화면 &gt; 물질목록 물질명 클릭 </t>
    <phoneticPr fontId="4" type="noConversion"/>
  </si>
  <si>
    <t>규제DB &gt; 물질 관리 선택 &gt; 물질 관리 화면 &gt; 물질목록 물질명 클릭 &gt; 물질 팝업화면</t>
    <phoneticPr fontId="4" type="noConversion"/>
  </si>
  <si>
    <t>규제DB &gt; 물질 관리 선택 &gt; 물질 관리 화면 &gt; 물질목록 물질명 클릭 &gt; 물질 팝업화면 &gt; 저장 버튼 클릭</t>
    <phoneticPr fontId="4" type="noConversion"/>
  </si>
  <si>
    <t>규제DB &gt; 물질 관리 선택 &gt; 물질 관리 화면 &gt; 물질목록 물질명 클릭 &gt; 물질 팝업화면 &gt; 닫기 버튼 클릭</t>
    <phoneticPr fontId="4" type="noConversion"/>
  </si>
  <si>
    <t>규제DB &gt; 물질 관리 선택 &gt; 물질 관리 화면 &gt; 대상규제(건) 클릭</t>
    <phoneticPr fontId="4" type="noConversion"/>
  </si>
  <si>
    <t>규제DB &gt; 물질 관리 선택 &gt; 물질 관리 화면 &gt; 대상규제(건) 클릭 &gt; 물질 상세 화면</t>
    <phoneticPr fontId="4" type="noConversion"/>
  </si>
  <si>
    <t>규제DB &gt; 물질 관리 선택 &gt; 물질 관리 화면 &gt; 대상규제(건) 클릭 &gt; 물질 상세 화면 &gt; 저장 버튼 클릭</t>
    <phoneticPr fontId="4" type="noConversion"/>
  </si>
  <si>
    <t>규제DB &gt; 물질 관리 선택 &gt; 물질 관리 화면 &gt; 대상규제(건) 클릭 &gt; 물질 상세 화면 &gt; 목록 버튼 클릭</t>
    <phoneticPr fontId="4" type="noConversion"/>
  </si>
  <si>
    <t>규제DB &gt; 규제-물질 선택 &gt; 규제 물질 조회 화면 &gt; 검색조건 선택, 입력</t>
    <phoneticPr fontId="4" type="noConversion"/>
  </si>
  <si>
    <t>규제DB &gt; 규제-물질 선택 &gt; 규제 물질 조회 화면 &gt; 초기화 버튼 클릭</t>
    <phoneticPr fontId="4" type="noConversion"/>
  </si>
  <si>
    <t>규제DB &gt; 규제-물질 선택 &gt; 규제 물질 조회 화면 &gt; 검색 버튼 클릭</t>
    <phoneticPr fontId="4" type="noConversion"/>
  </si>
  <si>
    <t>규제DB &gt; 규제 변경 이력 선택 &gt; 규제 변경 이력 화면 &gt; 검색조건 선택, 입력</t>
    <phoneticPr fontId="4" type="noConversion"/>
  </si>
  <si>
    <t>규제DB &gt; 규제 변경 이력 선택 &gt; 규제 변경 이력 화면 &gt; 검색 버튼 클릭</t>
    <phoneticPr fontId="4" type="noConversion"/>
  </si>
  <si>
    <t>규제DB &gt; 규제 변경 이력 선택 &gt; 규제 변경 이력 화면 &gt; 초기화 버튼 클릭</t>
    <phoneticPr fontId="4" type="noConversion"/>
  </si>
  <si>
    <t>규제DB &gt; 물질 변경 이력 선택 &gt; 물질 변경 이력 화면 &gt; 검색조건 선택, 입력</t>
    <phoneticPr fontId="4" type="noConversion"/>
  </si>
  <si>
    <t>규제DB &gt; 물질 변경 이력 선택 &gt; 물질 변경 이력 화면 &gt; 초기화 버튼 클릭</t>
    <phoneticPr fontId="4" type="noConversion"/>
  </si>
  <si>
    <t>규제DB &gt; 물질 변경 이력 선택 &gt; 물질 변경 이력 화면 &gt; 검색 버튼 클릭</t>
    <phoneticPr fontId="4" type="noConversion"/>
  </si>
  <si>
    <t>규제DB &gt; 화학물질 규제 조회 선택 &gt; 화학물질 규제 조회 화면 &gt; 검색조건 선택, 입력</t>
    <phoneticPr fontId="4" type="noConversion"/>
  </si>
  <si>
    <t>규제DB &gt; 화학물질 규제 조회 선택 &gt; 화학물질 규제 조회 화면 &gt; 초기화 버튼 클릭</t>
    <phoneticPr fontId="4" type="noConversion"/>
  </si>
  <si>
    <t>규제DB &gt; 화학물질 규제 조회 선택 &gt; 화학물질 규제 조회 화면 &gt; 검색 버튼 클릭</t>
    <phoneticPr fontId="4" type="noConversion"/>
  </si>
  <si>
    <t>규제검토 &gt; 규제 검토 요청 선택 &gt; 규제 검토 요청 화면 &gt; 검색조건 선택, 입력</t>
    <phoneticPr fontId="4" type="noConversion"/>
  </si>
  <si>
    <t>규제검토 &gt; 규제 검토 요청 선택 &gt; 규제 검토 요청 화면 &gt; 초기화 버튼 클릭</t>
    <phoneticPr fontId="4" type="noConversion"/>
  </si>
  <si>
    <t>규제검토 &gt; 규제 검토 요청 선택 &gt; 규제 검토 요청 화면 &gt; 검색 버튼 클릭</t>
    <phoneticPr fontId="4" type="noConversion"/>
  </si>
  <si>
    <t>규제검토 &gt; 규제 검토 요청 선택 &gt; 규제 검토 요청 화면 &gt; 자재명 클릭</t>
    <phoneticPr fontId="4" type="noConversion"/>
  </si>
  <si>
    <t>규제검토 &gt; 규제 검토 요청 선택 &gt; 규제 검토 요청 화면 &gt; 자재명 클릭 &gt; 규제 검토 화면 &gt; 공급업체 TEXT FIELD(돋보기) 클릭</t>
    <phoneticPr fontId="4" type="noConversion"/>
  </si>
  <si>
    <t>규제검토 &gt; 규제 검토 요청 선택 &gt; 규제 검토 요청 화면 &gt; 자재명 클릭 &gt; 규제 검토 화면 &gt; 물질정보 삭제 버튼 클릭</t>
    <phoneticPr fontId="4" type="noConversion"/>
  </si>
  <si>
    <t>규제검토 &gt; 규제 검토 요청 선택 &gt; 규제 검토 요청 화면 &gt; 자재명 클릭 &gt; 규제 검토 화면 &gt; 물질정보 추가 버튼 클릭</t>
    <phoneticPr fontId="4" type="noConversion"/>
  </si>
  <si>
    <t>규제검토 &gt; 규제 검토 요청 선택 &gt; 규제 검토 요청 화면 &gt; 자재명 클릭 &gt; 규제 검토 화면 &gt; 공급업체 직접입력 체크 Y</t>
    <phoneticPr fontId="4" type="noConversion"/>
  </si>
  <si>
    <t>규제검토 &gt; 규제 검토 요청 선택 &gt; 규제 검토 요청 화면 &gt; 자재명 클릭 &gt; 규제 검토 화면 &gt; 공급업체 직접입력 체크 N</t>
    <phoneticPr fontId="4" type="noConversion"/>
  </si>
  <si>
    <t>규제검토 &gt; 규제 검토 요청 선택 &gt; 규제 검토 요청 화면 &gt; 자재명 클릭 &gt; 규제 검토 화면 &gt; 목록 버튼 클릭</t>
    <phoneticPr fontId="4" type="noConversion"/>
  </si>
  <si>
    <t>규제검토 &gt; 규제 검토 요청 선택 &gt; 규제 검토 요청 화면 &gt; 자재명 클릭 &gt; 규제 검토 화면 &gt; 저장 버튼 클릭</t>
    <phoneticPr fontId="4" type="noConversion"/>
  </si>
  <si>
    <t>규제검토 &gt; 규제 검토 요청 선택 &gt; 규제 검토 요청 화면 &gt; 자재명 클릭 &gt; 규제 검토 화면 &gt; 규제검토 요청 버튼 클릭</t>
    <phoneticPr fontId="4" type="noConversion"/>
  </si>
  <si>
    <t>1. MSDS(국문),(영문) 파일이 정상적으로 다운로드 된다.</t>
    <phoneticPr fontId="4" type="noConversion"/>
  </si>
  <si>
    <t>1. 구성물질 정보 추가 버튼을 클릭하여 물질 선택 팝업 호출한다
2. 데이터를 선택하여 가져온다
3. 함량을 입력한다.</t>
    <phoneticPr fontId="4" type="noConversion"/>
  </si>
  <si>
    <t>구성물질 정보 추가 버튼 클릭</t>
    <phoneticPr fontId="4" type="noConversion"/>
  </si>
  <si>
    <t>구성물질 정보 삭제 버튼 클릭</t>
    <phoneticPr fontId="4" type="noConversion"/>
  </si>
  <si>
    <t>1. 저장을 위한 필수 데이터를 모두 선택, 입력 한다.
2. 저장 버튼을 클릭한다.
3. 데이터가 저장되며 해당 정보 진행상태가 작성중으로 변경된다.</t>
    <phoneticPr fontId="4" type="noConversion"/>
  </si>
  <si>
    <t>1. 저장을 위한 필수 데이터를 모두 선택, 입력 한다.
2. 저장 버튼을 클릭한다.
3. 데이터가 저장되며 해당 정보 진행상태가 작성중으로 변경된다.</t>
    <phoneticPr fontId="4" type="noConversion"/>
  </si>
  <si>
    <t>규제 검토</t>
    <phoneticPr fontId="4" type="noConversion"/>
  </si>
  <si>
    <t>규제 검토 선택</t>
    <phoneticPr fontId="4" type="noConversion"/>
  </si>
  <si>
    <t xml:space="preserve">규제검토 &gt; 규제 검토 선택 </t>
    <phoneticPr fontId="4" type="noConversion"/>
  </si>
  <si>
    <t>규제검토 &gt; 규제 검토 선택 &gt; 규제검토 목록 화면 &gt; 검색조건 선택, 입력</t>
    <phoneticPr fontId="4" type="noConversion"/>
  </si>
  <si>
    <t>규제검토 &gt; 규제 검토 선택 &gt; 규제검토 목록 화면 &gt; 초기화 버튼 클릭</t>
    <phoneticPr fontId="4" type="noConversion"/>
  </si>
  <si>
    <t>규제검토 &gt; 규제 검토 선택 &gt; 규제검토 목록 화면 &gt; 검색 버튼 클릭</t>
    <phoneticPr fontId="4" type="noConversion"/>
  </si>
  <si>
    <t>1. 규제검토 목록에 표시될 데이터의 조건을 설정한다.
2. 입력란에 엔터키 입력시 해당하는 검색조건이 검색된다.
3. 요청자는 클릭시 사용자 조회/선택 팝업에서 선택해 온다.</t>
    <phoneticPr fontId="4" type="noConversion"/>
  </si>
  <si>
    <t>1. 선택, 입력한 검색조건 정보에 해당하는 데이터가 규제검토 목록에 검색된다.</t>
    <phoneticPr fontId="4" type="noConversion"/>
  </si>
  <si>
    <t>규제 검토 (MRO)</t>
    <phoneticPr fontId="4" type="noConversion"/>
  </si>
  <si>
    <t>규제검토 &gt; 규제 검토 선택 &gt; 규제 검토 화면 &gt; 자재명 클릭</t>
    <phoneticPr fontId="4" type="noConversion"/>
  </si>
  <si>
    <t>1. 수정한 정보가 있다면 목록으로 이동할지 CONFIRM 알림으로 물어본다.
2. 예를 선택시 목록으로 이동한다.
3. 아니오를 선택시 현재 화면에 머무른다.</t>
    <phoneticPr fontId="4" type="noConversion"/>
  </si>
  <si>
    <t>규제검토 결과조회 버튼 클릭</t>
    <phoneticPr fontId="4" type="noConversion"/>
  </si>
  <si>
    <t>규제검토 &gt; 규제 검토 요청 선택 &gt; 규제 검토 요청 화면 &gt; 자재명 클릭 &gt; 규제 검토 화면 &gt; 규제검토 결과조회 버튼 클릭</t>
    <phoneticPr fontId="4" type="noConversion"/>
  </si>
  <si>
    <t>1. 규제 검토 상세화면으로 이동한다.</t>
    <phoneticPr fontId="4" type="noConversion"/>
  </si>
  <si>
    <t>1. 규제검토 요청 목록으로 이동한다.</t>
    <phoneticPr fontId="4" type="noConversion"/>
  </si>
  <si>
    <t>1. 규제검토 목록의 자재명을 클릭한다.
2. 자재구분 코드 (MRO), 진행상태 코드 (검토 요청)일 경우 규제검토 등록 화면이 호출된다.
3. 규제 검토 정보를 입력한다.</t>
    <phoneticPr fontId="4" type="noConversion"/>
  </si>
  <si>
    <t>1. 로그인 상태
2. 관리자 권한 사용자
3. 검토요청자의 부서와 동일부서 로그인 사용자
4. 자재구분 (MRO), 진행상태 (검토 요청)</t>
    <phoneticPr fontId="4" type="noConversion"/>
  </si>
  <si>
    <t>규제검토 &gt; 규제 검토 선택 &gt; 규제 검토 화면 &gt; 자재명 클릭 &gt; 규제 검토 화면</t>
    <phoneticPr fontId="4" type="noConversion"/>
  </si>
  <si>
    <t>규제검토 &gt; 규제 검토 선택 &gt; 규제 검토 화면 &gt; 자재명 클릭 &gt; 규제 검토 화면 &gt; 구성물질 정보 추가 버튼 클릭</t>
    <phoneticPr fontId="4" type="noConversion"/>
  </si>
  <si>
    <t>규제검토 &gt; 규제 검토 선택 &gt; 규제 검토 화면 &gt; 자재명 클릭 &gt; 규제 검토 화면 &gt; 구성물질 정보 삭제 버튼 클릭</t>
    <phoneticPr fontId="4" type="noConversion"/>
  </si>
  <si>
    <t>1. 삭제할 정보의 왼쪽 체크박스를 클릭한다.
2. 삭제버튼 클릭
3. 선택한 정보가 삭제된다.</t>
    <phoneticPr fontId="4" type="noConversion"/>
  </si>
  <si>
    <t>1. 물질정보 추가 버튼을 클릭하여 물질선택 팝업 호출한다
2. 데이터를 선택하여 가져온다
3. 함량을 입력한다.</t>
    <phoneticPr fontId="4" type="noConversion"/>
  </si>
  <si>
    <t>1. 로그인 상태
2. 관리자 권한 사용자
3. 검토요청자의 부서와 동일부서 로그인 사용자
4. 자재구분 (MRO), 진행상태 (검토요청)</t>
    <phoneticPr fontId="4" type="noConversion"/>
  </si>
  <si>
    <t>규제DB기준으로 초기화 버튼 클릭</t>
    <phoneticPr fontId="4" type="noConversion"/>
  </si>
  <si>
    <t>규제검토 &gt; 규제 검토 선택 &gt; 규제 검토 화면 &gt; 자재명 클릭 &gt; 규제 검토 화면 &gt; 규제DB기준으로 초기화 버튼 클릭</t>
    <phoneticPr fontId="4" type="noConversion"/>
  </si>
  <si>
    <t>1. 규제DB기준으로 초기화 버튼 클릭 한다.
2. 기존 데이터는 복구되지 않습니다. 규제DB 기준으로 초기화하시겠습니까? CONFIRM 알림으로 물어본다.
3. 예를 누를경우 수정 입력한 정보가 원래대로 초기화 된다.
4. 아니오를 누를경우 CONFIRM 알림창 닫힌다.</t>
    <phoneticPr fontId="4" type="noConversion"/>
  </si>
  <si>
    <t>규제검토 &gt; 규제 검토 선택 &gt; 규제 검토 화면 &gt; 자재명 클릭 &gt; 규제 검토 화면 &gt; 공급업체 TEXT FIELD(돋보기) 클릭</t>
    <phoneticPr fontId="4" type="noConversion"/>
  </si>
  <si>
    <t>규제검토 &gt; 규제 검토 선택 &gt; 규제 검토 화면 &gt; 자재명 클릭 &gt; 규제 검토 화면 &gt; 공급업체 직접입력 체크 Y</t>
    <phoneticPr fontId="4" type="noConversion"/>
  </si>
  <si>
    <t>규제검토 &gt; 규제 검토 선택 &gt; 규제 검토 화면 &gt; 자재명 클릭 &gt; 규제 검토 화면 &gt; 공급업체 직접입력 체크 N</t>
    <phoneticPr fontId="4" type="noConversion"/>
  </si>
  <si>
    <t>결재 버튼 클릭</t>
    <phoneticPr fontId="4" type="noConversion"/>
  </si>
  <si>
    <t>규제검토 &gt; 규제 검토 선택 &gt; 규제 검토 화면 &gt; 자재명 클릭 &gt; 규제 검토 화면 &gt; 결재 버튼 클릭</t>
    <phoneticPr fontId="4" type="noConversion"/>
  </si>
  <si>
    <t>규제검토 &gt; 규제 검토 선택 &gt; 규제 검토 화면 &gt; 자재명 클릭 &gt; 규제 검토 화면 &gt; 저장 버튼 클릭</t>
    <phoneticPr fontId="4" type="noConversion"/>
  </si>
  <si>
    <t>결재 팝업</t>
    <phoneticPr fontId="4" type="noConversion"/>
  </si>
  <si>
    <t>반려 버튼 클릭</t>
    <phoneticPr fontId="4" type="noConversion"/>
  </si>
  <si>
    <t>1. 저장을 위한 필수 데이터를 모두 선택, 입력 한다.
2. 저장 버튼을 클릭한다.
3. 데이터가 저장되며 해당 정보 진행상태가 검토중으로 변경된다.</t>
    <phoneticPr fontId="4" type="noConversion"/>
  </si>
  <si>
    <t>규제검토 &gt; 규제 검토 선택 &gt; 규제 검토 화면 &gt; 자재명 클릭 &gt; 규제 검토 화면 &gt; 반려 버튼 클릭</t>
    <phoneticPr fontId="4" type="noConversion"/>
  </si>
  <si>
    <t>1. 결재를 위한 필수 데이터를 모두 선택, 입력 한다.
2. 규제검토 검토결과란에 내용을 입력한다.
3. 결재 버튼을 클릭한다.
4. 데이터가 저장되며 해당 정보 진행상태가 결재상신으로 변경된다.
5. 결제 팝업이 호출된다.</t>
    <phoneticPr fontId="4" type="noConversion"/>
  </si>
  <si>
    <t>1. 규제검토 검토반려란에 내용을 입력한다.
2. 반려 버튼을 클릭한다.
3. 데이터가 저장되며 해당 정보 진행상태가 검토 반려로 변경된다.</t>
    <phoneticPr fontId="4" type="noConversion"/>
  </si>
  <si>
    <t>1. 로그인 상태
2. 관리자 권한 사용자
3. 검토요청자의 부서와 동일부서 로그인 사용자
4. 자재구분 (MRO), 진행상태 (완료, 검토반려)</t>
    <phoneticPr fontId="4" type="noConversion"/>
  </si>
  <si>
    <t>1. 규제검토 목록의 자재명을 클릭한다.
2. 자재구분 코드 (MRO), 진행상태 코드 (완료, 검토반려)일 경우 규제검토 상세보기 화면이 호출된다.</t>
    <phoneticPr fontId="4" type="noConversion"/>
  </si>
  <si>
    <t>테스트 계정 id: ac912742 pw: passw0rd 이름:한국2</t>
    <phoneticPr fontId="4" type="noConversion"/>
  </si>
  <si>
    <t>1. 결제 버튼 클릭시 팝업 호출 된다.
2. id: ac912742 pw: passw0rd 로그인한다.
3. 결재의뢰를 눌러 결제를 완료한다.</t>
    <phoneticPr fontId="4" type="noConversion"/>
  </si>
  <si>
    <t>공통 결재</t>
    <phoneticPr fontId="4" type="noConversion"/>
  </si>
  <si>
    <t>1. 로그인 상태
2. 관리자 권한 사용자
3. 검토요청자의 부서와 동일부서 로그인 사용자
4. 자재구분 (MRO), 진행상태 (작성요청, 작성중, 검토 반려)</t>
    <phoneticPr fontId="4" type="noConversion"/>
  </si>
  <si>
    <t>1. 규제 검토 요청 목록의 자재명을 클릭한다.
2. 자재구분 코드 (MRO), 진행상태 코드 (작성요청, 작성중, 검토 반려)일 경우 규제 검토요청 등록 화면이 호출된다.
3. 규제 검토 요청 정보를 입력한다.</t>
    <phoneticPr fontId="4" type="noConversion"/>
  </si>
  <si>
    <t>1. 규제 검토 요청 목록의 자재명을 클릭한다.
2. 자재구분 코드 (원료), 진행상태 코드 (검토 요청)일 경우 규제 검토요청 상세보기 화면이 호출된다.</t>
    <phoneticPr fontId="4" type="noConversion"/>
  </si>
  <si>
    <t>1. 로그인 상태
2. 관리자 권한 사용자
3. 검토요청자의 부서와 동일부서 로그인 사용자
4. 자재구분 (원료), 진행상태 (검토 요청)</t>
    <phoneticPr fontId="4" type="noConversion"/>
  </si>
  <si>
    <t>1. 로그인 상태
2. 관리자 권한 사용자
3. 검토요청자의 부서와 동일부서 로그인 사용자
4. 자재구분 (원료), 진행상태 (작성요청, 작성중, 검토 반려)</t>
    <phoneticPr fontId="4" type="noConversion"/>
  </si>
  <si>
    <t>1. 규제 검토 요청 목록의 자재명을 클릭한다.
2. 자재구분 코드 (원료), 진행상태 코드 (작성요청, 작성중, 검토 반려)일 경우 규제 검토요청 등록 화면이 호출된다.
3. 규제 검토 요청 정보를 입력한다.</t>
    <phoneticPr fontId="4" type="noConversion"/>
  </si>
  <si>
    <t>규제검토 결과조회 버튼 클릭</t>
    <phoneticPr fontId="4" type="noConversion"/>
  </si>
  <si>
    <t>1. 로그인 상태
2. 관리자 권한 사용자
3. 검토요청자의 부서와 동일부서 로그인 사용자
4. 자재구분 (원료), 진행상태 (검토요청)</t>
    <phoneticPr fontId="4" type="noConversion"/>
  </si>
  <si>
    <t>1. 목록으로 이동한다.</t>
    <phoneticPr fontId="4" type="noConversion"/>
  </si>
  <si>
    <t>규제 검토 요청 (원료)상세 보기</t>
    <phoneticPr fontId="4" type="noConversion"/>
  </si>
  <si>
    <t>1. 로그인 상태
2. 관리자 권한 사용자
3. 검토요청자의 부서와 동일부서 로그인 사용자
4. 자재구분 (원료), 진행상태 (완료, 검토반려)</t>
    <phoneticPr fontId="4" type="noConversion"/>
  </si>
  <si>
    <t>1. 규제검토 목록의 자재명을 클릭한다.
2. 자재구분 코드 (원료), 진행상태 코드 (완료, 검토반려)일 경우 규제검토 상세보기 화면이 호출된다.</t>
    <phoneticPr fontId="4" type="noConversion"/>
  </si>
  <si>
    <t>1. 규제검토 목록의 자재명을 클릭한다.
2. 자재구분 코드 (원료), 진행상태 코드 (검토 요청)일 경우 규제검토 등록 화면이 호출된다.
3. 규제 검토 정보를 입력한다.</t>
    <phoneticPr fontId="4" type="noConversion"/>
  </si>
  <si>
    <t>규제 검토 요청 (원료) 등록</t>
    <phoneticPr fontId="4" type="noConversion"/>
  </si>
  <si>
    <t>1. 메뉴 목록에서 추가한 1레벨의 메뉴 하위 메뉴를 추가한다.
2. 하위 추가 버튼을 클릭하여 하위 메뉴 등록/수정 팝업을 호출한다.
3. 필수 값들을 모두 작성한 후 저장 버튼을 클릭한다.
4. 저장한 하위 메뉴가 메뉴 목록에 조회된다.</t>
    <phoneticPr fontId="4" type="noConversion"/>
  </si>
  <si>
    <t>MSDS 선택</t>
    <phoneticPr fontId="4" type="noConversion"/>
  </si>
  <si>
    <t xml:space="preserve">MSDS &gt; MSDS 조회 선택 </t>
    <phoneticPr fontId="4" type="noConversion"/>
  </si>
  <si>
    <t>1. 규제검토 목록 화면이 호출 된다.</t>
    <phoneticPr fontId="4" type="noConversion"/>
  </si>
  <si>
    <t>1. MSDS 목록 화면이 호출 된다.</t>
    <phoneticPr fontId="4" type="noConversion"/>
  </si>
  <si>
    <t>1. MSDS 목록에 표시될 데이터의 조건을 설정한다.
2. 입력란에 엔터키 입력시 해당하는 검색조건이 검색된다.</t>
    <phoneticPr fontId="4" type="noConversion"/>
  </si>
  <si>
    <t>1. 선택, 입력한 검색조건 정보에 해당하는 데이터가 MSDS 목록에 검색된다.</t>
    <phoneticPr fontId="4" type="noConversion"/>
  </si>
  <si>
    <t>MSDS &gt; MSDS 조회 선택 &gt; MSDS 조회 화면 &gt; 검색조건 선택, 입력</t>
    <phoneticPr fontId="4" type="noConversion"/>
  </si>
  <si>
    <t>MSDS &gt; MSDS 조회 선택 &gt; MSDS 조회 화면 &gt; 초기화 버튼 클릭</t>
    <phoneticPr fontId="4" type="noConversion"/>
  </si>
  <si>
    <t>MSDS &gt; MSDS 조회 선택 &gt; MSDS 조회 화면 &gt; 검색 버튼 클릭</t>
    <phoneticPr fontId="4" type="noConversion"/>
  </si>
  <si>
    <t>MSDS &gt; MSDS 조회 선택 &gt; MSDS 조회 화면 &gt; 목록에서 체크박스 선택 &gt; 경고표지 조회 버튼 클릭 &gt; 경고표지 출력 양식 선택</t>
    <phoneticPr fontId="4" type="noConversion"/>
  </si>
  <si>
    <t>1. MSDS 목록에서 경고표지 조회할 데이터를 선택한다.
2. 경고표지 조회 클릭
3. 경고표지 출력 양식 선택 팝업 호출
4. 선택한 MSDS 경고표지가 OzReport를 통해 새 창으로 출력된다.</t>
    <phoneticPr fontId="4" type="noConversion"/>
  </si>
  <si>
    <t>MSDS &gt; MSDS 조회 선택 &gt; MSDS 조회 화면 &gt; 그리드의 파일 다운로드 버튼 클릭</t>
    <phoneticPr fontId="4" type="noConversion"/>
  </si>
  <si>
    <t>1. 선택한 자재의 MSDS 파일이 다운로드 된다.</t>
    <phoneticPr fontId="4" type="noConversion"/>
  </si>
  <si>
    <t>MSDS &gt; MSDS 조회 선택 &gt; MSDS 조회 화면 &gt; 자재명 클릭</t>
    <phoneticPr fontId="4" type="noConversion"/>
  </si>
  <si>
    <t>1. 로그인 상태
2. 관리자 권한 사용자
3. 검토요청자의 부서와 동일부서 로그인 사용자
4. 자재구분 (MRO), 진행상태 (검토요청)</t>
    <phoneticPr fontId="4" type="noConversion"/>
  </si>
  <si>
    <t>MSDS 상세 화면</t>
  </si>
  <si>
    <t xml:space="preserve">1. 선택한 MSDS의 상세 화면으로 이동한다. </t>
    <phoneticPr fontId="4" type="noConversion"/>
  </si>
  <si>
    <t xml:space="preserve">MSDS &gt; MSDS 조회 선택 &gt; MSDS 조회 화면 &gt; 자재명 클릭 &gt; MSDS 상세 화면 </t>
    <phoneticPr fontId="4" type="noConversion"/>
  </si>
  <si>
    <t>MSDS 파일 다운로드</t>
    <phoneticPr fontId="4" type="noConversion"/>
  </si>
  <si>
    <t>1. MSDS 파일이 다운로드 된다.</t>
    <phoneticPr fontId="4" type="noConversion"/>
  </si>
  <si>
    <t>목록 버튼 클릭</t>
    <phoneticPr fontId="4" type="noConversion"/>
  </si>
  <si>
    <t>MSDS &gt; MSDS 조회 선택 &gt; MSDS 조회 화면 &gt; 자재명 클릭 &gt; MSDS 상세 화면 &gt; 목록 버튼 클릭</t>
    <phoneticPr fontId="4" type="noConversion"/>
  </si>
  <si>
    <t>1. MSDS 조회 목록으로 돌아간다.</t>
    <phoneticPr fontId="4" type="noConversion"/>
  </si>
  <si>
    <t>MSDS &gt; MSDS 조회 선택 &gt; MSDS 조회 화면 &gt; 자재명 클릭 &gt; MSDS 상세 화면 &gt; 개정요청 버튼 클릭</t>
    <phoneticPr fontId="4" type="noConversion"/>
  </si>
  <si>
    <t>MSDS 개정요청</t>
    <phoneticPr fontId="4" type="noConversion"/>
  </si>
  <si>
    <t xml:space="preserve">MSDS 개정 요청 상세 </t>
    <phoneticPr fontId="4" type="noConversion"/>
  </si>
  <si>
    <t>1. MSDS 목록에서 개정요청할 자재의 체크박스를 클릭한다.
2. 개정요청 버튼을 클릭한다.
3. 선택한 MSDS 자재의 개정 요청 상세 페이지로 이동한다. 선택한 자재의 기본 정보가 MSDS 개정 요청 화면에 출력된다.</t>
    <phoneticPr fontId="4" type="noConversion"/>
  </si>
  <si>
    <t>MSDS 조회</t>
    <phoneticPr fontId="4" type="noConversion"/>
  </si>
  <si>
    <t>MSDS 개정 이력 조회</t>
    <phoneticPr fontId="4" type="noConversion"/>
  </si>
  <si>
    <t>MSDS 개정 이력 조회 선택</t>
    <phoneticPr fontId="4" type="noConversion"/>
  </si>
  <si>
    <t xml:space="preserve">MSDS &gt; MSDS 개정 이력 조회 선택 </t>
    <phoneticPr fontId="4" type="noConversion"/>
  </si>
  <si>
    <t>1. MSDS 개정 이력 조회 목록 화면이 호출 된다.</t>
    <phoneticPr fontId="4" type="noConversion"/>
  </si>
  <si>
    <t>MSDS &gt; MSDS 개정 이력 조회 선택 &gt; MSDS 개정 이력 조회 화면 &gt; 검색조건 선택, 입력</t>
    <phoneticPr fontId="4" type="noConversion"/>
  </si>
  <si>
    <t>1. MSDS 개정 이력 조회 목록에 표시될 데이터의 조건을 설정한다.
2. 입력란에 엔터키 입력시 해당하는 검색조건이 검색된다.</t>
    <phoneticPr fontId="4" type="noConversion"/>
  </si>
  <si>
    <t>MSDS &gt; MSDS 개정 이력 조회 선택 &gt; MSDS 개정 이력 조회 화면 &gt; 초기화 버튼 클릭</t>
    <phoneticPr fontId="4" type="noConversion"/>
  </si>
  <si>
    <t>MSDS &gt; MSDS 개정 이력 조회 선택 &gt; MSDS 개정 이력 조회 화면 &gt; 검색 버튼 클릭</t>
    <phoneticPr fontId="4" type="noConversion"/>
  </si>
  <si>
    <t>MSDS 개정이력 상세 보기</t>
    <phoneticPr fontId="4" type="noConversion"/>
  </si>
  <si>
    <t>MSDS &gt; MSDS 개정 이력 조회 선택 &gt; MSDS 개정 이력 조회 화면 &gt; 그리드의 파일 다운로드 버튼 클릭</t>
    <phoneticPr fontId="4" type="noConversion"/>
  </si>
  <si>
    <t>1. 선택한 자재의 MSDS 파일이 다운로드 된다.</t>
    <phoneticPr fontId="4" type="noConversion"/>
  </si>
  <si>
    <t>1. 해당 이력의 MSDS 개정 검토 상세 화면으로 이동하며 당시 작성했던 MSDS 개정 검토 내용이 화면에 출력되어야한다.</t>
    <phoneticPr fontId="4" type="noConversion"/>
  </si>
  <si>
    <t xml:space="preserve">MSDS &gt; MSDS 개정 이력 조회 선택 &gt; MSDS 개정 이력 조회 화면 &gt; 자재명 클릭 &gt; MSDS 개정 검토 상세 화면 </t>
    <phoneticPr fontId="4" type="noConversion"/>
  </si>
  <si>
    <t xml:space="preserve">MSDS &gt; MSDS 개정 이력 조회 선택 &gt; MSDS 개정 이력 조회 화면 &gt; 자재명 클릭 &gt; MSDS 개정 검토 상세 화면 &gt; MSDS 파일 다운로드 </t>
    <phoneticPr fontId="4" type="noConversion"/>
  </si>
  <si>
    <t>1. MSDS 개정 이력 조회 목록으로 돌아간다.</t>
    <phoneticPr fontId="4" type="noConversion"/>
  </si>
  <si>
    <t>MSDS &gt; MSDS 개정 이력 조회 선택 &gt; MSDS 개정 이력 조회 화면 &gt; 자재명 클릭 &gt; MSDS 개정 검토 상세 화면 &gt; 목록 버튼 클릭</t>
    <phoneticPr fontId="4" type="noConversion"/>
  </si>
  <si>
    <t>1. MSDS 개정 요청 목록 화면이 호출 된다.</t>
    <phoneticPr fontId="4" type="noConversion"/>
  </si>
  <si>
    <t>1. MSDS 개정 요청 목록에 표시될 데이터의 조건을 설정한다.
2. 입력란에 엔터키 입력시 해당하는 검색조건이 검색된다.</t>
    <phoneticPr fontId="4" type="noConversion"/>
  </si>
  <si>
    <t>1. 선택, 입력한 검색조건 정보에 해당하는 데이터가 MSDS 개정 요청 목록에 검색된다.</t>
    <phoneticPr fontId="4" type="noConversion"/>
  </si>
  <si>
    <t>1. 선택, 입력한 검색조건 정보에 해당하는 데이터가 MSDS 개정 이력 조회 목록에 검색된다.</t>
    <phoneticPr fontId="4" type="noConversion"/>
  </si>
  <si>
    <t>등록 버튼 클릭</t>
    <phoneticPr fontId="4" type="noConversion"/>
  </si>
  <si>
    <t>1. 공란의 MSDS 개정 요청 상세 페이지로 이동한다.</t>
    <phoneticPr fontId="4" type="noConversion"/>
  </si>
  <si>
    <t>1. 로그인 상태
2. 관리자 권한 사용자</t>
    <phoneticPr fontId="4" type="noConversion"/>
  </si>
  <si>
    <t>MSDS 개정 요청 상세 등록</t>
    <phoneticPr fontId="4" type="noConversion"/>
  </si>
  <si>
    <t>1. 자재번호를 선택하여 등록하고자 하는 MSDS 요청 자재를 선택한다.
2. 해당 자재의 기본 정보가 화면에 출력되면 필수값인 개정 사업장(기본값으로 현재 사업장이 들어감), 개정 후 개정일, 개정 후 버전, 개정 후 MSDS 파일(국문, 영문), 공급업체를 입력하고 수정하고자 하는 값들을 수정해준다.</t>
    <phoneticPr fontId="4" type="noConversion"/>
  </si>
  <si>
    <t>공급업체 직접입력 체크 Y</t>
    <phoneticPr fontId="4" type="noConversion"/>
  </si>
  <si>
    <t>1. 공급자 선택 팝업 호출이 비활성화 된다.
2. 직접입력 영역이 활성화 되며 데이터 입력</t>
    <phoneticPr fontId="4" type="noConversion"/>
  </si>
  <si>
    <t>1. 저장을 위한 필수 데이터를 모두 선택, 입력 한다.
2. 저장 버튼을 클릭한다.
3. 저장 버튼을 누르면 해당 정보가 임시로 저장된다. MSDS 개정 요청 목록에 해당 MSDS 요청의 진행상태가 '작성중'으로 바뀐다.</t>
    <phoneticPr fontId="4" type="noConversion"/>
  </si>
  <si>
    <t>개정요청 버튼 클릭</t>
    <phoneticPr fontId="4" type="noConversion"/>
  </si>
  <si>
    <t>1. 개정 요청을 위한 필수 데이터를 모두 선택, 입력 한다.
2. 개정 요청 버튼을 클릭한다.
3. 개정요청 버튼을 누르면 작성한 요청 사항이 MSDS 개정 검토 목록으로 넘어가며 MSDS 개정 요청 목록에는 진행 상태가 '개정 요청'으로 바뀐다.
4. 해당 사업장의 MSDS 개정 검토 담당자에게 개정 요청이 신청되었음을 알리는 메일이 전송된다.</t>
    <phoneticPr fontId="4" type="noConversion"/>
  </si>
  <si>
    <t>1. 목록 버튼을 누른다
2. 이전 화면으로 이동한다.</t>
    <phoneticPr fontId="4" type="noConversion"/>
  </si>
  <si>
    <t>MSDS &gt; MSDS 개정 요청 조회 선택 &gt; MSDS 개정 요청 조회 화면 &gt; 등록 버튼 클릭, 자재명 클릭 &gt; MSDS 개정 요청 상세 화면 &gt; 목록 버튼 클릭</t>
    <phoneticPr fontId="4" type="noConversion"/>
  </si>
  <si>
    <t>MSDS 개정 요청</t>
    <phoneticPr fontId="4" type="noConversion"/>
  </si>
  <si>
    <t>MSDS 개정 요청 선택</t>
    <phoneticPr fontId="4" type="noConversion"/>
  </si>
  <si>
    <t xml:space="preserve">MSDS &gt; MSDS 개정 요청 선택 </t>
    <phoneticPr fontId="4" type="noConversion"/>
  </si>
  <si>
    <t>MSDS &gt; MSDS 개정 요청 선택 &gt; MSDS 개정 요청 화면 &gt; 검색조건 선택, 입력</t>
    <phoneticPr fontId="4" type="noConversion"/>
  </si>
  <si>
    <t>MSDS &gt; MSDS 개정 요청 선택 &gt; MSDS 개정 요청 화면 &gt; 초기화 버튼 클릭</t>
    <phoneticPr fontId="4" type="noConversion"/>
  </si>
  <si>
    <t>MSDS &gt; MSDS 개정 요청 선택 &gt; MSDS 개정 요청 화면 &gt; 검색 버튼 클릭</t>
    <phoneticPr fontId="4" type="noConversion"/>
  </si>
  <si>
    <t>MSDS &gt; MSDS 개정 요청 선택 &gt; MSDS 개정 요청 화면 &gt; 등록 버튼 클릭</t>
    <phoneticPr fontId="4" type="noConversion"/>
  </si>
  <si>
    <t>MSDS &gt; MSDS 개정 요청 선택 &gt; MSDS 개정 요청 화면 &gt; 등록 버튼 클릭 &gt; MSDS 개정 요청 상세 화면</t>
    <phoneticPr fontId="4" type="noConversion"/>
  </si>
  <si>
    <t>MSDS &gt; MSDS 개정 요청 선택 &gt; MSDS 개정 요청 화면 &gt; 등록 버튼 클릭 &gt; MSDS 개정 요청 상세 화면 &gt; 공급업체 TEXT FIELD(돋보기) 클릭</t>
    <phoneticPr fontId="4" type="noConversion"/>
  </si>
  <si>
    <t>MSDS &gt; MSDS 개정 요청 선택 &gt; MSDS 개정 요청 화면 &gt; 등록 버튼 클릭 &gt; MSDS 개정 요청 상세 화면 &gt; 공급업체 직접입력 체크 Y</t>
    <phoneticPr fontId="4" type="noConversion"/>
  </si>
  <si>
    <t>MSDS &gt; MSDS 개정 요청 선택 &gt; MSDS 개정 요청 화면 &gt; 등록 버튼 클릭 &gt; MSDS 개정 요청 상세 화면 &gt; 공급업체 직접입력 체크 N</t>
    <phoneticPr fontId="4" type="noConversion"/>
  </si>
  <si>
    <t>MSDS &gt; MSDS 개정 요청 선택 &gt; MSDS 개정 요청 화면 &gt; 등록 버튼 클릭 &gt; MSDS 개정 요청 상세 화면 &gt; 저장 버튼 클릭</t>
    <phoneticPr fontId="4" type="noConversion"/>
  </si>
  <si>
    <t>MSDS &gt; MSDS 개정 요청 선택 &gt; MSDS 개정 요청 화면 &gt; 등록 버튼 클릭 &gt; MSDS 개정 요청 상세 화면 &gt; 개정요청 버튼 클릭</t>
    <phoneticPr fontId="4" type="noConversion"/>
  </si>
  <si>
    <t>목록 버튼 클릭</t>
    <phoneticPr fontId="4" type="noConversion"/>
  </si>
  <si>
    <t xml:space="preserve">MSDS &gt; MSDS 개정 요청 선택 &gt; MSDS 개정 요청 화면 &gt; 자재명 클릭 &gt; MSDS 개정요청 조회상세 화면 </t>
    <phoneticPr fontId="4" type="noConversion"/>
  </si>
  <si>
    <t>MSDS 개정요청 조회상세 보기</t>
    <phoneticPr fontId="4" type="noConversion"/>
  </si>
  <si>
    <t xml:space="preserve">MSDS &gt; MSDS 개정 요청 선택 &gt; MSDS 개정 요청 화면 &gt; 자재명 클릭 &gt; MSDS 개정요청 조회상세 화면&gt; MSDS 파일 다운로드 </t>
    <phoneticPr fontId="4" type="noConversion"/>
  </si>
  <si>
    <t>1. 로그인 상태
2. 관리자 권한 사용자
3. MSDS개정요청 목록 진행상태 : 작성중, 반려)</t>
    <phoneticPr fontId="4" type="noConversion"/>
  </si>
  <si>
    <t>MSDS &gt; MSDS 개정 요청 선택 &gt; MSDS 개정 요청 화면 &gt; 삭제하고자 하는 자재명 클릭 &gt; 삭제 버튼 클릭</t>
    <phoneticPr fontId="4" type="noConversion"/>
  </si>
  <si>
    <t>MSDS 상세 보기</t>
    <phoneticPr fontId="4" type="noConversion"/>
  </si>
  <si>
    <t>1. 로그인 상태
2. 관리자 권한 사용자</t>
    <phoneticPr fontId="4" type="noConversion"/>
  </si>
  <si>
    <t>MSDS 개정 요청 상세 등록 화면</t>
    <phoneticPr fontId="4" type="noConversion"/>
  </si>
  <si>
    <t>MSDS 개정요청 조회 상세</t>
    <phoneticPr fontId="4" type="noConversion"/>
  </si>
  <si>
    <t>MSDS 개정 검토</t>
    <phoneticPr fontId="4" type="noConversion"/>
  </si>
  <si>
    <t>MSDS 개정 검토 선택</t>
    <phoneticPr fontId="4" type="noConversion"/>
  </si>
  <si>
    <t xml:space="preserve">MSDS &gt; MSDS 개정 검토 선택 </t>
    <phoneticPr fontId="4" type="noConversion"/>
  </si>
  <si>
    <t>1. MSDS 개정 검토 목록 화면이 호출 된다.</t>
    <phoneticPr fontId="4" type="noConversion"/>
  </si>
  <si>
    <t>MSDS &gt; MSDS 개정 검토 선택 &gt; MSDS 개정 검토 화면 &gt; 검색조건 선택, 입력</t>
    <phoneticPr fontId="4" type="noConversion"/>
  </si>
  <si>
    <t>1. MSDS 개정 검토 목록에 표시될 데이터의 조건을 설정한다.
2. 입력란에 엔터키 입력시 해당하는 검색조건이 검색된다.</t>
    <phoneticPr fontId="4" type="noConversion"/>
  </si>
  <si>
    <t>1. 선택, 입력한 검색조건 정보에 해당하는 데이터가 MSDS 개정 검토 목록에 검색된다.</t>
    <phoneticPr fontId="4" type="noConversion"/>
  </si>
  <si>
    <t>MSDS &gt; MSDS 개정 검토 선택 &gt; MSDS 개정 검토 화면 &gt; 초기화 버튼 클릭</t>
    <phoneticPr fontId="4" type="noConversion"/>
  </si>
  <si>
    <t>MSDS &gt; MSDS 개정 검토 선택 &gt; MSDS 개정 검토 화면 &gt; 검색 버튼 클릭</t>
    <phoneticPr fontId="4" type="noConversion"/>
  </si>
  <si>
    <t>MSDS &gt; MSDS 개정 검토 선택 &gt; MSDS 개정 검토 화면 &gt; 자재명 클릭</t>
    <phoneticPr fontId="4" type="noConversion"/>
  </si>
  <si>
    <t>1. MSDS 개정 요청시 설정된 데이터가 MSDS 개정 검토 상세 페이지에 출력된다.</t>
    <phoneticPr fontId="4" type="noConversion"/>
  </si>
  <si>
    <t xml:space="preserve">MSDS 개정 검토 상세 </t>
    <phoneticPr fontId="4" type="noConversion"/>
  </si>
  <si>
    <t>MSDS 개정 검토 상세</t>
    <phoneticPr fontId="4" type="noConversion"/>
  </si>
  <si>
    <t>MSDS 개정 검토 상세(저장)</t>
    <phoneticPr fontId="4" type="noConversion"/>
  </si>
  <si>
    <t>1. 로그인 상태
2. 관리자 권한 사용자
3. MSDS 개정 검토 목록의 진행상태 : (개정요청, 검토중)</t>
    <phoneticPr fontId="4" type="noConversion"/>
  </si>
  <si>
    <t>MSDS &gt; MSDS 개정 검토 선택 &gt; MSDS 개정 검토 화면 &gt; 자재명 클릭 &gt; MSDS 개정 검토 상세 화면 &gt; 저장 버튼 클릭</t>
    <phoneticPr fontId="4" type="noConversion"/>
  </si>
  <si>
    <t>MSDS &gt; MSDS 개정 검토 선택 &gt; MSDS 개정 검토 화면 &gt; 자재명 클릭 &gt; MSDS 개정 검토 상세 화면 &gt; 검토완료 버튼 클릭</t>
    <phoneticPr fontId="4" type="noConversion"/>
  </si>
  <si>
    <t>MSDS &gt; MSDS 개정 검토 선택 &gt; MSDS 개정 검토 화면 &gt; 자재명 클릭 &gt; MSDS 개정 검토 상세 화면 &gt; 반려 버튼 클릭</t>
    <phoneticPr fontId="4" type="noConversion"/>
  </si>
  <si>
    <t>MSDS &gt; MSDS 개정 검토 선택 &gt; MSDS 개정 검토 화면 &gt; 자재명 클릭 &gt; MSDS 개정 검토 상세 화면 &gt; 목록 버튼 클릭</t>
    <phoneticPr fontId="4" type="noConversion"/>
  </si>
  <si>
    <t>1. MRO 결재를 진행할지 CONFIRM 알림으로 물어본다.
2. 예를 선택시 데이터를 결재를 진행한다.
3. 아니오를 선택시 현재 화면에 머무른다.</t>
    <phoneticPr fontId="4" type="noConversion"/>
  </si>
  <si>
    <t>1. 로그인 상태
2. 관리자 권한 사용자
3. MSDS 개정 검토 목록의 진행상태 : (검토중, 개정요청 상태가 아닐 경우)</t>
    <phoneticPr fontId="4" type="noConversion"/>
  </si>
  <si>
    <t>MSDS &gt; MSDS 개정 검토 선택 &gt; MSDS 개정 검토 화면 &gt; 자재명 클릭 &gt; MSDS 개정 검토 상세 화면</t>
    <phoneticPr fontId="4" type="noConversion"/>
  </si>
  <si>
    <t xml:space="preserve">MSDS 상세 </t>
    <phoneticPr fontId="4" type="noConversion"/>
  </si>
  <si>
    <t>1. 해당 MSDS 개정 요청 사항이 읽기 모드로 화면에 출력된다.</t>
    <phoneticPr fontId="4" type="noConversion"/>
  </si>
  <si>
    <t>1. 로그인 상태
2. 관리자 권한 사용자
3. MSDS개정요청 목록 진행상태 : 작성중, 반려 상태가 아닐 경우</t>
    <phoneticPr fontId="4" type="noConversion"/>
  </si>
  <si>
    <t>1. MRO 구매 품의 리스트가 노출된다</t>
    <phoneticPr fontId="4" type="noConversion"/>
  </si>
  <si>
    <t>1. MRO 구매 품의 목록에 표시될 데이터의 조건을 설정한다.
2. 입력란에 엔터키 입력시 해당하는 검색조건이 검색된다.</t>
    <phoneticPr fontId="4" type="noConversion"/>
  </si>
  <si>
    <t>1. 자재번호를 선택하여 등록하고자 하는 MSDS 요청 자재를 선택한다.
2. 해당 자재의 기본 정보가 화면에 출력되면 필수값인 개정 사업장(기본값으로 현재 사업장이 들어감), 개정 후 개정일, 개정 후 버전, 개정 후 MSDS 파일(국문, 영문), 공급업체를 입력하고 수정하고자 하는 값들을 수정해준다.</t>
    <phoneticPr fontId="4" type="noConversion"/>
  </si>
  <si>
    <t>MRO구매 선택 &gt; MRO 구매 요청 선택</t>
    <phoneticPr fontId="4" type="noConversion"/>
  </si>
  <si>
    <t>MRO구매 선택 &gt; MRO 구매 요청 선택 &gt; MRO 구매 품의 화면 &gt; 검색조건 선택, 입력</t>
    <phoneticPr fontId="4" type="noConversion"/>
  </si>
  <si>
    <t>MRO구매 선택 &gt; MRO 구매 요청 선택 &gt; MRO 구매 품의 화면 &gt; 초기화 버튼 클릭</t>
    <phoneticPr fontId="4" type="noConversion"/>
  </si>
  <si>
    <t>MRO구매 선택 &gt; MRO 구매 요청 선택 &gt; MRO 구매 품의 화면 &gt; 검색 버튼 클릭</t>
    <phoneticPr fontId="4" type="noConversion"/>
  </si>
  <si>
    <t>MRO구매 선택 &gt; MRO 구매 요청 선택 &gt; MRO 구매 품의 화면 &gt; 구매 버튼 클릭</t>
    <phoneticPr fontId="4" type="noConversion"/>
  </si>
  <si>
    <t>MRO구매 선택 &gt; MRO 구매 요청 선택 &gt; MRO 구매 품의 화면 &gt; 구매 버튼 클릭 &gt; MRO 구매요청 등록 - 단건 화면</t>
    <phoneticPr fontId="4" type="noConversion"/>
  </si>
  <si>
    <t>MRO구매 선택 &gt; MRO 구매 요청 선택 &gt; MRO 구매 품의 화면 &gt; 구매 버튼 클릭 &gt; MRO 구매요청 등록 - 단건 화면 &gt; 주문단위 별 순중량 체크 Y</t>
    <phoneticPr fontId="4" type="noConversion"/>
  </si>
  <si>
    <t>MRO구매 선택 &gt; MRO 구매 요청 선택 &gt; MRO 구매 품의 화면 &gt; 구매 버튼 클릭 &gt; MRO 구매요청 등록 - 단건 화면 &gt; 주문단위 별 순중량 체크 N</t>
    <phoneticPr fontId="4" type="noConversion"/>
  </si>
  <si>
    <t>MRO구매 선택 &gt; MRO 구매 요청 선택 &gt; MRO 구매 품의 화면 &gt; 구매 버튼 클릭 &gt; MRO 구매요청 등록 - 단건 화면 &gt; 구매처 직접입력 체크 Y</t>
    <phoneticPr fontId="4" type="noConversion"/>
  </si>
  <si>
    <t>MRO구매 선택 &gt; MRO 구매 요청 선택 &gt; MRO 구매 품의 화면 &gt; 구매 버튼 클릭 &gt; MRO 구매요청 등록 - 단건 화면 &gt; 구매처 직접입력 체크 N</t>
    <phoneticPr fontId="4" type="noConversion"/>
  </si>
  <si>
    <t>MRO구매 선택 &gt; MRO 구매 요청 선택 &gt; MRO 구매 품의 화면 &gt; 구매 버튼 클릭 &gt; MRO 구매요청 등록 - 단건 화면 &gt; 구매처 직접입력 체크 N &gt; 구매처 선택 팝업 호출</t>
    <phoneticPr fontId="4" type="noConversion"/>
  </si>
  <si>
    <t>MRO구매 선택 &gt; MRO 구매 요청 선택 &gt; MRO 구매 품의 화면 &gt; 구매 버튼 클릭 &gt; MRO 구매요청 등록 - 단건 화면 &gt; 공급자 직접입력 체크 Y</t>
    <phoneticPr fontId="4" type="noConversion"/>
  </si>
  <si>
    <t>MRO구매 선택 &gt; MRO 구매 요청 선택 &gt; MRO 구매 품의 화면 &gt; 구매 버튼 클릭 &gt; MRO 구매요청 등록 - 단건 화면 &gt; 공급자 직접입력 체크 N</t>
    <phoneticPr fontId="4" type="noConversion"/>
  </si>
  <si>
    <t>MRO구매 선택 &gt; MRO 구매 요청 선택 &gt; MRO 구매 품의 화면 &gt; 구매 버튼 클릭 &gt; MRO 구매요청 등록 - 단건 화면 &gt; 구매처와 동일 체크 Y</t>
    <phoneticPr fontId="4" type="noConversion"/>
  </si>
  <si>
    <t>MRO구매 선택 &gt; MRO 구매 요청 선택 &gt; MRO 구매 품의 화면 &gt; 구매 버튼 클릭 &gt; MRO 구매요청 등록 - 단건 화면 &gt; 구매처와 동일 체크 N</t>
    <phoneticPr fontId="4" type="noConversion"/>
  </si>
  <si>
    <t>MRO구매 선택 &gt; MRO 구매 요청 선택 &gt; MRO 구매 품의 화면 &gt; 구매 버튼 클릭 &gt; MRO 구매요청 등록 - 단건 화면 &gt; 목록 버튼 클릭</t>
    <phoneticPr fontId="4" type="noConversion"/>
  </si>
  <si>
    <t>MRO구매 선택 &gt; MRO 구매 요청 선택 &gt; MRO 구매 품의 화면 &gt; 구매 버튼 클릭 &gt; MRO 구매요청 등록 - 단건 화면 &gt; 저장버튼 클릭</t>
    <phoneticPr fontId="4" type="noConversion"/>
  </si>
  <si>
    <t>MRO구매 선택 &gt; MRO 구매 요청 선택 &gt; MRO 구매 품의 화면 &gt; 구매 버튼 클릭 &gt; MRO 구매요청 등록 - 단건 화면 &gt; 삭제 버튼 클릭</t>
    <phoneticPr fontId="4" type="noConversion"/>
  </si>
  <si>
    <t>MRO구매 선택 &gt; MRO 구매 요청 선택 &gt; MRO 구매 품의 화면 &gt; 구매 버튼 클릭 &gt; MRO 구매요청 등록 - 단건 화면 &gt; 결재 버튼 클릭</t>
    <phoneticPr fontId="4" type="noConversion"/>
  </si>
  <si>
    <t>MRO구매 선택 &gt; MRO 구매 요청 선택 &gt; MRO 구매 품의 화면 &gt; 재구매 버튼 클릭</t>
    <phoneticPr fontId="4" type="noConversion"/>
  </si>
  <si>
    <t>MRO구매 선택 &gt; MRO 구매 요청 선택 &gt; MRO 구매 품의 화면 &gt; 구매 버튼 클릭 &gt; MRO 구매요청 등록 - 다건 화면</t>
    <phoneticPr fontId="4" type="noConversion"/>
  </si>
  <si>
    <t>MRO구매 선택 &gt; MRO 구매 요청 선택 &gt; MRO 구매 품의 화면 &gt; 구매 버튼 클릭 &gt; MRO 구매요청 등록 - 다건 화면 &gt; 자재 선택 팝업 호출</t>
    <phoneticPr fontId="4" type="noConversion"/>
  </si>
  <si>
    <t>MRO구매 선택 &gt; MRO 구매 요청 선택 &gt; MRO 구매 품의 화면 &gt; 구매 버튼 클릭 &gt; MRO 구매요청 등록 - 다건 화면 &gt; 목록 버튼 클릭</t>
    <phoneticPr fontId="4" type="noConversion"/>
  </si>
  <si>
    <t>MRO구매 선택 &gt; MRO 구매 요청 선택 &gt; MRO 구매 품의 화면 &gt; 구매 버튼 클릭 &gt; MRO 구매요청 등록 - 다건 화면 &gt; 저장버튼 클릭</t>
    <phoneticPr fontId="4" type="noConversion"/>
  </si>
  <si>
    <t>MRO구매 선택 &gt; MRO 구매 요청 선택 &gt; MRO 구매 품의 화면 &gt; 구매 버튼 클릭 &gt; MRO 구매요청 등록 - 다건 화면 &gt; 삭제 버튼 클릭</t>
    <phoneticPr fontId="4" type="noConversion"/>
  </si>
  <si>
    <t>MRO구매 선택 &gt; MRO 구매 요청 선택 &gt; MRO 구매 품의 화면 &gt; 구매 버튼 클릭 &gt; MRO 구매요청 등록 - 다건 화면 &gt; 결재 버튼 클릭</t>
    <phoneticPr fontId="4" type="noConversion"/>
  </si>
  <si>
    <t>MRO구매 선택 &gt; MRO 구매 요청 선택 &gt; MRO 구매 품의 화면 &gt; MRO 구매 품의 목록 자재명 선택</t>
    <phoneticPr fontId="4" type="noConversion"/>
  </si>
  <si>
    <t>MRO구매 선택 &gt; MRO 구매 요청 선택 &gt; MRO 구매 품의 화면 &gt; MRO 구매 품의 목록 자재명 선택 &gt; MRO 구매요청 상세</t>
    <phoneticPr fontId="4" type="noConversion"/>
  </si>
  <si>
    <t>MRO구매 선택 &gt; MRO 구매 요청 선택 &gt; MRO 구매 품의 화면 &gt; MRO 구매 품의 목록 자재명 선택 &gt; MRO 구매요청 상세  &gt; 목록 버튼 클릭</t>
    <phoneticPr fontId="4" type="noConversion"/>
  </si>
  <si>
    <t>커뮤니티 &gt; 공지사항 선택 &gt; 공지사항 화면 &gt; 검색조건 선택, 입력</t>
    <phoneticPr fontId="4" type="noConversion"/>
  </si>
  <si>
    <t>커뮤니티 &gt; 공지사항 선택 &gt; 공지사항 화면 &gt; 초기화 버튼 클릭</t>
    <phoneticPr fontId="4" type="noConversion"/>
  </si>
  <si>
    <t>커뮤니티 &gt; 공지사항 선택 &gt; 공지사항 화면 &gt; 검색 버튼 클릭</t>
    <phoneticPr fontId="4" type="noConversion"/>
  </si>
  <si>
    <t>커뮤니티 &gt; 공지사항 선택 &gt; 공지사항 화면 &gt; 등록 버튼 클릭</t>
    <phoneticPr fontId="4" type="noConversion"/>
  </si>
  <si>
    <t>커뮤니티 &gt; 공지사항 선택 &gt; 공지사항 화면 &gt; 등록 버튼 클릭 &gt; 공지사항 등록</t>
    <phoneticPr fontId="4" type="noConversion"/>
  </si>
  <si>
    <t>커뮤니티 &gt; 공지사항 선택 &gt; 공지사항 화면 &gt; 등록 버튼 클릭 &gt; 공지사항 등록 &gt; 목록 버튼 클릭</t>
    <phoneticPr fontId="4" type="noConversion"/>
  </si>
  <si>
    <t>커뮤니티 &gt; 공지사항 선택 &gt; 공지사항 화면 &gt; 등록 버튼 클릭 &gt; 공지사항 등록 &gt; 저장버튼 클릭</t>
    <phoneticPr fontId="4" type="noConversion"/>
  </si>
  <si>
    <t>커뮤니티 &gt; 공지사항 선택 &gt; 공지사항 화면 &gt; 등록 버튼 클릭 &gt; 공지사항 등록 &gt; 삭제 버튼 클릭</t>
    <phoneticPr fontId="4" type="noConversion"/>
  </si>
  <si>
    <t>커뮤니티 &gt; 공지사항 선택 &gt; 공지사항 화면 &gt; 목록 제목 선택</t>
    <phoneticPr fontId="4" type="noConversion"/>
  </si>
  <si>
    <t>MRO구매 요청</t>
    <phoneticPr fontId="4" type="noConversion"/>
  </si>
  <si>
    <t>MRO구매요청 등록- 단건</t>
    <phoneticPr fontId="4" type="noConversion"/>
  </si>
  <si>
    <t>1. 로그인 상태
2. 구매처 직접입력 체크 N
3. 구매처 입력 TEXT FIELD 선택하여 구매처 선택 팝업 호출</t>
    <phoneticPr fontId="4" type="noConversion"/>
  </si>
  <si>
    <t>1. 구성물질 추가 버튼을 클릭하여 구성물질 선택 팝업 호출한다
2. 데이터를 선택하여 가져온다
3. 함량을 입력한다.</t>
    <phoneticPr fontId="4" type="noConversion"/>
  </si>
  <si>
    <t>1. 로그인 상태</t>
    <phoneticPr fontId="4" type="noConversion"/>
  </si>
  <si>
    <t>MRO구매요청 정보에서 구성물질 삭제</t>
    <phoneticPr fontId="4" type="noConversion"/>
  </si>
  <si>
    <t>MRO구매 선택 &gt; MRO 구매 요청 선택 &gt; MRO 구매 품의 화면 &gt; 구매 버튼 클릭 &gt; MRO 구매요청 등록 - 단건 화면 &gt; 구성물질 추가버튼 클릭 &gt; 구성물질 선택 팝업 호출</t>
    <phoneticPr fontId="4" type="noConversion"/>
  </si>
  <si>
    <t>MRO구매 선택 &gt; MRO 구매 요청 선택 &gt; MRO 구매 품의 화면 &gt; 구매 버튼 클릭 &gt; MRO 구매요청 등록 - 단건 화면 &gt; 구성물질 삭제버튼 클릭</t>
    <phoneticPr fontId="4" type="noConversion"/>
  </si>
  <si>
    <t>1. 삭제할 구성물질의 체크박스를 클릭한다.
2. 삭제 버튼을 클릭한다.
3. 선택한 구성물질이 삭제된다.</t>
    <phoneticPr fontId="4" type="noConversion"/>
  </si>
  <si>
    <t>삭제 버튼 클릭</t>
    <phoneticPr fontId="4" type="noConversion"/>
  </si>
  <si>
    <t>1. 로그인 상태
2. 저장을 한번이상 한 데이터</t>
    <phoneticPr fontId="4" type="noConversion"/>
  </si>
  <si>
    <t>MRO구매 요청 상세</t>
    <phoneticPr fontId="4" type="noConversion"/>
  </si>
  <si>
    <t>MRO 구매요청-다건</t>
    <phoneticPr fontId="4" type="noConversion"/>
  </si>
  <si>
    <t>1. MRO 결재를 진행할지 CONFIRM 알림으로 물어본다.
2. 예를 선택시 데이터를 결재를 진행하고 진행상태가 '결재중' 으로 바뀐다.
3. 아니오를 선택시 현재 화면에 머무른다.</t>
    <phoneticPr fontId="4" type="noConversion"/>
  </si>
  <si>
    <t>1. 공지사항 등록 정보를 입력한다.
2. 팝업공지 여부를 Y를 선택하여 저장하면 메인화면에서 팝업 형식의 문서가 표시된다.</t>
    <phoneticPr fontId="4" type="noConversion"/>
  </si>
  <si>
    <t>1. 선택, 입력한 검색조건 정보에 해당하는 데이터가 공지사항 목록에 검색된다.</t>
    <phoneticPr fontId="4" type="noConversion"/>
  </si>
  <si>
    <t>1. 공지사항 목록에 표시될 데이터의 조건을 설정한다.
2. 입력란에 엔터키 입력시 해당하는 검색조건이 검색된다.</t>
    <phoneticPr fontId="4" type="noConversion"/>
  </si>
  <si>
    <t>등록 버튼 클릭</t>
    <phoneticPr fontId="4" type="noConversion"/>
  </si>
  <si>
    <t>공지사항</t>
    <phoneticPr fontId="4" type="noConversion"/>
  </si>
  <si>
    <t>공지사항 상세</t>
    <phoneticPr fontId="4" type="noConversion"/>
  </si>
  <si>
    <t>자료실</t>
    <phoneticPr fontId="4" type="noConversion"/>
  </si>
  <si>
    <t>자료실 선택</t>
    <phoneticPr fontId="4" type="noConversion"/>
  </si>
  <si>
    <t>커뮤니티 &gt; 자료실 선택</t>
    <phoneticPr fontId="4" type="noConversion"/>
  </si>
  <si>
    <t>1. 자료실 리스트가 노출된다</t>
    <phoneticPr fontId="4" type="noConversion"/>
  </si>
  <si>
    <t>1. 자료실 목록에 표시될 데이터의 조건을 설정한다.
2. 입력란에 엔터키 입력시 해당하는 검색조건이 검색된다.</t>
    <phoneticPr fontId="4" type="noConversion"/>
  </si>
  <si>
    <t>커뮤니티 &gt; 자료실 선택 &gt; 자료실 화면 &gt; 검색조건 선택, 입력</t>
    <phoneticPr fontId="4" type="noConversion"/>
  </si>
  <si>
    <t>커뮤니티 &gt; 자료실 선택 &gt; 자료실 화면 &gt; 초기화 버튼 클릭</t>
    <phoneticPr fontId="4" type="noConversion"/>
  </si>
  <si>
    <t>커뮤니티 &gt; 자료실 선택 &gt; 자료실 화면 &gt; 검색 버튼 클릭</t>
    <phoneticPr fontId="4" type="noConversion"/>
  </si>
  <si>
    <t>1. 선택, 입력한 검색조건 정보에 해당하는 데이터가 자료실 목록에 검색된다.</t>
    <phoneticPr fontId="4" type="noConversion"/>
  </si>
  <si>
    <t>커뮤니티 &gt; 자료실 선택 &gt; 자료실 화면 &gt; 등록 버튼 클릭</t>
    <phoneticPr fontId="4" type="noConversion"/>
  </si>
  <si>
    <t>1. 자료실 등록 화면으로 이동한다.</t>
    <phoneticPr fontId="4" type="noConversion"/>
  </si>
  <si>
    <t>1. 공지사항 등록 화면으로 이동한다.</t>
    <phoneticPr fontId="4" type="noConversion"/>
  </si>
  <si>
    <t>1. 자료실 등록 정보를 입력한다.</t>
    <phoneticPr fontId="4" type="noConversion"/>
  </si>
  <si>
    <t>자료실 상세</t>
    <phoneticPr fontId="4" type="noConversion"/>
  </si>
  <si>
    <t>자료실 등록</t>
    <phoneticPr fontId="4" type="noConversion"/>
  </si>
  <si>
    <t>커뮤니티 &gt; 자료실 선택 &gt; 자료실 화면 &gt; 등록 버튼 클릭 &gt; 자료실 등록 화면</t>
    <phoneticPr fontId="4" type="noConversion"/>
  </si>
  <si>
    <t>커뮤니티 &gt; 자료실 선택 &gt; 자료실 화면 &gt; 등록 버튼 클릭 &gt; 자료실 등록 화면 &gt; 목록 버튼 클릭</t>
    <phoneticPr fontId="4" type="noConversion"/>
  </si>
  <si>
    <t>커뮤니티 &gt; 자료실 선택 &gt; 자료실 화면 &gt; 등록 버튼 클릭 &gt; 자료실 등록 화면 &gt; 저장버튼 클릭</t>
    <phoneticPr fontId="4" type="noConversion"/>
  </si>
  <si>
    <t>저장 버튼 클릭</t>
    <phoneticPr fontId="4" type="noConversion"/>
  </si>
  <si>
    <t>커뮤니티 &gt; 자료실 선택 &gt; 자료실 화면 &gt; 등록 버튼 클릭 &gt; 자료실 등록 화면 &gt; 삭제 버튼 클릭</t>
    <phoneticPr fontId="4" type="noConversion"/>
  </si>
  <si>
    <t>커뮤니티 &gt; 자료실 선택 &gt; 자료실 화면 &gt; 목록 제목 선택</t>
    <phoneticPr fontId="4" type="noConversion"/>
  </si>
  <si>
    <t>첨부파일 클릭</t>
    <phoneticPr fontId="4" type="noConversion"/>
  </si>
  <si>
    <t>커뮤니티 &gt; 자료실 선택 &gt; 자료실 화면 &gt; 첨부파일 선택</t>
    <phoneticPr fontId="4" type="noConversion"/>
  </si>
  <si>
    <t>1. 제목을 선택한다.
2. 자료실 수정 화면으로 이동한다.</t>
    <phoneticPr fontId="4" type="noConversion"/>
  </si>
  <si>
    <t>1. 첨부파일을 선택한다.
2. 첨부파일이 다운된다.</t>
    <phoneticPr fontId="4" type="noConversion"/>
  </si>
  <si>
    <t>규제 검토 요청(자재)</t>
    <phoneticPr fontId="4" type="noConversion"/>
  </si>
  <si>
    <t>규제 검토 (자재)</t>
    <phoneticPr fontId="4" type="noConversion"/>
  </si>
  <si>
    <t>화학물질</t>
    <phoneticPr fontId="4" type="noConversion"/>
  </si>
  <si>
    <t>공통/시스템관리</t>
    <phoneticPr fontId="4" type="noConversion"/>
  </si>
  <si>
    <t>협력사 관리</t>
    <phoneticPr fontId="4" type="noConversion"/>
  </si>
  <si>
    <t>협력사 관리 선택</t>
  </si>
  <si>
    <t>1. 로그인 상태
2. 권한 사용자</t>
    <phoneticPr fontId="4" type="noConversion"/>
  </si>
  <si>
    <t>안전/보건 &gt; 안전작업허가 &gt; 협력사 관리 선택</t>
    <phoneticPr fontId="4" type="noConversion"/>
  </si>
  <si>
    <t>1. 협력사 관리 리스트가 노출된다.</t>
  </si>
  <si>
    <t>안전/보건 &gt; 안전작업허가 &gt; 협력사 관리 &gt; 검색조건 선택, 입력</t>
    <phoneticPr fontId="4" type="noConversion"/>
  </si>
  <si>
    <t>1. 목록에 표시될 데이터의 조건을 설정한다.
2. 입력란에 엔터키 입력시 해당하는 검색조건이 검색된다.</t>
    <phoneticPr fontId="4" type="noConversion"/>
  </si>
  <si>
    <t>안전/보건 &gt; 안전작업허가 &gt; 협력사 관리 &gt; 초기화 버튼 클릭</t>
    <phoneticPr fontId="4" type="noConversion"/>
  </si>
  <si>
    <t>안전/보건 &gt; 안전작업허가 &gt; 협력사 관리 &gt; 검색 버튼 클릭</t>
    <phoneticPr fontId="4" type="noConversion"/>
  </si>
  <si>
    <t>1. 선택, 입력한 검색조건 정보에 해당하는 데이터가 목록에 검색된다.</t>
    <phoneticPr fontId="4" type="noConversion"/>
  </si>
  <si>
    <t>엑셀다운로드 버튼 클릭</t>
    <phoneticPr fontId="4" type="noConversion"/>
  </si>
  <si>
    <t>안전/보건 &gt; 안전작업허가 &gt; 협력사 관리 &gt; 엑셀다운로드 버튼 클릭</t>
    <phoneticPr fontId="4" type="noConversion"/>
  </si>
  <si>
    <t>1. 조회된 목록의 내용을 엑셀 파일로 저장한다.</t>
    <phoneticPr fontId="4" type="noConversion"/>
  </si>
  <si>
    <t>목록 사업장명 클릭</t>
    <phoneticPr fontId="4" type="noConversion"/>
  </si>
  <si>
    <t>안전/보건 &gt; 안전작업허가 &gt; 협력사 관리 &gt; 목록 업체명 클릭</t>
    <phoneticPr fontId="4" type="noConversion"/>
  </si>
  <si>
    <t>1. 목록의 업체명을 클릭한다.
2. 선택한 협력사 관리 화면으로 이동한다.</t>
  </si>
  <si>
    <t>안전/보건 &gt; 안전작업허가 &gt; 협력사 관리 &gt; 등록 버튼 클릭</t>
    <phoneticPr fontId="4" type="noConversion"/>
  </si>
  <si>
    <t>1. 화면의 등록 버튼을 클릭한다.
2. 신규 협력사 관리 화면으로 이동한다.</t>
  </si>
  <si>
    <t>사업장 관리 상세 화면</t>
    <phoneticPr fontId="4" type="noConversion"/>
  </si>
  <si>
    <t>안전/보건 &gt; 안전작업허가 &gt; 협력사 관리 &gt; 목록 업체명 클릭 &gt; 협력사 관리 화면</t>
    <phoneticPr fontId="4" type="noConversion"/>
  </si>
  <si>
    <t>1. 선택한 업체 정보를 수정할 수 있다.</t>
    <phoneticPr fontId="4" type="noConversion"/>
  </si>
  <si>
    <t>안전/보건 &gt; 안전작업허가 &gt; 협력사 관리 &gt; 목록 업체명 클릭 &gt; 협력사 관리 화면 &gt; 작업자 정보 &gt; 추가 버튼 클릭</t>
    <phoneticPr fontId="4" type="noConversion"/>
  </si>
  <si>
    <t>1. 작업장 정보 목록 하단에 행이 추가된다.
2. 자격 유효일과 건설기초안전교육 이수일은 오늘 날짜로 세팅된다.</t>
    <phoneticPr fontId="4" type="noConversion"/>
  </si>
  <si>
    <t>안전/보건 &gt; 안전작업허가 &gt; 협력사 관리 &gt; 목록 업체명 클릭 &gt; 협력사 관리 화면 &gt; 작업자 정보 &gt; 삭제 버튼 클릭</t>
    <phoneticPr fontId="4" type="noConversion"/>
  </si>
  <si>
    <t>1. 작업자 정보 목록에서 삭제할 대상을 선택한다.
2. 삭제 버튼을 클릭하면 선택한 셀이 삭제된다.</t>
    <phoneticPr fontId="4" type="noConversion"/>
  </si>
  <si>
    <t>작업자 정보 목록 셀 클릭</t>
    <phoneticPr fontId="4" type="noConversion"/>
  </si>
  <si>
    <t>안전/보건 &gt; 안전작업허가 &gt; 협력사 관리 &gt; 목록 업체명 클릭 &gt; 협력사 관리 화면 &gt; 작업자 정보 &gt; 목록 셀 클릭</t>
    <phoneticPr fontId="4" type="noConversion"/>
  </si>
  <si>
    <t>1. 저장된 작업자에 매핑되어 있는 사업장 교육 이수 정보를 조회하여 사업장 교육 이수 정보 목록에 보여준다.
2. 저장하지 않은 신규 행이면 사업장 교육 이수 정보의 추가 버튼을 클릭했을때 저장된 작업자가 아니라는 메시지를 보여준다.</t>
    <phoneticPr fontId="4" type="noConversion"/>
  </si>
  <si>
    <t>목록 첨부파일 클릭</t>
    <phoneticPr fontId="4" type="noConversion"/>
  </si>
  <si>
    <t>안전/보건 &gt; 안전작업허가 &gt; 협력사 관리 &gt; 목록 업체명 클릭 &gt; 협력사 관리 화면 &gt; 작업자 정보 &gt; 목록 첨부파일 셀 클릭</t>
    <phoneticPr fontId="4" type="noConversion"/>
  </si>
  <si>
    <t>1. 첨부파일 공통 팝업이 오픈된다.
2. 첨부파일을 추가하거나 삭제하고 저장 버튼을 클릭하면 해당 첨부파일이 그리드에 적용된다.</t>
    <phoneticPr fontId="4" type="noConversion"/>
  </si>
  <si>
    <t>안전/보건 &gt; 안전작업허가 &gt; 협력사 관리 &gt; 목록 업체명 클릭 &gt; 협력사 관리 화면 &gt; 사업장 교육 이수 정보 &gt; 추가 버튼 클릭</t>
    <phoneticPr fontId="4" type="noConversion"/>
  </si>
  <si>
    <t>1. 작업자 정보가 수정된 상태이면 먼저 저장하라는 알림팝업이 뜬다.
2. 사업장 교육 이수 정보 목록 하단에 행이 추가된다.
3. 교육 이수일은 오늘 날짜로 세팅된다.
4. 작업자 정보에서 선택한 작업자와 매핑되는 정보들이다.</t>
    <phoneticPr fontId="4" type="noConversion"/>
  </si>
  <si>
    <t>안전/보건 &gt; 안전작업허가 &gt; 협력사 관리 &gt; 목록 업체명 클릭 &gt; 협력사 관리 화면 &gt;  사업장 교육 이수 정보 &gt; 삭제 버튼 클릭</t>
    <phoneticPr fontId="4" type="noConversion"/>
  </si>
  <si>
    <t>1. 사업장 교육 이수 정보 목록에서 삭제할 대상을 선택한다.
2. 삭제 버튼을 클릭하면 선택한 셀이 삭제된다.</t>
    <phoneticPr fontId="4" type="noConversion"/>
  </si>
  <si>
    <t>안전/보건 &gt; 안전작업허가 &gt; 협력사 관리 &gt; 목록 업체명 클릭 &gt; 협력사 관리 화면 &gt; 저장 버튼 클릭</t>
    <phoneticPr fontId="4" type="noConversion"/>
  </si>
  <si>
    <t>안전/보건 &gt; 안전작업허가 &gt; 협력사 관리 &gt; 목록 업체명 클릭 &gt; 협력사 관리 화면 &gt; 목록 버튼 클릭</t>
    <phoneticPr fontId="4" type="noConversion"/>
  </si>
  <si>
    <t>1. 업체관리 화면으로 이동한다.</t>
    <phoneticPr fontId="4" type="noConversion"/>
  </si>
  <si>
    <t>안전작업허가서</t>
    <phoneticPr fontId="4" type="noConversion"/>
  </si>
  <si>
    <t>공사작업허가 선택</t>
    <phoneticPr fontId="4" type="noConversion"/>
  </si>
  <si>
    <t>안전/보건 &gt; 안전작업허가 &gt; 안전작업허가서 선택</t>
    <phoneticPr fontId="4" type="noConversion"/>
  </si>
  <si>
    <t>1. 안전작업허가서 리스트가 노출된다.</t>
    <phoneticPr fontId="4" type="noConversion"/>
  </si>
  <si>
    <t>안전/보건 &gt; 안전작업허가 &gt; 안전작업허가서 &gt; 검색조건 선택, 입력</t>
    <phoneticPr fontId="4" type="noConversion"/>
  </si>
  <si>
    <t>안전/보건 &gt; 안전작업허가 &gt; 안전작업허가서 &gt; 초기화 버튼 클릭</t>
    <phoneticPr fontId="4" type="noConversion"/>
  </si>
  <si>
    <t>안전/보건 &gt; 안전작업허가 &gt; 안전작업허가서 &gt; 검색 버튼 클릭</t>
    <phoneticPr fontId="4" type="noConversion"/>
  </si>
  <si>
    <t>안전/보건 &gt; 안전작업허가 &gt; 안전작업허가서 &gt; 엑셀다운로드 버튼 클릭</t>
    <phoneticPr fontId="4" type="noConversion"/>
  </si>
  <si>
    <t>목록 안전명 클릭</t>
  </si>
  <si>
    <t>안전/보건 &gt; 안전작업허가 &gt; 안전작업허가서 &gt; 목록 안전명 클릭</t>
    <phoneticPr fontId="4" type="noConversion"/>
  </si>
  <si>
    <t>1. 목록의 공사명을 클릭한다.
2. 선택한 안전작업허가서 화면으로 이동한다.</t>
    <phoneticPr fontId="4" type="noConversion"/>
  </si>
  <si>
    <t>안전/보건 &gt; 안전작업허가 &gt; 안전작업허가서 &gt; 등록 버튼 클릭</t>
    <phoneticPr fontId="4" type="noConversion"/>
  </si>
  <si>
    <t>1. 화면의 등록 버튼을 클릭한다.
2. 신규 공사작업허가 화면으로 이동한다.</t>
    <phoneticPr fontId="4" type="noConversion"/>
  </si>
  <si>
    <t>당일공사 작업자 조회 버튼 클릭</t>
    <phoneticPr fontId="4" type="noConversion"/>
  </si>
  <si>
    <t>안전/보건 &gt; 안전작업허가 &gt; 안전작업허가서 &gt; 당일공사 작업자 조회 버튼 클릭</t>
    <phoneticPr fontId="4" type="noConversion"/>
  </si>
  <si>
    <t>1. 당일공사 작업인원 팝업이 오픈된다.</t>
    <phoneticPr fontId="4" type="noConversion"/>
  </si>
  <si>
    <t>당일공사 작업인원 조회</t>
    <phoneticPr fontId="4" type="noConversion"/>
  </si>
  <si>
    <t>안전/보건 &gt; 안전작업허가 &gt; 안전작업허가서 &gt; 당일공사 작업자인원 팝업</t>
    <phoneticPr fontId="4" type="noConversion"/>
  </si>
  <si>
    <t>1. 공사일자가 오늘인 공사 작업인원 정보가 당일공사 작원인원 목록에 조회된다.</t>
    <phoneticPr fontId="4" type="noConversion"/>
  </si>
  <si>
    <t>공사작업허가 관리 상세 화면</t>
    <phoneticPr fontId="4" type="noConversion"/>
  </si>
  <si>
    <t>안전/보건 &gt; 안전작업허가 &gt; 안전작업허가서 &gt; 목록 공사명 클릭 &gt; 공사작업허가 화면</t>
    <phoneticPr fontId="4" type="noConversion"/>
  </si>
  <si>
    <t>1. 선택한 공사작업허가 정보를 수정할 수 있다.
2. 작업계획 기본정보에서 공사 업체명을 클릭하면 공사업체 조회/선택 팝업이 오픈되고 업체를 선택하면 해당 업체의 작업자가 작업인원 탭에 조회된다.
3. 작업계획 기본정보에서 사업장을 선택하고 공사허가정보에서 작업종류를 체크하면 해당하는 작업준수사항이 작업준수사항 탭에 조회된다.</t>
    <phoneticPr fontId="4" type="noConversion"/>
  </si>
  <si>
    <t>안전/보건 &gt; 안전작업허가 &gt; 안전작업허가서 &gt; 목록 공사명 클릭 &gt; 공사작업허가 화면 &gt; 작업인원 탭 &gt; 추가 버튼 클릭</t>
    <phoneticPr fontId="4" type="noConversion"/>
  </si>
  <si>
    <t>1. 작업계획 기본정보에서 선택한 공사 업체에 해당하는 작업자를 조회하기 위한 공사업체 작업자 조회/선택 팝업이 오픈된다.
2. 작업계획 기본정보에서 공사 업체를 선택하지 않으면 먼저 공사업체를 선택하라는 메시지가 보여진다.</t>
    <phoneticPr fontId="4" type="noConversion"/>
  </si>
  <si>
    <t>안전/보건 &gt; 안전작업허가 &gt; 안전작업허가서 &gt; 목록 공사명 클릭 &gt; 공사작업허가 화면 &gt; 작업인원 탭 &gt; 삭제 버튼 클릭</t>
    <phoneticPr fontId="4" type="noConversion"/>
  </si>
  <si>
    <t>1. 대상자 목록에서 삭제할 대상을 선택한다.
2. 삭제 버튼을 클릭하면 선택한 셀이 삭제된다.</t>
    <phoneticPr fontId="4" type="noConversion"/>
  </si>
  <si>
    <t>안전/보건 &gt; 안전작업허가 &gt; 안전작업허가서 &gt; 목록 공사명 클릭 &gt; 공사작업허가 화면 &gt; 저장 버튼 클릭</t>
    <phoneticPr fontId="4" type="noConversion"/>
  </si>
  <si>
    <t>결재상신 버튼 클릭</t>
    <phoneticPr fontId="4" type="noConversion"/>
  </si>
  <si>
    <t>안전/보건 &gt; 안전작업허가 &gt; 안전작업허가서 &gt; 목록 공사명 클릭 &gt; 공사작업허가 화면 &gt; 결재상신 버튼 클릭</t>
    <phoneticPr fontId="4" type="noConversion"/>
  </si>
  <si>
    <t>1. 결재상신을 진행할지 CONFIRM 알림으로 물어본다.
2. 예를 선택시 결재상신을 진행한다.
3. 아니오를 선택시 현재 화면에 머무른다.</t>
    <phoneticPr fontId="4" type="noConversion"/>
  </si>
  <si>
    <t>허가서출력 버튼 클릭</t>
    <phoneticPr fontId="4" type="noConversion"/>
  </si>
  <si>
    <t>안전/보건 &gt; 안전작업허가 &gt; 안전작업허가서 &gt; 목록 공사명 클릭 &gt; 공사작업허가 화면 &gt; 허가서출력 버튼 클릭</t>
    <phoneticPr fontId="4" type="noConversion"/>
  </si>
  <si>
    <t>1. 진행상태가 결재완료된 공사작업허가에서 허가서출력 버튼이 활성화된다.
2. 허가서출력 버튼을 클릭하면 오즈 출력 팝업이 오픈되고 출력을 하면 허가서 출력정보가 저장된다.</t>
    <phoneticPr fontId="4" type="noConversion"/>
  </si>
  <si>
    <t>초기화 버튼 클릭</t>
    <phoneticPr fontId="4" type="noConversion"/>
  </si>
  <si>
    <t>안전/보건 &gt; 안전작업허가 &gt; 안전작업허가서 &gt; 목록 공사명 클릭 &gt; 공사작업허가 화면 &gt; 초기화 버튼 클릭</t>
    <phoneticPr fontId="4" type="noConversion"/>
  </si>
  <si>
    <t>1. 작업계획 기본정보는 그대로 두고 공사허가정보를 초기화한다.</t>
    <phoneticPr fontId="4" type="noConversion"/>
  </si>
  <si>
    <t>기존 공사 불러오기 버튼 클릭</t>
    <phoneticPr fontId="4" type="noConversion"/>
  </si>
  <si>
    <t>안전/보건 &gt; 안전작업허가 &gt; 안전작업허가서 &gt; 목록 공사명 클릭 &gt; 공사작업허가 화면 &gt; 기존 공사 불러오기 버튼 클릭</t>
    <phoneticPr fontId="4" type="noConversion"/>
  </si>
  <si>
    <t>1. 기존공사 불러오기 팝업을 오픈한다.
2. 해당 공사작업허가의 공사번호를 이용해 기존에 저장된 공사정보를 조회한다.
3. 기존공사를 선택하면 선택한 공사의 공사허가정보를 세팅해준다.</t>
    <phoneticPr fontId="4" type="noConversion"/>
  </si>
  <si>
    <t>안전/보건 &gt; 안전작업허가 &gt; 안전작업허가서 &gt; 목록 공사명 클릭 &gt; 공사작업허가 화면 &gt; 목록 버튼 클릭</t>
    <phoneticPr fontId="4" type="noConversion"/>
  </si>
  <si>
    <t>1. 공사작업허가 화면으로 이동한다.</t>
    <phoneticPr fontId="4" type="noConversion"/>
  </si>
  <si>
    <t>작업종료 보고</t>
    <phoneticPr fontId="4" type="noConversion"/>
  </si>
  <si>
    <t>공사작업완료 선택</t>
    <phoneticPr fontId="4" type="noConversion"/>
  </si>
  <si>
    <t>안전/보건 &gt; 안전작업허가 &gt; 작업종료 보고 선택</t>
    <phoneticPr fontId="4" type="noConversion"/>
  </si>
  <si>
    <t>1. 작업종료 보고 리스트가 노출된다.</t>
    <phoneticPr fontId="4" type="noConversion"/>
  </si>
  <si>
    <t>안전/보건 &gt; 안전작업허가 &gt; 작업종료 보고 &gt; 검색조건 선택, 입력</t>
    <phoneticPr fontId="4" type="noConversion"/>
  </si>
  <si>
    <t>안전/보건 &gt; 안전작업허가 &gt; 작업종료 보고 &gt; 초기화 버튼 클릭</t>
    <phoneticPr fontId="4" type="noConversion"/>
  </si>
  <si>
    <t>안전/보건 &gt; 안전작업허가 &gt; 작업종료 보고 &gt; 검색 버튼 클릭</t>
    <phoneticPr fontId="4" type="noConversion"/>
  </si>
  <si>
    <t>1. 선택, 입력한 검색조건 정보에 해당하는 데이터가 목록에 검색된다.
2. 결재여부가 'Y'인 데이터는 체크박스가 비활성화된다.</t>
    <phoneticPr fontId="4" type="noConversion"/>
  </si>
  <si>
    <t>안전/보건 &gt; 안전작업허가 &gt; 작업종료 보고 &gt; 결재상신 버튼 클릭</t>
    <phoneticPr fontId="4" type="noConversion"/>
  </si>
  <si>
    <t>1. 조회된 목록에서 체크박스를 체크하여 멀티결재상신을 한다.
2. 결재상신 버튼을 클릭하면 결재상신이 진행된다.</t>
    <phoneticPr fontId="4" type="noConversion"/>
  </si>
  <si>
    <t>목록 공사명 클릭</t>
    <phoneticPr fontId="4" type="noConversion"/>
  </si>
  <si>
    <t>안전/보건 &gt; 안전작업허가 &gt; 작업종료 보고 &gt; 목록 공사명 클릭</t>
    <phoneticPr fontId="4" type="noConversion"/>
  </si>
  <si>
    <t>1. 목록의 공사명을 클릭한다.
2. 선택한 작업종료 보고 화면으로 이동한다.</t>
    <phoneticPr fontId="4" type="noConversion"/>
  </si>
  <si>
    <t>공사작업완료 상세 화면</t>
    <phoneticPr fontId="4" type="noConversion"/>
  </si>
  <si>
    <t>안전/보건 &gt; 안전작업허가 &gt; 작업종료 보고 &gt; 목록 공사명 클릭 &gt; 공사작업완료 화면</t>
    <phoneticPr fontId="4" type="noConversion"/>
  </si>
  <si>
    <t>1. 선택한 작업종료 보고 정보를 수정할 수 있다.
2. 수정 할 수 있는 정보는 첨부파일 탭의 공사작업 완료 첨부파일 정보에서 첨부파일을 추가 할 수 있다.(허가서)
3. 작업 전.중.후 CHECK SHEET는 모바일에서 진행되고 있는 정보를 조회한다.</t>
    <phoneticPr fontId="4" type="noConversion"/>
  </si>
  <si>
    <t>안전/보건 &gt; 안전작업허가 &gt; 작업종료 보고 &gt; 목록 공사명 클릭 &gt; 공사작업완료 화면 &gt; 저장 버튼 클릭</t>
    <phoneticPr fontId="4" type="noConversion"/>
  </si>
  <si>
    <t>안전/보건 &gt; 안전작업허가 &gt; 작업종료 보고 &gt; 목록 공사명 클릭 &gt; 공사작업완료 화면 &gt; 결재상신 버튼 클릭</t>
    <phoneticPr fontId="4" type="noConversion"/>
  </si>
  <si>
    <t>안전/보건 &gt; 안전작업허가 &gt; 작업종료 보고 &gt; 목록 공사명 클릭 &gt; 공사작업완료 화면 &gt; 목록 버튼 클릭</t>
    <phoneticPr fontId="4" type="noConversion"/>
  </si>
  <si>
    <t>1. 공사작업완료 화면으로 이동한다.</t>
    <phoneticPr fontId="4" type="noConversion"/>
  </si>
  <si>
    <t>(모바일)공사점검 메인</t>
    <phoneticPr fontId="4" type="noConversion"/>
  </si>
  <si>
    <t>공사 점검 선택</t>
    <phoneticPr fontId="4" type="noConversion"/>
  </si>
  <si>
    <t>모바일 메인 &gt; 공사 점검 선택</t>
    <phoneticPr fontId="4" type="noConversion"/>
  </si>
  <si>
    <t>1. 나에게 지정된 공사 점검 현황이 보여진다.</t>
    <phoneticPr fontId="4" type="noConversion"/>
  </si>
  <si>
    <t>공사 전 점검 클릭</t>
    <phoneticPr fontId="4" type="noConversion"/>
  </si>
  <si>
    <t>모바일 메인 &gt; 공사 점검 &gt; 공사 전 점검 숫자 클릭</t>
    <phoneticPr fontId="4" type="noConversion"/>
  </si>
  <si>
    <t>1. 공사 전 점검 메인화면으로 이동한다.</t>
    <phoneticPr fontId="4" type="noConversion"/>
  </si>
  <si>
    <t>공사 중 점검 클릭</t>
    <phoneticPr fontId="4" type="noConversion"/>
  </si>
  <si>
    <t>모바일 메인 &gt; 공사 점검 &gt; 공사 중 점검 숫자 클릭</t>
    <phoneticPr fontId="4" type="noConversion"/>
  </si>
  <si>
    <t>1. 공사 중 점검 메인화면으로 이동한다.</t>
    <phoneticPr fontId="4" type="noConversion"/>
  </si>
  <si>
    <t>공사 후 점검 클릭</t>
    <phoneticPr fontId="4" type="noConversion"/>
  </si>
  <si>
    <t>모바일 메인 &gt; 공사 점검 &gt; 공사 후 점검 숫자 클릭</t>
    <phoneticPr fontId="4" type="noConversion"/>
  </si>
  <si>
    <t>1. 공사 후 점검 메인화면으로 이동한다.</t>
    <phoneticPr fontId="4" type="noConversion"/>
  </si>
  <si>
    <t>QR스캔 클릭</t>
    <phoneticPr fontId="4" type="noConversion"/>
  </si>
  <si>
    <t>모바일 메인 &gt; 공사 점검 &gt; QR스캔 클릭</t>
    <phoneticPr fontId="4" type="noConversion"/>
  </si>
  <si>
    <t>1. 모바일 QR 스캔 앱이 실행된다.
2. 허가서의 QR코드를 스캔하면 해당 공사점검 화면이 오픈된다.</t>
    <phoneticPr fontId="4" type="noConversion"/>
  </si>
  <si>
    <t>(모바일)공사 전 점검 메인</t>
    <phoneticPr fontId="4" type="noConversion"/>
  </si>
  <si>
    <t>모바일 메인 &gt; 공사 점검 &gt; 공사 전 점검 &gt; 검색조건 선택, 입력</t>
    <phoneticPr fontId="4" type="noConversion"/>
  </si>
  <si>
    <t>검색조건에서 조회 버튼 클릭</t>
    <phoneticPr fontId="4" type="noConversion"/>
  </si>
  <si>
    <t>모바일 메인 &gt; 공사 점검 &gt; 공사 전 점검 &gt; 조회 버튼 클릭</t>
    <phoneticPr fontId="4" type="noConversion"/>
  </si>
  <si>
    <t>목록 점검명 클릭</t>
    <phoneticPr fontId="4" type="noConversion"/>
  </si>
  <si>
    <t>모바일 메인 &gt; 공사 점검 &gt; 공사 전 점검 &gt; 목록 점검명 클릭</t>
    <phoneticPr fontId="4" type="noConversion"/>
  </si>
  <si>
    <t>1. 목록의 점검명을 클릭한다.
2. 선택한 공사점검 화면으로 이동한다.</t>
    <phoneticPr fontId="4" type="noConversion"/>
  </si>
  <si>
    <t>(모바일)공사 전 점검 상세</t>
    <phoneticPr fontId="4" type="noConversion"/>
  </si>
  <si>
    <t>공사 전 점검 상세 화면</t>
    <phoneticPr fontId="4" type="noConversion"/>
  </si>
  <si>
    <t>모바일 메인 &gt; 공사 점검 &gt; 공사 전 점검 &gt; 목록 점검명 클릭 &gt; 공사 전 점검 화면</t>
    <phoneticPr fontId="4" type="noConversion"/>
  </si>
  <si>
    <t>1. 선택한 공사 정보를 수정할 수 있다.
2. 점검항목과 점검 내용을 수정 할 수 있다.
3. 선택한 공사에 해당하는 점검항목이 조회된다. (웹에서 선택한 작업종류)
4. 진행상태가 조치완료인 경우 조회만 가능하고 저장한 사진을 볼 수 있다.</t>
    <phoneticPr fontId="4" type="noConversion"/>
  </si>
  <si>
    <t>모바일 메인 &gt; 공사 점검 &gt; 공사 전 점검 &gt; 목록 점검명 클릭 &gt; 공사 전 점검 화면 &gt; 저장 버튼 클릭</t>
    <phoneticPr fontId="4" type="noConversion"/>
  </si>
  <si>
    <t>사진촬영 버튼 클릭</t>
    <phoneticPr fontId="4" type="noConversion"/>
  </si>
  <si>
    <t>모바일 메인 &gt; 공사 점검 &gt; 공사 전 점검 &gt; 목록 점검명 클릭 &gt; 공사 전 점검 화면 &gt; 사진촬영 버튼 클릭</t>
    <phoneticPr fontId="4" type="noConversion"/>
  </si>
  <si>
    <t>1. 카메라 앱을 실행시킨다.
2. 촬영한 사진을 적용한다.</t>
    <phoneticPr fontId="4" type="noConversion"/>
  </si>
  <si>
    <t>앨범선택 버튼 클릭</t>
    <phoneticPr fontId="4" type="noConversion"/>
  </si>
  <si>
    <t>모바일 메인 &gt; 공사 점검 &gt; 공사 전 점검 &gt; 목록 점검명 클릭 &gt; 공사 전 점검 화면 &gt; 앨범선택 버튼 클릭</t>
    <phoneticPr fontId="4" type="noConversion"/>
  </si>
  <si>
    <t>1. 스마트폰 갤러리 앱을 실행시킨다.
2. 선택한 사진을 적용한다.</t>
    <phoneticPr fontId="4" type="noConversion"/>
  </si>
  <si>
    <t>사진보기 버튼 클릭</t>
    <phoneticPr fontId="4" type="noConversion"/>
  </si>
  <si>
    <t>모바일 메인 &gt; 공사 점검 &gt; 공사 전 점검 &gt; 목록 점검명 클릭 &gt; 공사 전 점검 화면 &gt; 사진보기 버튼 클릭</t>
    <phoneticPr fontId="4" type="noConversion"/>
  </si>
  <si>
    <t>1. 진행상태가 조치완료인 경우 보이는 버튼이다.
2. 조치 시에 등록한 사진을 보여준다.</t>
    <phoneticPr fontId="4" type="noConversion"/>
  </si>
  <si>
    <t>(모바일)공사 중 점검 메인</t>
    <phoneticPr fontId="4" type="noConversion"/>
  </si>
  <si>
    <t>모바일 메인 &gt; 공사 점검 &gt; 공사 중 점검 &gt; 검색조건 선택, 입력</t>
    <phoneticPr fontId="4" type="noConversion"/>
  </si>
  <si>
    <t>모바일 메인 &gt; 공사 점검 &gt; 공사 중 점검 &gt; 조회 버튼 클릭</t>
    <phoneticPr fontId="4" type="noConversion"/>
  </si>
  <si>
    <t>모바일 메인 &gt; 공사 점검 &gt; 공사 중 점검 &gt; 목록 점검명 클릭</t>
    <phoneticPr fontId="4" type="noConversion"/>
  </si>
  <si>
    <t>(모바일)공사 중 점검 상세</t>
    <phoneticPr fontId="4" type="noConversion"/>
  </si>
  <si>
    <t>공사 중 점검 상세 화면</t>
    <phoneticPr fontId="4" type="noConversion"/>
  </si>
  <si>
    <t>모바일 메인 &gt; 공사 점검 &gt; 공사 중 점검 &gt; 목록 점검명 클릭 &gt; 공사 중 점검 화면</t>
    <phoneticPr fontId="4" type="noConversion"/>
  </si>
  <si>
    <t>모바일 메인 &gt; 공사 점검 &gt; 공사 중 점검 &gt; 목록 점검명 클릭 &gt; 공사 중 점검 화면 &gt; 저장 버튼 클릭</t>
    <phoneticPr fontId="4" type="noConversion"/>
  </si>
  <si>
    <t>모바일 메인 &gt; 공사 점검 &gt; 공사 중 점검 &gt; 목록 점검명 클릭 &gt; 공사 중 점검 화면 &gt; 사진촬영 버튼 클릭</t>
    <phoneticPr fontId="4" type="noConversion"/>
  </si>
  <si>
    <t>모바일 메인 &gt; 공사 점검 &gt; 공사 중 점검 &gt; 목록 점검명 클릭 &gt; 공사 중 점검 화면 &gt; 앨범선택 버튼 클릭</t>
    <phoneticPr fontId="4" type="noConversion"/>
  </si>
  <si>
    <t>모바일 메인 &gt; 공사 점검 &gt; 공사 중 점검 &gt; 목록 점검명 클릭 &gt; 공사 중 점검 화면 &gt; 사진보기 버튼 클릭</t>
    <phoneticPr fontId="4" type="noConversion"/>
  </si>
  <si>
    <t>(모바일)공사 후 점검 메인</t>
    <phoneticPr fontId="4" type="noConversion"/>
  </si>
  <si>
    <t>모바일 메인 &gt; 공사 점검 &gt; 공사 후 점검 &gt; 검색조건 선택, 입력</t>
    <phoneticPr fontId="4" type="noConversion"/>
  </si>
  <si>
    <t>모바일 메인 &gt; 공사 점검 &gt; 공사 후 점검 &gt; 조회 버튼 클릭</t>
    <phoneticPr fontId="4" type="noConversion"/>
  </si>
  <si>
    <t>모바일 메인 &gt; 공사 점검 &gt; 공사 후 점검 &gt; 목록 점검명 클릭</t>
    <phoneticPr fontId="4" type="noConversion"/>
  </si>
  <si>
    <t>(모바일)공사 후 점검 상세</t>
    <phoneticPr fontId="4" type="noConversion"/>
  </si>
  <si>
    <t>공사 후 점검 상세 화면</t>
    <phoneticPr fontId="4" type="noConversion"/>
  </si>
  <si>
    <t>모바일 메인 &gt; 공사 점검 &gt; 공사 후 점검 &gt; 목록 점검명 클릭 &gt; 공사 후 점검 화면</t>
    <phoneticPr fontId="4" type="noConversion"/>
  </si>
  <si>
    <t>모바일 메인 &gt; 공사 점검 &gt; 공사 후 점검 &gt; 목록 점검명 클릭 &gt; 공사 후 점검 화면 &gt; 저장 버튼 클릭</t>
    <phoneticPr fontId="4" type="noConversion"/>
  </si>
  <si>
    <t>모바일 메인 &gt; 공사 점검 &gt; 공사 후 점검 &gt; 목록 점검명 클릭 &gt; 공사 후 점검 화면 &gt; 사진촬영 버튼 클릭</t>
    <phoneticPr fontId="4" type="noConversion"/>
  </si>
  <si>
    <t>모바일 메인 &gt; 공사 점검 &gt; 공사 후 점검 &gt; 목록 점검명 클릭 &gt; 공사 후 점검 화면 &gt; 앨범선택 버튼 클릭</t>
    <phoneticPr fontId="4" type="noConversion"/>
  </si>
  <si>
    <t>모바일 메인 &gt; 공사 점검 &gt; 공사 후 점검 &gt; 목록 점검명 클릭 &gt; 공사 후 점검 화면 &gt; 사진보기 버튼 클릭</t>
    <phoneticPr fontId="4" type="noConversion"/>
  </si>
  <si>
    <t>작업 시작 전 점검 대상</t>
    <phoneticPr fontId="4" type="noConversion"/>
  </si>
  <si>
    <t>검색조건 선택 ,입력</t>
  </si>
  <si>
    <t>안전/보건 &gt; 안전점검 및 개선 &gt; 작업 시작 전 점검 대상 관리 &gt; 검색조건 선택, 입력</t>
  </si>
  <si>
    <t>1. 작업 시작 전 점검 대상 목록이 노출된다.</t>
  </si>
  <si>
    <t>QR 출력</t>
  </si>
  <si>
    <t>안전/보건 &gt; 안전점검 및 개선 &gt; 작업 시작 전 점검 대상 관리 &gt; 검색 후 원하는 점검의 체크박스를 체크하고 QR출력 버튼을 클릭한다.</t>
  </si>
  <si>
    <t>1. OZ Report Viewer가 호출된다.
2. 인쇄 버튼을 클릭하여 QR코드를 출력한다.</t>
  </si>
  <si>
    <t>작업 시작 전 점검 대상 조회</t>
  </si>
  <si>
    <t>안전/보건 &gt; 안전점검 및 개선 &gt; 작업 시작 전 점검 대상 관리 &gt; 검색 후 원하는 점검의 점검 대상명을 클릭한다.</t>
  </si>
  <si>
    <t>1. 해당 작업 시작 전 점검 대상 조회 화면으로 이동한다.
2. 수정이 불가능하다.</t>
  </si>
  <si>
    <t>작업 시작 전 점검 대상 추가</t>
  </si>
  <si>
    <t>안전/보건 &gt; 안전점검 및 개선 &gt; 작업 시작 전 점검 대상 관리 &gt; 등록 버튼을 클릭한다.</t>
  </si>
  <si>
    <t>1. 작업 시작 전 점검 대상 관리 등록 화면으로 이동한다.</t>
  </si>
  <si>
    <t>1. 로그인 상태
2. 필수값 입력</t>
  </si>
  <si>
    <t>안전/보건 &gt; 안전점검 및 개선 &gt; 작업 시작 전 점검 대상 관리 &gt; 등록 버튼을 클릭 &gt; 기본 정보 값 입력, 관리 감독자와 위치는 팝업을 통해 데이터를 입력한다.</t>
  </si>
  <si>
    <t>1. 작업 시작 전 점검 대상 관리 기본 정보가 입력된다.</t>
  </si>
  <si>
    <t>안전/보건 &gt; 안전점검 및 개선 &gt; 작업 시작 전 점검 대상 관리 &gt; 등록 버튼을 클릭 &gt; 설비목록 '추가' 및 '삭제' 버튼을 이용하여 row를 추가하고 콤보박스와 키인을 통해 설비 종류와 설비명을 입력한다.</t>
  </si>
  <si>
    <t>1. 작업 시작 전 점검 대상 관리 설비 목록에 정보가 입력된다.</t>
  </si>
  <si>
    <t>안전/보건 &gt; 안전점검 및 개선 &gt; 작업 시작 전 점검 대상 관리 &gt; 저장 버튼을 클릭 &gt; 확인 창에서 '예'를 클릭한다.</t>
  </si>
  <si>
    <t>1. 작성한 작업 시작 전 점검 대상이 목록에 노출된다.</t>
  </si>
  <si>
    <t>작업 시작 전 점검 대상 목록 이동</t>
  </si>
  <si>
    <t>안전/보건 &gt; 안전점검 및 개선 &gt; 작업 시작 전 점검 대상 관리 &gt; 등록 및 조회를 통해 등록, 조회 화면으로 진입 &gt; 목록 버튼을 클릭한다.</t>
  </si>
  <si>
    <t>1. 작업 시작 전 점검 대상 목록으로 돌아온다.
2. 이전에 검색에 사용했던 검색 조건이 그대로 유지된 상태가 된다.</t>
  </si>
  <si>
    <t>작업 시작 전 점검 대상 수정</t>
  </si>
  <si>
    <t>1. 로그인 상태
2. 작성되어있는 작업 시작 전 점검 목록의 등록자이거나 같은 부서의 사용자여야한다.</t>
  </si>
  <si>
    <t>1. 해당 작업 시작 전 점검 대상 조회 화면으로 이동한다.
2. 수정이 가능하다.</t>
  </si>
  <si>
    <t>검색 조건 초기화</t>
  </si>
  <si>
    <t>안전/보건 &gt; 안전점검 및 개선 &gt; 작업 시작 전 점검 대상 관리 &gt; 초기화 버튼을 클릭한다.</t>
  </si>
  <si>
    <t>1. 입력한 검색 조건이 초기 상태로 돌아간다.</t>
  </si>
  <si>
    <t>작업 시작 전 점검</t>
    <phoneticPr fontId="4" type="noConversion"/>
  </si>
  <si>
    <t>검색조건 선택 , 입력</t>
  </si>
  <si>
    <t>안전/보건 &gt; 안전점검 및 개선 &gt; 작업 시작 전 점검 관리 &gt; 검색조건 선택, 입력</t>
  </si>
  <si>
    <t>1. 작업 시작 전 점검 목록이 노출된다.</t>
  </si>
  <si>
    <t>작업 시작 전 점검 조회</t>
  </si>
  <si>
    <t>안전/보건 &gt; 안전점검 및 개선 &gt; 작업 시작 전 점검 관리 &gt; 검색 후 원하는 점검의 점검 대상명을 클릭한다.</t>
  </si>
  <si>
    <t>1. 해당 작업 시작 전 점검 조회 화면으로 이동한다.
2. 조회 화면에서 점검 월을 이용하여 점검 리스트를 확인할 수 있다.</t>
  </si>
  <si>
    <t>작업 시작 전 점검 결과 조회</t>
  </si>
  <si>
    <t>안전/보건 &gt; 안전점검 및 개선 &gt; 작업 시작 전 점검 관리 &gt; 검색 후 원하는 점검의 점검 대상명을 클릭한다. &gt; 그리드 내의 원하는 일자의 점검일을 클릭한다.</t>
  </si>
  <si>
    <t>1. 점검 결과 팝업이 나타난다.
2. 수정이 불가능하다.</t>
  </si>
  <si>
    <t>작업 시작 전 점검 결과 등록</t>
  </si>
  <si>
    <t>1. 로그인 상태
2. 해당 점검의 관리 감독자이거나 동일한 부서의 사용자여야한다.
3. 해당 점검의 진행 상태가 미진행, 작성 중 상태여야한다.</t>
  </si>
  <si>
    <t>1. 점검 결과 팝업이 나타난다.</t>
  </si>
  <si>
    <t>작업 시작 전 점검 결과 등록 점검 결과 작성</t>
  </si>
  <si>
    <t>안전/보건 &gt; 안전점검 및 개선 &gt; 작업 시작 전 점검 관리 &gt; 검색 후 원하는 점검의 점검 대상명을 클릭한다. &gt; 그리드 내의 원하는 일자의 점검일을 클릭한다. &gt; 필수값을 입력하고 점검결과를 입력 또는 선택한다.</t>
  </si>
  <si>
    <t>1. 해당 정보가 입력된다.</t>
  </si>
  <si>
    <t>작업 시작 전 점검 결과 등록 점검 시정지시서 등록</t>
  </si>
  <si>
    <t>1. 로그인 상태
2. 해당 점검의 관리 감독자이거나 동일한 부서의 사용자여야한다.
3. 해당 점검의 진행 상태가 미진행, 작성 중 상태여야한다.
4. 점검 결과에서 양호 불량 콤보의 불량이 선택되거나 Y N 콤보의 N값이 선택된 경우</t>
  </si>
  <si>
    <t>안전/보건 &gt; 안전점검 및 개선 &gt; 작업 시작 전 점검 관리 &gt; 검색 후 원하는 점검의 점검 대상명을 클릭한다. &gt; 그리드 내의 원하는 일자의 점검일을 클릭한다. &gt; 필수값을 입력하고 점검결과에 불량 또는 N 값이 들어간다.</t>
  </si>
  <si>
    <t>1. 팝업 창의 아래에 시정지시서 등록창이 노출된다.</t>
  </si>
  <si>
    <t>작업 시작 전 점검 결과 등록 점검 시정지시서 등록 작성</t>
  </si>
  <si>
    <t>안전/보건 &gt; 안전점검 및 개선 &gt; 작업 시작 전 점검 관리 &gt; 검색 후 원하는 점검의 점검 대상명을 클릭한다. &gt; 그리드 내의 원하는 일자의 점검일을 클릭한다. &gt; 필수값을 입력하고 점검결과에 불량 또는 N 값이 들어간다. &gt; 필수값을 입력하고 점검 사진을 등록한다.</t>
  </si>
  <si>
    <t>1. 시정지시서 정보가 입력된다.</t>
  </si>
  <si>
    <t>작업 시작 전 점검 결과 등록 점검 결과 저장</t>
  </si>
  <si>
    <t>1. 로그인 상태
2. 해당 점검의 관리 감독자이거나 동일한 부서의 사용자여야한다.
3. 해당 점검의 진행 상태가 미진행, 작성 중 상태여야한다.
4. 필수값이 모두 작성된 상태</t>
  </si>
  <si>
    <t>안전/보건 &gt; 안전점검 및 개선 &gt; 작업 시작 전 점검 관리 &gt; 검색 후 원하는 점검의 점검 대상명을 클릭한다. &gt; 그리드 내의 원하는 일자의 점검일을 클릭한다. &gt; 필수값을 입력한다 &gt; 저장 버튼을 클릭한다. &gt; 확인 창에서 '예'를 클릭한다.</t>
  </si>
  <si>
    <t>1. 팝업창이 종료된다.
2. 해당 점검의 점검결과가 '작성 중'으로 바뀐다.
3. 시정지시서를 작성했을 경우 발생 여부가 'Y'로 바뀐다.
4. 시정지시서를 작성했을 경우 시정지시서 관리 목록에 해당 시정지시서가 노출된다.
5. 시정지시서를 작성했을 경우 시정지시서 등록 메일이 관리 감독자와 조치 담당자에게 날아간다.</t>
  </si>
  <si>
    <t>작업 시작 전 점검 결과 등록 점검 결과 수정</t>
  </si>
  <si>
    <t>안전/보건 &gt; 안전점검 및 개선 &gt; 작업 시작 전 점검 관리 &gt; 검색 후 원하는 점검의 점검 대상명을 클릭한다. &gt; 그리드 내의 원하는 일자의 점검일을 클릭한다. &gt; 내용을 수정한다. &gt; 저장 버튼을 클릭한다. &gt; 확인 창에서 '예'를 클릭한다.</t>
  </si>
  <si>
    <t>1. 내용 수정이 가능하다.</t>
  </si>
  <si>
    <t>작업 시작 전 점검 결과 등록 점검 결과 완료</t>
  </si>
  <si>
    <t>안전/보건 &gt; 안전점검 및 개선 &gt; 작업 시작 전 점검 관리 &gt; 검색 후 원하는 점검의 점검 대상명을 클릭한다. &gt; 그리드 내의 원하는 일자의 점검일을 클릭한다. &gt; 필수값을 입력한다 &gt; 완료 버튼을 클릭한다. &gt; 확인 창에서 '예'를 클릭한다.</t>
  </si>
  <si>
    <t>1. 팝업창이 종료된다.
2. 해당 점검의 점검결과가 '점검완료'로 바뀐다.
3. 시정지시서를 작성했을 경우 발생 여부가 'Y'로 바뀐다.
4. 시정지시서를 작성했을 경우 시정지시서 관리 목록에 해당 시정지시서가 노출된다.
5. 시정지시서를 작성했을 경우 시정지시서 등록 메일이 관리 감독자와 조치 담당자에게 날아간다.</t>
  </si>
  <si>
    <t>안전/보건 &gt; 안전점검 및 개선 &gt; 작업 시작 전 점검 관리 &gt; 초기화 버튼을 클릭한다.</t>
  </si>
  <si>
    <t>작업장 순회점검 대상</t>
    <phoneticPr fontId="4" type="noConversion"/>
  </si>
  <si>
    <t>안전/보건 &gt; 안전점검 및 개선 &gt; 작업장 순회점검 대상 관리 &gt; 검색조건 선택, 입력</t>
  </si>
  <si>
    <t>1. 작업장 순회점검 대상 목록이 노출된다.</t>
  </si>
  <si>
    <t>작업장 순회점검 대상</t>
  </si>
  <si>
    <t>안전/보건 &gt; 안전점검 및 개선 &gt; 작업장 순회점검 대상 관리 &gt; 검색 후 원하는 점검의 체크박스를 체크하고 QR출력 버튼을 클릭한다.</t>
  </si>
  <si>
    <t>작업장 순회점검 대상 조회</t>
  </si>
  <si>
    <t>안전/보건 &gt; 안전점검 및 개선 &gt; 작업장 순회점검 대상 관리 &gt; 검색 후 원하는 점검의 업체명을 클릭한다.</t>
  </si>
  <si>
    <t>1. 해당 순회점검 대상 조회 화면으로 이동한다.
2. 수정이 불가능하다.</t>
  </si>
  <si>
    <t>작업장 순회점검 대상 추가</t>
  </si>
  <si>
    <t>안전/보건 &gt; 안전점검 및 개선 &gt; 작업장 순회점검 대상 관리 &gt; 등록 버튼을 클릭한다.</t>
  </si>
  <si>
    <t>1. 작업장 순회점검 대상 관리 등록 화면으로 이동한다.</t>
  </si>
  <si>
    <t>안전/보건 &gt; 안전점검 및 개선 &gt; 작업장 순회점검 대상 관리 &gt; 등록 버튼을 클릭 &gt; 기본 정보 값 입력, 점검 담당자와 위치는 팝업을 통해 데이터를 입력한다.</t>
  </si>
  <si>
    <t>1. 작업장 순회점검 대상 관리 기본 정보가 입력된다.</t>
  </si>
  <si>
    <t>안전/보건 &gt; 안전점검 및 개선 &gt; 작업장 순회점검 대상 관리 &gt; 등록 버튼을 클릭 &gt; 참석자 '추가' 및 '삭제' 버튼을 이용하여 row를 추가하고 구분이 임직원일 경우는 성명란에서 사용자 조회/선택 팝업을 통해, 협력사 또는 자회사일 경우 키인을 통해 성명과 이메일 주소를 입력한다.</t>
  </si>
  <si>
    <t>1. 작업장 순회점검 대상 관리 참석자 목록에 정보가 입력된다.</t>
  </si>
  <si>
    <t>안전/보건 &gt; 안전점검 및 개선 &gt; 작업장 순회점검 대상 관리 &gt; 저장 버튼을 클릭 &gt; 확인 창에서 '예'를 클릭한다.</t>
  </si>
  <si>
    <t>1. 작성한 작업장 순회점검 대상이 목록에 노출된다.</t>
  </si>
  <si>
    <t>작업장 순회점검 대상 목록 이동</t>
  </si>
  <si>
    <t>안전/보건 &gt; 안전점검 및 개선 &gt; 작업장 순회점검 대상 관리 &gt; 등록 및 조회를 통해 등록, 조회 화면으로 진입 &gt; 목록 버튼을 클릭한다.</t>
  </si>
  <si>
    <t>1. 작업장 순회점검 대상 목록으로 돌아온다.
2. 이전에 검색에 사용했던 검색 조건이 그대로 유지된 상태가 된다.</t>
  </si>
  <si>
    <t>작업장 순회점검 대상 수정</t>
  </si>
  <si>
    <t>1. 로그인 상태
2. 작성되어있는 순회 점검 목록의 등록자이거나 같은 부서의 사용자여야한다.</t>
  </si>
  <si>
    <t>1. 해당작업장 순회점검 대상 조회 화면으로 이동한다.
2. 수정이 가능하다.</t>
  </si>
  <si>
    <t>안전/보건 &gt; 안전점검 및 개선 &gt; 작업장 순회점검 대상 관리 &gt; 초기화 버튼을 클릭한다.</t>
  </si>
  <si>
    <t>작업장 순회점검</t>
    <phoneticPr fontId="4" type="noConversion"/>
  </si>
  <si>
    <t>안전/보건 &gt; 안전점검 및 개선 &gt; 작업장 순회점검 관리 &gt; 검색조건 선택, 입력</t>
  </si>
  <si>
    <t>1. 작업장 순회점검 목록이 노출된다.</t>
  </si>
  <si>
    <t>작업장 순회점검</t>
  </si>
  <si>
    <t>작업장 순회점검 관리 조회</t>
  </si>
  <si>
    <t>안전/보건 &gt; 안전점검 및 개선 &gt; 작업장 순회점검 관리 &gt; 검색 후 원하는 점검의 업체명을 클릭한다.</t>
  </si>
  <si>
    <t>1. 해당 작업장 순회점검 관리 조회 화면으로 이동한다.
2. 수정이 불가능하다.</t>
  </si>
  <si>
    <t>작업장 순회점검 결과 등록</t>
  </si>
  <si>
    <t>1. 로그인 상태
2. 해당 점검의 점검 담당자이거나 동일한 부서의 사용자여야한다.
3. 해당 점검의 진행 상태가 미진행, 작성 중 상태여야한다.</t>
  </si>
  <si>
    <t>1. 해당 작업장 순회점검 관리 조회 화면으로 이동한다.</t>
  </si>
  <si>
    <t>작업장 순회점검 기본정보 입력</t>
  </si>
  <si>
    <t>안전/보건 &gt; 안전점검 및 개선 &gt; 작업장 순회점검 관리 &gt; 검색 후 원하는 점검의 업체명을 클릭한다. &gt; 점검 담당자와 점검 일시를 입력한다. 점검 담당자의 경우 사용자 조회 팝업을 통해 입력할 수 있다.</t>
  </si>
  <si>
    <t>1. 기본 정보가 입력된다.</t>
  </si>
  <si>
    <t>작업장 순회점검 참석자 입력 및 수정</t>
  </si>
  <si>
    <t>안전/보건 &gt; 안전점검 및 개선 &gt; 작업장 순회점검 관리 &gt; 검색 후 원하는 점검의 업체명을 클릭한다. &gt; 참석자의 정보 수정이 가능하다.</t>
  </si>
  <si>
    <t>1. 입력한 참석자 정보가 반영된다.</t>
  </si>
  <si>
    <t>작업장 순회점검 점검 결과 입력</t>
  </si>
  <si>
    <t xml:space="preserve">안전/보건 &gt; 안전점검 및 개선 &gt; 작업장 순회점검 관리 &gt; 검색 후 원하는 점검의 업체명을 클릭한다. &gt; 그리드의 점검결과 컬럼에 키인 또는 콤보박스를 이용해 값을 입력한다. </t>
  </si>
  <si>
    <t>1. 입력한 점검결과가 반영된다.</t>
  </si>
  <si>
    <t>1. 로그인 상태
2. 해당 점검의 점검 담당자이거나 동일한 부서의 사용자여야한다.
3. 해당 점검의 진행 상태가 미진행, 작성 중 상태여야한다.
4. 점검 결과에서 양호 불량 콤보의 불량이 선택되거나 Y N 콤보의 N값이 선택된 경우</t>
  </si>
  <si>
    <t>안전/보건 &gt; 안전점검 및 개선 &gt; 작업장 순회점검 관리 &gt; 검색 후 원하는 점검의 업체명을 클릭한다. &gt; 그리드의 점검결과 컬럼에 'N' 또는 '불량'의 값이 선택된다.</t>
  </si>
  <si>
    <t>1. 시정지시서 발행창이 아래에 노출된다.</t>
  </si>
  <si>
    <t>안전/보건 &gt; 안전점검 및 개선 &gt; 작업장 순회점검 관리 &gt; 검색 후 원하는 점검의 업체명을 클릭한다. &gt; 그리드의 점검결과 컬럼에 'N' 또는 '불량'의 값이 선택된다. &gt; 필수값을 입력하고 사진을 등록한다.</t>
  </si>
  <si>
    <t>1. 시정지시서 정보가 등록된다.</t>
  </si>
  <si>
    <t>작업장 순회점검 점검 결과 저장</t>
  </si>
  <si>
    <t>1. 로그인 상태
2. 해당 점검의 점검 담당자이거나 동일한 부서의 사용자여야한다.
3. 해당 점검의 진행 상태가 미진행, 작성 중 상태여야한다.
4. 필수값 입력 상태</t>
  </si>
  <si>
    <t>안전/보건 &gt; 안전점검 및 개선 &gt; 작업장 순회점검 관리 &gt; 검색 후 원하는 점검의 업체명을 클릭한다. &gt; 필수값을 입력한다. &gt; 저장 버튼을 클릭한다. &gt; 확인 창에서 '예'를 클릭한다.</t>
  </si>
  <si>
    <t>1. 해당 점검의 진행상태가 '작성 중'으로 바뀐다.
2. 시정지시서를 작성했을 경우 시정지시서 관리 목록에 해당 시정지시서가 노출된다.
3. 시정지시서를 작성했을 경우 시정지시서 등록 메일이 관리 감독자와 조치 담당자에게 날아간다.</t>
  </si>
  <si>
    <t>작업장 순회점검 점검 결과 수정</t>
  </si>
  <si>
    <t>1. 로그인 상태
2. 해당 점검의 점검 담당자이거나 동일한 부서의 사용자여야한다.
3. 해당 점검의 진행 상태가 작성 중 상태여야한다.
4. 필수값 입력 상태</t>
  </si>
  <si>
    <t>1. 기존 내용의 수정이 가능하다.</t>
  </si>
  <si>
    <t>작업장 순회점검 점검 결과 완료</t>
  </si>
  <si>
    <t>안전/보건 &gt; 안전점검 및 개선 &gt; 작업장 순회점검 관리 &gt; 검색 후 원하는 점검의 업체명을 클릭한다. &gt; 필수값을 입력한다. &gt; 완료 버튼을 클릭한다. &gt; 확인 창에서 '예'를 클릭한다.</t>
  </si>
  <si>
    <t>1. 작업장 순회점검 관리 화면으로 돌아간다.
2. 해당 점검의 진행상태가 '점검완료'로 바뀐다.
3. 시정지시서를 작성했을 경우 시정지시서 관리 목록에 해당 시정지시서가 노출된다.
4. 시정지시서를 작성했을 경우 시정지시서 등록 메일이 관리 감독자와 조치 담당자에게 날아간다.</t>
  </si>
  <si>
    <t>작업장 순회점검 결재 상신</t>
  </si>
  <si>
    <t>1. 로그인 상태
2. 진행상태가 점검완료인 목록만이 체크된 상태</t>
  </si>
  <si>
    <t>안전/보건 &gt; 안전점검 및 개선 &gt; 작업장 순회점검 관리 &gt; 진행상태가 점검완료인 목록에서 결재 상신을 원하는 목록을 체크한다. &gt; 결재 상신 버튼 클릭 &gt; 확인 창에서 '예'를 클릭</t>
  </si>
  <si>
    <t>1. 결재 팝업이 나타난다.
2. 선택된 순회점검의 정보가 결재 팝업에 나온다.
3. 결재 상신 처리 후 진행상태가 결재 중으로 변경된다.</t>
  </si>
  <si>
    <t>합동 안전보건점검 대상</t>
    <phoneticPr fontId="4" type="noConversion"/>
  </si>
  <si>
    <t>안전/보건 &gt; 안전점검 및 개선 &gt; 작업장 합동점검 대상 관리 &gt; 검색조건 선택, 입력</t>
  </si>
  <si>
    <t>1. 작업장 합동점검 대상 목록이 노출된다.</t>
  </si>
  <si>
    <t>합동 안전보건점검 대상</t>
  </si>
  <si>
    <t>안전/보건 &gt; 안전점검 및 개선 &gt; 작업장 합동점검 대상 관리 &gt; 검색 후 원하는 점검의 체크박스를 체크하고 QR출력 버튼을 클릭한다.</t>
  </si>
  <si>
    <t>작업장 합동점검 대상 조회</t>
  </si>
  <si>
    <t>안전/보건 &gt; 안전점검 및 개선 &gt; 작업장 합동점검 대상 관리 &gt; 검색 후 원하는 점검의 점검명을 클릭한다.</t>
  </si>
  <si>
    <t>1. 해당 합동점검 대상 조회 화면으로 이동한다.
2. 수정이 불가능하다.</t>
  </si>
  <si>
    <t>작업장 합동점검 대상 추가</t>
  </si>
  <si>
    <t>안전/보건 &gt; 안전점검 및 개선 &gt; 작업장 합동점검 대상 관리 &gt; 등록 버튼을 클릭한다.</t>
  </si>
  <si>
    <t>1. 작업장 합동점검 대상 관리 등록 화면으로 이동한다.</t>
  </si>
  <si>
    <t>안전/보건 &gt; 안전점검 및 개선 &gt; 작업장 합동점검 대상 관리 &gt; 등록 버튼을 클릭 &gt; 기본 정보 값 입력, 점검 담당자는 팝업을 통해 데이터를 입력한다.</t>
  </si>
  <si>
    <t>1. 작업장 합동점검 대상 관리 기본 정보가 입력된다.</t>
  </si>
  <si>
    <t>안전/보건 &gt; 안전점검 및 개선 &gt; 작업장 합동점검 대상 관리 &gt; 등록 버튼을 클릭 &gt; 참석자 '추가' 및 '삭제' 버튼을 이용하여 row를 추가하고 구분이 임직원일 경우는 성명란에서 사용자 조회/선택 팝업을 통해, 협력사 또는 자회사일 경우 키인을 통해 성명, 직책, 회사명, 이메일 주소를 입력한다.</t>
  </si>
  <si>
    <t>1. 작업장 합동점검 대상 관리 참석자 목록에 정보가 입력된다.</t>
  </si>
  <si>
    <t>안전/보건 &gt; 안전점검 및 개선 &gt; 작업장 합동점검 대상 관리 &gt; 등록 버튼을 클릭 &gt; 점검계획 '추가' 및 '삭제' 버튼을 이용하여 row를 추가하고 캘린더 컴포넌트와 키인을 통해 점검예정일, 점검예정시간, 중점 점검 사항을 입력한다.</t>
  </si>
  <si>
    <t>1. 작업장 합동점검 대상 점검계획 목록에 정보가 입력된다.</t>
  </si>
  <si>
    <t>안전/보건 &gt; 안전점검 및 개선 &gt; 작업장 합동점검 대상 관리 &gt; 저장 버튼을 클릭 &gt; 확인 창에서 '예'를 클릭한다.</t>
  </si>
  <si>
    <t>1. 작성한 작업장 합동점검 대상이 목록에 노출된다.</t>
  </si>
  <si>
    <t>작업장 합동점검 대상 목록 이동</t>
  </si>
  <si>
    <t>안전/보건 &gt; 안전점검 및 개선 &gt; 작업장 합동점검 대상 관리 &gt; 등록 및 조회를 통해 등록, 조회 화면으로 진입 &gt; 목록 버튼을 클릭한다.</t>
  </si>
  <si>
    <t>1. 작업장 합동점검 대상 목록으로 돌아온다.
2. 이전에 검색에 사용했던 검색 조건이 그대로 유지된 상태가 된다.</t>
  </si>
  <si>
    <t>작업장 합동점검 대상 수정</t>
  </si>
  <si>
    <t>1. 로그인 상태
2. 작성되어있는 합동 점검 목록의 등록자이거나 같은 부서의 사용자여야한다.</t>
  </si>
  <si>
    <t>1. 해당 작업장 합동점검 대상 조회 화면으로 이동한다.
2. 수정이 가능하다.</t>
  </si>
  <si>
    <t>안전/보건 &gt; 안전점검 및 개선 &gt; 작업장 합동점검 대상 관리 &gt; 초기화 버튼을 클릭한다.</t>
  </si>
  <si>
    <t>합동 안전보건점검</t>
    <phoneticPr fontId="4" type="noConversion"/>
  </si>
  <si>
    <t>안전/보건 &gt; 안전점검 및 개선 &gt; 작업장 합동점검 관리 &gt; 검색조건 선택, 입력</t>
  </si>
  <si>
    <t>1. 작업장 합동점검 목록이 노출된다.</t>
  </si>
  <si>
    <t>합동 안전보건점검</t>
  </si>
  <si>
    <t>작업장 합동점검 관리 조회</t>
  </si>
  <si>
    <t>안전/보건 &gt; 안전점검 및 개선 &gt; 작업장 합동점검 관리 &gt; 검색 후 원하는 점검의 업체명을 클릭한다.</t>
  </si>
  <si>
    <t>1. 해당 작업장 합동점검 관리 조회 화면으로 이동한다.
2. 수정이 불가능하다.</t>
  </si>
  <si>
    <t>작업장 합동점검 결과 등록</t>
  </si>
  <si>
    <t>1. 해당 작업장 합동점검 관리 조회 화면으로 이동한다.</t>
  </si>
  <si>
    <t>작업장 합동점검 기본정보 입력</t>
  </si>
  <si>
    <t>안전/보건 &gt; 안전점검 및 개선 &gt; 작업장 합동점검 관리 &gt; 검색 후 원하는 점검의 업체명을 클릭한다. &gt; 점검 담당자와 점검 일시를 입력한다. 점검 담당자의 경우 사용자 조회 팝업을 통해 입력할 수 있다.</t>
  </si>
  <si>
    <t>작업장 합동점검 참석자 입력 및 수정</t>
  </si>
  <si>
    <t>안전/보건 &gt; 안전점검 및 개선 &gt; 작업장 합동점검 관리 &gt; 검색 후 원하는 점검의 업체명을 클릭한다. &gt; 참석자의 정보 수정이 가능하다.</t>
  </si>
  <si>
    <t>안전/보건 &gt; 안전점검 및 개선 &gt; 작업장 합동점검 관리 &gt; 검색 후 원하는 점검의 업체명을 클릭한다. &gt; 점검 내용란에 점검 내용을 작성하고, 첨부파일을 등록한다.</t>
  </si>
  <si>
    <t>작업장 합동점검 점검 결과 저장</t>
  </si>
  <si>
    <t>안전/보건 &gt; 안전점검 및 개선 &gt; 작업장 합동점검 관리 &gt; 검색 후 원하는 점검의 업체명을 클릭한다. &gt; 필수값을 입력한다. &gt; 저장 버튼을 클릭한다. &gt; 확인 창에서 '예'를 클릭한다.</t>
  </si>
  <si>
    <t>1. 해당 점검의 진행상태가 '작성 중'으로 바뀐다.</t>
  </si>
  <si>
    <t>작업장 합동점검 점검 결과 수정</t>
  </si>
  <si>
    <t>작업장 합동점검 점검 결과 결재상신</t>
  </si>
  <si>
    <t>안전/보건 &gt; 안전점검 및 개선 &gt; 작업장 합동점검 관리 &gt; 검색 후 원하는 점검의 업체명을 클릭한다. &gt; 필수값을 입력한다. &gt; 결재 상신 버튼을 클릭한다. &gt; 확인 창에서 '예'를 클릭한다.</t>
  </si>
  <si>
    <t>1. 결재 팝업이 나타난다.
2. 선택된 합동점검의 정보가 결재 팝업에 나온다.
3. 수정 불가능 상태로 바뀐다.
4. 결재 상신 처리 후 진행상태가 결재 중으로 변경된다.</t>
  </si>
  <si>
    <t>안전/보건 &gt; 안전점검 및 개선 &gt; 작업장 합동점검 관리 &gt; 초기화 버튼을 클릭한다.</t>
  </si>
  <si>
    <t>시정지시서 및 조치</t>
    <phoneticPr fontId="4" type="noConversion"/>
  </si>
  <si>
    <t>검색조건 선택 , 입력</t>
    <phoneticPr fontId="4" type="noConversion"/>
  </si>
  <si>
    <t>안전/보건 &gt; 안전점검 및 개선 &gt; 시정지시서 관리 &gt; 검색조건 선택, 입력</t>
  </si>
  <si>
    <t>1. 시정지시서 목록이 노출된다.</t>
  </si>
  <si>
    <t>시정지시서 관리 조회</t>
  </si>
  <si>
    <t>안전/보건 &gt; 안전점검 및 개선 &gt; 시정지시서 관리 &gt; 검색 후 원하는 시정지시서의 점검명을 클릭한다.</t>
  </si>
  <si>
    <t>1. 해당 시정지시서 관리 조회 화면으로 이동한다.
2. 수정이 불가능하다.</t>
  </si>
  <si>
    <t>시정지시서 등록</t>
  </si>
  <si>
    <t>안전/보건 &gt; 안전점검 및 개선 &gt; 시정지시서 관리 &gt; 등록 버튼을 클릭한다.</t>
  </si>
  <si>
    <t>1. 시정지시서 관리 등록 화면으로 이동한다.</t>
  </si>
  <si>
    <t>시정지시서 등록 기본정보 입력</t>
  </si>
  <si>
    <t>안전/보건 &gt; 안전점검 및 개선 &gt; 시정지시서 관리 &gt; 등록 버튼을 클릭한다. &gt; 기본 정보를 입력한다. 점검 담당자와 위치는 각 사용자 조회 팝업, 위치 조회 팝업을 이용해 등록한다.</t>
  </si>
  <si>
    <t>1. 시정 지시서 기본 정보를 등록할 수 있다.</t>
  </si>
  <si>
    <t>시정지시서 발행 정보 입력</t>
  </si>
  <si>
    <t>안전/보건 &gt; 안전점검 및 개선 &gt; 시정지시서 관리 &gt; 등록 버튼을 클릭한다. &gt; 시정지시서 발행 정보를 입력한다. 조치 담당자의 경우 사용자 조회 팝업을 이용하고 사진을 등록한다.</t>
  </si>
  <si>
    <t>1. 시정지시서 발행 정보를 등록할 수 있다.</t>
  </si>
  <si>
    <t>시정지시서 조치 정보 입력</t>
  </si>
  <si>
    <t>안전/보건 &gt; 안전점검 및 개선 &gt; 시정지시서 관리 &gt; 등록 버튼을 클릭한다. &gt; 조치 정보를 입력한다.  조치 담당자의 경우 사용자 조회 팝업을 이용하고 점검 사진을 등록한다.</t>
  </si>
  <si>
    <t>1. 시정지시서 조치 정보를 등록할 수 있다.</t>
  </si>
  <si>
    <t>시정지시서 정보 저장</t>
  </si>
  <si>
    <t>안전/보건 &gt; 안전점검 및 개선 &gt; 시정지시서 관리 &gt; 등록 버튼을 클릭한다. &gt; 조치 정보를 입력한다. 조치 담당자의 경우 사용자 조회 팝업을 이용하고 점검 사진을 등록한다. &gt; 저장 버튼을 클릭한다.</t>
  </si>
  <si>
    <t>1. 해당 시정지시서의 진행 상태가 '조치중'으로 바뀐다.</t>
  </si>
  <si>
    <t>시정지시서 조치완료</t>
  </si>
  <si>
    <t>안전/보건 &gt; 안전점검 및 개선 &gt; 시정지시서 관리 &gt; 등록 버튼을 클릭한다. &gt; 조치 정보를 입력한다. 조치 담당자의 경우 사용자 조회 팝업을 이용하고 점검 사진을 등록한다. &gt; 조치완료 버튼을 클릭한다.</t>
  </si>
  <si>
    <t>1. 해당 시정지시서의 진행 상태가 '조치완료'으로 바뀐다.
2. 수정이 불가능한 상태로 바뀐다.</t>
  </si>
  <si>
    <t>시정지시서 조치</t>
  </si>
  <si>
    <t>1. 로그인 상태
2. 해당 시정지시서의 조치 담당자이거나 동일한 부서의 사용자여야한다.
3. 해당 시정지시서의 진행 상태가 조치필요, 조치중 상태여야한다.</t>
  </si>
  <si>
    <t>1. 해당 시정지시서 관리 조회 화면으로 이동한다.
2. 수정이 가능하다.</t>
  </si>
  <si>
    <t>안전/보건 &gt; 안전점검 및 개선 &gt; 시정지시서 관리 &gt; 검색 후 원하는 시정지시서의 점검명을 클릭한다. &gt; 조치 정보를 입력한다. 조치 담당자의 경우 사용자 조회 팝업을 이용하고 점검 사진을 등록한다.</t>
  </si>
  <si>
    <t>1. 시정 지시서 조치 정보를 등록할 수 있다.</t>
  </si>
  <si>
    <t>1. 로그인 상태
2. 해당 시정지시서의 조치 담당자이거나 동일한 부서의 사용자여야한다.
3. 해당 시정지시서의 진행 상태가 조치필요, 조치중 상태여야한다.
4. 필수값 입력 상태</t>
  </si>
  <si>
    <t>안전/보건 &gt; 안전점검 및 개선 &gt; 시정지시서 관리 &gt; 검색 후 원하는 시정지시서의 점검명을 클릭한다. &gt; 조치 정보를 입력한다. 조치 담당자의 경우 사용자 조회 팝업을 이용하고 점검 사진을 등록한다. &gt; 저장 버튼을 클릭한다.</t>
  </si>
  <si>
    <t>안전/보건 &gt; 안전점검 및 개선 &gt; 시정지시서 관리 &gt; 검색 후 원하는 시정지시서의 점검명을 클릭한다. &gt; 조치 정보를 입력한다. 조치 담당자의 경우 사용자 조회 팝업을 이용하고 점검 사진을 등록한다. &gt; 조치완료 버튼을 클릭한다.</t>
  </si>
  <si>
    <t>연구실 일상점검</t>
    <phoneticPr fontId="4" type="noConversion"/>
  </si>
  <si>
    <t>연구실 일상점검 접속</t>
    <phoneticPr fontId="4" type="noConversion"/>
  </si>
  <si>
    <t>1. 로그인 상태
2. 관리자 권한 사용자</t>
  </si>
  <si>
    <t xml:space="preserve">안전점검 및 개선 &gt; 연구실 일상점검 선택 </t>
    <phoneticPr fontId="4" type="noConversion"/>
  </si>
  <si>
    <t>1. 연구실 일상점검 리스트가 노출된다.</t>
    <phoneticPr fontId="4" type="noConversion"/>
  </si>
  <si>
    <t>검색조건 입력후 검색 버튼 클릭</t>
    <phoneticPr fontId="4" type="noConversion"/>
  </si>
  <si>
    <t>안전점검 및 개선 &gt; 연구실 일상점검 선택  &gt; 연구실 일상점검 화면 &gt; 검색조건 입력 후 검색 버튼 클릭</t>
    <phoneticPr fontId="4" type="noConversion"/>
  </si>
  <si>
    <t>1. 연구실 일상점검 목록에 표시될 데이터의 조건을 설정한다.
2. 해당하는 검색조건을 선택후 검색 버튼 클릭시 검색된다.</t>
    <phoneticPr fontId="4" type="noConversion"/>
  </si>
  <si>
    <t>안전점검 및 개선 &gt; 연구실 일상점검 선택  &gt; 연구실 일상점검 화면 &gt; 초기화 버튼 클릭</t>
    <phoneticPr fontId="4" type="noConversion"/>
  </si>
  <si>
    <t>1. 선택한 검색조건 정보가 초기화 된다.</t>
    <phoneticPr fontId="4" type="noConversion"/>
  </si>
  <si>
    <t>안전점검 및 개선 &gt; 연구실 일상점검 선택  &gt; 연구실 일상점검 화면 &gt; 등록 버튼 클릭</t>
    <phoneticPr fontId="4" type="noConversion"/>
  </si>
  <si>
    <t>1. 연구실 일상점검 등록 화면으로 이동한다.</t>
    <phoneticPr fontId="4" type="noConversion"/>
  </si>
  <si>
    <t>연구실 일상점검 등록</t>
    <phoneticPr fontId="4" type="noConversion"/>
  </si>
  <si>
    <t>안전점검 및 개선 &gt; 연구실 일상점검 선택  &gt; 연구실 일상점검 화면 &gt; 등록 버튼 클릭 &gt; 연구실 일상점검 등록 화면</t>
    <phoneticPr fontId="4" type="noConversion"/>
  </si>
  <si>
    <t>1. 연구실 일상점검 기본 정보를 입력한다.</t>
    <phoneticPr fontId="4" type="noConversion"/>
  </si>
  <si>
    <t>안전점검 및 개선 &gt; 연구실 일상점검 선택  &gt; 연구실 일상점검 화면 &gt; 등록 버튼 클릭 &gt; 연구실 일상점검 등록 화면 &gt; 추가 버튼 클릭</t>
    <phoneticPr fontId="4" type="noConversion"/>
  </si>
  <si>
    <t>1. 연구실 일상점검 목록에 ROW 가 추가되며 데이터 입력이 가능하다.</t>
    <phoneticPr fontId="4" type="noConversion"/>
  </si>
  <si>
    <t>추가된 ROW에 부서 클릭</t>
    <phoneticPr fontId="4" type="noConversion"/>
  </si>
  <si>
    <t>안전점검 및 개선 &gt; 연구실 일상점검 선택  &gt; 연구실 일상점검 화면 &gt; 등록 버튼 클릭 &gt; 연구실 일상점검 등록 화면 &gt; 추가된 ROW에 부서 클릭</t>
    <phoneticPr fontId="4" type="noConversion"/>
  </si>
  <si>
    <t>1. 부서 조회/선택 팝업이 호출된다.</t>
    <phoneticPr fontId="4" type="noConversion"/>
  </si>
  <si>
    <t>부서명 입력후 검색 버튼 클릭</t>
    <phoneticPr fontId="4" type="noConversion"/>
  </si>
  <si>
    <t>안전점검 및 개선 &gt; 연구실 일상점검 선택  &gt; 연구실 일상점검 화면 &gt; 등록 버튼 클릭 &gt; 연구실 일상점검 등록 화면 &gt; 추가된 ROW에 부서 클릭 &gt; 부서 조회/선택 팝업 &gt; 부서명 입력후 검색 버튼 클릭</t>
    <phoneticPr fontId="4" type="noConversion"/>
  </si>
  <si>
    <t>1. 입력한 부서가 검색된다.</t>
    <phoneticPr fontId="4" type="noConversion"/>
  </si>
  <si>
    <t>선택 버튼 클릭</t>
    <phoneticPr fontId="4" type="noConversion"/>
  </si>
  <si>
    <t>안전점검 및 개선 &gt; 연구실 일상점검 선택  &gt; 연구실 일상점검 화면 &gt; 등록 버튼 클릭 &gt; 연구실 일상점검 등록 화면 &gt; 추가된 ROW에 부서 클릭 &gt; 부서 조회/선택 팝업 &gt; 선택 버튼 클릭</t>
    <phoneticPr fontId="4" type="noConversion"/>
  </si>
  <si>
    <t>1. 왼쪽 라디오 버튼을 클릭후 선택 버튼을 클릭한다.
2. 선택한 부서가 추가된 ROW에 입력된다.</t>
    <phoneticPr fontId="4" type="noConversion"/>
  </si>
  <si>
    <t>안전점검 및 개선 &gt; 연구실 일상점검 선택  &gt; 연구실 일상점검 화면 &gt; 등록 버튼 클릭 &gt; 연구실 일상점검 등록 화면 &gt; 추가된 ROW에 부서 클릭 &gt; 부서 조회/선택 팝업 &gt; 닫기 버튼 클릭</t>
    <phoneticPr fontId="4" type="noConversion"/>
  </si>
  <si>
    <t>점검 이행여부 입력</t>
    <phoneticPr fontId="4" type="noConversion"/>
  </si>
  <si>
    <t>안전점검 및 개선 &gt; 연구실 일상점검 선택  &gt; 연구실 일상점검 화면 &gt; 등록 버튼 클릭 &gt; 연구실 일상점검 등록 화면 &gt; 추가된 ROW에 점검 이행여부 입력</t>
    <phoneticPr fontId="4" type="noConversion"/>
  </si>
  <si>
    <t>1. 점검 이행여부가 'Y'이면 파란색, 'N'이면 빨간색으로 표시된다.</t>
    <phoneticPr fontId="4" type="noConversion"/>
  </si>
  <si>
    <t>안전점검결과표 업로드</t>
    <phoneticPr fontId="4" type="noConversion"/>
  </si>
  <si>
    <t>안전점검 및 개선 &gt; 연구실 일상점검 선택  &gt; 연구실 일상점검 화면 &gt; 등록 버튼 클릭 &gt; 연구실 일상점검 등록 화면 &gt; 추가된 ROW에 안전점검결과표 업로드 버튼 클릭</t>
    <phoneticPr fontId="4" type="noConversion"/>
  </si>
  <si>
    <t>1. 첨부파일 팝업이 호출된다</t>
    <phoneticPr fontId="4" type="noConversion"/>
  </si>
  <si>
    <t>파일 선택 버튼 클릭</t>
    <phoneticPr fontId="4" type="noConversion"/>
  </si>
  <si>
    <t>안전점검 및 개선 &gt; 연구실 일상점검 선택  &gt; 연구실 일상점검 화면 &gt; 등록 버튼 클릭 &gt; 연구실 일상점검 등록 화면 &gt; 추가된 ROW에 안전점검결과표 업로드 버튼 클릭 &gt; 첨부파일 팝업에서 파일 선택 버튼 클릭</t>
    <phoneticPr fontId="4" type="noConversion"/>
  </si>
  <si>
    <t>1. 첨부할 파일을 선택한다</t>
    <phoneticPr fontId="4" type="noConversion"/>
  </si>
  <si>
    <t>안전점검 및 개선 &gt; 연구실 일상점검 선택  &gt; 연구실 일상점검 화면 &gt; 등록 버튼 클릭 &gt; 연구실 일상점검 등록 화면 &gt; 추가된 ROW에 안전점검결과표 업로드 버튼 클릭 &gt; 첨부파일 팝업에서 저장 버튼 클릭</t>
    <phoneticPr fontId="4" type="noConversion"/>
  </si>
  <si>
    <t>1. 저장을 진행할지 CONFIRM 알림으로 물어본다.
2. 예를 선택시 데이터를 저장된다.
3. 아니오를 선택시 현재 화면에 머무른다.</t>
    <phoneticPr fontId="4" type="noConversion"/>
  </si>
  <si>
    <t xml:space="preserve">닫기 버튼 클릭 </t>
    <phoneticPr fontId="4" type="noConversion"/>
  </si>
  <si>
    <t>안전점검 및 개선 &gt; 연구실 일상점검 선택  &gt; 연구실 일상점검 화면 &gt; 등록 버튼 클릭 &gt; 연구실 일상점검 등록 화면 &gt; 추가된 ROW에 안전점검결과표 업로드 버튼 클릭 &gt; 첨부파일 팝업에서 닫기 버튼 클릭</t>
    <phoneticPr fontId="4" type="noConversion"/>
  </si>
  <si>
    <t>안전점검결과표 ROW</t>
    <phoneticPr fontId="4" type="noConversion"/>
  </si>
  <si>
    <t xml:space="preserve">안전점검 및 개선 &gt; 연구실 일상점검 선택  &gt; 연구실 일상점검 화면 &gt; 등록 버튼 클릭 &gt; 연구실 일상점검 등록 화면 &gt; 추가된 ROW에 안전점검결과표 </t>
    <phoneticPr fontId="4" type="noConversion"/>
  </si>
  <si>
    <t>1. 첨부한 파일의 개수 만큼 표시된다.</t>
    <phoneticPr fontId="4" type="noConversion"/>
  </si>
  <si>
    <t>안전점검 및 개선 &gt; 연구실 일상점검 선택  &gt; 연구실 일상점검 화면 &gt; 등록 버튼 클릭 &gt; 연구실 일상점검 등록 화면 &gt; 삭제 버튼 클릭</t>
    <phoneticPr fontId="4" type="noConversion"/>
  </si>
  <si>
    <t>안전점검 및 개선 &gt; 연구실 일상점검 선택  &gt; 연구실 일상점검 화면 &gt; 등록 버튼 클릭 &gt; 연구실 일상점검 등록 화면 &gt; 저장 버튼 클릭</t>
    <phoneticPr fontId="4" type="noConversion"/>
  </si>
  <si>
    <t>안전점검 및 개선 &gt; 연구실 일상점검 선택  &gt; 연구실 일상점검 화면 &gt; 등록 버튼 클릭 &gt; 연구실 일상점검 등록 화면 &gt; 목록 버튼 클릭</t>
    <phoneticPr fontId="4" type="noConversion"/>
  </si>
  <si>
    <t>연구실 일상점검 목록 완료여부 표시</t>
    <phoneticPr fontId="4" type="noConversion"/>
  </si>
  <si>
    <t xml:space="preserve">안전점검 및 개선 &gt; 연구실 일상점검 선택  &gt; 연구실 일상점검 화면 </t>
    <phoneticPr fontId="4" type="noConversion"/>
  </si>
  <si>
    <t>1. 연구실 일상점검 등록 화면에서 점검 이행여부가 하나라도 'N'인 경우 완료여부에 'N'이 입력된다.
2. 완료여부가 'Y'이면 파란색, 'N'이면 빨간색으로 표시된다.</t>
    <phoneticPr fontId="4" type="noConversion"/>
  </si>
  <si>
    <t>연구실 일상점검 목록</t>
    <phoneticPr fontId="4" type="noConversion"/>
  </si>
  <si>
    <t>1. 연구실 일상점검 등록 화면에서 저장한 정보가 연구실 일상점검 목록에 추가된다.</t>
    <phoneticPr fontId="4" type="noConversion"/>
  </si>
  <si>
    <t>목록에 점검명 클릭</t>
    <phoneticPr fontId="4" type="noConversion"/>
  </si>
  <si>
    <t xml:space="preserve">안전점검 및 개선 &gt; 연구실 일상점검 선택  &gt; 연구실 일상점검 화면 &gt; 연구실 일상점검 목록에 점검명 클릭 </t>
    <phoneticPr fontId="4" type="noConversion"/>
  </si>
  <si>
    <t>1. 연구실 일상점검 목록에 점검명을 선택한다.
2. 완료여부가 'N'인 경우 수정 화면으로 이동한다
3. 완료여부가 'Y'인 경우 상세 화면으로 이동한다</t>
    <phoneticPr fontId="4" type="noConversion"/>
  </si>
  <si>
    <t>연구실 정기안전점검</t>
    <phoneticPr fontId="4" type="noConversion"/>
  </si>
  <si>
    <t>연구실 정기안전점검 접속</t>
    <phoneticPr fontId="4" type="noConversion"/>
  </si>
  <si>
    <t xml:space="preserve">안전점검 및 개선 &gt; 연구실 정기안전점검 선택 </t>
    <phoneticPr fontId="4" type="noConversion"/>
  </si>
  <si>
    <t>1. 연구실 정기안전점검 리스트가 노출된다.</t>
    <phoneticPr fontId="4" type="noConversion"/>
  </si>
  <si>
    <t>안전점검 및 개선 &gt; 연구실 정기안전점검  &gt; 연구실 정기안전점검 화면 &gt; 검색조건 입력 후 검색 버튼 클릭</t>
    <phoneticPr fontId="4" type="noConversion"/>
  </si>
  <si>
    <t>1. 연구실 정기안전점검 목록에 표시될 데이터의 조건을 설정한다.
2. 해당하는 검색조건을 선택후 검색 버튼 클릭시 검색된다.</t>
    <phoneticPr fontId="4" type="noConversion"/>
  </si>
  <si>
    <t>안전점검 및 개선 &gt; 연구실 정기안전점검 선택  &gt; 연구실 정기안전점검 화면 &gt; 초기화 버튼 클릭</t>
    <phoneticPr fontId="4" type="noConversion"/>
  </si>
  <si>
    <t>안전점검 및 개선 &gt; 연구실 정기안전점검 선택  &gt; 연구실 정기안전점검 화면 &gt; 등록 버튼 클릭</t>
    <phoneticPr fontId="4" type="noConversion"/>
  </si>
  <si>
    <t>1. 연구실 정기안전점검 등록 화면으로 이동한다.</t>
    <phoneticPr fontId="4" type="noConversion"/>
  </si>
  <si>
    <t>연구실 정기안전점검 등록</t>
    <phoneticPr fontId="4" type="noConversion"/>
  </si>
  <si>
    <t>안전점검 및 개선 &gt; 연구실 정기안전점검 선택  &gt; 연구실 정기안전점검 화면 &gt; 등록 버튼 클릭 &gt; 연구실 정기안전점검 등록 화면</t>
    <phoneticPr fontId="4" type="noConversion"/>
  </si>
  <si>
    <t>1. 연구실 정기안전점검 기본 정보를 입력한다.</t>
    <phoneticPr fontId="4" type="noConversion"/>
  </si>
  <si>
    <t>안전점검 및 개선 &gt; 연구실 정기안전점검 선택  &gt; 연구실 정기안전점검 화면 &gt; 등록 버튼 클릭 &gt; 연구실 정기안전점검 등록 화면 &gt; 파일 선택 버튼 클릭</t>
    <phoneticPr fontId="4" type="noConversion"/>
  </si>
  <si>
    <t>안전점검 및 개선 &gt; 연구실 정기안전점검 선택  &gt; 연구실 정기안전점검 화면 &gt; 등록 버튼 클릭 &gt; 연구실 정기안전점검 등록 화면 &gt; 저장 버튼 클릭</t>
    <phoneticPr fontId="4" type="noConversion"/>
  </si>
  <si>
    <t>안전점검 및 개선 &gt; 연구실 정기안전점검 선택  &gt; 연구실 정기안전점검 화면 &gt; 등록 버튼 클릭 &gt; 연구실 정기안전점검 등록 화면 &gt; 목록 버튼 클릭</t>
    <phoneticPr fontId="4" type="noConversion"/>
  </si>
  <si>
    <t>안전점검 및 개선 &gt; 연구실 정기안전점검 선택  &gt; 연구실 정기안전점검 화면</t>
    <phoneticPr fontId="4" type="noConversion"/>
  </si>
  <si>
    <t>1. 연구실 정기안전점검 등록 화면에서 저장한 정보가 연구실 일상점검 목록에 추가된다.</t>
    <phoneticPr fontId="4" type="noConversion"/>
  </si>
  <si>
    <t>안전점검 및 개선 &gt; 연구실 정기안전점검 선택  &gt; 연구실 정기안전점검 화면 &gt; 연구실 정기안전점검 목록에 점검명 클릭</t>
    <phoneticPr fontId="4" type="noConversion"/>
  </si>
  <si>
    <t>1. 연구실 정기안전점검 목록에 점검명을 선택한다.
2. 작성자와 같은 부서인 경우 수정 화면으로 이동한다
3. 작성자와 다른 부서인 경우 상세 화면으로 이동한다</t>
    <phoneticPr fontId="4" type="noConversion"/>
  </si>
  <si>
    <t>목록에 보고서 표시 및 클릭</t>
    <phoneticPr fontId="4" type="noConversion"/>
  </si>
  <si>
    <t>안전점검 및 개선 &gt; 연구실 정기안전점검 선택  &gt; 연구실 정기안전점검 화면 &gt; 연구실 정기안전점검 목록에 보고서 표시 및 클릭</t>
    <phoneticPr fontId="4" type="noConversion"/>
  </si>
  <si>
    <t>1. 저장한 정보에 첨부파일이 있는 경우 다운로드 모양이 표시된다.
2. 다운도르 모양 클릭시 첨부파일이 정상적으로 다운도르가 된다.</t>
    <phoneticPr fontId="4" type="noConversion"/>
  </si>
  <si>
    <t>(모바일)안전 점검 및 개선</t>
    <phoneticPr fontId="4" type="noConversion"/>
  </si>
  <si>
    <t>안전 점검 및 개선 메인(모바일)</t>
  </si>
  <si>
    <t>메뉴 &gt; 안전 점검 및 개선</t>
    <phoneticPr fontId="4" type="noConversion"/>
  </si>
  <si>
    <t>1. 안전 점검 및 개선 메인 화면이 나타난다.
2. 작업 시작 전 점검, 작업장 순회 점검, 시정지시서, QR 스캔 목록이 조회된다.
3. 작업 시작 전 점검, 작업장 순회 점검의 경우 '점검 예정일이 오늘이며 사용자가 점검자인 작업 시작 전 점검의 수' / '점검 예정일이 오늘인 작업 시작전 점검의 수' 이다.
4. 시정지시서의 경우 '조치 예정일이 오늘이며 사용자가 조치 담당자인 시정지시서의 수' / '조치 예정일이 오늘인 시정지시서의 수'이다.</t>
    <phoneticPr fontId="4" type="noConversion"/>
  </si>
  <si>
    <t>안전 점검 및 개선 메인(모바일) QR 스캔 활성화</t>
    <phoneticPr fontId="4" type="noConversion"/>
  </si>
  <si>
    <t>1. 로그인 상태
2. QR 코드 스캔 권한이 부여된 상태</t>
    <phoneticPr fontId="4" type="noConversion"/>
  </si>
  <si>
    <t>메뉴 &gt; 안전 점검 및 개선 &gt; QR스캔 클릭 &gt; 확인 창에서 'OK'를 클릭</t>
    <phoneticPr fontId="4" type="noConversion"/>
  </si>
  <si>
    <t>1. QR 코드 스캔 카메라가 활성화 된다.
2. 탑 메뉴의 오른쪽 제일 상단에 X 버튼이 활성화 된다.
3. X 버튼을 클릭하면 카메라 활성화가 취소된다.</t>
    <phoneticPr fontId="4" type="noConversion"/>
  </si>
  <si>
    <t>안전 점검 및 개선 메인(모바일) QR 스캔</t>
    <phoneticPr fontId="4" type="noConversion"/>
  </si>
  <si>
    <t>1. 로그인 상태
2. QR 코드 스캔 권한이 부여된 상태
3. QR 카메라가 활성화 된 상태
4. 해당 QR 코드 정보에 대응하는 점검, 시정지시서에 대해 로그인한 사용자가 점검 담당자이거나 동일한 부서인 상태
5. 해당 QR 코드 정보에 대응하는 점검의 상태가 미진행, 작성중이거나 대응하는 시정지시서의 상태가 조치필요, 조치중 상태</t>
    <phoneticPr fontId="4" type="noConversion"/>
  </si>
  <si>
    <t>메뉴 &gt; 안전 점검 및 개선 &gt; QR스캔 클릭 &gt; 확인 창에서 'OK'를 클릭 &gt; 작업 시작 전 점검, 작업장 순회 점검, 시정지시서 QR 코드를 스캔한다.</t>
    <phoneticPr fontId="4" type="noConversion"/>
  </si>
  <si>
    <t>1. 해당 QR 코드를 가진 점검 조회 화면으로 이동한다.
* 각 점검 결과 등록 및 시정지시서 조치의 경우는 아래의 각각의 카테고리를 참조</t>
    <phoneticPr fontId="4" type="noConversion"/>
  </si>
  <si>
    <t>(모바일)작업 시작 전 점검</t>
    <phoneticPr fontId="4" type="noConversion"/>
  </si>
  <si>
    <t>작업 시작 전 점검(모바일) 검색</t>
    <phoneticPr fontId="4" type="noConversion"/>
  </si>
  <si>
    <t>메뉴 &gt; 안전 점검 및 개선 &gt; 작업 시작 전 점검의 숫자란을 클릭한다. &gt; 검색 조건 값을 입력하고 조회 버튼을 클릭한다.</t>
    <phoneticPr fontId="4" type="noConversion"/>
  </si>
  <si>
    <t>1. 작업 시작 전 점검 목록 화면으로 이동한다.
2. 로그인한 사용자의 성명이 자동으로 점검자에 기입된다.
3. 그리드에 점검 목록이 조회된다.</t>
    <phoneticPr fontId="4" type="noConversion"/>
  </si>
  <si>
    <t>작업 시작 전 점검(모바일) 조회</t>
    <phoneticPr fontId="4" type="noConversion"/>
  </si>
  <si>
    <t>1. 로그인 상태
2. 상태가 미진행, 작성 중이 아닐 경우</t>
    <phoneticPr fontId="4" type="noConversion"/>
  </si>
  <si>
    <t>메뉴 &gt; 안전 점검 및 개선 &gt; 작업 시작 전 점검의 숫자란을 클릭한다. &gt; 검색 조건 값을 입력하고 조회 버튼을 클릭한다. &gt; 조회를 원하는 점검의 설비명을 클릭한다.</t>
    <phoneticPr fontId="4" type="noConversion"/>
  </si>
  <si>
    <t>1. 작업 시작 전 점검 조회 화면으로 이동한다.
2. 수정이 불가능하다.
3. 해당 점검의 기본 내용이 조회 된다.</t>
    <phoneticPr fontId="4" type="noConversion"/>
  </si>
  <si>
    <t>작업 시작 전 점검(모바일) 결과 등록 화면 이동</t>
    <phoneticPr fontId="4" type="noConversion"/>
  </si>
  <si>
    <t>1. 로그인 상태
2. 상태가 미진행, 작성 중일 경우</t>
    <phoneticPr fontId="4" type="noConversion"/>
  </si>
  <si>
    <t>메뉴 &gt; 안전 점검 및 개선 &gt; 작업 시작 전 점검의 숫자란을 클릭한다. &gt; 검색 조건 값을 입력하고 조회 버튼을 클릭한다. &gt; 결과 작성을 원하는 점검의 설비명을 클릭한다.</t>
    <phoneticPr fontId="4" type="noConversion"/>
  </si>
  <si>
    <t>1. 작업 시작 전 점검 조회 화면으로 이동한다.
2. 수정이 가능한 상태이다.
3. 해당 점검의 기본 내용이 조회 된다.</t>
    <phoneticPr fontId="4" type="noConversion"/>
  </si>
  <si>
    <t>작업 시작 전 점검(모바일) 결과 등록</t>
    <phoneticPr fontId="4" type="noConversion"/>
  </si>
  <si>
    <t>1. 로그인 상태
2. 상태가 미진행, 작성 중일 경우
3. 점검 결과값을 모두 작성한다.</t>
    <phoneticPr fontId="4" type="noConversion"/>
  </si>
  <si>
    <t>메뉴 &gt; 안전 점검 및 개선 &gt; 작업 시작 전 점검의 숫자란을 클릭한다. &gt; 검색 조건 값을 입력하고 조회 버튼을 클릭한다. &gt; 결과 작성을 원하는 점검의 설비명을 클릭한다. &gt; 점검 목록의 점검 결과값을 모두 작성한다. &gt; 저장 버튼을 클릭한다. &gt; 확인 창에서 '예'를 클릭한다.</t>
    <phoneticPr fontId="4" type="noConversion"/>
  </si>
  <si>
    <t>1. 점검 결과값이 기입된다.
2. 점검 결과 입력 구분이 콤보 박스이고 값이 'N' 이거나 '불량'을 선택했을 경우 시정지시서 등록 팝업창이 뜬다.
3. 상태가 '점검완료'로 바뀐다.
* 시정지시서 등록 팝업 진행의 경우는 카테고리 시정지시서 등록 팝업(모바일 공통)을 참조</t>
    <phoneticPr fontId="4" type="noConversion"/>
  </si>
  <si>
    <t>(모바일)작업장 순회 점검</t>
    <phoneticPr fontId="4" type="noConversion"/>
  </si>
  <si>
    <t>작업장 순회 점검(모바일) 검색</t>
    <phoneticPr fontId="4" type="noConversion"/>
  </si>
  <si>
    <t>메뉴 &gt; 안전 점검 및 개선 &gt; 작업장 순회 점검의 숫자란을 클릭한다. &gt; 검색 조건 값을 입력하고 조회 버튼을 클릭한다.</t>
    <phoneticPr fontId="4" type="noConversion"/>
  </si>
  <si>
    <t>1. 작업장 순회 점검 목록 화면으로 이동한다.
2. 로그인한 사용자의 성명이 자동으로 점검자에 기입된다.
3. 그리드에 점검 목록이 조회된다.</t>
    <phoneticPr fontId="4" type="noConversion"/>
  </si>
  <si>
    <t>작업장 순회 점검(모바일) 조회</t>
    <phoneticPr fontId="4" type="noConversion"/>
  </si>
  <si>
    <t>메뉴 &gt; 안전 점검 및 개선 &gt; 작업장 순회 점검의 숫자란을 클릭한다. &gt; 검색 조건 값을 입력하고 조회 버튼을 클릭한다. &gt; 조회를 원하는 점검의 업체명을 클릭한다.</t>
    <phoneticPr fontId="4" type="noConversion"/>
  </si>
  <si>
    <t>1. 작업장 순회 점검 조회 화면으로 이동한다.
2. 수정이 불가능하다.
3. 해당 점검의 기본 내용이 조회 된다.</t>
    <phoneticPr fontId="4" type="noConversion"/>
  </si>
  <si>
    <t>작업장 순회 점검(모바일) 결과 등록 화면 이동</t>
    <phoneticPr fontId="4" type="noConversion"/>
  </si>
  <si>
    <t>메뉴 &gt; 안전 점검 및 개선 &gt; 작업장 순회 점검의 숫자란을 클릭한다. &gt; 검색 조건 값을 입력하고 조회 버튼을 클릭한다. &gt; 결과 작성을 원하는 점검의 업체명을 클릭한다.</t>
    <phoneticPr fontId="4" type="noConversion"/>
  </si>
  <si>
    <t>1. 작업장 순회 점검 조회 화면으로 이동한다.
2. 수정이 가능한 상태이다.
3. 해당 점검의 기본 내용이 조회 된다.</t>
    <phoneticPr fontId="4" type="noConversion"/>
  </si>
  <si>
    <t>작업장 순회 점검(모바일) 결과 등록</t>
    <phoneticPr fontId="4" type="noConversion"/>
  </si>
  <si>
    <t>메뉴 &gt; 안전 점검 및 개선 &gt; 작업장 순회 점검의 숫자란을 클릭한다. &gt; 검색 조건 값을 입력하고 조회 버튼을 클릭한다. &gt; 결과 작성을 원하는 점검의 업체명을 클릭한다. &gt; 점검 목록의 점검 결과값을 모두 작성한다. &gt; 저장 버튼을 클릭한다. &gt; 확인 창에서 '예'를 클릭한다.</t>
    <phoneticPr fontId="4" type="noConversion"/>
  </si>
  <si>
    <t>(모바일 공통)시정지시서 등록 팝업</t>
    <phoneticPr fontId="4" type="noConversion"/>
  </si>
  <si>
    <t>시정지시서 등록 팝업(모바일 공통) 등록</t>
    <phoneticPr fontId="4" type="noConversion"/>
  </si>
  <si>
    <t>1. 로그인 상태
2. 상태가 미진행, 작성 중일 경우
3. 점검 결과 입력 구분이 콤보 박스이고 값이 'N'이거나 '불량'을 선택했을 경우</t>
    <phoneticPr fontId="4" type="noConversion"/>
  </si>
  <si>
    <t>작업 시작 전 점검 또는 작업장 순회 점검 결과 등록에서 'N'이나 '불량'을 선택했을 경우</t>
    <phoneticPr fontId="4" type="noConversion"/>
  </si>
  <si>
    <t>1. 시정지시서 등록 팝업창이 뜬다.
2. 점검 구분과 대상명에 정보가 자동으로 기입된다.</t>
    <phoneticPr fontId="4" type="noConversion"/>
  </si>
  <si>
    <t>시정지시서 등록 팝업(모바일 공통) 등록 완료</t>
    <phoneticPr fontId="4" type="noConversion"/>
  </si>
  <si>
    <t>1. 로그인 상태
2. 상태가 미진행, 작성 중일 경우
3. 점검 결과 입력 구분이 콤보 박스이고 값이 'N'이거나 '불량'을 선택했을 경우
4. 필수값 입력 상태</t>
    <phoneticPr fontId="4" type="noConversion"/>
  </si>
  <si>
    <t>작업 시작 전 점검 또는 작업장 순회 점검 결과 등록에서 'N'이나 '불량'을 선택했을 경우 &gt; 필수값들을 입력한다. 조치담당자의 경우 사용자 조회/선택 팝업을 통해 입력받는다. 카메라, 앨범을 통해 사진을 첨부한다. &gt; 등록완료 버튼을 클릭한다. &gt; 확인 창에서 '예'를 클릭한다.</t>
    <phoneticPr fontId="4" type="noConversion"/>
  </si>
  <si>
    <t>1. 시정지시서 관리 목록에 해당 시정 지시서의 내용이 노출된다.
2. 해당 조치 담당자에게 시정지시서 등록 알림 메일이 날아간다.
3. 팝업 창이 종료되고 정상적으로 점검결과가 'N'또는 '불량'으로 입력된다.</t>
    <phoneticPr fontId="4" type="noConversion"/>
  </si>
  <si>
    <t>시정지시서 등록 팝업(모바일 공통) 등록 취소</t>
    <phoneticPr fontId="4" type="noConversion"/>
  </si>
  <si>
    <t>작업 시작 전 점검 또는 작업장 순회 점검 결과 등록에서 'N'이나 '불량'을 선택했을 경우 &gt; X 버튼을 눌러 팝업창을 종료한다.</t>
    <phoneticPr fontId="4" type="noConversion"/>
  </si>
  <si>
    <t>1. 'N' 또는 '불량'으로 기입한 점검결과가 다시 SELECT로 바뀐다.</t>
    <phoneticPr fontId="4" type="noConversion"/>
  </si>
  <si>
    <t>(모바일)시정지시서</t>
    <phoneticPr fontId="4" type="noConversion"/>
  </si>
  <si>
    <t>시정지시서 수시점검 등록 팝업(모바일) 등록</t>
    <phoneticPr fontId="4" type="noConversion"/>
  </si>
  <si>
    <t>메뉴 &gt; 안전 점검 및 개선 &gt; 시정지시서란의 '+등록' 버튼을 클릭한다.</t>
    <phoneticPr fontId="4" type="noConversion"/>
  </si>
  <si>
    <t>1. 시정지시서 수심점검 등록 팝업이 나타난다.</t>
    <phoneticPr fontId="4" type="noConversion"/>
  </si>
  <si>
    <t>시정지시서 수시점검 등록 팝업(모바일) 등록 작성</t>
    <phoneticPr fontId="4" type="noConversion"/>
  </si>
  <si>
    <t>메뉴 &gt; 안전 점검 및 개선 &gt; 시정지시서란의 '+등록' 버튼을 클릭한다. &gt; 필수값을 입력한다. 점검 담당자, 조치 담당자의 경우 사용자 조회/선택 팝업을 통해 선택하고 위치의 경우 사업장을 선택한 이후 지역도 선택 팝업을 통해 선택한다. 이후 사진촬영 및 앨범 선택을 통해 사진을 등록한다. &gt; 등록완료 버튼을 클릭한다. &gt; 확인 창에서 '예'를 클릭한다.</t>
    <phoneticPr fontId="4" type="noConversion"/>
  </si>
  <si>
    <t>1. 해당 수시점검 시정지시서 내용이 시정지시서 관리 목록에 등록된다.
2. 팝업창이 종료된다.
3. 해당 조치 담당자에게 시정지시서 등록 알림 메일이 날아간다.</t>
    <phoneticPr fontId="4" type="noConversion"/>
  </si>
  <si>
    <t>시정지시서 조치목록(모바일) 검색</t>
    <phoneticPr fontId="4" type="noConversion"/>
  </si>
  <si>
    <t>메뉴 &gt; 안전 점검 및 개선 &gt; 시정지시서의 숫자란을 클릭한다. &gt; 검색 조건 값을 입력하고 조회 버튼을 클릭한다.</t>
    <phoneticPr fontId="4" type="noConversion"/>
  </si>
  <si>
    <t>1. 시정지시서 조치 목록 화면으로 이동한다.
2. 로그인한 사용자의 성명이 자동으로 점검자에 기입된다.
3. 그리드에 점검 목록이 조회된다.</t>
    <phoneticPr fontId="4" type="noConversion"/>
  </si>
  <si>
    <t>시정지시서 조치목록(모바일) 조회</t>
    <phoneticPr fontId="4" type="noConversion"/>
  </si>
  <si>
    <t>1. 로그인 상태
2. 상태가 조치완료인 경우</t>
    <phoneticPr fontId="4" type="noConversion"/>
  </si>
  <si>
    <t>메뉴 &gt; 안전 점검 및 개선 &gt; 시정지시서의 숫자란을 클릭한다. &gt; 검색 조건 값을 입력하고 조회 버튼을 클릭한다. &gt; 조회하고자 하는 시정지시서의 점검명을 클릭한다.</t>
    <phoneticPr fontId="4" type="noConversion"/>
  </si>
  <si>
    <t>1. 시정지시서 조회 화면으로 이동한다.
2. 수정이 불가능하다.
3. 해당 시정지시서 기본 정보가 화면에 출력된다.
4. 사진 보기 버튼을 클릭하여 시정지시서 등록시 함께 등록된 점검 사진을 확인할 수 있다.</t>
    <phoneticPr fontId="4" type="noConversion"/>
  </si>
  <si>
    <t xml:space="preserve">시정지시서 조치(모바일) 작성 </t>
    <phoneticPr fontId="4" type="noConversion"/>
  </si>
  <si>
    <t>1. 로그인 상태
2. 상태가 조치필요, 조치중일 경우</t>
    <phoneticPr fontId="4" type="noConversion"/>
  </si>
  <si>
    <t>메뉴 &gt; 안전 점검 및 개선 &gt; 시정지시서의 숫자란을 클릭한다. &gt; 검색 조건 값을 입력하고 조회 버튼을 클릭한다. &gt; 작성하고자 하는 시정지시서의 점검명을 클릭한다.</t>
    <phoneticPr fontId="4" type="noConversion"/>
  </si>
  <si>
    <t>1. 시정지시서 조회 화면으로 이동한다.
3. 해당 시정지시서 기본 정보가 화면에 출력된다.
4. 사진 보기 버튼을 클릭하여 시정지시서 등록시 함께 등록된 점검 사진을 확인할 수 있다.</t>
    <phoneticPr fontId="4" type="noConversion"/>
  </si>
  <si>
    <t>시정지시서 조치(모바일) 작성 저장</t>
    <phoneticPr fontId="4" type="noConversion"/>
  </si>
  <si>
    <t>1. 로그인 상태
2. 상태가 조치필요, 조치중일 경우
3. 필수값 입력 상태</t>
    <phoneticPr fontId="4" type="noConversion"/>
  </si>
  <si>
    <t>메뉴 &gt; 안전 점검 및 개선 &gt; 시정지시서의 숫자란을 클릭한다. &gt; 검색 조건 값을 입력하고 조회 버튼을 클릭한다. &gt; 작성하고자 하는 시정지시서의 점검명을 클릭한다. &gt; 조치 정보를 작성한다. 사진 촬영 또는 앨범 선택을 클릭하여 사진을 첨부한다. &gt; 저장 버튼을 클릭한다. &gt; 확인 창에서 '예'를 클릭한다.</t>
    <phoneticPr fontId="4" type="noConversion"/>
  </si>
  <si>
    <t>1. 상태가 '조치중'으로 바뀐다. 
2. 조치 정보가 등록된다.</t>
    <phoneticPr fontId="4" type="noConversion"/>
  </si>
  <si>
    <t>시정지시서 조치(모바일) 작성 완료</t>
    <phoneticPr fontId="4" type="noConversion"/>
  </si>
  <si>
    <t>메뉴 &gt; 안전 점검 및 개선 &gt; 시정지시서의 숫자란을 클릭한다. &gt; 검색 조건 값을 입력하고 조회 버튼을 클릭한다. &gt; 작성하고자 하는 시정지시서의 점검명을 클릭한다. &gt; 조치 정보를 작성한다. 사진 촬영 또는 앨범 선택을 클릭하여 사진을 첨부한다. &gt; 조치완료 버튼을 클릭한다. &gt; 확인 창에서 '예'를 클릭한다.</t>
    <phoneticPr fontId="4" type="noConversion"/>
  </si>
  <si>
    <t>1. 상태가 '조치완료'으로 바뀐다. 
2. 조치 정보가 등록된다.
3. 시정지시서 조치 목록 화면으로 돌아간다.</t>
    <phoneticPr fontId="4" type="noConversion"/>
  </si>
  <si>
    <t>안전보건 회의체</t>
  </si>
  <si>
    <t>검색 버튼 클릭</t>
    <phoneticPr fontId="4" type="noConversion"/>
  </si>
  <si>
    <t>안전보건 회의체 선택&gt; 안전보건 회의체 화면&gt; 검색조건 선택, 검색 버튼 클릭</t>
    <phoneticPr fontId="4" type="noConversion"/>
  </si>
  <si>
    <t>1. 선택, 입력한 검색조건 정보에 해당하는 데이터가 회의체 목록에 검색된다.</t>
    <phoneticPr fontId="4" type="noConversion"/>
  </si>
  <si>
    <t>안전보건 회의체 선택&gt; 안전보건 회의체 화면&gt; 초기화 버튼 클릭</t>
    <phoneticPr fontId="4" type="noConversion"/>
  </si>
  <si>
    <t>회의체 목록 회의명 클릭</t>
    <phoneticPr fontId="4" type="noConversion"/>
  </si>
  <si>
    <t>안전보건 회의체 선택&gt; 안전보건 회의체 화면&gt; 회의체 목록 회의명 클릭</t>
    <phoneticPr fontId="4" type="noConversion"/>
  </si>
  <si>
    <t>1. 회의체 목록 회의명이 클릭된다.
2. 선택한 회의명의 상세정보 화면이 호출된다.</t>
    <phoneticPr fontId="4" type="noConversion"/>
  </si>
  <si>
    <t>회의체 결과 관리 상세 화면</t>
    <phoneticPr fontId="4" type="noConversion"/>
  </si>
  <si>
    <t>안전보건 회의체 선택&gt; 안전보건 회의체 화면&gt; 회의체 목록 회의명 클릭&gt; 회의체 결과 상세 화면</t>
    <phoneticPr fontId="4" type="noConversion"/>
  </si>
  <si>
    <t>1. 선택한 회의명의 회의체 결과 상세 정보가 조회된다.</t>
    <phoneticPr fontId="4" type="noConversion"/>
  </si>
  <si>
    <t>안전보건 회의체 선택&gt; 안전보건 회의체 화면&gt; 등록 버튼 클릭</t>
    <phoneticPr fontId="4" type="noConversion"/>
  </si>
  <si>
    <t>1. 회의체 결과 관리 화면이 호출된다.                                                                                                             2. 양식 다운로드, 저장, 목록 버튼이 존재한다.</t>
    <phoneticPr fontId="4" type="noConversion"/>
  </si>
  <si>
    <t>안전보건 회의체 선택&gt; 안전보건 회의체 화면&gt; 등록 버튼 클릭 또는 회의체 목록 회의명 클릭&gt; 회의체 결과 관리 상세화면&gt; 데이터 입력&gt; 저장 버튼 클릭</t>
  </si>
  <si>
    <t xml:space="preserve">
1. 데이터 저장을 진행할지 CONFIRM 알림으로 물어본다.                                                                                               2. 확인을 클릭하면 저장되었다는 ALERT 알림이 출력된다.
3. 진행상태가 작성중으로 설정된다(상태 코드: 10)
4. 결재상신 버튼이 생긴다.</t>
    <phoneticPr fontId="4" type="noConversion"/>
  </si>
  <si>
    <t>안전보건 회의체 선택&gt; 안전보건 회의체 화면&gt; 회의체 목록에서 진행상태가 작성중인 회의명 클릭&gt; 회의체 결과 관리 상세 화면&gt; 결재상신 버튼 클릭</t>
  </si>
  <si>
    <t xml:space="preserve">1. 결재를 진행할지 CONFIRM 알림으로 물어본다.                                                                                               2. 확인을 클릭하면 결재되었다는 ALERT 알림이 출력된다.
3. 진행상태가 결재중으로 변경된다.(상태코드: 20)
4. 양식 다운로드, 저장 버튼이 사라지고, 입력 데이터들을 수정할 수 없는 상태로 변경된다.                                                                                  </t>
    <phoneticPr fontId="4" type="noConversion"/>
  </si>
  <si>
    <t>양식다운로드 버튼 클릭</t>
    <phoneticPr fontId="4" type="noConversion"/>
  </si>
  <si>
    <t>안전보건 회의체 선택&gt; 안전보건 회의체 화면&gt; 회의체 목록에서 진행상태가 작성중인 회의명 클릭&gt; 회의체 결과 관리 상세 화면&gt; 양식다운로드 버튼 클릭</t>
  </si>
  <si>
    <t xml:space="preserve">1. 첨부파일 팝업창이 호출된다.
2. 조회해온 파일이 첨부파일 팝업창에 띄워준다.                                                                                 </t>
    <phoneticPr fontId="4" type="noConversion"/>
  </si>
  <si>
    <t>첨부파일 팝업창의 파일 다운로드</t>
    <phoneticPr fontId="4" type="noConversion"/>
  </si>
  <si>
    <t>안전보건 회의체 선택&gt; 안전보건 회의체 화면&gt;  회의체 목록에서 진행상태가 작성중인 회의명 클릭&gt; 회의체 결과 관리 상세 화면&gt; 양식다운로드 버튼 클릭&gt; 전체, 개별 다운로드 버튼 클릭</t>
  </si>
  <si>
    <t>1. 첨부파일이 다운로드 된다.</t>
    <phoneticPr fontId="4" type="noConversion"/>
  </si>
  <si>
    <t>안전보건 회의체 선택&gt; 안전보건 회의체 화면&gt; 회의체 목록 회의명 클릭&gt; 회의체 결과 관리 상세화면&gt; 목록 버튼 클릭</t>
  </si>
  <si>
    <t>1. 안전보건 회의체 화면이 호출된다</t>
    <phoneticPr fontId="4" type="noConversion"/>
  </si>
  <si>
    <t>첨부파일 업로드(파일 선택 버튼 클릭)</t>
    <phoneticPr fontId="4" type="noConversion"/>
  </si>
  <si>
    <t>안전보건 회의체 선택&gt; 안전보건 회의체 화면&gt; 회의체 목록에서 진행상태가 작성중인 회의명 클릭&gt; 회의체 결과 관리 상세 화면&gt; 파일 선택 버튼 클릭&gt; 파일 업로드</t>
  </si>
  <si>
    <t xml:space="preserve">1. 첨부파일 목록에 파일이 추가된다. </t>
    <phoneticPr fontId="4" type="noConversion"/>
  </si>
  <si>
    <t>첨부파일 다운로드 버튼 클릭</t>
    <phoneticPr fontId="4" type="noConversion"/>
  </si>
  <si>
    <t>안전보건 회의체 선택&gt; 안전보건 회의체 화면&gt; 회의체 목록에서 진행상태가 작성중인 회의명 클릭&gt; 회의체 결과 관리 상세 화면&gt; 첨부파일 목록의 다운로드 버튼 클릭</t>
  </si>
  <si>
    <t>첨부파일 삭제 버튼 클릭</t>
    <phoneticPr fontId="4" type="noConversion"/>
  </si>
  <si>
    <t>안전보건 회의체 선택&gt; 안전보건 회의체 화면&gt; 회의체 목록에서 진행상태가 작성중인 회의명 클릭&gt; 회의체 결과 관리 상세 화면&gt; 첨부파일 목록의 삭제 버튼 클릭</t>
  </si>
  <si>
    <t>1. 삭제를 진행할지 CONFIRM 알림으로 물어본다. 
2. 확인을 클릭하면 첨부파일 목록에서 삭제된다.</t>
    <phoneticPr fontId="4" type="noConversion"/>
  </si>
  <si>
    <t>데이터 변경 후 목록 버튼 클릭</t>
    <phoneticPr fontId="4" type="noConversion"/>
  </si>
  <si>
    <t>안전보건 회의체 선택&gt; 안전보건 회의체 화면&gt; 회의체 목록에서 진행상태가 작성중인 회의명 클릭&gt; 회의체 결과 관리 상세 화면&gt; 입력 데이터 변경&gt; 목록 버튼 클릭</t>
  </si>
  <si>
    <t>1. 변경사항을 저장하지 않고 화면을 이동할지 CONFIRM 알림으로 물어본다.                                                          2. 확인을 클릭하면 변경사항 없이 목록화면으로 호출된다.</t>
    <phoneticPr fontId="4" type="noConversion"/>
  </si>
  <si>
    <t>교육관리</t>
    <phoneticPr fontId="4" type="noConversion"/>
  </si>
  <si>
    <t>교육관리 선택</t>
    <phoneticPr fontId="4" type="noConversion"/>
  </si>
  <si>
    <t>안전/보건 &gt; 교육 및 훈련 선택</t>
  </si>
  <si>
    <t>1. 교육관리 리스트가 노출된다.</t>
    <phoneticPr fontId="4" type="noConversion"/>
  </si>
  <si>
    <t>안전/보건 &gt; 교육 및 훈련 &gt; 검색조건 선택, 입력</t>
  </si>
  <si>
    <t>안전/보건 &gt; 교육 및 훈련 &gt; 초기화 버튼 클릭</t>
  </si>
  <si>
    <t>안전/보건 &gt; 교육 및 훈련 &gt; 검색 버튼 클릭</t>
  </si>
  <si>
    <t>안전/보건 &gt; 교육 및 훈련 &gt; 엑셀다운로드 버튼 클릭</t>
  </si>
  <si>
    <t>안전/보건 &gt; 교육 및 훈련 &gt; 목록 교육명 클릭</t>
  </si>
  <si>
    <t>1. 목록의 교육명을 클릭한다.
2. 선택한 교육관리 화면으로 이동한다.</t>
    <phoneticPr fontId="4" type="noConversion"/>
  </si>
  <si>
    <t>안전/보건 &gt; 교육 및 훈련 &gt; 등록 버튼 클릭</t>
  </si>
  <si>
    <t>1. 화면의 등록 버튼을 클릭한다.
2. 신규 교육관리 화면으로 이동한다.</t>
    <phoneticPr fontId="4" type="noConversion"/>
  </si>
  <si>
    <t>안전/보건 &gt; 교육 및 훈련 &gt; 목록 교육명 클릭 &gt; 교육 및 훈련 화면</t>
  </si>
  <si>
    <t>1. 선택한 교육관리 정보를 수정할 수 있다.</t>
    <phoneticPr fontId="4" type="noConversion"/>
  </si>
  <si>
    <t>안전/보건 &gt; 교육 및 훈련 &gt; 목록 교육명 클릭 &gt; 교육 및 훈련 화면 &gt; 추가 버튼 클릭</t>
  </si>
  <si>
    <t>1. 사용자 조회/선택 팝업이 오픈된다.
2. 사용자를 선택하면 선택한 사용자 정보가 대상자 목록에 행추가된다.</t>
    <phoneticPr fontId="4" type="noConversion"/>
  </si>
  <si>
    <t>안전/보건 &gt; 교육 및 훈련 &gt; 목록 교육명 클릭 &gt; 교육 및 훈련 화면&gt; 삭제 버튼 클릭</t>
  </si>
  <si>
    <t>미이수자 다운로드 버튼 클릭</t>
    <phoneticPr fontId="4" type="noConversion"/>
  </si>
  <si>
    <t>안전/보건 &gt; 교육 및 훈련 &gt; 목록 교육명 클릭 &gt; 교육 및 훈련 화면&gt; 미이수자 다운로드 버튼 클릭</t>
  </si>
  <si>
    <t>1. 저장된 대상자중에 이수여부가 'N'인 사용자 목록을 엑셀파일로 저장한다.</t>
    <phoneticPr fontId="4" type="noConversion"/>
  </si>
  <si>
    <t>양식 다운로드 버튼 클릭</t>
    <phoneticPr fontId="4" type="noConversion"/>
  </si>
  <si>
    <t>안전/보건 &gt; 교육 및 훈련 &gt; 목록 교육명 클릭 &gt; 교육 및 훈련 화면&gt; 양식 다운로드 버튼 클릭</t>
  </si>
  <si>
    <t>1. 엑셀업로드 양식을 엑셀 파일로 저장한다.</t>
    <phoneticPr fontId="4" type="noConversion"/>
  </si>
  <si>
    <t>엑셀업로드 버튼 클릭</t>
    <phoneticPr fontId="4" type="noConversion"/>
  </si>
  <si>
    <t>안전/보건 &gt; 교육 및 훈련 &gt; 목록 교육명 클릭 &gt; 교육 및 훈련 화면&gt; 엑셀업로드 버튼 클릭</t>
  </si>
  <si>
    <t>1. 작성한 엑셀양식을 대상자 목록에 적용한다.
2. 기존에 저장되어 있는 대상자는 가려지고 엑셀에 작성한 대상자가 목록에 적용된다.
3. 엑셀에 작성한 대상자가 기존에 저장되어 있으면 엑셀정보로 수정하고 중복되지 않는 대상자는 추가로 저장된다.</t>
    <phoneticPr fontId="4" type="noConversion"/>
  </si>
  <si>
    <t>엑셀업로드 &amp; 추가 버튼 클릭</t>
    <phoneticPr fontId="4" type="noConversion"/>
  </si>
  <si>
    <t>안전/보건 &gt; 교육 및 훈련 &gt; 목록 교육명 클릭 &gt; 교육 및 훈련 화면&gt; 엑셀업로드&amp;추가 버튼 클릭</t>
  </si>
  <si>
    <t>1. 엑셀업로드나 추가 버튼을 이용하여 대상자를 추가하면 기본정보의 이수실적이 비활성화되고 자동으로 계산되어 적용된다.
2. 대상자 목록에 데이터가 하나도 없는 경우에는 이수실적을 직접 입력 할 수 있다.</t>
    <phoneticPr fontId="4" type="noConversion"/>
  </si>
  <si>
    <t>안전/보건 &gt; 교육 및 훈련 &gt; 목록 교육명 클릭 &gt; 교육 및 훈련 화면 &gt; 저장 버튼 클릭</t>
  </si>
  <si>
    <t>안전/보건 &gt; 교육 및 훈련 &gt; 목록 교육명 클릭 &gt; 교육 및 훈련 화면 &gt; 결재상신 버튼 클릭</t>
  </si>
  <si>
    <t>메일발송 버튼 클릭</t>
    <phoneticPr fontId="4" type="noConversion"/>
  </si>
  <si>
    <t>안전/보건 &gt; 교육 및 훈련 &gt; 목록 교육명 클릭 &gt; 교육 및 훈련 화면 &gt; 메일발송 버튼 클릭</t>
  </si>
  <si>
    <t>1. 메일발송 팝업이 오픈된다.
2. 제목, 내용, 수신자를 입력하고 발송 버튼을 클릭하여 메일을 보낸다.</t>
    <phoneticPr fontId="4" type="noConversion"/>
  </si>
  <si>
    <t>안전/보건 &gt; 교육 및 훈련 &gt; 목록 교육명 클릭 &gt; 교육 및 훈련 화면 &gt; 목록 버튼 클릭</t>
  </si>
  <si>
    <t>1. 교육관리 화면으로 이동한다.</t>
    <phoneticPr fontId="4" type="noConversion"/>
  </si>
  <si>
    <t>유해위험기계기구 관리</t>
    <phoneticPr fontId="4" type="noConversion"/>
  </si>
  <si>
    <t>유해위험기계기구 관리 선택</t>
    <phoneticPr fontId="4" type="noConversion"/>
  </si>
  <si>
    <t xml:space="preserve">안전/보건 &gt; 유해위험기구 관리 &gt; 유해위험기계기구 관리 선택 </t>
    <phoneticPr fontId="4" type="noConversion"/>
  </si>
  <si>
    <t>1. 유해위험기계기구 관리 리스트가 노출된다.</t>
    <phoneticPr fontId="4" type="noConversion"/>
  </si>
  <si>
    <t>안전/보건 &gt; 유해위험기구 관리 &gt; 유해위험기계기구 관리 &gt; 검색조건 선택, 입력</t>
    <phoneticPr fontId="4" type="noConversion"/>
  </si>
  <si>
    <t>안전/보건 &gt; 유해위험기구 관리 &gt; 유해위험기계기구 관리 &gt; 초기화 버튼 클릭</t>
    <phoneticPr fontId="4" type="noConversion"/>
  </si>
  <si>
    <t>안전/보건 &gt; 유해위험기구 관리 &gt; 유해위험기계기구 관리 &gt; 검색 버튼 클릭</t>
    <phoneticPr fontId="4" type="noConversion"/>
  </si>
  <si>
    <t>안전/보건 &gt; 유해위험기구 관리 &gt; 유해위험기계기구 관리 &gt; 엑셀다운로드 버튼 클릭</t>
    <phoneticPr fontId="4" type="noConversion"/>
  </si>
  <si>
    <t>목록 기기명 클릭</t>
    <phoneticPr fontId="4" type="noConversion"/>
  </si>
  <si>
    <t>안전/보건 &gt; 유해위험기구 관리 &gt; 유해위험기계기구 관리 &gt; 목록 기기명 클릭</t>
    <phoneticPr fontId="4" type="noConversion"/>
  </si>
  <si>
    <t>1. 목록의 기기명을 클릭한다.
2. 선택한 유해위험기계기구 관리 화면으로 이동한다.</t>
    <phoneticPr fontId="4" type="noConversion"/>
  </si>
  <si>
    <t>안전/보건 &gt; 유해위험기구 관리 &gt; 유해위험기계기구 관리 &gt; 등록 버튼 클릭</t>
    <phoneticPr fontId="4" type="noConversion"/>
  </si>
  <si>
    <t>1. 화면의 등록 버튼을 클릭한다.
2. 신규 유해위험기계기구 관리 화면으로 이동한다.</t>
    <phoneticPr fontId="4" type="noConversion"/>
  </si>
  <si>
    <t>유해위험기계기구 상세 화면</t>
    <phoneticPr fontId="4" type="noConversion"/>
  </si>
  <si>
    <t>안전/보건 &gt; 유해위험기구 관리 &gt; 유해위험기계기구 관리 &gt; 목록 기기명 클릭 &gt; 유해위험기계기구 관리 화면</t>
    <phoneticPr fontId="4" type="noConversion"/>
  </si>
  <si>
    <t>1. 선택한 유해위험기계기구를 수정할 수 있다.
2. 기본정보의 점검주기는 안전점검의 점검일을 체크해주는 개념이다.
3. 점검주기가 6개월이고 점검일자가 2021-06-28일이면 2021-12-28일에 점검을 하도록 점검주기 도래 3개월전에 알림 메일을 배치로 발송한다. (점검주기 도래 3개월전 점검 알림 배치 메일 발송)</t>
    <phoneticPr fontId="4" type="noConversion"/>
  </si>
  <si>
    <t>안전/보건 &gt; 유해위험기구 관리 &gt; 유해위험기계기구 관리 &gt; 목록 기기명 클릭 &gt; 유해위험기계기구 관리 화면 &gt; 추가 버튼 클릭</t>
    <phoneticPr fontId="4" type="noConversion"/>
  </si>
  <si>
    <t>1. 안전점검 목록에 행이 아래로 추가된다.
2. 점검일자는 오늘 날짜로 세팅된다.</t>
    <phoneticPr fontId="4" type="noConversion"/>
  </si>
  <si>
    <t>안전/보건 &gt; 유해위험기구 관리 &gt; 유해위험기계기구 관리 &gt; 목록 기기명 클릭 &gt; 유해위험기계기구 관리 화면 &gt; 안전점검 목록 &gt; 첨부파일 클릭</t>
    <phoneticPr fontId="4" type="noConversion"/>
  </si>
  <si>
    <t>안전/보건 &gt; 유해위험기구 관리 &gt; 유해위험기계기구 관리 &gt; 목록 기기명 클릭 &gt; 유해위험기계기구 관리 화면 &gt; 삭제 버튼 클릭</t>
    <phoneticPr fontId="4" type="noConversion"/>
  </si>
  <si>
    <t>1. 안전점검 목록에서 삭제할 대상을 선택한다.
2. 삭제 버튼을 클릭하면 선택한 셀이 삭제된다.</t>
    <phoneticPr fontId="4" type="noConversion"/>
  </si>
  <si>
    <t>안전/보건 &gt; 유해위험기구 관리 &gt; 유해위험기계기구 관리 &gt; 목록 기기명 클릭 &gt; 유해위험기계기구 관리 화면 &gt; 저장 버튼 클릭</t>
    <phoneticPr fontId="4" type="noConversion"/>
  </si>
  <si>
    <t>안전/보건 &gt; 유해위험기구 관리 &gt; 유해위험기계기구 관리 &gt; 목록 기기명 클릭 &gt; 유해위험기계기구 관리 화면 &gt; 목록 버튼 클릭</t>
    <phoneticPr fontId="4" type="noConversion"/>
  </si>
  <si>
    <t>1. 유해위험기계기구 관리 화면으로 이동한다.</t>
    <phoneticPr fontId="4" type="noConversion"/>
  </si>
  <si>
    <t>안전검사 결과</t>
    <phoneticPr fontId="4" type="noConversion"/>
  </si>
  <si>
    <t>안전검사 결과 관리 선택</t>
    <phoneticPr fontId="4" type="noConversion"/>
  </si>
  <si>
    <t xml:space="preserve">안전/보건 &gt; 유해위험기구 관리 &gt; 안전검사 결과 관리 선택 </t>
    <phoneticPr fontId="4" type="noConversion"/>
  </si>
  <si>
    <t>1. 안전검사 결과 관리 리스트가 노출된다.</t>
    <phoneticPr fontId="4" type="noConversion"/>
  </si>
  <si>
    <t>안전/보건 &gt; 유해위험기구 관리 &gt; 안전검사 결과 관리 &gt; 검색조건 선택, 입력</t>
    <phoneticPr fontId="4" type="noConversion"/>
  </si>
  <si>
    <t>안전/보건 &gt; 유해위험기구 관리 &gt; 안전검사 결과 관리 &gt; 초기화 버튼 클릭</t>
    <phoneticPr fontId="4" type="noConversion"/>
  </si>
  <si>
    <t>안전/보건 &gt; 유해위험기구 관리 &gt; 안전검사 결과 관리 &gt; 검색 버튼 클릭</t>
    <phoneticPr fontId="4" type="noConversion"/>
  </si>
  <si>
    <t>안전/보건 &gt; 유해위험기구 관리 &gt; 안전검사 결과 관리 &gt; 엑셀다운로드 버튼 클릭</t>
    <phoneticPr fontId="4" type="noConversion"/>
  </si>
  <si>
    <t>안전/보건 &gt; 유해위험기구 관리 &gt; 안전검사 결과 관리 &gt; 목록 제목 클릭</t>
    <phoneticPr fontId="4" type="noConversion"/>
  </si>
  <si>
    <t>1. 목록의 제목을 클릭한다.
2. 선택한 안전검사 결과 관리 화면으로 이동한다.</t>
    <phoneticPr fontId="4" type="noConversion"/>
  </si>
  <si>
    <t>안전/보건 &gt; 유해위험기구 관리 &gt; 안전검사 결과 관리 &gt; 등록 버튼 클릭</t>
    <phoneticPr fontId="4" type="noConversion"/>
  </si>
  <si>
    <t>1. 화면의 등록 버튼을 클릭한다.
2. 신규 안전검사 결과 관리 화면으로 이동한다.</t>
    <phoneticPr fontId="4" type="noConversion"/>
  </si>
  <si>
    <t>안전검사 결과 상세 화면</t>
    <phoneticPr fontId="4" type="noConversion"/>
  </si>
  <si>
    <t>안전/보건 &gt; 유해위험기구 관리 &gt; 안전검사 결과 관리 &gt; 목록 제목 클릭 &gt; 안전검사 결과 관리 화면</t>
    <phoneticPr fontId="4" type="noConversion"/>
  </si>
  <si>
    <t>1. 선택한 안전검사 결과를 수정할 수 있다.</t>
    <phoneticPr fontId="4" type="noConversion"/>
  </si>
  <si>
    <t>안전/보건 &gt; 유해위험기구 관리 &gt; 안전검사 결과 관리 &gt; 목록 제목 클릭 &gt; 안전검사 결과 관리 화면 &gt; 저장 버튼 클릭</t>
    <phoneticPr fontId="4" type="noConversion"/>
  </si>
  <si>
    <t>안전/보건 &gt; 유해위험기구 관리 &gt; 안전검사 결과 관리 &gt; 목록 제목 클릭 &gt; 안전검사 결과 관리 화면 &gt; 목록 버튼 클릭</t>
    <phoneticPr fontId="4" type="noConversion"/>
  </si>
  <si>
    <t>1. 안전검사 결과 관리 화면으로 이동한다.</t>
    <phoneticPr fontId="4" type="noConversion"/>
  </si>
  <si>
    <t>사업장별 예산/투자 관리</t>
    <phoneticPr fontId="4" type="noConversion"/>
  </si>
  <si>
    <t>사업장별 투자 관리 선택</t>
    <phoneticPr fontId="4" type="noConversion"/>
  </si>
  <si>
    <t xml:space="preserve">안전/보건 &gt; 예산/투자 관리 &gt; 사업장별 예산/투자 관리 선택 </t>
  </si>
  <si>
    <t>1. 사업장별 투자 관리 리스트가 노출된다.</t>
    <phoneticPr fontId="4" type="noConversion"/>
  </si>
  <si>
    <t>안전/보건 &gt; 예산/투자 관리 &gt; 사업장별 예산/투자 관리 &gt; 검색조건 선택, 입력</t>
  </si>
  <si>
    <t>안전/보건 &gt; 예산/투자 관리 &gt; 사업장별 예산/투자 관리 &gt; 초기화 버튼 클릭</t>
  </si>
  <si>
    <t>안전/보건 &gt; 예산/투자 관리 &gt; 사업장별 예산/투자 관리 &gt; 검색 버튼 클릭</t>
  </si>
  <si>
    <t>안전/보건 &gt; 예산/투자 관리 &gt; 사업장별 예산/투자 관리 &gt; 엑셀다운로드 버튼 클릭</t>
  </si>
  <si>
    <t>안전/보건 &gt; 예산/투자 관리 &gt; 사업장별 예산/투자 관리 &gt; 목록 사업장 클릭</t>
  </si>
  <si>
    <t>1. 목록의 사업장을 클릭한다.
2. 선택한 사업장별 투자 관리 화면으로 이동한다.</t>
    <phoneticPr fontId="4" type="noConversion"/>
  </si>
  <si>
    <t>안전/보건 &gt; 예산/투자 관리 &gt; 사업장별 예산/투자 관리 &gt; 등록 버튼 클릭</t>
  </si>
  <si>
    <t>사업장별 투자 관리 상세 화면</t>
    <phoneticPr fontId="4" type="noConversion"/>
  </si>
  <si>
    <t>안전/보건 &gt; 예산/투자 관리 &gt; 사업장별 예산/투자 관리 &gt; 목록 사업장 클릭 &gt; 사업장별 예산/투자 관리 화면</t>
  </si>
  <si>
    <t>1. 선택한 사업장별 투자 정보를 수정할 수 있다.</t>
    <phoneticPr fontId="4" type="noConversion"/>
  </si>
  <si>
    <t>안전/보건 &gt; 예산/투자 관리 &gt; 사업장별 예산/투자 관리 &gt; 목록 사업장 클릭 &gt; 사업장별 예산/투자 관리 화면 &gt; 연간 계획 내용 &gt; 추가 버튼 클릭</t>
  </si>
  <si>
    <t>1. 연간 계획 내용 목록에 행이 아래로 추가된다.</t>
    <phoneticPr fontId="4" type="noConversion"/>
  </si>
  <si>
    <t>안전/보건 &gt; 예산/투자 관리 &gt; 사업장별 예산/투자 관리 &gt; 목록 사업장 클릭 &gt; 사업장별 예산/투자 관리 화면 &gt; 연간 계획 내용 &gt; 삭제 버튼 클릭</t>
  </si>
  <si>
    <t>1. 연간 계획 내용 목록에서 삭제할 대상을 선택한다.
2. 삭제 버튼을 클릭하면 선택한 셀이 삭제된다.</t>
    <phoneticPr fontId="4" type="noConversion"/>
  </si>
  <si>
    <t>안전/보건 &gt; 예산/투자 관리 &gt; 사업장별 예산/투자 관리 &gt; 목록 사업장 클릭 &gt; 사업장별 예산/투자 관리 화면 &gt; 월별 집행 내용 &gt; 추가 버튼 클릭</t>
  </si>
  <si>
    <t>1. 연간 계획 내용 목록에 수정된 내용이 있으면 먼저 저장하라는 알림창이 뜬다.
2. 월 선택 팝업이 오픈되고 월을 선택하면 월별 집행 내용 목록에 선택한 월이 적용되어 연간 계획 내용이 월별 집행 내용 목록으로 추가된다.
3. 행이 추가될때 선택한 월의 데이터에서 카테고리, 약정항목이 중복되면 넘어가고 중복되지 않은 데이터만 추가된다.</t>
    <phoneticPr fontId="4" type="noConversion"/>
  </si>
  <si>
    <t>안전/보건 &gt; 예산/투자 관리 &gt; 사업장별 예산/투자 관리 &gt; 목록 사업장 클릭 &gt; 사업장별 예산/투자 관리 화면 &gt; 월별 집행 내용 &gt; 삭제 버튼 클릭</t>
  </si>
  <si>
    <t>1. 월별 집행 내용 목록에서 삭제할 대상을 선택한다.
2. 삭제 버튼을 클릭하면 선택한 셀이 삭제된다.</t>
    <phoneticPr fontId="4" type="noConversion"/>
  </si>
  <si>
    <t>안전/보건 &gt; 예산/투자 관리 &gt; 사업장별 예산/투자 관리 &gt; 목록 사업장 클릭 &gt; 사업장별 예산/투자 관리 화면 &gt; 저장 버튼 클릭</t>
  </si>
  <si>
    <t>1. 결재상신을 진행할지 CONFIRM 알림으로 물어본다.
2. 예를 선택시 결재상신한다.
3. 아니오를 선택시 현재 화면에 머무른다.</t>
    <phoneticPr fontId="4" type="noConversion"/>
  </si>
  <si>
    <t>안전/보건 &gt; 예산/투자 관리 &gt; 사업장별 예산/투자 관리 &gt; 목록 사업장 클릭 &gt; 사업장별 예산/투자 관리 화면 &gt; 목록 버튼 클릭</t>
  </si>
  <si>
    <t>1. 사업장별 투자 관리 화면으로 이동한다.</t>
    <phoneticPr fontId="4" type="noConversion"/>
  </si>
  <si>
    <t>전사 실적 현황</t>
    <phoneticPr fontId="4" type="noConversion"/>
  </si>
  <si>
    <t>전사 투자 상세현황 선택</t>
    <phoneticPr fontId="4" type="noConversion"/>
  </si>
  <si>
    <t>안전/보건 &gt; 예산/투자 관리 &gt; 전사 투자 상세현황 선택</t>
  </si>
  <si>
    <t>1. 전사 투자 상세현황 리스트가 노출된다.</t>
    <phoneticPr fontId="4" type="noConversion"/>
  </si>
  <si>
    <t>안전/보건 &gt; 예산/투자 관리 &gt; 전사 투자 상세현황 &gt; 검색조건 선택, 입력</t>
  </si>
  <si>
    <t>1. 목록에 표시될 데이터의 조건을 설정한다.
2. 조회조건인 회사를 선택하면 해당 회사에 속한 사업장이 필터링되어 조회조건에 적용된다.</t>
    <phoneticPr fontId="4" type="noConversion"/>
  </si>
  <si>
    <t>안전/보건 &gt; 예산/투자 관리 &gt; 전사 투자 상세현황 &gt; 초기화 버튼 클릭</t>
  </si>
  <si>
    <t>안전/보건 &gt; 예산/투자 관리 &gt; 전사 투자 상세현황 &gt; 검색 버튼 클릭</t>
  </si>
  <si>
    <t>안전/보건 &gt; 예산/투자 관리 &gt; 전사 투자 상세현황 &gt; 엑셀다운로드 버튼 클릭</t>
  </si>
  <si>
    <t>사고 보고 및 조사</t>
    <phoneticPr fontId="4" type="noConversion"/>
  </si>
  <si>
    <t>사고 관리 접속</t>
    <phoneticPr fontId="4" type="noConversion"/>
  </si>
  <si>
    <t xml:space="preserve">사고 보고 및 조사 &gt; 사고 보고 및 조사 선택 </t>
  </si>
  <si>
    <t>1. 사고 관리 리스트가 노출된다.</t>
    <phoneticPr fontId="4" type="noConversion"/>
  </si>
  <si>
    <t>사고 보고 및 조사</t>
  </si>
  <si>
    <t>사고 보고 및 조사 &gt; 사고 보고 및 조사 선택 &gt; 사고 보고 및 조사 화면 &gt; 검색 버튼 클릭</t>
  </si>
  <si>
    <t>1. 사고 관리 목록에 표시될 데이터의 조건을 설정한다.
2. 해당하는 검색조건을 입력후 검색 버튼 클릭시 검색된다.</t>
    <phoneticPr fontId="4" type="noConversion"/>
  </si>
  <si>
    <t>사고 보고 및 조사 &gt; 사고 보고 및 조사 선택 &gt; 사고 보고 및 조사 화면 &gt; 초기화 버튼 클릭</t>
  </si>
  <si>
    <t>1. 입력한 검색조건 정보가 초기화 된다.</t>
    <phoneticPr fontId="4" type="noConversion"/>
  </si>
  <si>
    <t>사고 보고 및 조사 &gt; 사고 보고 및 조사 선택 &gt; 사고 보고 및 조사 화면 &gt; 등록 버튼 클릭</t>
  </si>
  <si>
    <t>1. 사고 관리 등록 화면으로 이동한다.</t>
    <phoneticPr fontId="4" type="noConversion"/>
  </si>
  <si>
    <t>기본정보 입력</t>
    <phoneticPr fontId="4" type="noConversion"/>
  </si>
  <si>
    <t>사고 보고 및 조사 &gt; 사고 보고 및 조사 선택 &gt; 사고 보고 및 조사 화면 &gt; 등록 버튼 클릭 &gt; 사고 보고 및 조사 등록 화면 &gt; 기본정보 입력</t>
  </si>
  <si>
    <t>1. 기본정보를 입력한다.</t>
    <phoneticPr fontId="4" type="noConversion"/>
  </si>
  <si>
    <t>작업내용 및 과정 체크</t>
    <phoneticPr fontId="4" type="noConversion"/>
  </si>
  <si>
    <t>사고 보고 및 조사 &gt; 사고 보고 및 조사 선택 &gt; 사고 보고 및 조사 화면 &gt; 등록 버튼 클릭 &gt; 사고 보고 및 조사 등록 화면 &gt; 작업내용 및 과정 체크</t>
  </si>
  <si>
    <t>1. 해당하는 사항에 왼쪽 체크박스를 선택한다.</t>
    <phoneticPr fontId="4" type="noConversion"/>
  </si>
  <si>
    <t>불안전한 행동 체크</t>
    <phoneticPr fontId="4" type="noConversion"/>
  </si>
  <si>
    <t>사고 보고 및 조사 &gt; 사고 보고 및 조사 선택 &gt; 사고 보고 및 조사 화면 &gt; 등록 버튼 클릭 &gt; 사고 보고 및 조사 등록 화면 &gt; 불안전한 행동 체크</t>
  </si>
  <si>
    <t>불안전한 상태 체크</t>
    <phoneticPr fontId="4" type="noConversion"/>
  </si>
  <si>
    <t>사고 보고 및 조사 &gt; 사고 보고 및 조사 선택 &gt; 사고 보고 및 조사 화면 &gt; 등록 버튼 클릭 &gt; 사고 보고 및 조사 등록 화면 &gt; 불안전한 상태 체크</t>
  </si>
  <si>
    <t>사고자 인적사항 추가 버튼 클릭</t>
    <phoneticPr fontId="4" type="noConversion"/>
  </si>
  <si>
    <t>사고 보고 및 조사 &gt; 사고 보고 및 조사 선택 &gt; 사고 보고 및 조사 화면 &gt; 등록 버튼 클릭 &gt; 사고 보고 및 조사 등록 화면 &gt; 사고자 인적사항 추가 버튼 클릭</t>
  </si>
  <si>
    <t>1. 사고자 인적사항 목록에 ROW 가 추가되며 데이터 입력이 가능하다.</t>
    <phoneticPr fontId="4" type="noConversion"/>
  </si>
  <si>
    <t>사고자 인적사항 삭제 버튼 클릭</t>
    <phoneticPr fontId="4" type="noConversion"/>
  </si>
  <si>
    <t>사고 보고 및 조사 &gt; 사고 보고 및 조사 선택 &gt; 사고 보고 및 조사 화면 &gt; 등록 버튼 클릭 &gt; 사고 보고 및 조사 등록 화면 &gt; 사고자 인적사항 삭제 버튼 클릭</t>
  </si>
  <si>
    <t>사고조사 결과 '1.원인분석' 추가 버튼 클릭</t>
    <phoneticPr fontId="4" type="noConversion"/>
  </si>
  <si>
    <t>사고 보고 및 조사 &gt; 사고 보고 및 조사 선택 &gt; 사고 보고 및 조사 화면 &gt; 등록 버튼 클릭 &gt; 사고 보고 및 조사 등록 화면 &gt; 사고조사 결과 '1.원인분석' 삭제 버튼 클릭</t>
  </si>
  <si>
    <t>1. 사고조사 결과 '1.원인분석' 목록에 ROW 가 추가되며 데이터 입력이 가능하다.</t>
    <phoneticPr fontId="4" type="noConversion"/>
  </si>
  <si>
    <t>사고조사 결과 '1.원인분석' 삭제 버튼 클릭</t>
    <phoneticPr fontId="4" type="noConversion"/>
  </si>
  <si>
    <t>사고조사 결과 '2.시정조치' 추가 버튼 클릭</t>
    <phoneticPr fontId="4" type="noConversion"/>
  </si>
  <si>
    <t>사고 보고 및 조사 &gt; 사고 보고 및 조사 선택 &gt; 사고 보고 및 조사 화면 &gt; 등록 버튼 클릭 &gt; 사고 보고 및 조사 등록 화면 &gt; 사고조사 결과 '2.시정조치' 추가 버튼 클릭</t>
  </si>
  <si>
    <t>1. 사고조사 결과 '2.시정조치' 목록에 ROW 가 추가되며 데이터 입력이 가능하다.</t>
    <phoneticPr fontId="4" type="noConversion"/>
  </si>
  <si>
    <t>사고조사 결과 '2.시정조치' 삭제 버튼 클릭</t>
    <phoneticPr fontId="4" type="noConversion"/>
  </si>
  <si>
    <t>사고 보고 및 조사 &gt; 사고 보고 및 조사 선택 &gt; 사고 보고 및 조사 화면 &gt; 등록 버튼 클릭 &gt; 사고 보고 및 조사 등록 화면 &gt; 사고조사 결과 '2.시정조치' 삭제 버튼 클릭</t>
  </si>
  <si>
    <t>사고 보고 및 조사 &gt; 사고 보고 및 조사 선택 &gt; 사고 보고 및 조사 화면 &gt; 등록 버튼 클릭 &gt; 사고 보고 및 조사 등록 화면 &gt; 저장 버튼 클릭</t>
  </si>
  <si>
    <t>1. 저장을 진행할지 CONFIRM 알림으로 물어본다.
2. 예를 선택시 데이터를 저장된다.
3. 첨부파일 정보 목록이 밑에 생긴다.
4. 아니오를 선택시 현재 화면에 머무른다.</t>
    <phoneticPr fontId="4" type="noConversion"/>
  </si>
  <si>
    <t>첨부파일 정보</t>
    <phoneticPr fontId="4" type="noConversion"/>
  </si>
  <si>
    <t>사고 보고 및 조사 &gt; 사고 보고 및 조사 선택 &gt; 사고 보고 및 조사 화면 &gt; 등록 버튼 클릭 &gt; 사고 보고 및 조사 등록 화면 &gt; 첨부파일 정보</t>
  </si>
  <si>
    <t xml:space="preserve">1. 첨부파일 구분에 있는 내용을 확인한다.
2. 양식을 다운로드 받는다.
3. 다운로드 받은 양식에 정보를 입력한다.
4. 정보를 입력한 양식을 첨부한다. </t>
    <phoneticPr fontId="4" type="noConversion"/>
  </si>
  <si>
    <t>사고 보고 및 조사 &gt; 사고 보고 및 조사 선택 &gt; 사고 보고 및 조사 화면 &gt; 등록 버튼 클릭 &gt; 사고 보고 및 조사 등록 화면 &gt; 목록 버튼 클릭</t>
  </si>
  <si>
    <t>사고 목록에 사고발생일 클릭</t>
    <phoneticPr fontId="4" type="noConversion"/>
  </si>
  <si>
    <t>사고 보고 및 조사 &gt; 사고 보고 및 조사 선택 &gt; 사고 보고 및 조사 화면 &gt; 목록에 사고발생일 클릭</t>
  </si>
  <si>
    <t>1. 사고 관리 등록 화면으로 이동한다.
2. 목록에 조사보고서 등록일이 있는 경우 재발방지대책 이행결과 / 개선결과 첨부파일 정보가 생긴다</t>
    <phoneticPr fontId="4" type="noConversion"/>
  </si>
  <si>
    <t>재발방지대책 이행 결과에 시정 조치 내용 클릭</t>
    <phoneticPr fontId="4" type="noConversion"/>
  </si>
  <si>
    <t>사고 보고 및 조사 &gt; 사고 보고 및 조사 선택 &gt; 사고 보고 및 조사 화면 &gt; 목록에 사고발생일 클릭 &gt; 재발방지대책 이행 결과에 시정 조치 내용 클릭</t>
  </si>
  <si>
    <t>1. 조치내용등록 팝업을 호출한다.</t>
    <phoneticPr fontId="4" type="noConversion"/>
  </si>
  <si>
    <t>조치내용 작성</t>
    <phoneticPr fontId="4" type="noConversion"/>
  </si>
  <si>
    <t>사고 보고 및 조사 &gt; 사고 보고 및 조사 선택 &gt; 사고 보고 및 조사 화면 &gt; 목록에 사고발생일 클릭 &gt; 재발방지대책 이행 결과에 시정 조치 내용 클릭 &gt; 조치내용등록 팝업 &gt; 조치내용 작성</t>
  </si>
  <si>
    <t>1. 조치내용을 작성한다.
2. 조치사진도 첨부한다.</t>
    <phoneticPr fontId="4" type="noConversion"/>
  </si>
  <si>
    <t>사고 보고 및 조사 &gt; 사고 보고 및 조사 선택 &gt; 사고 보고 및 조사 화면 &gt; 목록에 사고발생일 클릭 &gt; 재발방지대책 이행 결과에 시정 조치 내용 클릭 &gt; 조치내용등록 팝업 &gt; 저장버튼 클릭</t>
  </si>
  <si>
    <t>사고 보고 및 조사 &gt; 사고 보고 및 조사 선택 &gt; 사고 보고 및 조사 화면 &gt; 목록에 사고발생일 클릭 &gt; 재발방지대책 이행 결과에 시정 조치 내용 클릭 &gt; 조치내용등록 팝업 &gt; 닫기 버튼 클릭</t>
  </si>
  <si>
    <t>1. 팝업창이 닫힌다.</t>
    <phoneticPr fontId="4" type="noConversion"/>
  </si>
  <si>
    <t>개선결과 첨부파일 정보 첨부파일 정보</t>
    <phoneticPr fontId="4" type="noConversion"/>
  </si>
  <si>
    <t>사고 보고 및 조사 &gt; 사고 보고 및 조사 선택 &gt; 사고 보고 및 조사 화면 &gt; 목록에 사고발생일 클릭 &gt; 사고 보고 및 조사 등록 화면 개선결과 첨부파일 정보 첨부파일 정보</t>
  </si>
  <si>
    <t>1. 첨부파일 구분에 맞게 파일을 첨부한다.</t>
    <phoneticPr fontId="4" type="noConversion"/>
  </si>
  <si>
    <t>조치완료 버튼 클릭</t>
    <phoneticPr fontId="4" type="noConversion"/>
  </si>
  <si>
    <t>사고 보고 및 조사 &gt; 사고 보고 및 조사 선택 &gt; 사고 보고 및 조사 화면 &gt; 목록에 사고발생일 클릭 &gt; 사고 보고 및 조사 등록 화면 조치완료 버튼 클릭</t>
  </si>
  <si>
    <t>1. 확정을 진행할지 CONFIRM 알림으로 물어본다.
2. 예를 선택시 확정된다.
3. 조치완료 버튼은 결재상신 버튼으로 변경된다.
4. 사고목록에 개선결과 등록일이 추가된다
5. 아니오를 선택시 현재 화면에 머무른다.</t>
    <phoneticPr fontId="4" type="noConversion"/>
  </si>
  <si>
    <t>사고 보고 및 조사 &gt; 사고 보고 및 조사 선택 &gt; 사고 보고 및 조사 화면 &gt; 목록에 사고발생일 클릭 &gt; 사고 보고 및 조사 등록 화면 결재상신 버튼 클릭</t>
  </si>
  <si>
    <t>1. 결재을 진행할지 CONFIRM 알림으로 물어본다.
2. 예를 선택시 결재된다.
3. 목록 버튼만 남아있고 데이터를 수정할 수 없게 변경된다.
4. 아니오를 선택시 현재 화면에 머무른다.</t>
    <phoneticPr fontId="4" type="noConversion"/>
  </si>
  <si>
    <t>대외점검</t>
    <phoneticPr fontId="4" type="noConversion"/>
  </si>
  <si>
    <t>검색 조건에서 검색 버튼 클릭</t>
    <phoneticPr fontId="4" type="noConversion"/>
  </si>
  <si>
    <t>대외점검 선택&gt; 대외 점검 화면&gt; 검색 조건 선택, 검색 버튼 클릭</t>
  </si>
  <si>
    <t>검색 조건에서 초기화 버튼 클릭</t>
    <phoneticPr fontId="4" type="noConversion"/>
  </si>
  <si>
    <t>대외점검 선택&gt; 대외 점검 화면&gt; 초기화 버튼 클릭</t>
  </si>
  <si>
    <t>대외점검 선택&gt; 대외 점검 화면&gt; 등록 버튼 클릭</t>
  </si>
  <si>
    <t>1. 대외점검 관리 상세 화면이 호출된다. 2. 저장, 목록 버튼이 존재한다.</t>
    <phoneticPr fontId="4" type="noConversion"/>
  </si>
  <si>
    <t>대외점검 선택&gt; 대외 점검 화면&gt; 등록 버튼 클릭&gt; 대외점검 선택 상세 화면&gt; 목록 버튼 클릭</t>
  </si>
  <si>
    <t>1. 대외점검 관리 화면이 호출된다.</t>
  </si>
  <si>
    <t>대외점검 선택&gt; 대외 점검 화면&gt; 등록 버튼 클릭&gt; 대외점검 선택 상세 화면&gt; 데이터 입력&gt; 저장 버튼 클릭</t>
  </si>
  <si>
    <t>1. 데이터 저장을 진행할지 CONFIRM 알림으로 물어본다.                                                                                   2. 확인 클릭하면 저장했다는 ALERT 알림이 출력된다.
3. 진행상태가 작성중으로 설정된다.(상태 코드:10)
4. 결재상신 버튼이 노출된다.</t>
    <phoneticPr fontId="4" type="noConversion"/>
  </si>
  <si>
    <t>대외점검 선택&gt; 대외 점검 화면&gt; 진행상태: 작성중인 위반명 목록 클릭&gt; 대외점검 선택 상세 화면&gt; 데이터 입력&gt; 저장 버튼 클릭&gt; 결재상신 버튼 클릭</t>
  </si>
  <si>
    <t xml:space="preserve">1. 결재를 진행할지 CONFIRM 알림으로 물어본다.                                                                                               2. 확인을 클릭하면 저장 버튼이 사라지고, 데이터를 수정할 수 없게 변경된다.
3. 진행상태가 결재중으로 변경된다.(상태코드: 20)                                                                                  </t>
    <phoneticPr fontId="4" type="noConversion"/>
  </si>
  <si>
    <t>대외점검 선택&gt; 대외 점검 화면&gt; 진행상태: 작성중인 위반명 목록 클릭&gt; 대외점검 선택 상세 화면&gt; 파일 선택 버튼 클릭</t>
  </si>
  <si>
    <t>1. 선택한 파일이 첨부파일 목록에 추가된다.</t>
    <phoneticPr fontId="4" type="noConversion"/>
  </si>
  <si>
    <t>대외점검 선택&gt; 대외 점검 화면&gt; 진행상태: 작성중인 위반명 목록 클릭&gt; 대외점검 선택 상세 화면&gt; 첨부파일 목록의 다운로드 버튼 클릭</t>
  </si>
  <si>
    <t>대외점검 선택&gt; 대외 점검 화면&gt; 진행상태: 작성중인 위반명 목록 클릭&gt; 대외점검 선택 상세 화면&gt; 첨부파일 목록의 삭제 버튼 클릭</t>
  </si>
  <si>
    <t>표준문서(SOP)</t>
  </si>
  <si>
    <t>표준문서(SOP) 선택&gt; 표준문서(SOP) 화면&gt; 검색 조건 선택, 검색 버튼 클릭</t>
  </si>
  <si>
    <t>표준문서(SOP) 선택&gt; 표준문서(SOP) 화면&gt; 초기화 버튼 클릭</t>
  </si>
  <si>
    <t>SOP 목록 SOP명 클릭</t>
    <phoneticPr fontId="4" type="noConversion"/>
  </si>
  <si>
    <t>표준문서(SOP) 선택&gt; 표준문서(SOP) 화면&gt; SOP 목록 SOP명 클릭</t>
  </si>
  <si>
    <t>1. SOP목록 SOP명이 클릭된다.</t>
    <phoneticPr fontId="4" type="noConversion"/>
  </si>
  <si>
    <t>SOP 관리 상세 화면</t>
    <phoneticPr fontId="4" type="noConversion"/>
  </si>
  <si>
    <t>표준문서(SOP) 선택&gt; 표준문서(SOP) 화면&gt; SOP 목록 SOP명 클릭&gt; 표준문서(SOP) 상세 화면</t>
  </si>
  <si>
    <t>1. 선택한 SOP명의 SOP 관리 상세 정보가 조회된다.</t>
    <phoneticPr fontId="4" type="noConversion"/>
  </si>
  <si>
    <t>표준문서(SOP) 선택&gt; 표준문서(SOP) 화면&gt; 등록 버튼 클릭</t>
  </si>
  <si>
    <t>1. SOP 관리 화면이 호출된다. 2. 저장, 목록 버튼이 존재한다.</t>
    <phoneticPr fontId="4" type="noConversion"/>
  </si>
  <si>
    <t>표준문서(SOP) 선택&gt; 표준문서(SOP) 화면&gt; 등록 버튼 클릭 또는 SOP 목록 SOP명 클릭&gt; 표준문서(SOP) 상세 화면&gt; 데이터 입력&gt; 저장 버튼 클릭</t>
  </si>
  <si>
    <t>1. 데이터 저장을 진행할지 CONFIRM 알림으로 물어본다. 
2. 확인 클릭하면 저장했다는 ALERT 알림이 출력된다.</t>
    <phoneticPr fontId="4" type="noConversion"/>
  </si>
  <si>
    <t>표준문서(SOP) 선택&gt; 표준문서(SOP) 화면&gt; 등록 버튼 클릭 또는 SOP 목록 SOP명 클릭&gt; 목록 버튼 클릭</t>
  </si>
  <si>
    <t>1. SOP 관리 화면이 호출된다.</t>
    <phoneticPr fontId="4" type="noConversion"/>
  </si>
  <si>
    <t>표준문서(SOP) 선택&gt; 표준문서(SOP) 화면&gt; 등록 버튼 클릭 또는 표준문서(SOP) 상세 화면&gt; 파일 선택 버튼 클릭</t>
  </si>
  <si>
    <t>표준문서(SOP) 선택&gt; 표준문서(SOP) 화면&gt; 등록 버튼 클릭 또는 표준문서(SOP) 상세 화면&gt; 첨부파일 목록의 다운로드 버튼 클릭</t>
  </si>
  <si>
    <t>표준문서(SOP) 선택&gt; 표준문서(SOP) 화면&gt; 등록 버튼 클릭 또는 표준문서(SOP) 상세 화면&gt; 첨부파일 목록의 삭제 버튼 클릭</t>
  </si>
  <si>
    <t>표준문서(SOP) 선택&gt; 표준문서(SOP) 화면&gt; 등록 버튼 클릭 또는 표준문서(SOP) 상세 화면&gt; 입력 데이터 변경&gt; 목록 버튼 클릭</t>
  </si>
  <si>
    <t>특수검진 마스터 관리</t>
  </si>
  <si>
    <t>특수검진 마스터 관리 접속</t>
    <phoneticPr fontId="4" type="noConversion"/>
  </si>
  <si>
    <t xml:space="preserve">건강검진 &gt; 특수검진 마스터 관리 선택 </t>
  </si>
  <si>
    <t>1. 특수검진 마스터 관리 리스트가 노출된다.</t>
    <phoneticPr fontId="4" type="noConversion"/>
  </si>
  <si>
    <t>건강검진 &gt; 특수검진 마스터 관리 선택 &gt; 특수검진 마스터 관리 화면 &gt; 검색조건 입력 후 검색 버튼 클릭</t>
  </si>
  <si>
    <t>1. 특수검진 마스터 관리 목록에 표시될 데이터의 조건을 설정한다.
2. 해당하는 검색조건을 입력후 검색 버튼 클릭시 검색된다.</t>
    <phoneticPr fontId="4" type="noConversion"/>
  </si>
  <si>
    <t>건강검진 &gt; 특수검진 마스터 관리 선택 &gt; 특수검진 마스터 관리 화면 &gt; 초기화 버튼 클릭</t>
  </si>
  <si>
    <t>첫번째 목록 부서 클릭</t>
    <phoneticPr fontId="4" type="noConversion"/>
  </si>
  <si>
    <t>건강검진 &gt; 특수검진 마스터 관리 선택 &gt; 특수검진 마스터 관리 화면 &gt; 특수검진 마스터 관리목록 첫번째 목록에서 부서 클릭</t>
    <phoneticPr fontId="4" type="noConversion"/>
  </si>
  <si>
    <t>1. 해당하는 부서에 임직원이 검색된다.</t>
    <phoneticPr fontId="4" type="noConversion"/>
  </si>
  <si>
    <t>두번째 목록 성명 클릭</t>
    <phoneticPr fontId="4" type="noConversion"/>
  </si>
  <si>
    <t>건강검진 &gt; 특수검진 마스터 관리 선택 &gt; 특수검진 마스터 관리 화면 &gt; 특수검진 마스터 관리목록 두번째 목록에서 성명 클릭</t>
  </si>
  <si>
    <t>1. 취급물질 목록이 검색된다.
2. 해당하는 취급물질 ,검진구분을 클릭후 선택한다.</t>
    <phoneticPr fontId="4" type="noConversion"/>
  </si>
  <si>
    <t>건강검진 &gt; 특수검진 마스터 관리 선택 &gt; 특수검진 마스터 관리 화면 &gt; 저장 버튼 클릭</t>
  </si>
  <si>
    <t>1. 해당하는 취급물질, 검진구분을 클릭후 선택한다.
2. 저장 버튼을 클릭한다.
3. 데이터 저장을 진행할지 CONFIRM 알림으로 물어본다.</t>
    <phoneticPr fontId="4" type="noConversion"/>
  </si>
  <si>
    <t>건강검진 &gt; 특수검진 마스터 관리 선택 &gt; 특수검진 마스터 관리 화면 &gt; 특수검진 마스터 관리목록 첫번째 목록에서 부서 클릭</t>
  </si>
  <si>
    <t>1. 두번재 목록에 저장한 취급물질의 개수가 비고에 표시된다.</t>
    <phoneticPr fontId="4" type="noConversion"/>
  </si>
  <si>
    <t>특수검진 마스터 관리</t>
    <phoneticPr fontId="4" type="noConversion"/>
  </si>
  <si>
    <t>건강검진 &gt; 특수검진 마스터 관리 선택 &gt; 특수검진 마스터 관리 화면 &gt; 특수검진 마스터 관리목록 두번째 목록에서 성명 클릭</t>
    <phoneticPr fontId="4" type="noConversion"/>
  </si>
  <si>
    <t>1. 세번째 목록에 저장한 취급물질, 검진구분순으로 정렬된다</t>
    <phoneticPr fontId="4" type="noConversion"/>
  </si>
  <si>
    <t>특수검진 대상자 관리</t>
    <phoneticPr fontId="4" type="noConversion"/>
  </si>
  <si>
    <t>특수검진 대상자 관리 접속</t>
    <phoneticPr fontId="4" type="noConversion"/>
  </si>
  <si>
    <t xml:space="preserve">건강검진 &gt; 특수검진 대상자 관리 선택 </t>
    <phoneticPr fontId="4" type="noConversion"/>
  </si>
  <si>
    <t>1. 특수검진 대상자 관리 리스트가 노출된다.</t>
    <phoneticPr fontId="4" type="noConversion"/>
  </si>
  <si>
    <t>검색조건 선택, 입력 후 검색 버튼 클릭</t>
    <phoneticPr fontId="4" type="noConversion"/>
  </si>
  <si>
    <t>건강검진 &gt; 특수검진 대상자 관리 선택 &gt; 특수검진 대상자 관리 화면 &gt; 검색조건 선택, 입력 후 검색 버튼 클릭</t>
  </si>
  <si>
    <t>1. 특수검진 대상자 관리 목록에 표시될 데이터의 조건을 설정한다.
2. 해당하는 검색조건을 선택, 입력후 검색 버튼 클릭시 검색된다.</t>
    <phoneticPr fontId="4" type="noConversion"/>
  </si>
  <si>
    <t>건강검진 &gt; 특수검진 대상자 관리 선택 &gt; 특수검진 대상자 관리 화면 &gt; 초기화 버튼 클릭</t>
  </si>
  <si>
    <t xml:space="preserve">등록 버튼 클릭 </t>
    <phoneticPr fontId="4" type="noConversion"/>
  </si>
  <si>
    <t>건강검진 &gt; 특수검진 대상자 관리 선택 &gt; 특수검진 대상자 관리 화면 &gt; 등록 버튼 클릭</t>
  </si>
  <si>
    <t>1. 특수검진 대상자 등록 화면으로 이동한다.</t>
    <phoneticPr fontId="4" type="noConversion"/>
  </si>
  <si>
    <t>대상자 추출 버튼 클릭</t>
    <phoneticPr fontId="4" type="noConversion"/>
  </si>
  <si>
    <t xml:space="preserve">건강검진 &gt; 특수검진 대상자 관리 선택 &gt; 특수검진 대상자 관리 화면 &gt; 등록 버튼 클릭 &gt; 특수검진 대상자 등록 화면 &gt; 대상자 추출 버튼 클릭 </t>
    <phoneticPr fontId="4" type="noConversion"/>
  </si>
  <si>
    <t>1. 특수검진 마스터 관리에서 저장한 데이터가 특수검진 대상자 목록으로 불러온다.</t>
    <phoneticPr fontId="4" type="noConversion"/>
  </si>
  <si>
    <t>건강검진 &gt; 특수검진 대상자 관리 선택 &gt; 특수검진 대상자 관리 화면 &gt; 등록 버튼 클릭 &gt; 특수검진 대상자 등록 화면 &gt; 추가 버튼 클릭</t>
    <phoneticPr fontId="4" type="noConversion"/>
  </si>
  <si>
    <t>1. 특수검진 대상자 등록 목록에 ROW 가 추가되며 데이터 입력이 가능하다.</t>
    <phoneticPr fontId="4" type="noConversion"/>
  </si>
  <si>
    <t>건강검진 &gt; 특수검진 대상자 관리 선택 &gt; 특수검진 대상자 관리 화면 &gt; 등록 버튼 클릭 &gt; 특수검진 대상자 등록 화면 &gt; 삭제 버튼 클릭</t>
    <phoneticPr fontId="4" type="noConversion"/>
  </si>
  <si>
    <t>건강검진 &gt; 특수검진 대상자 관리 선택 &gt; 특수검진 대상자 관리 화면 &gt; 등록 버튼 클릭 &gt; 특수검진 대상자 등록 화면 &gt; 저장 버튼 클릭</t>
    <phoneticPr fontId="4" type="noConversion"/>
  </si>
  <si>
    <t>건강검진 &gt; 특수검진 대상자 관리 선택 &gt; 특수검진 대상자 관리 화면 &gt; 등록 버튼 클릭 &gt;특수검진 대상자 등록 화면 &gt; 목록 버튼 클릭</t>
    <phoneticPr fontId="4" type="noConversion"/>
  </si>
  <si>
    <t>특수검진 대상자 목록</t>
    <phoneticPr fontId="4" type="noConversion"/>
  </si>
  <si>
    <t>건강검진 &gt; 특수검진 대상자 관리 선택 &gt; 특수검진 대상자 관리 화면</t>
    <phoneticPr fontId="4" type="noConversion"/>
  </si>
  <si>
    <t>1. 특수검진 대상자 등록 화면에서 저장한 데이터가 특수검진 대상자 목록에 추가가 된다.</t>
    <phoneticPr fontId="4" type="noConversion"/>
  </si>
  <si>
    <t>엑셀 다운로드 버튼 클릭</t>
    <phoneticPr fontId="4" type="noConversion"/>
  </si>
  <si>
    <t>1. 엑셀 다운로드 버튼을 클릭한다.
2. 특수검진 대상자 목록이 엑셀 파일로 다운로드가 된다.
3. 다운로드가 된 엑셀 파일을 열어 특수검진 대상자 목록과 비교한다.</t>
    <phoneticPr fontId="4" type="noConversion"/>
  </si>
  <si>
    <t>건강검진 &gt; 특수검진 대상자 관리 선택 &gt; 특수검진 대상자 관리 화면 &gt; 삭제 버튼 클릭</t>
    <phoneticPr fontId="4" type="noConversion"/>
  </si>
  <si>
    <t>목록에 성명 클릭</t>
    <phoneticPr fontId="4" type="noConversion"/>
  </si>
  <si>
    <t>건강검진 &gt; 특수검진 대상자 관리 선택 &gt; 특수검진 대상자 관리 화면 &gt; 목록에 성명 클릭</t>
    <phoneticPr fontId="4" type="noConversion"/>
  </si>
  <si>
    <t>1. 수검이력 팝업이 호출된다.</t>
    <phoneticPr fontId="4" type="noConversion"/>
  </si>
  <si>
    <t>수검이력 팝업에서 닫기 버튼 클릭</t>
    <phoneticPr fontId="4" type="noConversion"/>
  </si>
  <si>
    <t>건강검진 &gt; 특수검진 대상자 관리 선택 &gt; 특수검진 대상자 관리 화면 &gt; 목록에 성명 클릭&gt; 수검이력 팝업 &gt; 닫기 버튼 클릭</t>
    <phoneticPr fontId="4" type="noConversion"/>
  </si>
  <si>
    <t>확정 버튼 클릭</t>
    <phoneticPr fontId="4" type="noConversion"/>
  </si>
  <si>
    <t>건강검진 &gt; 특수검진 대상자 관리 선택 &gt; 특수검진 대상자 관리 화면 &gt; 확정 버튼 클릭</t>
    <phoneticPr fontId="4" type="noConversion"/>
  </si>
  <si>
    <t>1. 특수검진 대상자 목록에서 왼쪽 체크박스를 클릭 후 확정 버튼을 클릭한다.
2. 확정을 진행할지 CONFIRM 알림으로 물어본다.
3. 예를 선택시 데이터가 확정된다.
4. 아니오를 선택시 현재 화면에 머무른다.</t>
    <phoneticPr fontId="4" type="noConversion"/>
  </si>
  <si>
    <t>일반검진 대상자 관리</t>
    <phoneticPr fontId="4" type="noConversion"/>
  </si>
  <si>
    <t>일반검진 대상자 관리 접속</t>
    <phoneticPr fontId="4" type="noConversion"/>
  </si>
  <si>
    <t xml:space="preserve">건강검진 &gt; 일반검진 대상자 관리 선택 </t>
    <phoneticPr fontId="4" type="noConversion"/>
  </si>
  <si>
    <t>1. 일반검진 대상자 관리 리스트가 노출된다.</t>
    <phoneticPr fontId="4" type="noConversion"/>
  </si>
  <si>
    <t>건강검진 &gt; 일반검진 대상자 관리 선택 &gt; 일반검진 대상자 관리 화면 &gt; 검색조건 선택, 입력 후 검색 버튼 클릭</t>
    <phoneticPr fontId="4" type="noConversion"/>
  </si>
  <si>
    <t>1. 일반검진 대상자 관리 목록에 표시될 데이터의 조건을 설정한다.
2. 해당하는 검색조건을 선택, 입력후 검색 버튼 클릭시 검색된다.</t>
    <phoneticPr fontId="4" type="noConversion"/>
  </si>
  <si>
    <t>건강검진 &gt; 일반검진 대상자 관리 선택 &gt; 일반검진 대상자 관리 화면 &gt; 초기화 버튼 클릭</t>
    <phoneticPr fontId="4" type="noConversion"/>
  </si>
  <si>
    <t xml:space="preserve">건강검진 &gt; 일반검진 대상자 관리 선택 &gt; 일반검진 대상자 관리 화면 &gt; 등록 버튼 클릭 </t>
    <phoneticPr fontId="4" type="noConversion"/>
  </si>
  <si>
    <t>1. 일반검진 대상자 등록 화면으로 이동한다.</t>
    <phoneticPr fontId="4" type="noConversion"/>
  </si>
  <si>
    <t>엑셀양식 다운로드 버튼 클릭</t>
    <phoneticPr fontId="4" type="noConversion"/>
  </si>
  <si>
    <t>건강검진 &gt; 일반검진 대상자 관리 선택 &gt; 일반검진 대상자 관리 화면 &gt; 등록 버튼 클릭 &gt; 일반검진 대상자 등록 화면 &gt; 엑셀양식 다운로드 버튼 클릭</t>
    <phoneticPr fontId="4" type="noConversion"/>
  </si>
  <si>
    <t>1. 엑셀양식 다운로드 버튼을 클릭한다.
2. 다운로드 폴더에서 다운로드된 엑셀양식을 오픈한다.
3. 엑셀양식과 일반검진 대상자 등록 화면에 헤더를 비교해본다.</t>
    <phoneticPr fontId="4" type="noConversion"/>
  </si>
  <si>
    <t>엑셀 업로드 버튼 클릭</t>
    <phoneticPr fontId="4" type="noConversion"/>
  </si>
  <si>
    <t>건강검진 &gt; 일반검진 대상자 관리 선택 &gt; 일반검진 대상자 관리 화면 &gt; 등록 버튼 클릭 &gt; 일반검진 대상자 등록 화면 &gt; 엑셀 업로드 버튼 클릭</t>
    <phoneticPr fontId="4" type="noConversion"/>
  </si>
  <si>
    <t>1. 엑셀 업로드 버튼 클릭하고 업로드할 파일을 선택한다.
2. 업로드한 엑셀 파일에 데이터가 일반검진 대상자 목록에 추가된다.</t>
    <phoneticPr fontId="4" type="noConversion"/>
  </si>
  <si>
    <t>당해/기간제 입사자 추가 버튼 클릭</t>
    <phoneticPr fontId="4" type="noConversion"/>
  </si>
  <si>
    <t>건강검진 &gt; 일반검진 대상자 관리 선택 &gt; 일반검진 대상자 관리 화면 &gt; 등록 버튼 클릭 &gt; 일반검진 대상자 등록 화면 &gt; 당해/기간제 입사자 추가 버튼 클릭</t>
    <phoneticPr fontId="4" type="noConversion"/>
  </si>
  <si>
    <t>1. 당해/기간제 입사자 추가 팝업을 호출한다.</t>
    <phoneticPr fontId="4" type="noConversion"/>
  </si>
  <si>
    <t>당해/기간제 입사자 추가 팝업에서 검색조건 선택, 입력 후 검색 버튼 클릭</t>
    <phoneticPr fontId="4" type="noConversion"/>
  </si>
  <si>
    <t>건강검진 &gt; 일반검진 대상자 관리 선택 &gt; 일반검진 대상자 관리 화면 &gt; 등록 버튼 클릭 &gt; 일반검진 대상자 등록 화면 &gt; 당해/기간제 입사자 추가 버튼 클릭 &gt; 당해/기간제 입사자 추가 팝업 &gt; 검색조건 선택, 입력 후 검색 버튼 클릭</t>
    <phoneticPr fontId="4" type="noConversion"/>
  </si>
  <si>
    <t>1. 당해/기간제 입사자 추가 팝업에서 표시될 데이터의 조건을 설정한다.
2. 해당하는 검색조건을 선택, 입력후 검색 버튼 클릭시 검색된다.</t>
    <phoneticPr fontId="4" type="noConversion"/>
  </si>
  <si>
    <t>건강검진 &gt; 일반검진 대상자 관리 선택 &gt; 일반검진 대상자 관리 화면 &gt; 등록 버튼 클릭 &gt; 일반검진 대상자 등록 화면 &gt; 당해/기간제 입사자 추가 버튼 클릭 &gt; 당해/기간제 입사자 추가 팝업 &gt; 초기화 버튼 클릭</t>
    <phoneticPr fontId="4" type="noConversion"/>
  </si>
  <si>
    <t>당해/기간제 입사자 추가 팝업에서 선택 버튼 클릭</t>
    <phoneticPr fontId="4" type="noConversion"/>
  </si>
  <si>
    <t>건강검진 &gt; 일반검진 대상자 관리 선택 &gt; 일반검진 대상자 관리 화면 &gt; 등록 버튼 클릭 &gt; 일반검진 대상자 등록 화면 &gt; 당해/기간제 입사자 추가 버튼 클릭 &gt; 당해/기간제 입사자 추가 팝업 &gt; 선택 버튼 클릭</t>
    <phoneticPr fontId="4" type="noConversion"/>
  </si>
  <si>
    <t>1. 당해/기간제 입사자 추가 팝업 목록에서 선택할 정보의 왼쪽 체크박스를 클릭한다.
2. 선택 버튼을 클릭한다.
3. 선택한 데이터는 일반검진 대상자 목록에 추가된다.</t>
    <phoneticPr fontId="4" type="noConversion"/>
  </si>
  <si>
    <t>당해/기간제 입사자 추가 팝업에서 닫기 버튼 클릭</t>
    <phoneticPr fontId="4" type="noConversion"/>
  </si>
  <si>
    <t>건강검진 &gt; 일반검진 대상자 관리 선택 &gt; 일반검진 대상자 관리 화면 &gt; 등록 버튼 클릭 &gt; 일반검진 대상자 등록 화면 &gt; 당해/기간제 입사자 추가 버튼 클릭 &gt; 당해/기간제 입사자 추가 팝업 &gt; 닫기 버튼 클릭</t>
    <phoneticPr fontId="4" type="noConversion"/>
  </si>
  <si>
    <t>건강검진 &gt; 일반검진 대상자 관리 선택 &gt; 일반검진 대상자 관리 화면 &gt; 등록 버튼 클릭 &gt; 일반검진 대상자 등록 화면 &gt; 추가 버튼 클릭</t>
    <phoneticPr fontId="4" type="noConversion"/>
  </si>
  <si>
    <t>1. 일반검진 대상자 등록 목록에 ROW 가 추가되며 데이터 입력이 가능하다.</t>
    <phoneticPr fontId="4" type="noConversion"/>
  </si>
  <si>
    <t>건강검진 &gt; 일반검진 대상자 관리 선택 &gt; 일반검진 대상자 관리 화면 &gt; 등록 버튼 클릭 &gt; 일반검진 대상자 등록 화면 &gt; 삭제 버튼 클릭</t>
    <phoneticPr fontId="4" type="noConversion"/>
  </si>
  <si>
    <t>건강검진 &gt; 일반검진 대상자 관리 선택 &gt; 일반검진 대상자 관리 화면 &gt; 등록 버튼 클릭 &gt; 일반검진 대상자 등록 화면 &gt; 저장 버튼 클릭</t>
    <phoneticPr fontId="4" type="noConversion"/>
  </si>
  <si>
    <t>1. 일반검진 대상자 목록에서 왼쪽 체크박스를 클릭 후 저장 버튼을 클릭한다.
2. 저장을 진행할지 CONFIRM 알림으로 물어본다.
3. 예를 선택시 데이터를 저장된다.
4. 아니오를 선택시 현재 화면에 머무른다.</t>
    <phoneticPr fontId="4" type="noConversion"/>
  </si>
  <si>
    <t>건강검진 &gt; 일반검진 대상자 관리 선택 &gt; 일반검진 대상자 관리 화면 &gt; 등록 버튼 클릭 &gt; 일반검진 대상자 등록 화면 &gt; 목록 버튼 클릭</t>
    <phoneticPr fontId="4" type="noConversion"/>
  </si>
  <si>
    <t>일반검진 대상자 목록</t>
    <phoneticPr fontId="4" type="noConversion"/>
  </si>
  <si>
    <t xml:space="preserve">건강검진 &gt; 일반검진 대상자 관리 선택 &gt; 일반검진 대상자 관리 화면 </t>
    <phoneticPr fontId="4" type="noConversion"/>
  </si>
  <si>
    <t>1. 일반검진 대상자 등록 화면에서 저장한 정보가 일반검진 대상자 목록에 추가가 된다.</t>
    <phoneticPr fontId="4" type="noConversion"/>
  </si>
  <si>
    <t>건강검진 &gt; 일반검진 대상자 관리 선택 &gt; 일반검진 대상자 관리 화면 &gt; 삭제 버튼 클릭</t>
    <phoneticPr fontId="4" type="noConversion"/>
  </si>
  <si>
    <t>건강검진 &gt; 일반검진 대상자 관리 선택 &gt; 일반검진 대상자 관리 화면 &gt; 목록에 성명 클릭</t>
    <phoneticPr fontId="4" type="noConversion"/>
  </si>
  <si>
    <t>건강검진 &gt; 일반검진 대상자 관리 선택 &gt; 일반검진 대상자 관리 화면 &gt; 목록에 성명 클릭&gt; 수검이력 팝업 &gt; 닫기 버튼 클릭</t>
    <phoneticPr fontId="4" type="noConversion"/>
  </si>
  <si>
    <t>건강검진 &gt; 일반검진 대상자 관리 선택 &gt; 일반검진 대상자 관리 화면 &gt; 확정 버튼 클릭</t>
    <phoneticPr fontId="4" type="noConversion"/>
  </si>
  <si>
    <t>1. 일반검진 대상자 목록에서 체크박스를 클릭 후 확정 버튼을 클릭한다.
2. 확정을 진행할지 CONFIRM 알림으로 물어본다.
3. 예를 선택시 데이터가 확정된다.
4. 아니오를 선택시 현재 화면에 머무른다.</t>
    <phoneticPr fontId="4" type="noConversion"/>
  </si>
  <si>
    <t>건강검진 결과</t>
    <phoneticPr fontId="4" type="noConversion"/>
  </si>
  <si>
    <t>건강검진 결과 관리 접속</t>
    <phoneticPr fontId="4" type="noConversion"/>
  </si>
  <si>
    <t xml:space="preserve">건강검진 &gt; 건강검진 결과 관리 선택 </t>
    <phoneticPr fontId="4" type="noConversion"/>
  </si>
  <si>
    <t>1. 건강검진 결과 관리 리스트가 노출된다.</t>
    <phoneticPr fontId="4" type="noConversion"/>
  </si>
  <si>
    <t>건강검진 &gt; 건강검진 결과 관리 선택  &gt; 건강검진 결과 관리 화면 &gt; 검색조건 선택, 입력 후 검색 버튼 클릭</t>
    <phoneticPr fontId="4" type="noConversion"/>
  </si>
  <si>
    <t>1. 건강검진 결과 관리 목록에 표시될 데이터의 조건을 설정한다.
2. 해당하는 검색조건을 선택, 입력후 검색 버튼 클릭시 검색된다.</t>
    <phoneticPr fontId="4" type="noConversion"/>
  </si>
  <si>
    <t>건강검진 &gt; 건강검진 결과 관리 선택  &gt; 건강검진 결과 관리 화면 &gt; 초기화 버튼 클릭</t>
    <phoneticPr fontId="4" type="noConversion"/>
  </si>
  <si>
    <t xml:space="preserve">건강검진 &gt; 건강검진 결과 관리 선택 &gt; 건강검진 결과 관리 화면 &gt; 등록 버튼 클릭 </t>
    <phoneticPr fontId="4" type="noConversion"/>
  </si>
  <si>
    <t>1. 일반검진 대상자 등록화면으로 이동한다.</t>
    <phoneticPr fontId="4" type="noConversion"/>
  </si>
  <si>
    <t>건강검진 &gt; 건강검진 결과 관리 선택 &gt; 건강검진 결과 관리 화면 &gt; 등록 버튼 클릭 &gt; 건강검진 결과 등록 화면 &gt; 엑셀양식 다운로드 버튼 클릭</t>
    <phoneticPr fontId="4" type="noConversion"/>
  </si>
  <si>
    <t>건강검진 &gt; 건강검진 결과 관리 선택 &gt; 건강검진 결과 관리 화면 &gt; 등록 버튼 클릭 &gt; 건강검진 결과 등록 화면 &gt; 엑셀 업로드 버튼 클릭</t>
    <phoneticPr fontId="4" type="noConversion"/>
  </si>
  <si>
    <t>건강검진 &gt; 건강검진 결과 관리 선택 &gt;건강검진 결과 관리 화면 &gt; 등록 버튼 클릭 &gt; 건강검진 결과 등록 화면 &gt; 추가 버튼 클릭</t>
    <phoneticPr fontId="4" type="noConversion"/>
  </si>
  <si>
    <t>1. 건강검진 결과 등록 목록에 ROW 가 추가되며 데이터 입력이 가능하다.
2. 검진구분이 일반검진(CG01)이면 취급물질을 선택할 수 없다.</t>
    <phoneticPr fontId="4" type="noConversion"/>
  </si>
  <si>
    <t>건강검진 &gt; 건강검진 결과 관리 선택 &gt; 건강검진 결과 관리 화면 &gt; 등록 버튼 클릭 &gt; 건강검진 결과 등록 화면 &gt; 삭제 버튼 클릭</t>
    <phoneticPr fontId="4" type="noConversion"/>
  </si>
  <si>
    <t>건강검진 &gt; 건강검진 결과 관리 선택 &gt; 건강검진 결과 관리 화면 &gt; 등록 버튼 클릭 &gt; 건강검진 결과 등록 화면 &gt; 저장 버튼 클릭</t>
    <phoneticPr fontId="4" type="noConversion"/>
  </si>
  <si>
    <t>1. 저장할 정보의 왼쪽 체크박스를 클릭한다.
2. 저장버튼 클릭
3. 선택한 정보가 저장된다.</t>
    <phoneticPr fontId="4" type="noConversion"/>
  </si>
  <si>
    <t>건강검진 &gt; 건강검진 결과 관리 선택 &gt; 건강검진 결과 관리 화면 &gt; 등록 버튼 클릭 &gt; 건강검진 결과 등록 화면 &gt; 목록 버튼 클릭</t>
    <phoneticPr fontId="4" type="noConversion"/>
  </si>
  <si>
    <t>건강검진 결과 관리 목록</t>
    <phoneticPr fontId="4" type="noConversion"/>
  </si>
  <si>
    <t xml:space="preserve">건강검진 &gt; 건강검진 결과 관리 선택 &gt; 건강검진 결과 관리 화면 </t>
    <phoneticPr fontId="4" type="noConversion"/>
  </si>
  <si>
    <t>1. 건강검진 결과 관리 등록에서 저장된 정보가 목록에 추가된다.</t>
    <phoneticPr fontId="4" type="noConversion"/>
  </si>
  <si>
    <t>건강검진 &gt; 건강검진 결과 관리 선택 &gt; 건강검진 결과 관리 화면 &gt; 엑셀 다운로드 버튼 클릭</t>
    <phoneticPr fontId="4" type="noConversion"/>
  </si>
  <si>
    <t>1. 엑셀 파일이 정상적으로 다운로드 된다.
2. 다운로드 폴더에서 다운로드된 엑셀 파일을 오픈한다.
3. 엑셀 파일과 건강검진 결과 관리 화면에 정보를 비교해본다.</t>
    <phoneticPr fontId="4" type="noConversion"/>
  </si>
  <si>
    <t>건강검진 &gt; 건강검진 결과 관리 선택 &gt; 건강검진 결과 관리 화면  &gt; 목록에 성명 클릭</t>
    <phoneticPr fontId="4" type="noConversion"/>
  </si>
  <si>
    <t>건강검진 &gt; 건강검진 결과 관리 선택 &gt; 건강검진 결과 관리 화면  &gt; 목록에 성명 클릭&gt; 수검이력 팝업 &gt; 닫기 버튼 클릭</t>
    <phoneticPr fontId="4" type="noConversion"/>
  </si>
  <si>
    <t>건강검진 &gt; 건강검진 결과 관리 선택 &gt; 건강검진 결과 관리 화면</t>
    <phoneticPr fontId="4" type="noConversion"/>
  </si>
  <si>
    <t>1. 삭제할 정보의 왼쪽 체크박스를 클릭한다.
2. 삭제버튼 클릭
3. 선택한 정보가 삭제된다.
4. 삭제된 정보는 특수/일반 대상자 관리 목록으로 추가된다.</t>
    <phoneticPr fontId="4" type="noConversion"/>
  </si>
  <si>
    <t>유소견자 사후관리</t>
    <phoneticPr fontId="4" type="noConversion"/>
  </si>
  <si>
    <t>유소견자 사후관리 접속</t>
    <phoneticPr fontId="4" type="noConversion"/>
  </si>
  <si>
    <t xml:space="preserve">건강검진 &gt; 유소견자 사후관리 선택 </t>
    <phoneticPr fontId="4" type="noConversion"/>
  </si>
  <si>
    <t>1. 유소견자 사후관리 리스트가 노출된다.</t>
    <phoneticPr fontId="4" type="noConversion"/>
  </si>
  <si>
    <t>건강검진 &gt; 유소견자 사후관리 선택  &gt; 유소견자 사후관리 화면 &gt; 검색조건 선택, 입력 후 검색 버튼 클릭</t>
    <phoneticPr fontId="4" type="noConversion"/>
  </si>
  <si>
    <t>1. 유소견자 사후관리 목록에 표시될 데이터의 조건을 설정한다.
2. 해당하는 검색조건을 선택, 입력후 검색 버튼 클릭시 검색된다.</t>
    <phoneticPr fontId="4" type="noConversion"/>
  </si>
  <si>
    <t>건강검진 &gt; 유소견자 사후관리 선택  &gt; 유소견자 사후관리 화면 &gt; 초기화 버튼 클릭</t>
    <phoneticPr fontId="4" type="noConversion"/>
  </si>
  <si>
    <t>건강검진 &gt; 유소견자 사후관리 선택  &gt; 유소견자 사후관리 화면 &gt; 엑셀 다운로드 버튼 클릭</t>
    <phoneticPr fontId="4" type="noConversion"/>
  </si>
  <si>
    <t>유소견자 사후관리 목록</t>
    <phoneticPr fontId="4" type="noConversion"/>
  </si>
  <si>
    <t>건강검진 &gt; 유소견자 사후관리 선택  &gt; 유소견자 사후관리 화면</t>
    <phoneticPr fontId="4" type="noConversion"/>
  </si>
  <si>
    <t>1. 건강검진 결과 관리 목록에서 유소견여부 정보가 'Y'이면 유소견자 사후관리 목록에 추가된다.</t>
    <phoneticPr fontId="4" type="noConversion"/>
  </si>
  <si>
    <t>건강검진 &gt; 유소견자 사후관리 선택  &gt; 유소견자 사후관리 화면 &gt; 목록에 성명 클릭</t>
    <phoneticPr fontId="4" type="noConversion"/>
  </si>
  <si>
    <t>1. 상담이력 팝업이 호출된다.</t>
    <phoneticPr fontId="4" type="noConversion"/>
  </si>
  <si>
    <t>건강검진 &gt; 유소견자 사후관리 선택  &gt; 유소견자 사후관리 화면 &gt; 목록에 성명 클릭 &gt; 추가 버튼 클릭</t>
    <phoneticPr fontId="4" type="noConversion"/>
  </si>
  <si>
    <t>1. 상담내용에 ROW 가 추가되며 데이터 입력이 가능하다.</t>
    <phoneticPr fontId="4" type="noConversion"/>
  </si>
  <si>
    <t>건강검진 &gt; 유소견자 사후관리 선택  &gt; 유소견자 사후관리 화면 &gt; 목록에 성명 클릭 &gt; 삭제 버튼 클릭</t>
    <phoneticPr fontId="4" type="noConversion"/>
  </si>
  <si>
    <t>건강검진 &gt; 유소견자 사후관리 선택  &gt; 유소견자 사후관리 화면 &gt; 목록에 성명 클릭 &gt; 저장 버튼 클릭</t>
    <phoneticPr fontId="4" type="noConversion"/>
  </si>
  <si>
    <t>1. 수정, 추가한 내용이 저장된다.</t>
    <phoneticPr fontId="4" type="noConversion"/>
  </si>
  <si>
    <t>건강검진 &gt; 유소견자 사후관리 선택  &gt; 유소견자 사후관리 화면 &gt; 목록에 성명 클릭 &gt; 닫기 버튼 클릭</t>
    <phoneticPr fontId="4" type="noConversion"/>
  </si>
  <si>
    <t>작업환경측정 관리</t>
    <phoneticPr fontId="4" type="noConversion"/>
  </si>
  <si>
    <t>작업환경측정 관리 접속</t>
    <phoneticPr fontId="4" type="noConversion"/>
  </si>
  <si>
    <t>작업환경측정 &gt; 작업환경측정 관리 선택</t>
    <phoneticPr fontId="4" type="noConversion"/>
  </si>
  <si>
    <t>1. 작업환경측정 관리 리스트가 노출된다.</t>
    <phoneticPr fontId="4" type="noConversion"/>
  </si>
  <si>
    <t>작업환경측정 &gt; 작업환경측정 관리 선택  &gt;작업환경측정 관리 화면 &gt; 검색조건 선택, 입력 후 검색 버튼 클릭</t>
    <phoneticPr fontId="4" type="noConversion"/>
  </si>
  <si>
    <t>1. 작업환경측정 관리 목록에 표시될 데이터의 조건을 설정한다.
2. 해당하는 검색조건을 선택, 입력후 검색 버튼 클릭시 검색된다.</t>
    <phoneticPr fontId="4" type="noConversion"/>
  </si>
  <si>
    <t>작업환경측정 &gt; 작업환경측정 관리 선택  &gt; 작업환경측정 관리 화면 &gt; 초기화 버튼 클릭</t>
    <phoneticPr fontId="4" type="noConversion"/>
  </si>
  <si>
    <t>작업환경측정 &gt; 작업환경측정 관리 선택  &gt; 작업환경측정 관리 화면 &gt; 등록 버튼 클릭</t>
    <phoneticPr fontId="4" type="noConversion"/>
  </si>
  <si>
    <t>1. 작업환경측정 관리 등록 화면으로 이동한다.</t>
    <phoneticPr fontId="4" type="noConversion"/>
  </si>
  <si>
    <t>작업환경측정 &gt; 작업환경측정 관리 선택  &gt; 작업환경측정 관리 화면 &gt; 등록 버튼 클릭 &gt; 작업환경측정 관리 등록 화면 &gt; 기본정보 입력</t>
    <phoneticPr fontId="4" type="noConversion"/>
  </si>
  <si>
    <t>작업환경측정 &gt; 작업환경측정 관리 선택  &gt; 작업환경측정 관리 화면 &gt; 등록 버튼 클릭 &gt; 작업환경측정 관리 등록 화면 &gt; 추가 버튼 클릭</t>
    <phoneticPr fontId="4" type="noConversion"/>
  </si>
  <si>
    <t>작업환경측정 &gt; 작업환경측정 관리 선택  &gt; 작업환경측정 관리 화면 &gt; 등록 버튼 클릭 &gt; 작업환경측정 관리 등록 화면 &gt; 삭제 버튼 클릭</t>
    <phoneticPr fontId="4" type="noConversion"/>
  </si>
  <si>
    <t>작업환경측정 &gt; 작업환경측정 관리 선택  &gt; 작업환경측정 관리 화면 &gt; 등록 버튼 클릭 &gt; 작업환경측정 관리 등록 화면 &gt; 엑셀양식 다운로드 버튼 클릭</t>
    <phoneticPr fontId="4" type="noConversion"/>
  </si>
  <si>
    <t>1. 엑셀양식 다운로드 버튼을 클릭한다.
2. 다운로드 폴더에서 다운로드된 엑셀양식을 오픈한다.
3. 엑셀양식과 측정결과 등록 화면에 헤더를 비교해본다.</t>
    <phoneticPr fontId="4" type="noConversion"/>
  </si>
  <si>
    <t>작업환경측정 &gt; 작업환경측정 관리 선택  &gt; 작업환경측정 관리 화면 &gt; 등록 버튼 클릭 &gt; 작업환경측정 관리 등록 화면 &gt; 엑셀 업로드 버튼 클릭</t>
    <phoneticPr fontId="4" type="noConversion"/>
  </si>
  <si>
    <t>1. 엑셀 업로드 버튼 클릭하고 업로드할 파일을 선택한다.
2. 업로드한 엑셀 파일에 데이터가 측정결과 목록에 추가된다.</t>
    <phoneticPr fontId="4" type="noConversion"/>
  </si>
  <si>
    <t>개선계획 정보 입력</t>
    <phoneticPr fontId="4" type="noConversion"/>
  </si>
  <si>
    <t>작업환경측정 &gt; 작업환경측정 관리 선택  &gt; 작업환경측정 관리 화면 &gt; 등록 버튼 클릭 &gt; 작업환경측정 관리 등록 화면 &gt; 개선계획 정보 입력</t>
    <phoneticPr fontId="4" type="noConversion"/>
  </si>
  <si>
    <t>1. 개선계획 정보를 입력한다.</t>
    <phoneticPr fontId="4" type="noConversion"/>
  </si>
  <si>
    <t>작업환경측정 &gt; 작업환경측정 관리 선택  &gt; 작업환경측정 관리 화면 &gt; 등록 버튼 클릭 &gt; 작업환경측정 관리 등록 화면 &gt; 파일 선택 버튼 클릭</t>
    <phoneticPr fontId="4" type="noConversion"/>
  </si>
  <si>
    <t>작업환경측정 &gt; 작업환경측정 관리 선택  &gt; 작업환경측정 관리 화면 &gt; 등록 버튼 클릭 &gt; 작업환경측정 관리 등록 화면 &gt; 저장 버튼 클릭</t>
    <phoneticPr fontId="4" type="noConversion"/>
  </si>
  <si>
    <t>1. 저장을 진행할지 CONFIRM 알림으로 물어본다.
2. 예를 선택시 데이터를 저장된다
3. 결재상신 버튼이 추가된다.
4. 아니오를 선택시 현재 화면에 머무른다.</t>
    <phoneticPr fontId="4" type="noConversion"/>
  </si>
  <si>
    <t>작업환경측정 &gt; 작업환경측정 관리 선택  &gt; 작업환경측정 관리 화면 &gt; 등록 버튼 클릭 &gt; 작업환경측정 관리 등록 화면 &gt; 목록 버튼 클릭</t>
    <phoneticPr fontId="4" type="noConversion"/>
  </si>
  <si>
    <t>결재 상신 버튼 클릭</t>
    <phoneticPr fontId="4" type="noConversion"/>
  </si>
  <si>
    <t>작업환경측정 &gt; 작업환경측정 관리 선택  &gt; 작업환경측정 관리 화면 &gt; 등록 버튼 클릭 &gt; 작업환경측정 관리 등록 화면 &gt; 결재상신 버튼 클릭</t>
    <phoneticPr fontId="4" type="noConversion"/>
  </si>
  <si>
    <t>1. 저장을 진행할지 CONFIRM 알림으로 물어본다.
2. 예를 선택시 데이터를 저장된다
3. 결재상신, 저장 버튼이 사라진다.
4. AP-ON 팝업창이 호출된다.
4. 아니오를 선택시 현재 화면에 머무른다.</t>
    <phoneticPr fontId="4" type="noConversion"/>
  </si>
  <si>
    <t>작업환경측정 목록</t>
    <phoneticPr fontId="4" type="noConversion"/>
  </si>
  <si>
    <t>작업환경측정 &gt; 작업환경측정 관리 선택  &gt; 작업환경측정 관리 화면</t>
    <phoneticPr fontId="4" type="noConversion"/>
  </si>
  <si>
    <t>1. 결재상신을 버튼을 클릭하면 작업환경 측정 목록에 진행상대가 '결제중'으로 바뀐다.</t>
    <phoneticPr fontId="4" type="noConversion"/>
  </si>
  <si>
    <t>작업환경측정 &gt; 작업환경측정 관리 선택  &gt; 작업환경측정 관리 화면 &gt; 엑셀 다운로드 버튼 클릭</t>
    <phoneticPr fontId="4" type="noConversion"/>
  </si>
  <si>
    <t>1. 엑셀 파일이 정상적으로 다운로드 된다.
2. 다운로드 폴더에서 다운로드된 엑셀 파일을 오픈한다.
3. 엑셀 파일과 작업환경 측정 목록 화면에 정보를 비교해본다.</t>
    <phoneticPr fontId="4" type="noConversion"/>
  </si>
  <si>
    <t>작업환경측정 목록에 측정기간 클릭</t>
    <phoneticPr fontId="4" type="noConversion"/>
  </si>
  <si>
    <t>작업환경측정 &gt; 작업환경측정 관리 선택  &gt; 작업환경측정 관리 화면 &gt; 목록에 측정기간 클릭</t>
    <phoneticPr fontId="4" type="noConversion"/>
  </si>
  <si>
    <t>1. 진행상태가 '작성중'인 경우 수정화면으로 이동한다.
2. 진행상태가 '결제중'인 경우 상세화면으로 이동한다.</t>
    <phoneticPr fontId="4" type="noConversion"/>
  </si>
  <si>
    <t>작업환경측정 조치결과 관리</t>
    <phoneticPr fontId="4" type="noConversion"/>
  </si>
  <si>
    <t>작업환경측정 조치결과 관리 접속</t>
    <phoneticPr fontId="4" type="noConversion"/>
  </si>
  <si>
    <t>작업환경측정 &gt; 작업환경측정 조치결과 관리 선택</t>
    <phoneticPr fontId="4" type="noConversion"/>
  </si>
  <si>
    <t>작업환경측정 &gt; 작업환경측정 조치결과 관리 선택  &gt; 작업환경측정 조치결과 관리 화면 &gt; 검색조건 선택, 입력 후 검색 버튼 클릭</t>
    <phoneticPr fontId="4" type="noConversion"/>
  </si>
  <si>
    <t>1. 작업환경측정 조치 목록에 표시될 데이터의 조건을 설정한다.
2. 해당하는 검색조건을 선택, 입력후 검색 버튼 클릭시 검색된다.</t>
    <phoneticPr fontId="4" type="noConversion"/>
  </si>
  <si>
    <t>작업환경측정 &gt; 작업환경측정 조치결과 관리 선택  &gt; 작업환경측정 조치결과 관리 화면 &gt; 초기화 버튼 클릭</t>
    <phoneticPr fontId="4" type="noConversion"/>
  </si>
  <si>
    <t>작업환경측정 &gt; 작업환경측정 조치결과 관리 선택  &gt; 작업환경측정 조치결과 관리 화면 &gt; 등록 버튼 클릭</t>
    <phoneticPr fontId="4" type="noConversion"/>
  </si>
  <si>
    <t>1. 작업환경측정 조치결과 관리 등록 화면으로 이동한다.</t>
    <phoneticPr fontId="4" type="noConversion"/>
  </si>
  <si>
    <t>기본정보, 조치 요청 정보, 조치 결과정보 입력</t>
    <phoneticPr fontId="4" type="noConversion"/>
  </si>
  <si>
    <t>작업환경측정 &gt; 작업환경측정 조치결과 관리 선택  &gt; 작업환경측정 조치결과 관리 화면 &gt; 등록 버튼 클릭 &gt; 작업환경측정 조치결과 관리 등록 화면</t>
    <phoneticPr fontId="4" type="noConversion"/>
  </si>
  <si>
    <t>1. 기본정보를 입력한다.
2. 조치 요청 정보를 입력한다.
3. 첨부파일, 사진을 첨부한다.
4. 조치 결과정보 정보를 입력한다.
5. 첨부파일, 사진을 첨부한다.</t>
    <phoneticPr fontId="4" type="noConversion"/>
  </si>
  <si>
    <t>작업환경측정 &gt; 작업환경측정 조치결과 관리 선택  &gt; 작업환경측정 조치결과 관리 화면 &gt; 등록 버튼 클릭 &gt; 작업환경측정 조치결과 관리 등록 화면 &gt; 저장 버튼 클릭</t>
    <phoneticPr fontId="4" type="noConversion"/>
  </si>
  <si>
    <t>작업환경측정 &gt; 작업환경측정 조치결과 관리 선택  &gt; 작업환경측정 조치결과 관리 화면 &gt; 등록 버튼 클릭 &gt; 작업환경측정 조치결과 관리 등록 화면 &gt; 결재 상신 버튼 클릭</t>
    <phoneticPr fontId="4" type="noConversion"/>
  </si>
  <si>
    <t>작업환경측정 &gt; 작업환경측정 조치결과 관리 선택  &gt; 작업환경측정 조치결과 관리 화면 &gt; 등록 버튼 클릭 &gt; 작업환경측정 조치결과 관리 등록 화면 &gt; 목록 버튼 클릭</t>
    <phoneticPr fontId="4" type="noConversion"/>
  </si>
  <si>
    <t>작업환경측정 조치 목록에 작업환경측정 명 클릭</t>
    <phoneticPr fontId="4" type="noConversion"/>
  </si>
  <si>
    <t>작업환경측정 &gt; 작업환경측정 조치결과 관리 선택  &gt; 작업환경측정 조치결과 관리 화면 &gt; 목록에 작업환경측정 명 클릭</t>
    <phoneticPr fontId="4" type="noConversion"/>
  </si>
  <si>
    <t xml:space="preserve">1. 작업환경측정 조치 목록에 진행상태가 '조치필요' 인 경우 수정화면으로 이동한다.
2. 작업환경측정 조치 목록에 진행상태가 '결제중' '조치완료' '인 경우 상세화면으로 이동한다. </t>
    <phoneticPr fontId="4" type="noConversion"/>
  </si>
  <si>
    <t xml:space="preserve">1. 작업환경측정 조치 목록에 진행상태가 '조치필요' '조치중' 인 경우 수정화면으로 이동한다.
2. 작업환경측정 조치 목록에 진행상태가 '결제중' '조치완료' '인 경우 상세화면으로 이동한다. </t>
    <phoneticPr fontId="4" type="noConversion"/>
  </si>
  <si>
    <t>건강관리실 관리</t>
    <phoneticPr fontId="4" type="noConversion"/>
  </si>
  <si>
    <t>건강관리실 관리 접속</t>
    <phoneticPr fontId="4" type="noConversion"/>
  </si>
  <si>
    <t>건강관리실 운영 &gt; 건강관리실 관리 선택</t>
    <phoneticPr fontId="4" type="noConversion"/>
  </si>
  <si>
    <t>1. 건강관리실 관리 리스트가 노출된다.</t>
    <phoneticPr fontId="4" type="noConversion"/>
  </si>
  <si>
    <t>건강관리실 운영 &gt; 건강관리실 관리 선택 &gt; 건강관리실 관리 화면 &gt; 검색조건 선택, 입력후 검색 버튼 클릭</t>
    <phoneticPr fontId="4" type="noConversion"/>
  </si>
  <si>
    <t>건강관리실 운영 &gt; 건강관리실 관리 선택 &gt; 건강관리실 관리 화면 &gt; 초기화 버튼 클릭</t>
    <phoneticPr fontId="4" type="noConversion"/>
  </si>
  <si>
    <t>건강관리실 운영 &gt; 건강관리실 관리 선택 &gt; 건강관리실 관리 화면 &gt; 추가 버튼 클릭</t>
    <phoneticPr fontId="4" type="noConversion"/>
  </si>
  <si>
    <t>1. 건강관리실 이용 목록에 ROW 가 추가되며 데이터 입력이 가능하다.</t>
    <phoneticPr fontId="4" type="noConversion"/>
  </si>
  <si>
    <t>건강관리실 운영 &gt; 건강관리실 관리 선택 &gt; 건강관리실 관리 화면 &gt; 저장 버튼 클릭</t>
    <phoneticPr fontId="4" type="noConversion"/>
  </si>
  <si>
    <t>건강관리실 운영 &gt; 건강관리실 관리 선택 &gt; 건강관리실 관리 화면 &gt; 삭제 버튼 클릭</t>
    <phoneticPr fontId="4" type="noConversion"/>
  </si>
  <si>
    <t>사업장 관리</t>
    <phoneticPr fontId="4" type="noConversion"/>
  </si>
  <si>
    <t>사업장 관리 선택</t>
    <phoneticPr fontId="4" type="noConversion"/>
  </si>
  <si>
    <t>기준정보 &gt; 사업장 관리 선택</t>
    <phoneticPr fontId="4" type="noConversion"/>
  </si>
  <si>
    <t>1. 사업장 관리 리스트가 노출된다.</t>
    <phoneticPr fontId="4" type="noConversion"/>
  </si>
  <si>
    <t>기준정보 &gt; 사업장 관리 &gt; 검색조건 선택, 입력</t>
    <phoneticPr fontId="4" type="noConversion"/>
  </si>
  <si>
    <t>기준정보 &gt; 사업장 관리 &gt; 초기화 버튼 클릭</t>
    <phoneticPr fontId="4" type="noConversion"/>
  </si>
  <si>
    <t>기준정보 &gt; 사업장 관리 &gt; 검색 버튼 클릭</t>
    <phoneticPr fontId="4" type="noConversion"/>
  </si>
  <si>
    <t>기준정보 &gt; 사업장 관리 &gt; 엑셀다운로드 버튼 클릭</t>
    <phoneticPr fontId="4" type="noConversion"/>
  </si>
  <si>
    <t>기준정보 &gt; 사업장 관리 &gt; 목록 사업장명 클릭</t>
    <phoneticPr fontId="4" type="noConversion"/>
  </si>
  <si>
    <t>1. 목록의 제목을 클릭한다.
2. 선택한 사업장 관리 화면으로 이동한다.</t>
    <phoneticPr fontId="4" type="noConversion"/>
  </si>
  <si>
    <t>기준정보 &gt; 사업장 관리 &gt; 등록 버튼 클릭</t>
    <phoneticPr fontId="4" type="noConversion"/>
  </si>
  <si>
    <t>1. 화면의 등록 버튼을 클릭한다.
2. 신규 사업장 관리 화면으로 이동한다.</t>
    <phoneticPr fontId="4" type="noConversion"/>
  </si>
  <si>
    <t>기준정보 &gt; 사업장 관리 &gt; 목록 사업장명 클릭 &gt; 사업장 관리 화면</t>
    <phoneticPr fontId="4" type="noConversion"/>
  </si>
  <si>
    <t>1. 선택한 사업장 관리 정보를 수정할 수 있다.</t>
    <phoneticPr fontId="4" type="noConversion"/>
  </si>
  <si>
    <t>기준정보 &gt; 사업장 관리 &gt; 목록 사업장명 클릭 &gt; 사업장 관리 화면 &gt; 추가 버튼 클릭</t>
    <phoneticPr fontId="4" type="noConversion"/>
  </si>
  <si>
    <t>1. 사업장 선임 현황 목록에 행이 아래로 추가된다.
2. 선임일은 오늘 날짜로 세팅된다.</t>
    <phoneticPr fontId="4" type="noConversion"/>
  </si>
  <si>
    <t>기준정보 &gt; 사업장 관리 &gt; 목록 사업장명 클릭 &gt; 사업장 관리 화면 &gt; 삭제 버튼 클릭</t>
    <phoneticPr fontId="4" type="noConversion"/>
  </si>
  <si>
    <t>1. 사업장 선임 현황 목록에서 삭제할 대상을 선택한다.
2. 삭제 버튼을 클릭하면 선택한 셀이 삭제된다.</t>
    <phoneticPr fontId="4" type="noConversion"/>
  </si>
  <si>
    <t>기준정보 &gt; 사업장 관리 &gt; 목록 사업장명 클릭 &gt; 사업장 관리 화면 &gt; 저장 버튼 클릭</t>
    <phoneticPr fontId="4" type="noConversion"/>
  </si>
  <si>
    <t>기준정보 &gt; 사업장 관리 &gt; 목록 사업장명 클릭 &gt; 사업장 관리 화면 &gt; 목록 버튼 클릭</t>
    <phoneticPr fontId="4" type="noConversion"/>
  </si>
  <si>
    <t>1. 사업장 관리 화면으로 이동한다.</t>
    <phoneticPr fontId="4" type="noConversion"/>
  </si>
  <si>
    <t>공사작업 체크리스트 관리</t>
    <phoneticPr fontId="4" type="noConversion"/>
  </si>
  <si>
    <t>공사작업 체크리스트 관리 선택</t>
    <phoneticPr fontId="4" type="noConversion"/>
  </si>
  <si>
    <t>기준정보 &gt; 공사작업 체크리스트 관리 선택</t>
    <phoneticPr fontId="4" type="noConversion"/>
  </si>
  <si>
    <t>1. 공사작업 체크리스트 관리 리스트가 노출된다.</t>
    <phoneticPr fontId="4" type="noConversion"/>
  </si>
  <si>
    <t>기준정보 &gt; 공사작업 체크리스트 관리 &gt; 검색조건 선택, 입력</t>
    <phoneticPr fontId="4" type="noConversion"/>
  </si>
  <si>
    <t>기준정보 &gt; 공사작업 체크리스트 관리 &gt; 초기화 버튼 클릭</t>
    <phoneticPr fontId="4" type="noConversion"/>
  </si>
  <si>
    <t>기준정보 &gt; 공사작업 체크리스트 관리 &gt; 검색 버튼 클릭</t>
    <phoneticPr fontId="4" type="noConversion"/>
  </si>
  <si>
    <t>1. 선택, 입력한 검색조건 정보에 해당하는 데이터가 목록에 검색된다.
2. 사업장은 필수조건이다.</t>
    <phoneticPr fontId="4" type="noConversion"/>
  </si>
  <si>
    <t>기준정보 &gt; 공사작업 체크리스트 관리 &gt; 추가 버튼 클릭</t>
    <phoneticPr fontId="4" type="noConversion"/>
  </si>
  <si>
    <t>1. 체크리스트 목록에 행이 최상단에 추가된다.</t>
    <phoneticPr fontId="4" type="noConversion"/>
  </si>
  <si>
    <t>기준정보 &gt; 공사작업 체크리스트 관리 &gt; 삭제 버튼 클릭</t>
    <phoneticPr fontId="4" type="noConversion"/>
  </si>
  <si>
    <t>1. 체크리스트 목록에서 삭제할 대상을 선택한다.
2. 삭제 버튼을 클릭하면 선택한 셀이 삭제된다.</t>
    <phoneticPr fontId="4" type="noConversion"/>
  </si>
  <si>
    <t>기준정보 &gt; 공사작업 체크리스트 관리 &gt; 저장 버튼 클릭</t>
    <phoneticPr fontId="4" type="noConversion"/>
  </si>
  <si>
    <t>1. 조회조건의 사업장은 키가 되기 때문에 저장시점에 조회조건 사업장이 달라지면 다시 조회하고 저장하라는 알람창이 나온다.
2. 저장을 진행할지 CONFIRM 알림으로 물어본다.
3. 예를 선택시 데이터를 저장한다.
4. 아니오를 선택시 현재 화면에 머무른다.</t>
    <phoneticPr fontId="4" type="noConversion"/>
  </si>
  <si>
    <t>작업 전 점검 체크리스트 관리</t>
    <phoneticPr fontId="4" type="noConversion"/>
  </si>
  <si>
    <t>작업 전 점검 체크리스트 관리 검색</t>
    <phoneticPr fontId="4" type="noConversion"/>
  </si>
  <si>
    <t>기준정보 &gt; 점검 체크리스트 관리 &gt; 작업 전 점검 체크리스트 관리 &gt; 검색 조건 값을 입력하고 검색 버튼을 클릭한다.</t>
    <phoneticPr fontId="4" type="noConversion"/>
  </si>
  <si>
    <t>1. 작업 전 점검 체크리스트 목록이 조회된다.</t>
    <phoneticPr fontId="4" type="noConversion"/>
  </si>
  <si>
    <t>작업 전 점검 체크리스트 관리 추가</t>
    <phoneticPr fontId="4" type="noConversion"/>
  </si>
  <si>
    <t>1. 로그인 상태
2. 필수값 입력 상태</t>
    <phoneticPr fontId="4" type="noConversion"/>
  </si>
  <si>
    <t>기준정보 &gt; 점검 체크리스트 관리 &gt; 작업 전 점검 체크리스트 관리 &gt; 추가 버튼을 클릭한다. &gt; 추가 된 row에 구분, 상세구분, 체크리스트 내용, 입력구분, 사용여부를 입력한다. &gt; 저장 버튼을 클릭한다. &gt; 확인 창에서 '예'를 클릭한다.</t>
    <phoneticPr fontId="4" type="noConversion"/>
  </si>
  <si>
    <t>1. 작업 전 점검 체크리스트 목록이 재조회 된다.
2. 작성한 점검 체크리스트 목록이 추가된다.
3. 삭제의 경우는 저장하기 전 추가 버튼으로 추가된 row의 경우에만 체크박스를 누르고 삭제 버튼을 클릭하여 삭제가 가능하다.</t>
    <phoneticPr fontId="4" type="noConversion"/>
  </si>
  <si>
    <t>작업 전 점검 체크리스트 관리 수정</t>
    <phoneticPr fontId="4" type="noConversion"/>
  </si>
  <si>
    <t>기준정보 &gt; 점검 체크리스트 관리 &gt; 작업 전 점검 체크리스트 관리 &gt; 수정하고자 하는 row의 체크리스트 내용, 입력구분, 사용여부를 수정한다.(구분과 상세구분의 경우 수정 불가능) &gt; 저장 버튼을 클릭한다. &gt; 확인 창에서 '예'를 클릭한다.</t>
    <phoneticPr fontId="4" type="noConversion"/>
  </si>
  <si>
    <t>1. 작업 전 점검 체크리스트 목록이 재조회 된다.
2. 수정한 점검 체크리스트 목록이 확인된다.</t>
    <phoneticPr fontId="4" type="noConversion"/>
  </si>
  <si>
    <t>작업 전 점검 체크리스트 관리 초기화</t>
    <phoneticPr fontId="4" type="noConversion"/>
  </si>
  <si>
    <t>기준정보 &gt; 점검 체크리스트 관리 &gt; 작업 전 점검 체크리스트 관리 &gt; 초기화 버튼을 클릭한다.</t>
    <phoneticPr fontId="4" type="noConversion"/>
  </si>
  <si>
    <t>1. 입력된 검색 조건이 초기화 된다.</t>
    <phoneticPr fontId="4" type="noConversion"/>
  </si>
  <si>
    <t>순회점검 체크리스트 관리</t>
    <phoneticPr fontId="4" type="noConversion"/>
  </si>
  <si>
    <t>순회점검 체크리스트 관리 검색</t>
    <phoneticPr fontId="4" type="noConversion"/>
  </si>
  <si>
    <t>기준정보 &gt; 점검 체크리스트 관리 &gt; 순회점검 체크리스트 관리 &gt; 검색 조건 값을 입력하고 검색 버튼을 클릭한다.</t>
    <phoneticPr fontId="4" type="noConversion"/>
  </si>
  <si>
    <t>1. 순회점검 체크리스트 목록이 조회된다.</t>
    <phoneticPr fontId="4" type="noConversion"/>
  </si>
  <si>
    <t>순회점검 체크리스트 관리 추가</t>
    <phoneticPr fontId="4" type="noConversion"/>
  </si>
  <si>
    <t>기준정보 &gt; 점검 체크리스트 관리 &gt; 순회점검 체크리스트 관리 &gt; 추가 버튼을 클릭한다. &gt; 추가 된 row에 구분, 상세구분, 체크리스트 내용, 입력구분, 사용여부를 입력한다. &gt; 저장 버튼을 클릭한다. &gt; 확인 창에서 '예'를 클릭한다.</t>
    <phoneticPr fontId="4" type="noConversion"/>
  </si>
  <si>
    <t>1. 순회점검 체크리스트 목록이 재조회 된다.
2. 순회점검 체크리스트 목록이 추가된다.
3. 삭제의 경우는 저장하기 전 추가 버튼으로 추가된 row의 경우에만 체크박스를 누르고 삭제 버튼을 클릭하여 삭제가 가능하다.</t>
    <phoneticPr fontId="4" type="noConversion"/>
  </si>
  <si>
    <t>순회점검 체크리스트 관리 수정</t>
    <phoneticPr fontId="4" type="noConversion"/>
  </si>
  <si>
    <t>기준정보 &gt; 점검 체크리스트 관리 &gt; 순회점검 체크리스트 관리 &gt; 수정하고자 하는 row의 체크리스트 내용, 입력구분, 사용여부를 수정한다.(구분과 상세구분의 경우 수정 불가능) &gt; 저장 버튼을 클릭한다. &gt; 확인 창에서 '예'를 클릭한다.</t>
    <phoneticPr fontId="4" type="noConversion"/>
  </si>
  <si>
    <t>1. 순회점검 체크리스트 목록이 재조회 된다.
2. 수정한 점검 체크리스트 목록이 확인된다.</t>
    <phoneticPr fontId="4" type="noConversion"/>
  </si>
  <si>
    <t>순회점검 체크리스트 관리 초기화</t>
    <phoneticPr fontId="4" type="noConversion"/>
  </si>
  <si>
    <t>기준정보 &gt; 점검 체크리스트 관리 &gt; 순회점검 체크리스트 관리 &gt; 초기화 버튼을 클릭한다.</t>
    <phoneticPr fontId="4" type="noConversion"/>
  </si>
  <si>
    <t>지역도 관리</t>
    <phoneticPr fontId="4" type="noConversion"/>
  </si>
  <si>
    <t>지역도 관리 검색</t>
    <phoneticPr fontId="4" type="noConversion"/>
  </si>
  <si>
    <t>기준정보 &gt; 지역도 관리 &gt; 필수값인 회사, 사업장을 선택하고 기타 검색 조건으로 사용여부를 입력하고 검색 버튼을 클릭한다.</t>
    <phoneticPr fontId="4" type="noConversion"/>
  </si>
  <si>
    <t>1. 지역도 목록이 조회된다.</t>
    <phoneticPr fontId="4" type="noConversion"/>
  </si>
  <si>
    <t>지역도 관리 추가</t>
    <phoneticPr fontId="4" type="noConversion"/>
  </si>
  <si>
    <t xml:space="preserve">기준정보 &gt; 지역도 관리 &gt; 검색 조건에 추가하고자 하는 지역의 회사, 사업장을 선택하고 검색 버튼을 클릭한다. &gt; 최상위 지역도를 추가하고자 할 경우 그리드 버튼 영역의 '추가' 버튼을 클릭한다. 하위 레벨 추가를 원할 경우 원하는 레벨 '1'의 지역도 row의 하위추가 컬럼의 '추가' 버튼을 클릭한다. &gt; 추가된 row 의 지역도명, 정렬 순서, 사용여부를 입력한다.(지역도ID는 저장후 자동 생성된다.) &gt; 저장 버튼을 클릭한다. &gt; 확인 창에서 '예'를 클릭한다. </t>
    <phoneticPr fontId="4" type="noConversion"/>
  </si>
  <si>
    <t>1. 지역도 목록이 재조회된다.
2. 추가된 지역도가 목록에 노출된다.</t>
    <phoneticPr fontId="4" type="noConversion"/>
  </si>
  <si>
    <t>지역도 관리 수정</t>
    <phoneticPr fontId="4" type="noConversion"/>
  </si>
  <si>
    <t xml:space="preserve">기준정보 &gt; 지역도 관리 &gt; 검색 조건에 수정하고자 하는 지역의 회사, 사업장을 선택하고 검색 버튼을 클릭한다. &gt; 수정하고자 하는 지역도 row의 정렬순서, 사용여부를 수정한다.(나머지 값들은 수정불가) &gt; 저장 버튼을 클릭한다. &gt; 확인 창에서 '예'를 클릭한다. </t>
    <phoneticPr fontId="4" type="noConversion"/>
  </si>
  <si>
    <t>1. 지역도 목록이 재조회된다.
2. 수정된 지역도가 목록에 노출된다.</t>
    <phoneticPr fontId="4" type="noConversion"/>
  </si>
  <si>
    <t>지역도 관리 초기화</t>
    <phoneticPr fontId="4" type="noConversion"/>
  </si>
  <si>
    <t>기준정보 &gt; 지역도 관리 &gt; 초기화 버튼을 클릭한다.</t>
    <phoneticPr fontId="4" type="noConversion"/>
  </si>
  <si>
    <t>Module</t>
    <phoneticPr fontId="4" type="noConversion"/>
  </si>
  <si>
    <t>안전</t>
    <phoneticPr fontId="4" type="noConversion"/>
  </si>
  <si>
    <t>보건</t>
    <phoneticPr fontId="4" type="noConversion"/>
  </si>
  <si>
    <t>기준정보</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</si>
</sst>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0">
    <font>
      <sz val="11"/>
      <color rgb="FF000000"/>
      <name val="Malgun Gothic"/>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돋움"/>
      <family val="3"/>
      <charset val="129"/>
    </font>
    <font>
      <sz val="11"/>
      <color theme="1"/>
      <name val="맑은 고딕"/>
      <family val="2"/>
      <scheme val="minor"/>
    </font>
    <font>
      <sz val="11"/>
      <color rgb="FF000000"/>
      <name val="맑은 고딕"/>
      <family val="3"/>
      <charset val="129"/>
      <scheme val="minor"/>
    </font>
    <font>
      <b/>
      <sz val="20"/>
      <color rgb="FF000000"/>
      <name val="맑은 고딕"/>
      <family val="3"/>
      <charset val="129"/>
      <scheme val="minor"/>
    </font>
    <font>
      <sz val="9"/>
      <color rgb="FF000000"/>
      <name val="맑은 고딕"/>
      <family val="3"/>
      <charset val="129"/>
      <scheme val="minor"/>
    </font>
    <font>
      <sz val="11"/>
      <name val="맑은 고딕"/>
      <family val="3"/>
      <charset val="129"/>
      <scheme val="minor"/>
    </font>
    <font>
      <b/>
      <sz val="12"/>
      <color rgb="FF000000"/>
      <name val="맑은 고딕"/>
      <family val="3"/>
      <charset val="129"/>
      <scheme val="minor"/>
    </font>
    <font>
      <sz val="9"/>
      <color rgb="FFFFFFFF"/>
      <name val="맑은 고딕"/>
      <family val="3"/>
      <charset val="129"/>
      <scheme val="minor"/>
    </font>
    <font>
      <sz val="9"/>
      <name val="맑은 고딕"/>
      <family val="3"/>
      <charset val="129"/>
      <scheme val="minor"/>
    </font>
    <font>
      <b/>
      <sz val="9"/>
      <color rgb="FFFFFFFF"/>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9"/>
      <color rgb="FFFF0000"/>
      <name val="맑은 고딕"/>
      <family val="3"/>
      <charset val="129"/>
      <scheme val="minor"/>
    </font>
    <font>
      <sz val="9"/>
      <color rgb="FF002060"/>
      <name val="맑은 고딕"/>
      <family val="3"/>
      <charset val="129"/>
      <scheme val="minor"/>
    </font>
    <font>
      <sz val="9"/>
      <color theme="1"/>
      <name val="맑은 고딕"/>
      <family val="3"/>
      <charset val="129"/>
      <scheme val="minor"/>
    </font>
    <font>
      <sz val="11"/>
      <color rgb="FF000000"/>
      <name val="Malgun Gothic"/>
      <family val="3"/>
      <charset val="129"/>
    </font>
  </fonts>
  <fills count="9">
    <fill>
      <patternFill patternType="none"/>
    </fill>
    <fill>
      <patternFill patternType="gray125"/>
    </fill>
    <fill>
      <patternFill patternType="solid">
        <fgColor rgb="FFFFFFFF"/>
        <bgColor rgb="FFFFFFFF"/>
      </patternFill>
    </fill>
    <fill>
      <patternFill patternType="solid">
        <fgColor rgb="FF002060"/>
        <bgColor indexed="64"/>
      </patternFill>
    </fill>
    <fill>
      <patternFill patternType="solid">
        <fgColor rgb="FF002060"/>
        <bgColor rgb="FF2E75B5"/>
      </patternFill>
    </fill>
    <fill>
      <patternFill patternType="solid">
        <fgColor theme="7" tint="0.59999389629810485"/>
        <bgColor rgb="FF2E75B5"/>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bgColor indexed="64"/>
      </patternFill>
    </fill>
  </fills>
  <borders count="39">
    <border>
      <left/>
      <right/>
      <top/>
      <bottom/>
      <diagonal/>
    </border>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rgb="FF7F7F7F"/>
      </left>
      <right style="thin">
        <color rgb="FF7F7F7F"/>
      </right>
      <top/>
      <bottom/>
      <diagonal/>
    </border>
    <border>
      <left style="thin">
        <color rgb="FF7F7F7F"/>
      </left>
      <right/>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rgb="FF000000"/>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rgb="FF7F7F7F"/>
      </top>
      <bottom style="thin">
        <color rgb="FF000000"/>
      </bottom>
      <diagonal/>
    </border>
    <border>
      <left style="thin">
        <color rgb="FF000000"/>
      </left>
      <right style="thin">
        <color rgb="FF000000"/>
      </right>
      <top style="thin">
        <color rgb="FF000000"/>
      </top>
      <bottom style="medium">
        <color rgb="FF0000FF"/>
      </bottom>
      <diagonal/>
    </border>
    <border>
      <left style="thin">
        <color rgb="FF000000"/>
      </left>
      <right/>
      <top style="thin">
        <color rgb="FF000000"/>
      </top>
      <bottom style="medium">
        <color rgb="FF0000FF"/>
      </bottom>
      <diagonal/>
    </border>
    <border>
      <left/>
      <right/>
      <top style="thin">
        <color rgb="FF000000"/>
      </top>
      <bottom style="medium">
        <color rgb="FF0000FF"/>
      </bottom>
      <diagonal/>
    </border>
    <border>
      <left/>
      <right style="thin">
        <color rgb="FF000000"/>
      </right>
      <top style="thin">
        <color rgb="FF000000"/>
      </top>
      <bottom style="medium">
        <color rgb="FF0000FF"/>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theme="1"/>
      </top>
      <bottom style="thin">
        <color rgb="FF000000"/>
      </bottom>
      <diagonal/>
    </border>
    <border>
      <left/>
      <right/>
      <top style="thin">
        <color theme="1"/>
      </top>
      <bottom style="thin">
        <color rgb="FF000000"/>
      </bottom>
      <diagonal/>
    </border>
    <border>
      <left/>
      <right style="thin">
        <color rgb="FF000000"/>
      </right>
      <top style="thin">
        <color theme="1"/>
      </top>
      <bottom style="thin">
        <color rgb="FF000000"/>
      </bottom>
      <diagonal/>
    </border>
  </borders>
  <cellStyleXfs count="6">
    <xf numFmtId="0" fontId="0" fillId="0" borderId="0"/>
    <xf numFmtId="0" fontId="5" fillId="0" borderId="5">
      <alignment vertical="center"/>
    </xf>
    <xf numFmtId="0" fontId="3" fillId="0" borderId="5">
      <alignment vertical="center"/>
    </xf>
    <xf numFmtId="0" fontId="19" fillId="0" borderId="5"/>
    <xf numFmtId="0" fontId="2" fillId="0" borderId="5">
      <alignment vertical="center"/>
    </xf>
    <xf numFmtId="0" fontId="1" fillId="0" borderId="5">
      <alignment vertical="center"/>
    </xf>
  </cellStyleXfs>
  <cellXfs count="184">
    <xf numFmtId="0" fontId="0" fillId="0" borderId="0" xfId="0" applyFont="1" applyAlignment="1">
      <alignment vertical="center"/>
    </xf>
    <xf numFmtId="0" fontId="6" fillId="0" borderId="0" xfId="0" applyFont="1" applyAlignment="1">
      <alignment vertical="center"/>
    </xf>
    <xf numFmtId="0" fontId="8" fillId="2" borderId="1" xfId="0" applyFont="1" applyFill="1" applyBorder="1" applyAlignment="1"/>
    <xf numFmtId="0" fontId="6" fillId="0" borderId="0" xfId="0" applyFont="1" applyAlignment="1"/>
    <xf numFmtId="0" fontId="9" fillId="0" borderId="2"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3"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13" fillId="2" borderId="1" xfId="0" applyFont="1" applyFill="1" applyBorder="1" applyAlignment="1">
      <alignment horizontal="center" vertical="center"/>
    </xf>
    <xf numFmtId="176" fontId="15" fillId="6" borderId="3" xfId="0" applyNumberFormat="1" applyFont="1" applyFill="1" applyBorder="1" applyAlignment="1">
      <alignment horizontal="center" vertical="center"/>
    </xf>
    <xf numFmtId="9" fontId="15" fillId="6" borderId="3" xfId="0" applyNumberFormat="1" applyFont="1" applyFill="1" applyBorder="1" applyAlignment="1">
      <alignment horizontal="center" vertical="center"/>
    </xf>
    <xf numFmtId="0" fontId="8" fillId="2" borderId="5" xfId="0" applyFont="1" applyFill="1" applyBorder="1" applyAlignment="1"/>
    <xf numFmtId="176" fontId="8" fillId="0" borderId="3" xfId="0" applyNumberFormat="1" applyFont="1" applyBorder="1" applyAlignment="1">
      <alignment horizontal="center" vertical="center"/>
    </xf>
    <xf numFmtId="176" fontId="12" fillId="0" borderId="3" xfId="0" applyNumberFormat="1" applyFont="1" applyBorder="1" applyAlignment="1">
      <alignment horizontal="center" vertical="center" wrapText="1"/>
    </xf>
    <xf numFmtId="9" fontId="12" fillId="0" borderId="3" xfId="0" applyNumberFormat="1" applyFont="1" applyBorder="1" applyAlignment="1">
      <alignment horizontal="center" vertical="center" wrapText="1"/>
    </xf>
    <xf numFmtId="0" fontId="11" fillId="2" borderId="1" xfId="0" applyFont="1" applyFill="1" applyBorder="1" applyAlignment="1"/>
    <xf numFmtId="0" fontId="16" fillId="2" borderId="1" xfId="0" applyFont="1" applyFill="1" applyBorder="1" applyAlignment="1"/>
    <xf numFmtId="0" fontId="11" fillId="4" borderId="13" xfId="0" applyFont="1" applyFill="1" applyBorder="1" applyAlignment="1">
      <alignment horizontal="center" vertical="center"/>
    </xf>
    <xf numFmtId="49" fontId="8" fillId="2" borderId="13" xfId="0" applyNumberFormat="1" applyFont="1" applyFill="1" applyBorder="1" applyAlignment="1">
      <alignment horizontal="center" vertical="center"/>
    </xf>
    <xf numFmtId="0" fontId="17" fillId="2" borderId="16" xfId="0" applyFont="1" applyFill="1" applyBorder="1" applyAlignment="1">
      <alignment horizontal="center" vertical="center"/>
    </xf>
    <xf numFmtId="176" fontId="17" fillId="2" borderId="16" xfId="0" applyNumberFormat="1" applyFont="1" applyFill="1" applyBorder="1" applyAlignment="1">
      <alignment horizontal="center" vertical="center"/>
    </xf>
    <xf numFmtId="0" fontId="16" fillId="2" borderId="16" xfId="0" applyFont="1" applyFill="1" applyBorder="1" applyAlignment="1">
      <alignment horizontal="center" vertical="center"/>
    </xf>
    <xf numFmtId="176" fontId="16" fillId="2" borderId="16" xfId="0" applyNumberFormat="1" applyFont="1" applyFill="1" applyBorder="1" applyAlignment="1">
      <alignment horizontal="center" vertical="center"/>
    </xf>
    <xf numFmtId="0" fontId="8" fillId="2" borderId="16" xfId="0" applyFont="1" applyFill="1" applyBorder="1" applyAlignment="1">
      <alignment horizontal="center" vertical="center"/>
    </xf>
    <xf numFmtId="176" fontId="8" fillId="2" borderId="16" xfId="0" applyNumberFormat="1" applyFont="1" applyFill="1" applyBorder="1" applyAlignment="1">
      <alignment horizontal="center" vertical="center"/>
    </xf>
    <xf numFmtId="176" fontId="12" fillId="2" borderId="16" xfId="0" applyNumberFormat="1" applyFont="1" applyFill="1" applyBorder="1" applyAlignment="1">
      <alignment horizontal="center" vertical="center"/>
    </xf>
    <xf numFmtId="0" fontId="11" fillId="4" borderId="16" xfId="0" applyFont="1" applyFill="1" applyBorder="1" applyAlignment="1">
      <alignment horizontal="center" vertical="center"/>
    </xf>
    <xf numFmtId="49" fontId="11" fillId="4" borderId="16" xfId="0" applyNumberFormat="1" applyFont="1" applyFill="1" applyBorder="1" applyAlignment="1">
      <alignment horizontal="center" vertical="center"/>
    </xf>
    <xf numFmtId="0" fontId="12" fillId="0" borderId="16" xfId="0" applyFont="1" applyFill="1" applyBorder="1" applyAlignment="1">
      <alignment horizontal="center" vertical="center" wrapText="1"/>
    </xf>
    <xf numFmtId="0" fontId="8" fillId="0" borderId="16" xfId="0" applyFont="1" applyFill="1" applyBorder="1" applyAlignment="1">
      <alignment horizontal="center" vertical="center"/>
    </xf>
    <xf numFmtId="0" fontId="8" fillId="0" borderId="16" xfId="0" applyFont="1" applyFill="1" applyBorder="1" applyAlignment="1">
      <alignment horizontal="center" vertical="center" wrapText="1"/>
    </xf>
    <xf numFmtId="49" fontId="8" fillId="0" borderId="16" xfId="0" applyNumberFormat="1" applyFont="1" applyFill="1" applyBorder="1" applyAlignment="1">
      <alignment horizontal="center" vertical="center" wrapText="1"/>
    </xf>
    <xf numFmtId="0" fontId="6" fillId="0" borderId="0" xfId="0" applyFont="1" applyFill="1" applyAlignment="1">
      <alignment vertical="center"/>
    </xf>
    <xf numFmtId="0" fontId="18" fillId="0" borderId="0" xfId="0" applyFont="1" applyFill="1" applyAlignment="1">
      <alignment vertical="center"/>
    </xf>
    <xf numFmtId="0" fontId="12" fillId="0" borderId="13" xfId="0" applyFont="1" applyFill="1" applyBorder="1" applyAlignment="1">
      <alignment vertical="center" wrapText="1"/>
    </xf>
    <xf numFmtId="0" fontId="12" fillId="0" borderId="16" xfId="3" applyFont="1" applyFill="1" applyBorder="1" applyAlignment="1">
      <alignment horizontal="center" vertical="center" wrapText="1"/>
    </xf>
    <xf numFmtId="0" fontId="8" fillId="0" borderId="16" xfId="3" applyFont="1" applyFill="1" applyBorder="1" applyAlignment="1">
      <alignment horizontal="center" vertical="center" wrapText="1"/>
    </xf>
    <xf numFmtId="0" fontId="12" fillId="0" borderId="13" xfId="3" applyFont="1" applyFill="1" applyBorder="1" applyAlignment="1">
      <alignment vertical="center" wrapText="1"/>
    </xf>
    <xf numFmtId="0" fontId="12" fillId="0" borderId="13" xfId="0" applyFont="1" applyFill="1" applyBorder="1" applyAlignment="1">
      <alignment vertical="center" wrapText="1"/>
    </xf>
    <xf numFmtId="0" fontId="12" fillId="0" borderId="13" xfId="0" applyFont="1" applyFill="1" applyBorder="1" applyAlignment="1">
      <alignment vertical="center" wrapText="1"/>
    </xf>
    <xf numFmtId="0" fontId="6" fillId="0" borderId="0" xfId="0" applyFont="1" applyFill="1" applyAlignment="1">
      <alignment vertical="center" wrapText="1"/>
    </xf>
    <xf numFmtId="0" fontId="6" fillId="0" borderId="0" xfId="0" applyFont="1" applyAlignment="1">
      <alignment vertical="center"/>
    </xf>
    <xf numFmtId="0" fontId="12" fillId="0" borderId="13" xfId="0" applyFont="1" applyFill="1" applyBorder="1" applyAlignment="1">
      <alignment vertical="center" wrapText="1"/>
    </xf>
    <xf numFmtId="0" fontId="6" fillId="0" borderId="0" xfId="0" applyFont="1" applyAlignment="1">
      <alignment vertical="center"/>
    </xf>
    <xf numFmtId="0" fontId="12" fillId="0" borderId="13" xfId="0" applyFont="1" applyFill="1" applyBorder="1" applyAlignment="1">
      <alignment vertical="center" wrapText="1"/>
    </xf>
    <xf numFmtId="0" fontId="12" fillId="0" borderId="17" xfId="3" applyFont="1" applyFill="1" applyBorder="1" applyAlignment="1">
      <alignment vertical="center" wrapText="1"/>
    </xf>
    <xf numFmtId="0" fontId="6" fillId="0" borderId="0" xfId="0" applyFont="1" applyAlignment="1">
      <alignment vertical="center"/>
    </xf>
    <xf numFmtId="0" fontId="12" fillId="0" borderId="13" xfId="0" applyFont="1" applyFill="1" applyBorder="1" applyAlignment="1">
      <alignment vertical="center" wrapText="1"/>
    </xf>
    <xf numFmtId="0" fontId="12" fillId="0" borderId="13" xfId="0" applyFont="1" applyFill="1" applyBorder="1" applyAlignment="1">
      <alignment vertical="center" wrapText="1"/>
    </xf>
    <xf numFmtId="0" fontId="12" fillId="0" borderId="13" xfId="0" applyFont="1" applyFill="1" applyBorder="1" applyAlignment="1">
      <alignment vertical="center" wrapText="1"/>
    </xf>
    <xf numFmtId="0" fontId="6" fillId="0" borderId="0" xfId="0" applyFont="1" applyAlignment="1">
      <alignment vertical="center"/>
    </xf>
    <xf numFmtId="0" fontId="8" fillId="0" borderId="15" xfId="0" applyFont="1" applyBorder="1" applyAlignment="1">
      <alignment horizontal="center" vertical="center" wrapText="1"/>
    </xf>
    <xf numFmtId="0" fontId="6" fillId="0" borderId="0" xfId="0" applyFont="1" applyAlignment="1">
      <alignment vertical="center"/>
    </xf>
    <xf numFmtId="0" fontId="12" fillId="0" borderId="6" xfId="0" applyFont="1" applyBorder="1" applyAlignment="1">
      <alignment horizontal="center" vertical="center"/>
    </xf>
    <xf numFmtId="0" fontId="8" fillId="0" borderId="15" xfId="0" applyFont="1" applyFill="1" applyBorder="1" applyAlignment="1">
      <alignment horizontal="center" vertical="center" wrapText="1"/>
    </xf>
    <xf numFmtId="0" fontId="12" fillId="0" borderId="16" xfId="0" applyFont="1" applyBorder="1" applyAlignment="1">
      <alignment horizontal="center" vertical="center" wrapText="1"/>
    </xf>
    <xf numFmtId="0" fontId="8" fillId="0" borderId="16" xfId="0" applyFont="1" applyBorder="1" applyAlignment="1">
      <alignment horizontal="center" vertical="center"/>
    </xf>
    <xf numFmtId="0" fontId="8" fillId="0" borderId="16" xfId="0" applyFont="1" applyBorder="1" applyAlignment="1">
      <alignment horizontal="center" vertical="center" wrapText="1"/>
    </xf>
    <xf numFmtId="0" fontId="12" fillId="0" borderId="13" xfId="0" applyFont="1" applyBorder="1" applyAlignment="1">
      <alignment vertical="center" wrapText="1"/>
    </xf>
    <xf numFmtId="0" fontId="12" fillId="0" borderId="16" xfId="3" applyFont="1" applyBorder="1" applyAlignment="1">
      <alignment horizontal="center" vertical="center" wrapText="1"/>
    </xf>
    <xf numFmtId="0" fontId="12" fillId="0" borderId="13" xfId="3" applyFont="1" applyBorder="1" applyAlignment="1">
      <alignment vertical="center" wrapText="1"/>
    </xf>
    <xf numFmtId="0" fontId="6" fillId="7" borderId="0" xfId="0" applyFont="1" applyFill="1" applyAlignment="1">
      <alignment vertical="center"/>
    </xf>
    <xf numFmtId="0" fontId="6" fillId="8" borderId="0" xfId="0" applyFont="1" applyFill="1" applyAlignment="1">
      <alignment vertical="center"/>
    </xf>
    <xf numFmtId="0" fontId="8" fillId="0" borderId="26" xfId="0" applyFont="1" applyBorder="1" applyAlignment="1">
      <alignment horizontal="center" vertical="center"/>
    </xf>
    <xf numFmtId="0" fontId="8" fillId="0" borderId="26" xfId="0" applyFont="1" applyBorder="1" applyAlignment="1">
      <alignment horizontal="center" vertical="center" wrapText="1"/>
    </xf>
    <xf numFmtId="0" fontId="12" fillId="0" borderId="27" xfId="3" applyFont="1" applyBorder="1" applyAlignment="1">
      <alignment vertical="center" wrapText="1"/>
    </xf>
    <xf numFmtId="0" fontId="8" fillId="0" borderId="30" xfId="0" applyFont="1" applyBorder="1" applyAlignment="1">
      <alignment horizontal="center" vertical="center" wrapText="1"/>
    </xf>
    <xf numFmtId="0" fontId="12" fillId="0" borderId="30" xfId="3" applyFont="1" applyBorder="1" applyAlignment="1">
      <alignment vertical="center" wrapText="1"/>
    </xf>
    <xf numFmtId="0" fontId="14" fillId="5" borderId="25" xfId="0" applyFont="1" applyFill="1" applyBorder="1" applyAlignment="1">
      <alignment horizontal="center" vertical="center" wrapText="1"/>
    </xf>
    <xf numFmtId="0" fontId="7" fillId="2" borderId="5" xfId="0" applyFont="1" applyFill="1" applyBorder="1" applyAlignment="1">
      <alignment horizontal="center" vertical="center"/>
    </xf>
    <xf numFmtId="0" fontId="10" fillId="0" borderId="0" xfId="0" applyFont="1" applyAlignment="1">
      <alignment horizontal="left" vertical="center"/>
    </xf>
    <xf numFmtId="0" fontId="6" fillId="0" borderId="0" xfId="0" applyFont="1" applyAlignment="1">
      <alignment vertical="center"/>
    </xf>
    <xf numFmtId="0" fontId="11" fillId="4" borderId="6" xfId="0" applyFont="1" applyFill="1" applyBorder="1" applyAlignment="1">
      <alignment horizontal="center" vertical="center" wrapText="1"/>
    </xf>
    <xf numFmtId="0" fontId="9" fillId="3" borderId="7" xfId="0" applyFont="1" applyFill="1" applyBorder="1" applyAlignment="1">
      <alignment vertical="center"/>
    </xf>
    <xf numFmtId="0" fontId="9" fillId="3" borderId="8" xfId="0" applyFont="1" applyFill="1" applyBorder="1" applyAlignment="1">
      <alignment vertical="center"/>
    </xf>
    <xf numFmtId="0" fontId="8" fillId="2" borderId="6" xfId="0" applyFont="1" applyFill="1" applyBorder="1" applyAlignment="1">
      <alignment horizontal="center" vertical="center"/>
    </xf>
    <xf numFmtId="0" fontId="9" fillId="0" borderId="8" xfId="0" applyFont="1" applyBorder="1" applyAlignment="1">
      <alignmen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1" fillId="4" borderId="9"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0" xfId="0" applyFont="1" applyFill="1" applyBorder="1" applyAlignment="1">
      <alignment horizontal="center" vertical="center" wrapText="1"/>
    </xf>
    <xf numFmtId="0" fontId="9" fillId="3" borderId="12" xfId="0" applyFont="1" applyFill="1" applyBorder="1" applyAlignment="1">
      <alignment vertical="center"/>
    </xf>
    <xf numFmtId="0" fontId="8" fillId="0" borderId="13" xfId="3" applyFont="1" applyBorder="1" applyAlignment="1">
      <alignment horizontal="left" vertical="center" wrapText="1"/>
    </xf>
    <xf numFmtId="0" fontId="8" fillId="0" borderId="14" xfId="3" applyFont="1" applyBorder="1" applyAlignment="1">
      <alignment horizontal="left" vertical="center" wrapText="1"/>
    </xf>
    <xf numFmtId="0" fontId="8" fillId="0" borderId="15" xfId="3" applyFont="1" applyBorder="1" applyAlignment="1">
      <alignment horizontal="left" vertical="center" wrapText="1"/>
    </xf>
    <xf numFmtId="49" fontId="8" fillId="0" borderId="13" xfId="3" applyNumberFormat="1" applyFont="1" applyBorder="1" applyAlignment="1">
      <alignment horizontal="left" vertical="center" wrapText="1"/>
    </xf>
    <xf numFmtId="49" fontId="8" fillId="0" borderId="14" xfId="3" applyNumberFormat="1" applyFont="1" applyBorder="1" applyAlignment="1">
      <alignment horizontal="left" vertical="center" wrapText="1"/>
    </xf>
    <xf numFmtId="49" fontId="8" fillId="0" borderId="15" xfId="3" applyNumberFormat="1" applyFont="1" applyBorder="1" applyAlignment="1">
      <alignment horizontal="left" vertical="center"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9" fillId="0" borderId="14" xfId="0" applyFont="1" applyBorder="1" applyAlignment="1">
      <alignment vertical="center"/>
    </xf>
    <xf numFmtId="0" fontId="9" fillId="0" borderId="15" xfId="0" applyFont="1" applyBorder="1" applyAlignment="1">
      <alignment vertical="center"/>
    </xf>
    <xf numFmtId="49" fontId="8" fillId="0" borderId="13" xfId="0" applyNumberFormat="1" applyFont="1" applyBorder="1" applyAlignment="1">
      <alignment horizontal="left" vertical="center" wrapText="1"/>
    </xf>
    <xf numFmtId="49" fontId="8" fillId="0" borderId="14" xfId="0" applyNumberFormat="1" applyFont="1" applyBorder="1" applyAlignment="1">
      <alignment horizontal="left" vertical="center" wrapText="1"/>
    </xf>
    <xf numFmtId="49" fontId="8" fillId="0" borderId="15" xfId="0" applyNumberFormat="1"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29" xfId="0" applyFont="1" applyBorder="1" applyAlignment="1">
      <alignment horizontal="left" vertical="center" wrapText="1"/>
    </xf>
    <xf numFmtId="0" fontId="8" fillId="0" borderId="27" xfId="3" applyFont="1" applyBorder="1" applyAlignment="1">
      <alignment horizontal="left" vertical="center" wrapText="1"/>
    </xf>
    <xf numFmtId="0" fontId="8" fillId="0" borderId="28" xfId="3" applyFont="1" applyBorder="1" applyAlignment="1">
      <alignment horizontal="left" vertical="center" wrapText="1"/>
    </xf>
    <xf numFmtId="0" fontId="8" fillId="0" borderId="29" xfId="3" applyFont="1" applyBorder="1" applyAlignment="1">
      <alignment horizontal="left" vertical="center" wrapText="1"/>
    </xf>
    <xf numFmtId="49" fontId="8" fillId="0" borderId="27" xfId="0" applyNumberFormat="1" applyFont="1" applyBorder="1" applyAlignment="1">
      <alignment horizontal="left" vertical="center" wrapText="1"/>
    </xf>
    <xf numFmtId="49" fontId="8" fillId="0" borderId="28" xfId="0" applyNumberFormat="1" applyFont="1" applyBorder="1" applyAlignment="1">
      <alignment horizontal="left" vertical="center" wrapText="1"/>
    </xf>
    <xf numFmtId="49" fontId="8" fillId="0" borderId="29" xfId="0" applyNumberFormat="1" applyFont="1" applyBorder="1" applyAlignment="1">
      <alignment horizontal="left" vertical="center" wrapText="1"/>
    </xf>
    <xf numFmtId="0" fontId="8" fillId="0" borderId="31" xfId="3" applyFont="1" applyBorder="1" applyAlignment="1">
      <alignment horizontal="left" vertical="center" wrapText="1"/>
    </xf>
    <xf numFmtId="0" fontId="8" fillId="0" borderId="18" xfId="3" applyFont="1" applyBorder="1" applyAlignment="1">
      <alignment horizontal="left" vertical="center" wrapText="1"/>
    </xf>
    <xf numFmtId="0" fontId="8" fillId="0" borderId="32" xfId="3" applyFont="1" applyBorder="1" applyAlignment="1">
      <alignment horizontal="left" vertical="center" wrapText="1"/>
    </xf>
    <xf numFmtId="49" fontId="8" fillId="0" borderId="31" xfId="3" applyNumberFormat="1" applyFont="1" applyBorder="1" applyAlignment="1">
      <alignment horizontal="left" vertical="center" wrapText="1"/>
    </xf>
    <xf numFmtId="49" fontId="8" fillId="0" borderId="18" xfId="3" applyNumberFormat="1" applyFont="1" applyBorder="1" applyAlignment="1">
      <alignment horizontal="left" vertical="center" wrapText="1"/>
    </xf>
    <xf numFmtId="49" fontId="8" fillId="0" borderId="32" xfId="3" applyNumberFormat="1"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49" fontId="8" fillId="0" borderId="19" xfId="0" applyNumberFormat="1" applyFont="1" applyBorder="1" applyAlignment="1">
      <alignment horizontal="left" vertical="center" wrapText="1"/>
    </xf>
    <xf numFmtId="49" fontId="8" fillId="0" borderId="20" xfId="0" applyNumberFormat="1" applyFont="1" applyBorder="1" applyAlignment="1">
      <alignment horizontal="left" vertical="center" wrapText="1"/>
    </xf>
    <xf numFmtId="49" fontId="8" fillId="0" borderId="23" xfId="0" applyNumberFormat="1" applyFont="1" applyBorder="1" applyAlignment="1">
      <alignment horizontal="left" vertical="center" wrapText="1"/>
    </xf>
    <xf numFmtId="49" fontId="8" fillId="0" borderId="22" xfId="3" applyNumberFormat="1" applyFont="1" applyBorder="1" applyAlignment="1">
      <alignment horizontal="left" vertical="center" wrapText="1"/>
    </xf>
    <xf numFmtId="49" fontId="8" fillId="0" borderId="13" xfId="3" applyNumberFormat="1" applyFont="1" applyFill="1" applyBorder="1" applyAlignment="1">
      <alignment horizontal="left" vertical="center" wrapText="1"/>
    </xf>
    <xf numFmtId="49" fontId="8" fillId="0" borderId="14" xfId="3" applyNumberFormat="1" applyFont="1" applyFill="1" applyBorder="1" applyAlignment="1">
      <alignment horizontal="left" vertical="center" wrapText="1"/>
    </xf>
    <xf numFmtId="49" fontId="8" fillId="0" borderId="15" xfId="3" applyNumberFormat="1" applyFont="1" applyFill="1" applyBorder="1" applyAlignment="1">
      <alignment horizontal="left" vertical="center" wrapText="1"/>
    </xf>
    <xf numFmtId="0" fontId="9" fillId="0" borderId="14" xfId="0" applyFont="1" applyFill="1" applyBorder="1" applyAlignment="1">
      <alignment vertical="center"/>
    </xf>
    <xf numFmtId="0" fontId="9" fillId="0" borderId="15" xfId="0" applyFont="1" applyFill="1" applyBorder="1" applyAlignment="1">
      <alignment vertical="center"/>
    </xf>
    <xf numFmtId="0" fontId="8" fillId="0" borderId="1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8" fillId="0" borderId="13" xfId="3" applyFont="1" applyFill="1" applyBorder="1" applyAlignment="1">
      <alignment horizontal="left" vertical="center" wrapText="1"/>
    </xf>
    <xf numFmtId="0" fontId="8" fillId="0" borderId="14" xfId="3" applyFont="1" applyFill="1" applyBorder="1" applyAlignment="1">
      <alignment horizontal="left" vertical="center" wrapText="1"/>
    </xf>
    <xf numFmtId="0" fontId="8" fillId="0" borderId="15" xfId="3" applyFont="1" applyFill="1" applyBorder="1" applyAlignment="1">
      <alignment horizontal="left" vertical="center" wrapText="1"/>
    </xf>
    <xf numFmtId="49" fontId="8" fillId="0" borderId="22" xfId="3" applyNumberFormat="1" applyFont="1" applyFill="1" applyBorder="1" applyAlignment="1">
      <alignment horizontal="left" vertical="center" wrapText="1"/>
    </xf>
    <xf numFmtId="49" fontId="8" fillId="0" borderId="13" xfId="0" applyNumberFormat="1" applyFont="1" applyFill="1" applyBorder="1" applyAlignment="1">
      <alignment horizontal="left"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0" fontId="9" fillId="0" borderId="14" xfId="3" applyFont="1" applyFill="1" applyBorder="1" applyAlignment="1">
      <alignment vertical="center"/>
    </xf>
    <xf numFmtId="0" fontId="9" fillId="0" borderId="15" xfId="3" applyFont="1" applyFill="1" applyBorder="1" applyAlignment="1">
      <alignment vertical="center"/>
    </xf>
    <xf numFmtId="0" fontId="8" fillId="0" borderId="24"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49" fontId="8" fillId="0" borderId="22" xfId="0" applyNumberFormat="1" applyFont="1" applyFill="1" applyBorder="1" applyAlignment="1">
      <alignment horizontal="left" vertical="center" wrapText="1"/>
    </xf>
    <xf numFmtId="0" fontId="8" fillId="0" borderId="13"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11" fillId="4" borderId="13" xfId="0" applyFont="1" applyFill="1" applyBorder="1" applyAlignment="1">
      <alignment horizontal="center" vertical="center"/>
    </xf>
    <xf numFmtId="0" fontId="9" fillId="3" borderId="14" xfId="0" applyFont="1" applyFill="1" applyBorder="1" applyAlignment="1">
      <alignment vertical="center"/>
    </xf>
    <xf numFmtId="0" fontId="9" fillId="3" borderId="15" xfId="0" applyFont="1" applyFill="1" applyBorder="1" applyAlignment="1">
      <alignment vertical="center"/>
    </xf>
    <xf numFmtId="0" fontId="7" fillId="2" borderId="5" xfId="0" applyFont="1" applyFill="1" applyBorder="1" applyAlignment="1">
      <alignment horizontal="right" vertical="center"/>
    </xf>
    <xf numFmtId="0" fontId="7" fillId="2" borderId="18" xfId="0" applyFont="1" applyFill="1" applyBorder="1" applyAlignment="1">
      <alignment horizontal="right" vertical="center"/>
    </xf>
    <xf numFmtId="0" fontId="7" fillId="2" borderId="5" xfId="0" applyFont="1" applyFill="1" applyBorder="1" applyAlignment="1">
      <alignment horizontal="left" vertical="center"/>
    </xf>
    <xf numFmtId="0" fontId="7" fillId="2" borderId="18" xfId="0" applyFont="1" applyFill="1" applyBorder="1" applyAlignment="1">
      <alignment horizontal="left" vertical="center"/>
    </xf>
    <xf numFmtId="0" fontId="11" fillId="4" borderId="13" xfId="0" applyFont="1" applyFill="1" applyBorder="1" applyAlignment="1">
      <alignment horizontal="center" vertical="center" wrapText="1"/>
    </xf>
    <xf numFmtId="0" fontId="8" fillId="2" borderId="13" xfId="0" applyFont="1" applyFill="1" applyBorder="1" applyAlignment="1">
      <alignment horizontal="center" vertical="center" wrapText="1"/>
    </xf>
    <xf numFmtId="49" fontId="8" fillId="0" borderId="19" xfId="0" applyNumberFormat="1" applyFont="1" applyFill="1" applyBorder="1" applyAlignment="1">
      <alignment horizontal="left" vertical="center" wrapText="1"/>
    </xf>
    <xf numFmtId="49" fontId="8" fillId="0" borderId="20" xfId="0" applyNumberFormat="1" applyFont="1" applyFill="1" applyBorder="1" applyAlignment="1">
      <alignment horizontal="left" vertical="center" wrapText="1"/>
    </xf>
    <xf numFmtId="49" fontId="8" fillId="0" borderId="23" xfId="0" applyNumberFormat="1" applyFont="1" applyFill="1" applyBorder="1" applyAlignment="1">
      <alignment horizontal="left" vertical="center" wrapText="1"/>
    </xf>
    <xf numFmtId="49" fontId="11" fillId="4" borderId="13" xfId="0" applyNumberFormat="1" applyFont="1" applyFill="1" applyBorder="1" applyAlignment="1">
      <alignment horizontal="center" vertical="center" wrapText="1"/>
    </xf>
    <xf numFmtId="49" fontId="8" fillId="2" borderId="13" xfId="0" applyNumberFormat="1" applyFont="1" applyFill="1" applyBorder="1" applyAlignment="1">
      <alignment horizontal="center" vertical="center"/>
    </xf>
    <xf numFmtId="14" fontId="8" fillId="2" borderId="13" xfId="0" applyNumberFormat="1" applyFont="1" applyFill="1" applyBorder="1" applyAlignment="1">
      <alignment horizontal="center" vertical="center"/>
    </xf>
    <xf numFmtId="0" fontId="8" fillId="2" borderId="13" xfId="0" applyFont="1" applyFill="1" applyBorder="1" applyAlignment="1">
      <alignment horizontal="center" vertical="center"/>
    </xf>
    <xf numFmtId="0" fontId="8" fillId="0" borderId="33" xfId="3" applyFont="1" applyBorder="1" applyAlignment="1">
      <alignment horizontal="left" vertical="center" wrapText="1"/>
    </xf>
    <xf numFmtId="0" fontId="8" fillId="0" borderId="34" xfId="3" applyFont="1" applyBorder="1" applyAlignment="1">
      <alignment horizontal="left" vertical="center" wrapText="1"/>
    </xf>
    <xf numFmtId="0" fontId="8" fillId="0" borderId="35" xfId="3" applyFont="1" applyBorder="1" applyAlignment="1">
      <alignment horizontal="left" vertical="center" wrapText="1"/>
    </xf>
    <xf numFmtId="0" fontId="8" fillId="0" borderId="36" xfId="3" applyFont="1" applyBorder="1" applyAlignment="1">
      <alignment horizontal="left" vertical="center" wrapText="1"/>
    </xf>
    <xf numFmtId="0" fontId="8" fillId="0" borderId="37" xfId="3" applyFont="1" applyBorder="1" applyAlignment="1">
      <alignment horizontal="left" vertical="center" wrapText="1"/>
    </xf>
    <xf numFmtId="0" fontId="8" fillId="0" borderId="38" xfId="3" applyFont="1" applyBorder="1" applyAlignment="1">
      <alignment horizontal="left" vertical="center" wrapText="1"/>
    </xf>
    <xf numFmtId="0" fontId="11" fillId="4"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2" fillId="0" borderId="0" xfId="3"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5" xfId="3"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2" fillId="0" borderId="15" xfId="3" applyFont="1" applyFill="1" applyBorder="1" applyAlignment="1">
      <alignment horizontal="center" vertical="center" wrapText="1"/>
    </xf>
    <xf numFmtId="0" fontId="8" fillId="0" borderId="15" xfId="3" applyFont="1" applyFill="1" applyBorder="1" applyAlignment="1">
      <alignment horizontal="center" vertical="center" wrapText="1"/>
    </xf>
    <xf numFmtId="0" fontId="12" fillId="0" borderId="15" xfId="3" applyFont="1" applyBorder="1" applyAlignment="1">
      <alignment horizontal="center" vertical="center" wrapText="1"/>
    </xf>
    <xf numFmtId="0" fontId="14" fillId="5" borderId="10" xfId="0" applyFont="1" applyFill="1" applyBorder="1" applyAlignment="1">
      <alignment horizontal="center" vertical="center" wrapText="1"/>
    </xf>
    <xf numFmtId="0" fontId="12" fillId="0" borderId="17" xfId="0" applyFont="1" applyFill="1" applyBorder="1" applyAlignment="1">
      <alignment horizontal="center" vertical="top"/>
    </xf>
  </cellXfs>
  <cellStyles count="6">
    <cellStyle name="표준" xfId="0" builtinId="0"/>
    <cellStyle name="표준 2" xfId="1" xr:uid="{00000000-0005-0000-0000-000001000000}"/>
    <cellStyle name="표준 3" xfId="2" xr:uid="{00000000-0005-0000-0000-000002000000}"/>
    <cellStyle name="표준 3 2" xfId="4" xr:uid="{00000000-0005-0000-0000-000003000000}"/>
    <cellStyle name="표준 3 3" xfId="5" xr:uid="{00000000-0005-0000-0000-000004000000}"/>
    <cellStyle name="표준 4" xfId="3" xr:uid="{00000000-0005-0000-0000-000005000000}"/>
  </cellStyles>
  <dxfs count="489">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0080"/>
      </font>
      <fill>
        <patternFill patternType="none"/>
      </fill>
    </dxf>
    <dxf>
      <fill>
        <patternFill patternType="solid">
          <fgColor rgb="FFFF0000"/>
          <bgColor rgb="FFFF0000"/>
        </patternFill>
      </fill>
    </dxf>
    <dxf>
      <font>
        <color rgb="FF000080"/>
      </font>
      <fill>
        <patternFill patternType="none"/>
      </fill>
    </dxf>
    <dxf>
      <fill>
        <patternFill patternType="solid">
          <fgColor rgb="FFFF0000"/>
          <bgColor rgb="FFFF0000"/>
        </patternFill>
      </fill>
    </dxf>
    <dxf>
      <font>
        <color rgb="FF000080"/>
      </font>
      <fill>
        <patternFill patternType="none"/>
      </fill>
    </dxf>
    <dxf>
      <fill>
        <patternFill patternType="solid">
          <fgColor rgb="FFFF0000"/>
          <bgColor rgb="FFFF0000"/>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4532;&#47196;&#51229;&#53944;/1_&#47784;&#48148;&#51068;&#49324;&#52380;&#49457;/110301_&#47680;&#54000;&#48260;&#51204;/&#44277;&#49885;&#47928;&#49436;/&#50500;&#51060;&#54256;&#49324;&#52380;&#49457;_&#47680;&#54000;&#48260;&#51204;_1&#52264;iterationtest_1104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4532;&#47196;&#51229;&#53944;/3_&#48660;&#47336;&#54168;&#54140;_&#50556;&#44396;&#44172;&#51076;/110704_&#47200;&#52845;_1&#52264;IterationTest/TC&#51221;&#47532;_0722/2011&#49800;&#54140;&#54532;&#47196;&#50556;&#44396;_&#49828;&#53356;&#47549;&#53944;_&#49440;&#49688;&#47784;&#46300;_&#49688;&#51221;&#5147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안"/>
      <sheetName val="0표지"/>
      <sheetName val="1계획"/>
      <sheetName val="2결과"/>
      <sheetName val="3TC종합"/>
      <sheetName val="3.1_게임"/>
      <sheetName val="3.2_HSP"/>
      <sheetName val="3.3_맵플레이"/>
      <sheetName val="4결함목록"/>
      <sheetName val="서비스오픈체크리스트"/>
      <sheetName val="결함관리기준"/>
      <sheetName val="보고관리체계"/>
    </sheetNames>
    <sheetDataSet>
      <sheetData sheetId="0"/>
      <sheetData sheetId="1"/>
      <sheetData sheetId="2"/>
      <sheetData sheetId="3"/>
      <sheetData sheetId="4"/>
      <sheetData sheetId="5">
        <row r="4">
          <cell r="C4">
            <v>0</v>
          </cell>
        </row>
      </sheetData>
      <sheetData sheetId="6">
        <row r="4">
          <cell r="C4">
            <v>0</v>
          </cell>
        </row>
      </sheetData>
      <sheetData sheetId="7">
        <row r="4">
          <cell r="C4">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차"/>
      <sheetName val="반복"/>
      <sheetName val="모모카"/>
      <sheetName val="로셀"/>
      <sheetName val="세리"/>
      <sheetName val="미션대사_타자"/>
      <sheetName val="미션대사_투수"/>
      <sheetName val="라이벌"/>
      <sheetName val="라이벌_투수"/>
      <sheetName val="튜토리얼_타자시작"/>
      <sheetName val="튜토리얼_타자끝"/>
      <sheetName val="튜토리얼_투수시작"/>
      <sheetName val="튜토리얼_투수끝"/>
      <sheetName val="외출이벤트"/>
      <sheetName val="목록"/>
      <sheetName val="매니저미션_타자"/>
      <sheetName val="매니저미션_투수"/>
      <sheetName val="튜토리얼요약_타자"/>
      <sheetName val="튜토리얼요약_투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기본</v>
          </cell>
          <cell r="E3" t="str">
            <v>주인공</v>
          </cell>
          <cell r="H3" t="str">
            <v>편의점</v>
          </cell>
          <cell r="K3" t="str">
            <v>히트 증가</v>
          </cell>
          <cell r="N3" t="str">
            <v>1 증가</v>
          </cell>
          <cell r="Q3">
            <v>1</v>
          </cell>
        </row>
        <row r="4">
          <cell r="B4" t="str">
            <v>웃기</v>
          </cell>
          <cell r="E4" t="str">
            <v>모모카</v>
          </cell>
          <cell r="H4" t="str">
            <v>병원</v>
          </cell>
          <cell r="K4" t="str">
            <v>파워 증가</v>
          </cell>
          <cell r="N4" t="str">
            <v>2 증가</v>
          </cell>
          <cell r="Q4">
            <v>2</v>
          </cell>
        </row>
        <row r="5">
          <cell r="B5" t="str">
            <v>울기</v>
          </cell>
          <cell r="E5" t="str">
            <v>세리</v>
          </cell>
          <cell r="H5" t="str">
            <v>학교</v>
          </cell>
          <cell r="K5" t="str">
            <v>주루 증가</v>
          </cell>
          <cell r="N5" t="str">
            <v>3 증가</v>
          </cell>
          <cell r="Q5">
            <v>3</v>
          </cell>
        </row>
        <row r="6">
          <cell r="B6" t="str">
            <v>짜증</v>
          </cell>
          <cell r="E6" t="str">
            <v>로셀</v>
          </cell>
          <cell r="H6" t="str">
            <v>시내</v>
          </cell>
          <cell r="K6" t="str">
            <v>집중 증가</v>
          </cell>
          <cell r="N6" t="str">
            <v>4 증가</v>
          </cell>
          <cell r="Q6">
            <v>4</v>
          </cell>
        </row>
        <row r="7">
          <cell r="B7" t="str">
            <v>화냄</v>
          </cell>
          <cell r="E7" t="str">
            <v>나레이션</v>
          </cell>
          <cell r="H7" t="str">
            <v>뒷산</v>
          </cell>
          <cell r="K7" t="str">
            <v>히트 감소</v>
          </cell>
          <cell r="N7" t="str">
            <v>1 감소</v>
          </cell>
          <cell r="Q7">
            <v>5</v>
          </cell>
        </row>
        <row r="8">
          <cell r="B8" t="str">
            <v>부끄</v>
          </cell>
          <cell r="E8" t="str">
            <v>감독님</v>
          </cell>
          <cell r="H8" t="str">
            <v>사무실</v>
          </cell>
          <cell r="K8" t="str">
            <v>파워 감소</v>
          </cell>
          <cell r="N8" t="str">
            <v>2 감소</v>
          </cell>
          <cell r="Q8">
            <v>6</v>
          </cell>
        </row>
        <row r="9">
          <cell r="B9" t="str">
            <v>당황</v>
          </cell>
          <cell r="E9" t="str">
            <v>주정뱅이</v>
          </cell>
          <cell r="H9" t="str">
            <v>배팅장</v>
          </cell>
          <cell r="K9" t="str">
            <v>주루 감소</v>
          </cell>
          <cell r="N9" t="str">
            <v>3 감소</v>
          </cell>
          <cell r="Q9">
            <v>7</v>
          </cell>
        </row>
        <row r="10">
          <cell r="B10" t="str">
            <v>기세</v>
          </cell>
          <cell r="E10" t="str">
            <v>?</v>
          </cell>
          <cell r="H10" t="str">
            <v>주택가</v>
          </cell>
          <cell r="K10" t="str">
            <v>집중 감소</v>
          </cell>
          <cell r="N10" t="str">
            <v>4 감소</v>
          </cell>
          <cell r="Q10">
            <v>8</v>
          </cell>
        </row>
        <row r="11">
          <cell r="B11" t="str">
            <v>걱정</v>
          </cell>
          <cell r="E11" t="str">
            <v>마쓰이</v>
          </cell>
          <cell r="H11" t="str">
            <v>경기장</v>
          </cell>
          <cell r="K11" t="str">
            <v>소지금 증가</v>
          </cell>
          <cell r="Q11">
            <v>9</v>
          </cell>
        </row>
        <row r="12">
          <cell r="B12" t="str">
            <v>변태</v>
          </cell>
          <cell r="E12" t="str">
            <v>야구 팀원들</v>
          </cell>
          <cell r="H12" t="str">
            <v>월드맵</v>
          </cell>
          <cell r="K12" t="str">
            <v>소지금 감소</v>
          </cell>
          <cell r="Q12">
            <v>10</v>
          </cell>
        </row>
        <row r="13">
          <cell r="B13" t="str">
            <v>기본2</v>
          </cell>
          <cell r="E13" t="str">
            <v>의사</v>
          </cell>
          <cell r="H13" t="str">
            <v>마이룸</v>
          </cell>
          <cell r="K13" t="str">
            <v>모든 능력치 증가</v>
          </cell>
          <cell r="Q13">
            <v>11</v>
          </cell>
        </row>
        <row r="14">
          <cell r="B14" t="str">
            <v>웃기2</v>
          </cell>
          <cell r="E14" t="str">
            <v>투모로우</v>
          </cell>
          <cell r="K14" t="str">
            <v>모든 능력치 감소</v>
          </cell>
          <cell r="Q14">
            <v>12</v>
          </cell>
        </row>
        <row r="15">
          <cell r="B15" t="str">
            <v>울기2</v>
          </cell>
          <cell r="E15" t="str">
            <v>페이드인</v>
          </cell>
          <cell r="K15" t="str">
            <v>매니저 변신</v>
          </cell>
          <cell r="Q15">
            <v>13</v>
          </cell>
        </row>
        <row r="16">
          <cell r="B16" t="str">
            <v>짜증2</v>
          </cell>
          <cell r="E16" t="str">
            <v>페이드아웃</v>
          </cell>
          <cell r="K16" t="str">
            <v>여자친구 승낙</v>
          </cell>
          <cell r="Q16">
            <v>14</v>
          </cell>
        </row>
        <row r="17">
          <cell r="B17" t="str">
            <v>화냄2</v>
          </cell>
          <cell r="E17" t="str">
            <v>이름입력</v>
          </cell>
          <cell r="K17" t="str">
            <v>사기 증가</v>
          </cell>
          <cell r="Q17">
            <v>15</v>
          </cell>
        </row>
        <row r="18">
          <cell r="B18" t="str">
            <v>부끄2</v>
          </cell>
          <cell r="E18" t="str">
            <v>철리</v>
          </cell>
          <cell r="K18" t="str">
            <v>사기 감소</v>
          </cell>
          <cell r="Q18">
            <v>16</v>
          </cell>
        </row>
        <row r="19">
          <cell r="B19" t="str">
            <v>당황2</v>
          </cell>
          <cell r="E19" t="str">
            <v>소녀</v>
          </cell>
          <cell r="K19" t="str">
            <v>마쓰이 도전 오픈(모모카)</v>
          </cell>
          <cell r="Q19">
            <v>17</v>
          </cell>
        </row>
        <row r="20">
          <cell r="B20" t="str">
            <v>기세2</v>
          </cell>
          <cell r="E20" t="str">
            <v>중앙</v>
          </cell>
          <cell r="K20" t="str">
            <v>투모로우 도전 오픈(모모카)</v>
          </cell>
          <cell r="Q20">
            <v>18</v>
          </cell>
        </row>
        <row r="21">
          <cell r="B21" t="str">
            <v>걱정2</v>
          </cell>
          <cell r="E21" t="str">
            <v>정솔</v>
          </cell>
          <cell r="K21" t="str">
            <v>철리 도전 오픈(로셀)</v>
          </cell>
          <cell r="Q21">
            <v>19</v>
          </cell>
        </row>
        <row r="22">
          <cell r="B22" t="str">
            <v>변태2</v>
          </cell>
          <cell r="E22" t="str">
            <v>2군 진급</v>
          </cell>
          <cell r="K22" t="str">
            <v>I-배트</v>
          </cell>
          <cell r="Q22">
            <v>20</v>
          </cell>
        </row>
        <row r="23">
          <cell r="E23" t="str">
            <v>1군 진급</v>
          </cell>
          <cell r="K23" t="str">
            <v>외출 금지</v>
          </cell>
          <cell r="Q23">
            <v>21</v>
          </cell>
        </row>
        <row r="24">
          <cell r="E24" t="str">
            <v>이상한 녀석</v>
          </cell>
          <cell r="K24" t="str">
            <v>훈련 금지</v>
          </cell>
          <cell r="Q24">
            <v>22</v>
          </cell>
        </row>
        <row r="25">
          <cell r="E25" t="str">
            <v>정체모를 남자</v>
          </cell>
          <cell r="K25" t="str">
            <v>도루 온</v>
          </cell>
          <cell r="Q25">
            <v>23</v>
          </cell>
        </row>
        <row r="26">
          <cell r="E26" t="str">
            <v>듬직한 남자</v>
          </cell>
          <cell r="K26" t="str">
            <v>보근 도전 오픈(세리)</v>
          </cell>
          <cell r="Q26">
            <v>24</v>
          </cell>
        </row>
        <row r="27">
          <cell r="E27" t="str">
            <v>보근</v>
          </cell>
          <cell r="K27" t="str">
            <v>부상중 치료</v>
          </cell>
          <cell r="Q27">
            <v>25</v>
          </cell>
        </row>
        <row r="28">
          <cell r="E28" t="str">
            <v>없음</v>
          </cell>
          <cell r="K28" t="str">
            <v>부상 수치 회복</v>
          </cell>
          <cell r="Q28">
            <v>26</v>
          </cell>
        </row>
        <row r="29">
          <cell r="K29" t="str">
            <v>면 아대</v>
          </cell>
          <cell r="Q29">
            <v>27</v>
          </cell>
        </row>
        <row r="30">
          <cell r="K30" t="str">
            <v>가죽 슈즈</v>
          </cell>
          <cell r="Q30">
            <v>28</v>
          </cell>
        </row>
        <row r="31">
          <cell r="K31" t="str">
            <v>언더 캡</v>
          </cell>
          <cell r="Q31">
            <v>29</v>
          </cell>
        </row>
        <row r="32">
          <cell r="K32" t="str">
            <v>마쓰이 영입</v>
          </cell>
          <cell r="Q32">
            <v>30</v>
          </cell>
        </row>
        <row r="33">
          <cell r="K33" t="str">
            <v>투모로우 영입</v>
          </cell>
          <cell r="Q33">
            <v>31</v>
          </cell>
        </row>
        <row r="34">
          <cell r="K34" t="str">
            <v>철리 영입</v>
          </cell>
          <cell r="Q34">
            <v>32</v>
          </cell>
        </row>
        <row r="35">
          <cell r="K35" t="str">
            <v>보근 영입</v>
          </cell>
          <cell r="Q35">
            <v>33</v>
          </cell>
        </row>
        <row r="36">
          <cell r="K36" t="str">
            <v>sound_normal</v>
          </cell>
          <cell r="Q36">
            <v>34</v>
          </cell>
        </row>
        <row r="37">
          <cell r="K37" t="str">
            <v>sound_sad</v>
          </cell>
          <cell r="Q37">
            <v>35</v>
          </cell>
        </row>
        <row r="38">
          <cell r="K38" t="str">
            <v>sound_fight</v>
          </cell>
          <cell r="Q38">
            <v>36</v>
          </cell>
        </row>
        <row r="39">
          <cell r="K39" t="str">
            <v>sound_playermode</v>
          </cell>
          <cell r="Q39">
            <v>37</v>
          </cell>
        </row>
        <row r="40">
          <cell r="K40" t="str">
            <v>sound_teammode</v>
          </cell>
          <cell r="Q40">
            <v>38</v>
          </cell>
        </row>
        <row r="41">
          <cell r="K41" t="str">
            <v>목표_고교</v>
          </cell>
          <cell r="Q41">
            <v>39</v>
          </cell>
        </row>
        <row r="42">
          <cell r="K42" t="str">
            <v>목표_2군</v>
          </cell>
          <cell r="Q42">
            <v>40</v>
          </cell>
        </row>
        <row r="43">
          <cell r="K43" t="str">
            <v>목표_1군</v>
          </cell>
          <cell r="Q43">
            <v>41</v>
          </cell>
        </row>
        <row r="44">
          <cell r="K44" t="str">
            <v>국가대표 출전권</v>
          </cell>
          <cell r="Q44">
            <v>42</v>
          </cell>
        </row>
        <row r="45">
          <cell r="K45" t="str">
            <v>2군진급 팝업</v>
          </cell>
          <cell r="Q45">
            <v>43</v>
          </cell>
        </row>
        <row r="46">
          <cell r="K46" t="str">
            <v>1군진급 팝업</v>
          </cell>
          <cell r="Q46">
            <v>44</v>
          </cell>
        </row>
        <row r="47">
          <cell r="K47" t="str">
            <v>골든볼 보상</v>
          </cell>
          <cell r="Q47">
            <v>45</v>
          </cell>
        </row>
        <row r="48">
          <cell r="K48" t="str">
            <v>일발필중</v>
          </cell>
          <cell r="Q48">
            <v>46</v>
          </cell>
        </row>
        <row r="49">
          <cell r="Q49">
            <v>47</v>
          </cell>
        </row>
        <row r="50">
          <cell r="Q50">
            <v>48</v>
          </cell>
        </row>
        <row r="51">
          <cell r="Q51">
            <v>49</v>
          </cell>
        </row>
        <row r="52">
          <cell r="Q52">
            <v>50</v>
          </cell>
        </row>
        <row r="53">
          <cell r="Q53">
            <v>51</v>
          </cell>
        </row>
        <row r="54">
          <cell r="Q54">
            <v>52</v>
          </cell>
        </row>
        <row r="55">
          <cell r="Q55">
            <v>53</v>
          </cell>
        </row>
        <row r="56">
          <cell r="Q56">
            <v>54</v>
          </cell>
        </row>
        <row r="57">
          <cell r="Q57">
            <v>55</v>
          </cell>
        </row>
        <row r="58">
          <cell r="Q58">
            <v>56</v>
          </cell>
        </row>
        <row r="59">
          <cell r="Q59">
            <v>57</v>
          </cell>
        </row>
        <row r="60">
          <cell r="Q60">
            <v>58</v>
          </cell>
        </row>
        <row r="61">
          <cell r="Q61">
            <v>59</v>
          </cell>
        </row>
        <row r="62">
          <cell r="Q62">
            <v>60</v>
          </cell>
        </row>
        <row r="63">
          <cell r="Q63">
            <v>61</v>
          </cell>
        </row>
        <row r="64">
          <cell r="Q64">
            <v>62</v>
          </cell>
        </row>
        <row r="65">
          <cell r="Q65">
            <v>63</v>
          </cell>
        </row>
        <row r="66">
          <cell r="Q66">
            <v>64</v>
          </cell>
        </row>
        <row r="67">
          <cell r="Q67">
            <v>65</v>
          </cell>
        </row>
        <row r="68">
          <cell r="Q68">
            <v>66</v>
          </cell>
        </row>
        <row r="69">
          <cell r="Q69">
            <v>67</v>
          </cell>
        </row>
        <row r="70">
          <cell r="Q70">
            <v>68</v>
          </cell>
        </row>
        <row r="71">
          <cell r="Q71">
            <v>69</v>
          </cell>
        </row>
        <row r="72">
          <cell r="Q72">
            <v>70</v>
          </cell>
        </row>
        <row r="73">
          <cell r="Q73">
            <v>71</v>
          </cell>
        </row>
        <row r="74">
          <cell r="Q74">
            <v>72</v>
          </cell>
        </row>
        <row r="75">
          <cell r="Q75">
            <v>73</v>
          </cell>
        </row>
        <row r="76">
          <cell r="Q76">
            <v>74</v>
          </cell>
        </row>
        <row r="77">
          <cell r="Q77">
            <v>75</v>
          </cell>
        </row>
        <row r="78">
          <cell r="Q78">
            <v>76</v>
          </cell>
        </row>
        <row r="79">
          <cell r="Q79">
            <v>77</v>
          </cell>
        </row>
        <row r="80">
          <cell r="Q80">
            <v>78</v>
          </cell>
        </row>
        <row r="81">
          <cell r="Q81">
            <v>79</v>
          </cell>
        </row>
        <row r="82">
          <cell r="Q82">
            <v>80</v>
          </cell>
        </row>
        <row r="83">
          <cell r="Q83">
            <v>81</v>
          </cell>
        </row>
        <row r="84">
          <cell r="Q84">
            <v>82</v>
          </cell>
        </row>
        <row r="85">
          <cell r="Q85">
            <v>83</v>
          </cell>
        </row>
        <row r="86">
          <cell r="Q86">
            <v>84</v>
          </cell>
        </row>
        <row r="87">
          <cell r="Q87">
            <v>85</v>
          </cell>
        </row>
        <row r="88">
          <cell r="Q88">
            <v>86</v>
          </cell>
        </row>
        <row r="89">
          <cell r="Q89">
            <v>87</v>
          </cell>
        </row>
        <row r="90">
          <cell r="Q90">
            <v>88</v>
          </cell>
        </row>
        <row r="91">
          <cell r="Q91">
            <v>89</v>
          </cell>
        </row>
        <row r="92">
          <cell r="Q92">
            <v>90</v>
          </cell>
        </row>
        <row r="93">
          <cell r="Q93">
            <v>91</v>
          </cell>
        </row>
        <row r="94">
          <cell r="Q94">
            <v>92</v>
          </cell>
        </row>
        <row r="95">
          <cell r="Q95">
            <v>93</v>
          </cell>
        </row>
        <row r="96">
          <cell r="Q96">
            <v>94</v>
          </cell>
        </row>
        <row r="97">
          <cell r="Q97">
            <v>95</v>
          </cell>
        </row>
        <row r="98">
          <cell r="Q98">
            <v>96</v>
          </cell>
        </row>
        <row r="99">
          <cell r="Q99">
            <v>97</v>
          </cell>
        </row>
        <row r="100">
          <cell r="Q100">
            <v>98</v>
          </cell>
        </row>
        <row r="101">
          <cell r="Q101">
            <v>99</v>
          </cell>
        </row>
        <row r="102">
          <cell r="Q102">
            <v>100</v>
          </cell>
        </row>
        <row r="103">
          <cell r="Q103">
            <v>101</v>
          </cell>
        </row>
        <row r="104">
          <cell r="Q104">
            <v>102</v>
          </cell>
        </row>
        <row r="105">
          <cell r="Q105">
            <v>103</v>
          </cell>
        </row>
        <row r="106">
          <cell r="Q106">
            <v>104</v>
          </cell>
        </row>
        <row r="107">
          <cell r="Q107">
            <v>105</v>
          </cell>
        </row>
        <row r="108">
          <cell r="Q108">
            <v>106</v>
          </cell>
        </row>
        <row r="109">
          <cell r="Q109">
            <v>107</v>
          </cell>
        </row>
        <row r="110">
          <cell r="Q110">
            <v>108</v>
          </cell>
        </row>
        <row r="111">
          <cell r="Q111">
            <v>109</v>
          </cell>
        </row>
        <row r="112">
          <cell r="Q112">
            <v>110</v>
          </cell>
        </row>
        <row r="113">
          <cell r="Q113">
            <v>111</v>
          </cell>
        </row>
        <row r="114">
          <cell r="Q114">
            <v>112</v>
          </cell>
        </row>
        <row r="115">
          <cell r="Q115">
            <v>113</v>
          </cell>
        </row>
        <row r="116">
          <cell r="Q116">
            <v>114</v>
          </cell>
        </row>
        <row r="117">
          <cell r="Q117">
            <v>115</v>
          </cell>
        </row>
        <row r="118">
          <cell r="Q118">
            <v>116</v>
          </cell>
        </row>
        <row r="119">
          <cell r="Q119">
            <v>117</v>
          </cell>
        </row>
        <row r="120">
          <cell r="Q120">
            <v>118</v>
          </cell>
        </row>
        <row r="121">
          <cell r="Q121">
            <v>119</v>
          </cell>
        </row>
        <row r="122">
          <cell r="Q122">
            <v>120</v>
          </cell>
        </row>
        <row r="123">
          <cell r="Q123">
            <v>121</v>
          </cell>
        </row>
        <row r="124">
          <cell r="Q124">
            <v>122</v>
          </cell>
        </row>
        <row r="125">
          <cell r="Q125">
            <v>123</v>
          </cell>
        </row>
        <row r="126">
          <cell r="Q126">
            <v>124</v>
          </cell>
        </row>
        <row r="127">
          <cell r="Q127">
            <v>125</v>
          </cell>
        </row>
        <row r="128">
          <cell r="Q128">
            <v>126</v>
          </cell>
        </row>
        <row r="129">
          <cell r="Q129">
            <v>127</v>
          </cell>
        </row>
        <row r="130">
          <cell r="Q130">
            <v>128</v>
          </cell>
        </row>
        <row r="131">
          <cell r="Q131">
            <v>129</v>
          </cell>
        </row>
        <row r="132">
          <cell r="Q132">
            <v>130</v>
          </cell>
        </row>
        <row r="133">
          <cell r="Q133">
            <v>131</v>
          </cell>
        </row>
        <row r="134">
          <cell r="Q134">
            <v>132</v>
          </cell>
        </row>
        <row r="135">
          <cell r="Q135">
            <v>133</v>
          </cell>
        </row>
        <row r="136">
          <cell r="Q136">
            <v>134</v>
          </cell>
        </row>
        <row r="137">
          <cell r="Q137">
            <v>135</v>
          </cell>
        </row>
        <row r="138">
          <cell r="Q138">
            <v>136</v>
          </cell>
        </row>
        <row r="139">
          <cell r="Q139">
            <v>137</v>
          </cell>
        </row>
        <row r="140">
          <cell r="Q140">
            <v>138</v>
          </cell>
        </row>
        <row r="141">
          <cell r="Q141">
            <v>139</v>
          </cell>
        </row>
        <row r="142">
          <cell r="Q142">
            <v>140</v>
          </cell>
        </row>
        <row r="143">
          <cell r="Q143">
            <v>141</v>
          </cell>
        </row>
        <row r="144">
          <cell r="Q144">
            <v>142</v>
          </cell>
        </row>
        <row r="145">
          <cell r="Q145">
            <v>143</v>
          </cell>
        </row>
        <row r="146">
          <cell r="Q146">
            <v>144</v>
          </cell>
        </row>
        <row r="147">
          <cell r="Q147">
            <v>145</v>
          </cell>
        </row>
        <row r="148">
          <cell r="Q148">
            <v>146</v>
          </cell>
        </row>
        <row r="149">
          <cell r="Q149">
            <v>147</v>
          </cell>
        </row>
        <row r="150">
          <cell r="Q150">
            <v>148</v>
          </cell>
        </row>
        <row r="151">
          <cell r="Q151">
            <v>149</v>
          </cell>
        </row>
        <row r="152">
          <cell r="Q152">
            <v>150</v>
          </cell>
        </row>
        <row r="153">
          <cell r="Q153">
            <v>151</v>
          </cell>
        </row>
        <row r="154">
          <cell r="Q154">
            <v>152</v>
          </cell>
        </row>
        <row r="155">
          <cell r="Q155">
            <v>153</v>
          </cell>
        </row>
        <row r="156">
          <cell r="Q156">
            <v>154</v>
          </cell>
        </row>
        <row r="157">
          <cell r="Q157">
            <v>155</v>
          </cell>
        </row>
        <row r="158">
          <cell r="Q158">
            <v>156</v>
          </cell>
        </row>
        <row r="159">
          <cell r="Q159">
            <v>157</v>
          </cell>
        </row>
        <row r="160">
          <cell r="Q160">
            <v>158</v>
          </cell>
        </row>
        <row r="161">
          <cell r="Q161">
            <v>159</v>
          </cell>
        </row>
        <row r="162">
          <cell r="Q162">
            <v>160</v>
          </cell>
        </row>
        <row r="163">
          <cell r="Q163">
            <v>161</v>
          </cell>
        </row>
        <row r="164">
          <cell r="Q164">
            <v>162</v>
          </cell>
        </row>
        <row r="165">
          <cell r="Q165">
            <v>163</v>
          </cell>
        </row>
        <row r="166">
          <cell r="Q166">
            <v>164</v>
          </cell>
        </row>
        <row r="167">
          <cell r="Q167">
            <v>165</v>
          </cell>
        </row>
        <row r="168">
          <cell r="Q168">
            <v>166</v>
          </cell>
        </row>
        <row r="169">
          <cell r="Q169">
            <v>167</v>
          </cell>
        </row>
        <row r="170">
          <cell r="Q170">
            <v>168</v>
          </cell>
        </row>
        <row r="171">
          <cell r="Q171">
            <v>169</v>
          </cell>
        </row>
        <row r="172">
          <cell r="Q172">
            <v>170</v>
          </cell>
        </row>
        <row r="173">
          <cell r="Q173">
            <v>171</v>
          </cell>
        </row>
        <row r="174">
          <cell r="Q174">
            <v>172</v>
          </cell>
        </row>
        <row r="175">
          <cell r="Q175">
            <v>173</v>
          </cell>
        </row>
        <row r="176">
          <cell r="Q176">
            <v>174</v>
          </cell>
        </row>
        <row r="177">
          <cell r="Q177">
            <v>175</v>
          </cell>
        </row>
        <row r="178">
          <cell r="Q178">
            <v>176</v>
          </cell>
        </row>
        <row r="179">
          <cell r="Q179">
            <v>177</v>
          </cell>
        </row>
        <row r="180">
          <cell r="Q180">
            <v>178</v>
          </cell>
        </row>
        <row r="181">
          <cell r="Q181">
            <v>179</v>
          </cell>
        </row>
        <row r="182">
          <cell r="Q182">
            <v>180</v>
          </cell>
        </row>
        <row r="183">
          <cell r="Q183">
            <v>181</v>
          </cell>
        </row>
        <row r="184">
          <cell r="Q184">
            <v>182</v>
          </cell>
        </row>
        <row r="185">
          <cell r="Q185">
            <v>183</v>
          </cell>
        </row>
        <row r="186">
          <cell r="Q186">
            <v>184</v>
          </cell>
        </row>
        <row r="187">
          <cell r="Q187">
            <v>185</v>
          </cell>
        </row>
        <row r="188">
          <cell r="Q188">
            <v>186</v>
          </cell>
        </row>
        <row r="189">
          <cell r="Q189">
            <v>187</v>
          </cell>
        </row>
        <row r="190">
          <cell r="Q190">
            <v>188</v>
          </cell>
        </row>
        <row r="191">
          <cell r="Q191">
            <v>189</v>
          </cell>
        </row>
        <row r="192">
          <cell r="Q192">
            <v>190</v>
          </cell>
        </row>
        <row r="193">
          <cell r="Q193">
            <v>191</v>
          </cell>
        </row>
        <row r="194">
          <cell r="Q194">
            <v>192</v>
          </cell>
        </row>
        <row r="195">
          <cell r="Q195">
            <v>193</v>
          </cell>
        </row>
        <row r="196">
          <cell r="Q196">
            <v>194</v>
          </cell>
        </row>
        <row r="197">
          <cell r="Q197">
            <v>195</v>
          </cell>
        </row>
        <row r="198">
          <cell r="Q198">
            <v>196</v>
          </cell>
        </row>
        <row r="199">
          <cell r="Q199">
            <v>197</v>
          </cell>
        </row>
        <row r="200">
          <cell r="Q200">
            <v>198</v>
          </cell>
        </row>
        <row r="201">
          <cell r="Q201">
            <v>199</v>
          </cell>
        </row>
        <row r="202">
          <cell r="Q202">
            <v>200</v>
          </cell>
        </row>
        <row r="203">
          <cell r="Q203">
            <v>250</v>
          </cell>
        </row>
        <row r="204">
          <cell r="Q204">
            <v>300</v>
          </cell>
        </row>
        <row r="205">
          <cell r="Q205">
            <v>350</v>
          </cell>
        </row>
        <row r="206">
          <cell r="Q206">
            <v>400</v>
          </cell>
        </row>
        <row r="207">
          <cell r="Q207">
            <v>450</v>
          </cell>
        </row>
        <row r="208">
          <cell r="Q208">
            <v>500</v>
          </cell>
        </row>
        <row r="209">
          <cell r="Q209">
            <v>550</v>
          </cell>
        </row>
        <row r="210">
          <cell r="Q210">
            <v>600</v>
          </cell>
        </row>
        <row r="211">
          <cell r="Q211">
            <v>650</v>
          </cell>
        </row>
        <row r="212">
          <cell r="Q212">
            <v>700</v>
          </cell>
        </row>
        <row r="213">
          <cell r="Q213">
            <v>750</v>
          </cell>
        </row>
        <row r="214">
          <cell r="Q214">
            <v>800</v>
          </cell>
        </row>
        <row r="215">
          <cell r="Q215">
            <v>850</v>
          </cell>
        </row>
        <row r="216">
          <cell r="Q216">
            <v>900</v>
          </cell>
        </row>
        <row r="217">
          <cell r="Q217">
            <v>950</v>
          </cell>
        </row>
        <row r="218">
          <cell r="Q218">
            <v>1000</v>
          </cell>
        </row>
        <row r="219">
          <cell r="Q219">
            <v>1100</v>
          </cell>
        </row>
        <row r="220">
          <cell r="Q220">
            <v>1200</v>
          </cell>
        </row>
        <row r="221">
          <cell r="Q221">
            <v>1300</v>
          </cell>
        </row>
        <row r="222">
          <cell r="Q222">
            <v>1400</v>
          </cell>
        </row>
        <row r="223">
          <cell r="Q223">
            <v>1500</v>
          </cell>
        </row>
        <row r="224">
          <cell r="Q224">
            <v>1600</v>
          </cell>
        </row>
        <row r="225">
          <cell r="Q225">
            <v>1700</v>
          </cell>
        </row>
        <row r="226">
          <cell r="Q226">
            <v>1800</v>
          </cell>
        </row>
        <row r="227">
          <cell r="Q227">
            <v>1900</v>
          </cell>
        </row>
        <row r="228">
          <cell r="Q228">
            <v>2000</v>
          </cell>
        </row>
        <row r="229">
          <cell r="Q229">
            <v>2100</v>
          </cell>
        </row>
        <row r="230">
          <cell r="Q230">
            <v>2200</v>
          </cell>
        </row>
        <row r="231">
          <cell r="Q231">
            <v>2300</v>
          </cell>
        </row>
        <row r="232">
          <cell r="Q232">
            <v>2400</v>
          </cell>
        </row>
        <row r="233">
          <cell r="Q233">
            <v>2500</v>
          </cell>
        </row>
        <row r="234">
          <cell r="Q234">
            <v>2600</v>
          </cell>
        </row>
        <row r="235">
          <cell r="Q235">
            <v>2700</v>
          </cell>
        </row>
        <row r="236">
          <cell r="Q236">
            <v>2800</v>
          </cell>
        </row>
        <row r="237">
          <cell r="Q237">
            <v>2900</v>
          </cell>
        </row>
        <row r="238">
          <cell r="Q238">
            <v>3000</v>
          </cell>
        </row>
        <row r="239">
          <cell r="Q239">
            <v>3100</v>
          </cell>
        </row>
        <row r="240">
          <cell r="Q240">
            <v>3200</v>
          </cell>
        </row>
        <row r="241">
          <cell r="Q241">
            <v>3300</v>
          </cell>
        </row>
        <row r="242">
          <cell r="Q242">
            <v>3400</v>
          </cell>
        </row>
        <row r="243">
          <cell r="Q243">
            <v>3500</v>
          </cell>
        </row>
        <row r="244">
          <cell r="Q244">
            <v>3600</v>
          </cell>
        </row>
        <row r="245">
          <cell r="Q245">
            <v>3700</v>
          </cell>
        </row>
        <row r="246">
          <cell r="Q246">
            <v>3800</v>
          </cell>
        </row>
        <row r="247">
          <cell r="Q247">
            <v>3900</v>
          </cell>
        </row>
        <row r="248">
          <cell r="Q248">
            <v>4000</v>
          </cell>
        </row>
        <row r="249">
          <cell r="Q249">
            <v>4100</v>
          </cell>
        </row>
        <row r="250">
          <cell r="Q250">
            <v>4200</v>
          </cell>
        </row>
        <row r="251">
          <cell r="Q251">
            <v>4300</v>
          </cell>
        </row>
        <row r="252">
          <cell r="Q252">
            <v>4400</v>
          </cell>
        </row>
        <row r="253">
          <cell r="Q253">
            <v>4500</v>
          </cell>
        </row>
        <row r="254">
          <cell r="Q254">
            <v>4600</v>
          </cell>
        </row>
        <row r="255">
          <cell r="Q255">
            <v>4700</v>
          </cell>
        </row>
        <row r="256">
          <cell r="Q256">
            <v>4800</v>
          </cell>
        </row>
        <row r="257">
          <cell r="Q257">
            <v>4900</v>
          </cell>
        </row>
      </sheetData>
      <sheetData sheetId="15"/>
      <sheetData sheetId="16"/>
      <sheetData sheetId="17"/>
      <sheetData sheetId="1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Y1057"/>
  <sheetViews>
    <sheetView showGridLines="0" tabSelected="1" view="pageBreakPreview" zoomScaleNormal="100" zoomScaleSheetLayoutView="100" workbookViewId="0">
      <selection activeCell="H12" sqref="H12"/>
    </sheetView>
  </sheetViews>
  <sheetFormatPr defaultColWidth="12.59765625" defaultRowHeight="15" customHeight="1"/>
  <cols>
    <col min="1" max="1" width="12.5" style="1" bestFit="1" customWidth="1"/>
    <col min="2" max="2" width="27.59765625" style="1" customWidth="1"/>
    <col min="3" max="8" width="11" style="1" customWidth="1"/>
    <col min="9" max="10" width="5.59765625" style="1" customWidth="1"/>
    <col min="11" max="11" width="11" style="1" customWidth="1"/>
    <col min="12" max="12" width="5.59765625" style="1" customWidth="1"/>
    <col min="13" max="13" width="5.5" style="1" customWidth="1"/>
    <col min="14" max="14" width="2.8984375" style="1" customWidth="1"/>
    <col min="15" max="15" width="3.59765625" style="1" customWidth="1"/>
    <col min="16" max="24" width="5.59765625" style="1" customWidth="1"/>
    <col min="25" max="25" width="9.59765625" style="1" customWidth="1"/>
    <col min="26" max="16384" width="12.59765625" style="1"/>
  </cols>
  <sheetData>
    <row r="2" spans="1:25" ht="19.5" customHeight="1">
      <c r="A2" s="72" t="s">
        <v>28</v>
      </c>
      <c r="B2" s="72"/>
      <c r="C2" s="72"/>
      <c r="D2" s="72"/>
      <c r="E2" s="72"/>
      <c r="F2" s="72"/>
      <c r="G2" s="72"/>
      <c r="H2" s="72"/>
      <c r="I2" s="2"/>
      <c r="J2" s="2"/>
      <c r="K2" s="2"/>
      <c r="L2" s="2"/>
      <c r="M2" s="2"/>
      <c r="N2" s="2"/>
      <c r="O2" s="2"/>
      <c r="P2" s="2"/>
      <c r="Q2" s="2"/>
      <c r="R2" s="2"/>
      <c r="S2" s="2"/>
      <c r="T2" s="2"/>
      <c r="U2" s="2"/>
      <c r="V2" s="2"/>
      <c r="W2" s="2"/>
      <c r="X2" s="2"/>
      <c r="Y2" s="3"/>
    </row>
    <row r="3" spans="1:25" ht="4.5" customHeight="1">
      <c r="A3" s="4"/>
      <c r="B3" s="5"/>
      <c r="C3" s="5"/>
      <c r="D3" s="5"/>
      <c r="E3" s="5"/>
      <c r="F3" s="5"/>
      <c r="G3" s="5"/>
      <c r="H3" s="6"/>
      <c r="I3" s="2"/>
      <c r="J3" s="2"/>
      <c r="K3" s="2"/>
      <c r="L3" s="2"/>
      <c r="M3" s="2"/>
      <c r="N3" s="2"/>
      <c r="O3" s="2"/>
      <c r="P3" s="2"/>
      <c r="Q3" s="2"/>
      <c r="R3" s="2"/>
      <c r="S3" s="2"/>
      <c r="T3" s="2"/>
      <c r="U3" s="2"/>
      <c r="V3" s="2"/>
      <c r="W3" s="2"/>
      <c r="X3" s="2"/>
      <c r="Y3" s="3"/>
    </row>
    <row r="4" spans="1:25" ht="19.5" customHeight="1">
      <c r="A4" s="73" t="s">
        <v>0</v>
      </c>
      <c r="B4" s="74"/>
      <c r="C4" s="74"/>
      <c r="D4" s="74"/>
      <c r="E4" s="74"/>
      <c r="F4" s="74"/>
      <c r="G4" s="74"/>
      <c r="H4" s="74"/>
      <c r="I4" s="2"/>
      <c r="J4" s="2"/>
      <c r="K4" s="2"/>
      <c r="L4" s="2"/>
      <c r="M4" s="2"/>
      <c r="N4" s="2"/>
      <c r="O4" s="2"/>
      <c r="P4" s="2"/>
      <c r="Q4" s="2"/>
      <c r="R4" s="2"/>
      <c r="S4" s="2"/>
      <c r="T4" s="2"/>
      <c r="U4" s="2"/>
      <c r="V4" s="2"/>
      <c r="W4" s="2"/>
      <c r="X4" s="2"/>
      <c r="Y4" s="3"/>
    </row>
    <row r="5" spans="1:25" ht="19.5" customHeight="1">
      <c r="A5" s="7" t="s">
        <v>21</v>
      </c>
      <c r="B5" s="56"/>
      <c r="C5" s="8" t="s">
        <v>22</v>
      </c>
      <c r="D5" s="78"/>
      <c r="E5" s="79"/>
      <c r="F5" s="7" t="s">
        <v>23</v>
      </c>
      <c r="G5" s="78" t="s">
        <v>1</v>
      </c>
      <c r="H5" s="79"/>
      <c r="I5" s="2"/>
      <c r="J5" s="2"/>
      <c r="K5" s="2"/>
      <c r="L5" s="2"/>
      <c r="M5" s="2"/>
      <c r="N5" s="2"/>
      <c r="O5" s="2"/>
      <c r="P5" s="2"/>
      <c r="Q5" s="2"/>
      <c r="R5" s="2"/>
      <c r="S5" s="2"/>
      <c r="T5" s="2"/>
      <c r="U5" s="2"/>
      <c r="V5" s="2"/>
      <c r="W5" s="2"/>
      <c r="X5" s="2"/>
      <c r="Y5" s="3"/>
    </row>
    <row r="6" spans="1:25" ht="37.5" customHeight="1">
      <c r="A6" s="7" t="s">
        <v>26</v>
      </c>
      <c r="B6" s="80" t="s">
        <v>24</v>
      </c>
      <c r="C6" s="81"/>
      <c r="D6" s="81"/>
      <c r="E6" s="81"/>
      <c r="F6" s="81"/>
      <c r="G6" s="81"/>
      <c r="H6" s="82"/>
      <c r="I6" s="2"/>
      <c r="J6" s="2"/>
      <c r="K6" s="2"/>
      <c r="L6" s="2"/>
      <c r="M6" s="2"/>
      <c r="N6" s="2"/>
      <c r="O6" s="2"/>
      <c r="P6" s="2"/>
      <c r="Q6" s="2"/>
      <c r="R6" s="2"/>
      <c r="S6" s="2"/>
      <c r="T6" s="2"/>
      <c r="U6" s="2"/>
      <c r="V6" s="2"/>
      <c r="W6" s="2"/>
      <c r="X6" s="2"/>
      <c r="Y6" s="3"/>
    </row>
    <row r="7" spans="1:25" ht="4.5" customHeight="1">
      <c r="A7" s="9"/>
      <c r="B7" s="10"/>
      <c r="C7" s="11"/>
      <c r="D7" s="10"/>
      <c r="E7" s="9"/>
      <c r="F7" s="11"/>
      <c r="G7" s="10"/>
      <c r="H7" s="10"/>
      <c r="I7" s="2"/>
      <c r="J7" s="2"/>
      <c r="K7" s="2"/>
      <c r="L7" s="2"/>
      <c r="M7" s="2"/>
      <c r="N7" s="2"/>
      <c r="O7" s="2"/>
      <c r="P7" s="2"/>
      <c r="Q7" s="2"/>
      <c r="R7" s="2"/>
      <c r="S7" s="2"/>
      <c r="T7" s="2"/>
      <c r="U7" s="2"/>
      <c r="V7" s="2"/>
      <c r="W7" s="2"/>
      <c r="X7" s="2"/>
      <c r="Y7" s="3"/>
    </row>
    <row r="8" spans="1:25" ht="19.5" customHeight="1">
      <c r="A8" s="73" t="s">
        <v>20</v>
      </c>
      <c r="B8" s="74"/>
      <c r="C8" s="74"/>
      <c r="D8" s="74"/>
      <c r="E8" s="74"/>
      <c r="F8" s="74"/>
      <c r="G8" s="74"/>
      <c r="H8" s="74"/>
      <c r="I8" s="2"/>
      <c r="J8" s="2"/>
      <c r="K8" s="2"/>
      <c r="L8" s="2"/>
      <c r="M8" s="2"/>
      <c r="N8" s="2"/>
      <c r="O8" s="2"/>
      <c r="P8" s="2"/>
      <c r="Q8" s="2"/>
      <c r="R8" s="2"/>
      <c r="S8" s="2"/>
      <c r="T8" s="2"/>
      <c r="U8" s="2"/>
      <c r="V8" s="3"/>
      <c r="W8" s="3"/>
      <c r="X8" s="3"/>
      <c r="Y8" s="3"/>
    </row>
    <row r="9" spans="1:25" ht="19.5" customHeight="1">
      <c r="A9" s="83" t="s">
        <v>1758</v>
      </c>
      <c r="B9" s="85" t="s">
        <v>2</v>
      </c>
      <c r="C9" s="75" t="s">
        <v>3</v>
      </c>
      <c r="D9" s="76"/>
      <c r="E9" s="76"/>
      <c r="F9" s="76"/>
      <c r="G9" s="76"/>
      <c r="H9" s="77"/>
      <c r="I9" s="2"/>
      <c r="J9" s="3"/>
      <c r="K9" s="3"/>
      <c r="L9" s="3"/>
      <c r="M9" s="2"/>
      <c r="N9" s="2"/>
      <c r="O9" s="2"/>
      <c r="P9" s="2"/>
      <c r="Q9" s="2"/>
      <c r="R9" s="2"/>
      <c r="S9" s="2"/>
      <c r="T9" s="2"/>
      <c r="U9" s="2"/>
      <c r="V9" s="3"/>
      <c r="W9" s="3"/>
      <c r="X9" s="3"/>
      <c r="Y9" s="3"/>
    </row>
    <row r="10" spans="1:25" ht="19.5" customHeight="1">
      <c r="A10" s="84"/>
      <c r="B10" s="86"/>
      <c r="C10" s="7" t="s">
        <v>4</v>
      </c>
      <c r="D10" s="7" t="s">
        <v>5</v>
      </c>
      <c r="E10" s="7" t="s">
        <v>6</v>
      </c>
      <c r="F10" s="7" t="s">
        <v>7</v>
      </c>
      <c r="G10" s="7" t="s">
        <v>8</v>
      </c>
      <c r="H10" s="7" t="s">
        <v>9</v>
      </c>
      <c r="I10" s="2"/>
      <c r="J10" s="2"/>
      <c r="K10" s="3"/>
      <c r="L10" s="3"/>
      <c r="M10" s="3"/>
      <c r="N10" s="3"/>
      <c r="O10" s="3"/>
      <c r="P10" s="2"/>
      <c r="Q10" s="2"/>
      <c r="R10" s="2"/>
      <c r="S10" s="2"/>
      <c r="T10" s="2"/>
      <c r="U10" s="2"/>
      <c r="V10" s="2"/>
      <c r="W10" s="2"/>
      <c r="X10" s="2"/>
      <c r="Y10" s="3"/>
    </row>
    <row r="11" spans="1:25" ht="19.5" customHeight="1">
      <c r="A11" s="182" t="s">
        <v>8</v>
      </c>
      <c r="B11" s="71"/>
      <c r="C11" s="12">
        <f>SUM(C12:C40)</f>
        <v>0</v>
      </c>
      <c r="D11" s="12">
        <f>SUM(D12:D40)</f>
        <v>0</v>
      </c>
      <c r="E11" s="12">
        <f>SUM(E12:E40)</f>
        <v>0</v>
      </c>
      <c r="F11" s="12">
        <f>SUM(F12:F40)</f>
        <v>0</v>
      </c>
      <c r="G11" s="12">
        <f>SUM(G12:G40)</f>
        <v>178</v>
      </c>
      <c r="H11" s="13">
        <f t="shared" ref="H11" si="0">IFERROR(SUM(C11,D11,E11,F11)/G11,"")</f>
        <v>0</v>
      </c>
      <c r="I11" s="14"/>
      <c r="J11" s="14"/>
      <c r="K11" s="14"/>
      <c r="R11" s="14"/>
      <c r="S11" s="14"/>
      <c r="T11" s="3"/>
      <c r="U11" s="3"/>
      <c r="V11" s="3"/>
      <c r="W11" s="3"/>
      <c r="X11" s="3"/>
      <c r="Y11" s="3"/>
    </row>
    <row r="12" spans="1:25" ht="19.5" customHeight="1">
      <c r="A12" s="183" t="s">
        <v>720</v>
      </c>
      <c r="B12" s="176" t="s">
        <v>27</v>
      </c>
      <c r="C12" s="15">
        <f>COUNTIFS('Test Case'!$C$1:$C$8881,B12,'Test Case'!$W$1:$W$8881,"Pass")</f>
        <v>0</v>
      </c>
      <c r="D12" s="15">
        <f>COUNTIFS('Test Case'!$C$1:$C$8881,B12,'Test Case'!$W$1:$W$8881,"Fail")</f>
        <v>0</v>
      </c>
      <c r="E12" s="15">
        <f>COUNTIFS('Test Case'!$C$1:$C$8881,B12,'Test Case'!$W$1:$W$8881,"N/A")</f>
        <v>0</v>
      </c>
      <c r="F12" s="15">
        <f>COUNTIFS('Test Case'!$C$1:$C$8881,B12,'Test Case'!$W$1:$W$8881,"N/T")</f>
        <v>0</v>
      </c>
      <c r="G12" s="16">
        <f>COUNTIFS('Test Case'!$C$6:$C$8893,B12)</f>
        <v>1</v>
      </c>
      <c r="H12" s="17">
        <f>IFERROR(SUM(C12,D12,E12,F12)/G12,"N/A")</f>
        <v>0</v>
      </c>
      <c r="I12" s="2"/>
      <c r="J12" s="2"/>
      <c r="K12" s="3"/>
      <c r="L12" s="3"/>
      <c r="R12" s="2"/>
      <c r="S12" s="2"/>
      <c r="T12" s="2"/>
      <c r="U12" s="2"/>
      <c r="V12" s="2"/>
      <c r="W12" s="2"/>
      <c r="X12" s="2"/>
      <c r="Y12" s="3"/>
    </row>
    <row r="13" spans="1:25" ht="19.5" customHeight="1">
      <c r="A13" s="183"/>
      <c r="B13" s="177" t="s">
        <v>690</v>
      </c>
      <c r="C13" s="15">
        <f>COUNTIFS('Test Case'!$C$1:$C$8881,B13,'Test Case'!$W$1:$W$8881,"Pass")</f>
        <v>0</v>
      </c>
      <c r="D13" s="15">
        <f>COUNTIFS('Test Case'!$C$1:$C$8881,B13,'Test Case'!$W$1:$W$8881,"Fail")</f>
        <v>0</v>
      </c>
      <c r="E13" s="15">
        <f>COUNTIFS('Test Case'!$C$1:$C$8881,B13,'Test Case'!$W$1:$W$8881,"N/A")</f>
        <v>0</v>
      </c>
      <c r="F13" s="15">
        <f>COUNTIFS('Test Case'!$C$1:$C$8881,B13,'Test Case'!$W$1:$W$8881,"N/T")</f>
        <v>0</v>
      </c>
      <c r="G13" s="16">
        <f>COUNTIFS('Test Case'!$C$6:$C$8893,B13)</f>
        <v>7</v>
      </c>
      <c r="H13" s="17">
        <f t="shared" ref="H13:H40" si="1">IFERROR(SUM(C13,D13,E13,F13)/G13,"N/A")</f>
        <v>0</v>
      </c>
      <c r="I13" s="2"/>
      <c r="J13" s="2"/>
      <c r="K13" s="2"/>
      <c r="R13" s="2"/>
      <c r="S13" s="2"/>
      <c r="T13" s="2"/>
      <c r="U13" s="2"/>
      <c r="V13" s="2"/>
      <c r="W13" s="2"/>
      <c r="X13" s="2"/>
      <c r="Y13" s="3"/>
    </row>
    <row r="14" spans="1:25" ht="19.5" customHeight="1">
      <c r="A14" s="183"/>
      <c r="B14" s="178" t="s">
        <v>691</v>
      </c>
      <c r="C14" s="15">
        <f>COUNTIFS('Test Case'!$C$1:$C$8881,B14,'Test Case'!$W$1:$W$8881,"Pass")</f>
        <v>0</v>
      </c>
      <c r="D14" s="15">
        <f>COUNTIFS('Test Case'!$C$1:$C$8881,B14,'Test Case'!$W$1:$W$8881,"Fail")</f>
        <v>0</v>
      </c>
      <c r="E14" s="15">
        <f>COUNTIFS('Test Case'!$C$1:$C$8881,B14,'Test Case'!$W$1:$W$8881,"N/A")</f>
        <v>0</v>
      </c>
      <c r="F14" s="15">
        <f>COUNTIFS('Test Case'!$C$1:$C$8881,B14,'Test Case'!$W$1:$W$8881,"N/T")</f>
        <v>0</v>
      </c>
      <c r="G14" s="16">
        <f>COUNTIFS('Test Case'!$C$6:$C$8893,B14)</f>
        <v>4</v>
      </c>
      <c r="H14" s="17">
        <f t="shared" si="1"/>
        <v>0</v>
      </c>
      <c r="I14" s="2"/>
      <c r="J14" s="2"/>
      <c r="K14" s="2"/>
      <c r="L14" s="2"/>
      <c r="M14" s="2"/>
      <c r="N14" s="2"/>
      <c r="O14" s="2"/>
      <c r="P14" s="2"/>
      <c r="Q14" s="2"/>
      <c r="R14" s="2"/>
      <c r="S14" s="2"/>
      <c r="T14" s="2"/>
      <c r="U14" s="2"/>
      <c r="V14" s="2"/>
      <c r="W14" s="2"/>
      <c r="X14" s="2"/>
      <c r="Y14" s="3"/>
    </row>
    <row r="15" spans="1:25" ht="19.5" customHeight="1">
      <c r="A15" s="183"/>
      <c r="B15" s="178" t="s">
        <v>692</v>
      </c>
      <c r="C15" s="15">
        <f>COUNTIFS('Test Case'!$C$1:$C$8881,B15,'Test Case'!$W$1:$W$8881,"Pass")</f>
        <v>0</v>
      </c>
      <c r="D15" s="15">
        <f>COUNTIFS('Test Case'!$C$1:$C$8881,B15,'Test Case'!$W$1:$W$8881,"Fail")</f>
        <v>0</v>
      </c>
      <c r="E15" s="15">
        <f>COUNTIFS('Test Case'!$C$1:$C$8881,B15,'Test Case'!$W$1:$W$8881,"N/A")</f>
        <v>0</v>
      </c>
      <c r="F15" s="15">
        <f>COUNTIFS('Test Case'!$C$1:$C$8881,B15,'Test Case'!$W$1:$W$8881,"N/T")</f>
        <v>0</v>
      </c>
      <c r="G15" s="16">
        <f>COUNTIFS('Test Case'!$C$6:$C$8893,B15)</f>
        <v>7</v>
      </c>
      <c r="H15" s="17">
        <f t="shared" si="1"/>
        <v>0</v>
      </c>
      <c r="I15" s="2"/>
      <c r="J15" s="2"/>
      <c r="K15" s="2"/>
      <c r="R15" s="2"/>
      <c r="S15" s="2"/>
      <c r="T15" s="3"/>
      <c r="U15" s="3"/>
      <c r="V15" s="3"/>
      <c r="W15" s="3"/>
      <c r="X15" s="3"/>
      <c r="Y15" s="3"/>
    </row>
    <row r="16" spans="1:25" ht="19.5" customHeight="1">
      <c r="A16" s="183"/>
      <c r="B16" s="178" t="s">
        <v>705</v>
      </c>
      <c r="C16" s="15">
        <f>COUNTIFS('Test Case'!$C$1:$C$8881,B16,'Test Case'!$W$1:$W$8881,"Pass")</f>
        <v>0</v>
      </c>
      <c r="D16" s="15">
        <f>COUNTIFS('Test Case'!$C$1:$C$8881,B16,'Test Case'!$W$1:$W$8881,"Fail")</f>
        <v>0</v>
      </c>
      <c r="E16" s="15">
        <f>COUNTIFS('Test Case'!$C$1:$C$8881,B16,'Test Case'!$W$1:$W$8881,"N/A")</f>
        <v>0</v>
      </c>
      <c r="F16" s="15">
        <f>COUNTIFS('Test Case'!$C$1:$C$8881,B16,'Test Case'!$W$1:$W$8881,"N/T")</f>
        <v>0</v>
      </c>
      <c r="G16" s="16">
        <f>COUNTIFS('Test Case'!$C$6:$C$8893,B16)</f>
        <v>4</v>
      </c>
      <c r="H16" s="17">
        <f t="shared" si="1"/>
        <v>0</v>
      </c>
      <c r="I16" s="2"/>
      <c r="J16" s="2"/>
      <c r="K16" s="2"/>
      <c r="L16" s="2"/>
      <c r="M16" s="2"/>
      <c r="N16" s="2"/>
      <c r="O16" s="2"/>
      <c r="P16" s="2"/>
      <c r="Q16" s="2"/>
      <c r="R16" s="2"/>
      <c r="S16" s="2"/>
      <c r="T16" s="3"/>
      <c r="U16" s="3"/>
      <c r="V16" s="3"/>
      <c r="W16" s="3"/>
      <c r="X16" s="3"/>
      <c r="Y16" s="3"/>
    </row>
    <row r="17" spans="1:25" ht="19.5" customHeight="1">
      <c r="A17" s="183"/>
      <c r="B17" s="57" t="s">
        <v>159</v>
      </c>
      <c r="C17" s="15">
        <f>COUNTIFS('Test Case'!$C$1:$C$8881,B17,'Test Case'!$W$1:$W$8881,"Pass")</f>
        <v>0</v>
      </c>
      <c r="D17" s="15">
        <f>COUNTIFS('Test Case'!$C$1:$C$8881,B17,'Test Case'!$W$1:$W$8881,"Fail")</f>
        <v>0</v>
      </c>
      <c r="E17" s="15">
        <f>COUNTIFS('Test Case'!$C$1:$C$8881,B17,'Test Case'!$W$1:$W$8881,"N/A")</f>
        <v>0</v>
      </c>
      <c r="F17" s="15">
        <f>COUNTIFS('Test Case'!$C$1:$C$8881,B17,'Test Case'!$W$1:$W$8881,"N/T")</f>
        <v>0</v>
      </c>
      <c r="G17" s="16">
        <f>COUNTIFS('Test Case'!$C$6:$C$8893,B17)</f>
        <v>4</v>
      </c>
      <c r="H17" s="17">
        <f t="shared" si="1"/>
        <v>0</v>
      </c>
      <c r="I17" s="2"/>
      <c r="J17" s="2"/>
      <c r="K17" s="2"/>
      <c r="R17" s="2"/>
      <c r="S17" s="2"/>
      <c r="T17" s="3"/>
      <c r="U17" s="3"/>
      <c r="V17" s="3"/>
      <c r="W17" s="3"/>
      <c r="X17" s="3"/>
      <c r="Y17" s="3"/>
    </row>
    <row r="18" spans="1:25" ht="19.5" customHeight="1">
      <c r="A18" s="183"/>
      <c r="B18" s="57" t="s">
        <v>117</v>
      </c>
      <c r="C18" s="15">
        <f>COUNTIFS('Test Case'!$C$1:$C$8881,B18,'Test Case'!$W$1:$W$8881,"Pass")</f>
        <v>0</v>
      </c>
      <c r="D18" s="15">
        <f>COUNTIFS('Test Case'!$C$1:$C$8881,B18,'Test Case'!$W$1:$W$8881,"Fail")</f>
        <v>0</v>
      </c>
      <c r="E18" s="15">
        <f>COUNTIFS('Test Case'!$C$1:$C$8881,B18,'Test Case'!$W$1:$W$8881,"N/A")</f>
        <v>0</v>
      </c>
      <c r="F18" s="15">
        <f>COUNTIFS('Test Case'!$C$1:$C$8881,B18,'Test Case'!$W$1:$W$8881,"N/T")</f>
        <v>0</v>
      </c>
      <c r="G18" s="16">
        <f>COUNTIFS('Test Case'!$C$6:$C$8893,B18)</f>
        <v>7</v>
      </c>
      <c r="H18" s="17">
        <f t="shared" si="1"/>
        <v>0</v>
      </c>
      <c r="I18" s="2"/>
      <c r="J18" s="2"/>
      <c r="K18" s="2"/>
      <c r="L18" s="2"/>
      <c r="M18" s="2"/>
      <c r="N18" s="2"/>
      <c r="O18" s="2"/>
      <c r="P18" s="2"/>
      <c r="Q18" s="2"/>
      <c r="R18" s="2"/>
      <c r="S18" s="2"/>
      <c r="T18" s="3"/>
      <c r="U18" s="3"/>
      <c r="V18" s="3"/>
      <c r="W18" s="3"/>
      <c r="X18" s="3"/>
      <c r="Y18" s="3"/>
    </row>
    <row r="19" spans="1:25" ht="19.5" customHeight="1">
      <c r="A19" s="183"/>
      <c r="B19" s="57" t="s">
        <v>167</v>
      </c>
      <c r="C19" s="15">
        <f>COUNTIFS('Test Case'!$C$1:$C$8881,B19,'Test Case'!$W$1:$W$8881,"Pass")</f>
        <v>0</v>
      </c>
      <c r="D19" s="15">
        <f>COUNTIFS('Test Case'!$C$1:$C$8881,B19,'Test Case'!$W$1:$W$8881,"Fail")</f>
        <v>0</v>
      </c>
      <c r="E19" s="15">
        <f>COUNTIFS('Test Case'!$C$1:$C$8881,B19,'Test Case'!$W$1:$W$8881,"N/A")</f>
        <v>0</v>
      </c>
      <c r="F19" s="15">
        <f>COUNTIFS('Test Case'!$C$1:$C$8881,B19,'Test Case'!$W$1:$W$8881,"N/T")</f>
        <v>0</v>
      </c>
      <c r="G19" s="16">
        <f>COUNTIFS('Test Case'!$C$6:$C$8893,B19)</f>
        <v>4</v>
      </c>
      <c r="H19" s="17">
        <f t="shared" si="1"/>
        <v>0</v>
      </c>
      <c r="I19" s="2"/>
      <c r="J19" s="2"/>
      <c r="K19" s="2"/>
      <c r="L19" s="2"/>
      <c r="M19" s="2"/>
      <c r="N19" s="2"/>
      <c r="O19" s="2"/>
      <c r="P19" s="2"/>
      <c r="Q19" s="2"/>
      <c r="R19" s="2"/>
      <c r="S19" s="2"/>
      <c r="T19" s="3"/>
      <c r="U19" s="3"/>
      <c r="V19" s="3"/>
      <c r="W19" s="3"/>
      <c r="X19" s="3"/>
      <c r="Y19" s="3"/>
    </row>
    <row r="20" spans="1:25" ht="19.5" hidden="1" customHeight="1">
      <c r="A20" s="183"/>
      <c r="B20" s="57" t="s">
        <v>189</v>
      </c>
      <c r="C20" s="15">
        <f>COUNTIFS('Test Case'!$C$1:$C$8881,B20,'Test Case'!$W$1:$W$8881,"Pass")</f>
        <v>0</v>
      </c>
      <c r="D20" s="15">
        <f>COUNTIFS('Test Case'!$C$1:$C$8881,B20,'Test Case'!$W$1:$W$8881,"Fail")</f>
        <v>0</v>
      </c>
      <c r="E20" s="15">
        <f>COUNTIFS('Test Case'!$C$1:$C$8881,B20,'Test Case'!$W$1:$W$8881,"N/A")</f>
        <v>0</v>
      </c>
      <c r="F20" s="15">
        <f>COUNTIFS('Test Case'!$C$1:$C$8881,B20,'Test Case'!$W$1:$W$8881,"N/T")</f>
        <v>0</v>
      </c>
      <c r="G20" s="16">
        <f>COUNTIFS('Test Case'!$C$6:$C$8893,B20)</f>
        <v>6</v>
      </c>
      <c r="H20" s="17">
        <f t="shared" si="1"/>
        <v>0</v>
      </c>
      <c r="I20" s="2"/>
      <c r="J20" s="2"/>
      <c r="K20" s="2"/>
      <c r="L20" s="2"/>
      <c r="M20" s="2"/>
      <c r="N20" s="2"/>
      <c r="O20" s="2"/>
      <c r="P20" s="2"/>
      <c r="Q20" s="2"/>
      <c r="R20" s="2"/>
      <c r="S20" s="2"/>
      <c r="T20" s="3"/>
      <c r="U20" s="3"/>
      <c r="V20" s="3"/>
      <c r="W20" s="3"/>
      <c r="X20" s="3"/>
      <c r="Y20" s="3"/>
    </row>
    <row r="21" spans="1:25" ht="19.5" hidden="1" customHeight="1">
      <c r="A21" s="183"/>
      <c r="B21" s="57" t="s">
        <v>130</v>
      </c>
      <c r="C21" s="15">
        <f>COUNTIFS('Test Case'!$C$1:$C$8881,B21,'Test Case'!$W$1:$W$8881,"Pass")</f>
        <v>0</v>
      </c>
      <c r="D21" s="15">
        <f>COUNTIFS('Test Case'!$C$1:$C$8881,B21,'Test Case'!$W$1:$W$8881,"Fail")</f>
        <v>0</v>
      </c>
      <c r="E21" s="15">
        <f>COUNTIFS('Test Case'!$C$1:$C$8881,B21,'Test Case'!$W$1:$W$8881,"N/A")</f>
        <v>0</v>
      </c>
      <c r="F21" s="15">
        <f>COUNTIFS('Test Case'!$C$1:$C$8881,B21,'Test Case'!$W$1:$W$8881,"N/T")</f>
        <v>0</v>
      </c>
      <c r="G21" s="16">
        <f>COUNTIFS('Test Case'!$C$6:$C$8893,B21)</f>
        <v>3</v>
      </c>
      <c r="H21" s="17">
        <f t="shared" si="1"/>
        <v>0</v>
      </c>
      <c r="I21" s="2"/>
      <c r="J21" s="2"/>
      <c r="K21" s="2"/>
      <c r="L21" s="2"/>
      <c r="M21" s="2"/>
      <c r="N21" s="2"/>
      <c r="O21" s="2"/>
      <c r="P21" s="2"/>
      <c r="Q21" s="2"/>
      <c r="R21" s="2"/>
      <c r="S21" s="2"/>
      <c r="T21" s="3"/>
      <c r="U21" s="3"/>
      <c r="V21" s="3"/>
      <c r="W21" s="3"/>
      <c r="X21" s="3"/>
      <c r="Y21" s="3"/>
    </row>
    <row r="22" spans="1:25" ht="19.5" customHeight="1">
      <c r="A22" s="183"/>
      <c r="B22" s="57" t="s">
        <v>202</v>
      </c>
      <c r="C22" s="15">
        <f>COUNTIFS('Test Case'!$C$1:$C$8881,B22,'Test Case'!$W$1:$W$8881,"Pass")</f>
        <v>0</v>
      </c>
      <c r="D22" s="15">
        <f>COUNTIFS('Test Case'!$C$1:$C$8881,B22,'Test Case'!$W$1:$W$8881,"Fail")</f>
        <v>0</v>
      </c>
      <c r="E22" s="15">
        <f>COUNTIFS('Test Case'!$C$1:$C$8881,B22,'Test Case'!$W$1:$W$8881,"N/A")</f>
        <v>0</v>
      </c>
      <c r="F22" s="15">
        <f>COUNTIFS('Test Case'!$C$1:$C$8881,B22,'Test Case'!$W$1:$W$8881,"N/T")</f>
        <v>0</v>
      </c>
      <c r="G22" s="16">
        <f>COUNTIFS('Test Case'!$C$6:$C$8893,B22)</f>
        <v>9</v>
      </c>
      <c r="H22" s="17">
        <f t="shared" si="1"/>
        <v>0</v>
      </c>
      <c r="I22" s="2"/>
      <c r="J22" s="2"/>
      <c r="K22" s="2"/>
      <c r="L22" s="2"/>
      <c r="M22" s="2"/>
      <c r="N22" s="2"/>
      <c r="O22" s="2"/>
      <c r="P22" s="2"/>
      <c r="Q22" s="2"/>
      <c r="R22" s="2"/>
      <c r="S22" s="2"/>
      <c r="T22" s="3"/>
      <c r="U22" s="3"/>
      <c r="V22" s="3"/>
      <c r="W22" s="3"/>
      <c r="X22" s="3"/>
      <c r="Y22" s="3"/>
    </row>
    <row r="23" spans="1:25" ht="18.75" customHeight="1">
      <c r="A23" s="183"/>
      <c r="B23" s="57" t="s">
        <v>101</v>
      </c>
      <c r="C23" s="15">
        <f>COUNTIFS('Test Case'!$C$1:$C$8881,B23,'Test Case'!$W$1:$W$8881,"Pass")</f>
        <v>0</v>
      </c>
      <c r="D23" s="15">
        <f>COUNTIFS('Test Case'!$C$1:$C$8881,B23,'Test Case'!$W$1:$W$8881,"Fail")</f>
        <v>0</v>
      </c>
      <c r="E23" s="15">
        <f>COUNTIFS('Test Case'!$C$1:$C$8881,B23,'Test Case'!$W$1:$W$8881,"N/A")</f>
        <v>0</v>
      </c>
      <c r="F23" s="15">
        <f>COUNTIFS('Test Case'!$C$1:$C$8881,B23,'Test Case'!$W$1:$W$8881,"N/T")</f>
        <v>0</v>
      </c>
      <c r="G23" s="16">
        <f>COUNTIFS('Test Case'!$C$6:$C$8893,B23)</f>
        <v>7</v>
      </c>
      <c r="H23" s="17">
        <f t="shared" si="1"/>
        <v>0</v>
      </c>
      <c r="I23" s="2"/>
      <c r="J23" s="2"/>
      <c r="K23" s="2"/>
      <c r="R23" s="2"/>
      <c r="S23" s="2"/>
      <c r="T23" s="2"/>
      <c r="U23" s="2"/>
      <c r="V23" s="3"/>
      <c r="W23" s="3"/>
      <c r="X23" s="3"/>
      <c r="Y23" s="3"/>
    </row>
    <row r="24" spans="1:25" ht="19.5" customHeight="1">
      <c r="A24" s="183"/>
      <c r="B24" s="57" t="s">
        <v>225</v>
      </c>
      <c r="C24" s="15">
        <f>COUNTIFS('Test Case'!$C$1:$C$8881,B24,'Test Case'!$W$1:$W$8881,"Pass")</f>
        <v>0</v>
      </c>
      <c r="D24" s="15">
        <f>COUNTIFS('Test Case'!$C$1:$C$8881,B24,'Test Case'!$W$1:$W$8881,"Fail")</f>
        <v>0</v>
      </c>
      <c r="E24" s="15">
        <f>COUNTIFS('Test Case'!$C$1:$C$8881,B24,'Test Case'!$W$1:$W$8881,"N/A")</f>
        <v>0</v>
      </c>
      <c r="F24" s="15">
        <f>COUNTIFS('Test Case'!$C$1:$C$8881,B24,'Test Case'!$W$1:$W$8881,"N/T")</f>
        <v>0</v>
      </c>
      <c r="G24" s="16">
        <f>COUNTIFS('Test Case'!$C$6:$C$8893,B24)</f>
        <v>6</v>
      </c>
      <c r="H24" s="17">
        <f t="shared" si="1"/>
        <v>0</v>
      </c>
      <c r="I24" s="2"/>
      <c r="J24" s="2"/>
      <c r="K24" s="2"/>
      <c r="L24" s="2"/>
      <c r="M24" s="2"/>
      <c r="N24" s="2"/>
      <c r="O24" s="2"/>
      <c r="P24" s="2"/>
      <c r="Q24" s="2"/>
      <c r="R24" s="2"/>
      <c r="S24" s="2"/>
      <c r="T24" s="2"/>
      <c r="U24" s="2"/>
      <c r="V24" s="3"/>
      <c r="W24" s="3"/>
      <c r="X24" s="3"/>
      <c r="Y24" s="3"/>
    </row>
    <row r="25" spans="1:25" ht="19.5" customHeight="1">
      <c r="A25" s="183"/>
      <c r="B25" s="57" t="s">
        <v>234</v>
      </c>
      <c r="C25" s="15">
        <f>COUNTIFS('Test Case'!$C$1:$C$8881,B25,'Test Case'!$W$1:$W$8881,"Pass")</f>
        <v>0</v>
      </c>
      <c r="D25" s="15">
        <f>COUNTIFS('Test Case'!$C$1:$C$8881,B25,'Test Case'!$W$1:$W$8881,"Fail")</f>
        <v>0</v>
      </c>
      <c r="E25" s="15">
        <f>COUNTIFS('Test Case'!$C$1:$C$8881,B25,'Test Case'!$W$1:$W$8881,"N/A")</f>
        <v>0</v>
      </c>
      <c r="F25" s="15">
        <f>COUNTIFS('Test Case'!$C$1:$C$8881,B25,'Test Case'!$W$1:$W$8881,"N/T")</f>
        <v>0</v>
      </c>
      <c r="G25" s="16">
        <f>COUNTIFS('Test Case'!$C$6:$C$8893,B25)</f>
        <v>4</v>
      </c>
      <c r="H25" s="17">
        <f t="shared" si="1"/>
        <v>0</v>
      </c>
      <c r="I25" s="2"/>
      <c r="J25" s="2"/>
      <c r="K25" s="2"/>
      <c r="L25" s="2"/>
      <c r="M25" s="2"/>
      <c r="N25" s="2"/>
      <c r="O25" s="2"/>
      <c r="P25" s="2"/>
      <c r="Q25" s="2"/>
      <c r="R25" s="2"/>
      <c r="S25" s="2"/>
      <c r="T25" s="2"/>
      <c r="U25" s="2"/>
      <c r="V25" s="3"/>
      <c r="W25" s="3"/>
      <c r="X25" s="3"/>
      <c r="Y25" s="3"/>
    </row>
    <row r="26" spans="1:25" ht="19.5" customHeight="1">
      <c r="A26" s="183"/>
      <c r="B26" s="57" t="s">
        <v>265</v>
      </c>
      <c r="C26" s="15">
        <f>COUNTIFS('Test Case'!$C$1:$C$8881,B26,'Test Case'!$W$1:$W$8881,"Pass")</f>
        <v>0</v>
      </c>
      <c r="D26" s="15">
        <f>COUNTIFS('Test Case'!$C$1:$C$8881,B26,'Test Case'!$W$1:$W$8881,"Fail")</f>
        <v>0</v>
      </c>
      <c r="E26" s="15">
        <f>COUNTIFS('Test Case'!$C$1:$C$8881,B26,'Test Case'!$W$1:$W$8881,"N/A")</f>
        <v>0</v>
      </c>
      <c r="F26" s="15">
        <f>COUNTIFS('Test Case'!$C$1:$C$8881,B26,'Test Case'!$W$1:$W$8881,"N/T")</f>
        <v>0</v>
      </c>
      <c r="G26" s="16">
        <f>COUNTIFS('Test Case'!$C$6:$C$8893,B26)</f>
        <v>8</v>
      </c>
      <c r="H26" s="17">
        <f t="shared" si="1"/>
        <v>0</v>
      </c>
      <c r="I26" s="2"/>
      <c r="J26" s="2"/>
      <c r="K26" s="2"/>
      <c r="R26" s="2"/>
      <c r="S26" s="2"/>
      <c r="T26" s="2"/>
      <c r="U26" s="2"/>
      <c r="V26" s="3"/>
      <c r="W26" s="3"/>
      <c r="X26" s="3"/>
      <c r="Y26" s="3"/>
    </row>
    <row r="27" spans="1:25" ht="19.5" customHeight="1">
      <c r="A27" s="183"/>
      <c r="B27" s="57" t="s">
        <v>140</v>
      </c>
      <c r="C27" s="15">
        <f>COUNTIFS('Test Case'!$C$1:$C$8881,B27,'Test Case'!$W$1:$W$8881,"Pass")</f>
        <v>0</v>
      </c>
      <c r="D27" s="15">
        <f>COUNTIFS('Test Case'!$C$1:$C$8881,B27,'Test Case'!$W$1:$W$8881,"Fail")</f>
        <v>0</v>
      </c>
      <c r="E27" s="15">
        <f>COUNTIFS('Test Case'!$C$1:$C$8881,B27,'Test Case'!$W$1:$W$8881,"N/A")</f>
        <v>0</v>
      </c>
      <c r="F27" s="15">
        <f>COUNTIFS('Test Case'!$C$1:$C$8881,B27,'Test Case'!$W$1:$W$8881,"N/T")</f>
        <v>0</v>
      </c>
      <c r="G27" s="16">
        <f>COUNTIFS('Test Case'!$C$6:$C$8893,B27)</f>
        <v>6</v>
      </c>
      <c r="H27" s="17">
        <f t="shared" si="1"/>
        <v>0</v>
      </c>
      <c r="I27" s="2"/>
      <c r="J27" s="2"/>
      <c r="K27" s="2"/>
      <c r="L27" s="2"/>
      <c r="M27" s="2"/>
      <c r="N27" s="2"/>
      <c r="O27" s="2"/>
      <c r="P27" s="2"/>
      <c r="Q27" s="2"/>
      <c r="R27" s="2"/>
      <c r="S27" s="2"/>
      <c r="T27" s="2"/>
      <c r="U27" s="2"/>
      <c r="V27" s="3"/>
      <c r="W27" s="3"/>
      <c r="X27" s="3"/>
      <c r="Y27" s="3"/>
    </row>
    <row r="28" spans="1:25" ht="19.5" hidden="1" customHeight="1">
      <c r="A28" s="183"/>
      <c r="B28" s="57" t="s">
        <v>147</v>
      </c>
      <c r="C28" s="15">
        <f>COUNTIFS('Test Case'!$C$1:$C$8881,B28,'Test Case'!$W$1:$W$8881,"Pass")</f>
        <v>0</v>
      </c>
      <c r="D28" s="15">
        <f>COUNTIFS('Test Case'!$C$1:$C$8881,B28,'Test Case'!$W$1:$W$8881,"Fail")</f>
        <v>0</v>
      </c>
      <c r="E28" s="15">
        <f>COUNTIFS('Test Case'!$C$1:$C$8881,B28,'Test Case'!$W$1:$W$8881,"N/A")</f>
        <v>0</v>
      </c>
      <c r="F28" s="15">
        <f>COUNTIFS('Test Case'!$C$1:$C$8881,B28,'Test Case'!$W$1:$W$8881,"N/T")</f>
        <v>0</v>
      </c>
      <c r="G28" s="16">
        <f>COUNTIFS('Test Case'!$C$6:$C$8893,B28)</f>
        <v>5</v>
      </c>
      <c r="H28" s="17">
        <f t="shared" si="1"/>
        <v>0</v>
      </c>
      <c r="I28" s="2"/>
      <c r="J28" s="2"/>
      <c r="K28" s="2"/>
      <c r="L28" s="2"/>
      <c r="M28" s="2"/>
      <c r="N28" s="2"/>
      <c r="O28" s="2"/>
      <c r="P28" s="2"/>
      <c r="Q28" s="2"/>
      <c r="R28" s="2"/>
      <c r="S28" s="2"/>
      <c r="T28" s="2"/>
      <c r="U28" s="2"/>
      <c r="V28" s="3"/>
      <c r="W28" s="3"/>
      <c r="X28" s="3"/>
      <c r="Y28" s="3"/>
    </row>
    <row r="29" spans="1:25" ht="19.5" customHeight="1">
      <c r="A29" s="183"/>
      <c r="B29" s="57" t="s">
        <v>287</v>
      </c>
      <c r="C29" s="15">
        <f>COUNTIFS('Test Case'!$C$1:$C$8881,B29,'Test Case'!$W$1:$W$8881,"Pass")</f>
        <v>0</v>
      </c>
      <c r="D29" s="15">
        <f>COUNTIFS('Test Case'!$C$1:$C$8881,B29,'Test Case'!$W$1:$W$8881,"Fail")</f>
        <v>0</v>
      </c>
      <c r="E29" s="15">
        <f>COUNTIFS('Test Case'!$C$1:$C$8881,B29,'Test Case'!$W$1:$W$8881,"N/A")</f>
        <v>0</v>
      </c>
      <c r="F29" s="15">
        <f>COUNTIFS('Test Case'!$C$1:$C$8881,B29,'Test Case'!$W$1:$W$8881,"N/T")</f>
        <v>0</v>
      </c>
      <c r="G29" s="16">
        <f>COUNTIFS('Test Case'!$C$6:$C$8893,B29)</f>
        <v>4</v>
      </c>
      <c r="H29" s="17">
        <f t="shared" si="1"/>
        <v>0</v>
      </c>
      <c r="I29" s="2"/>
      <c r="J29" s="2"/>
      <c r="K29" s="2"/>
      <c r="L29" s="2"/>
      <c r="M29" s="2"/>
      <c r="N29" s="2"/>
      <c r="O29" s="2"/>
      <c r="P29" s="2"/>
      <c r="Q29" s="2"/>
      <c r="R29" s="2"/>
      <c r="S29" s="2"/>
      <c r="T29" s="2"/>
      <c r="U29" s="2"/>
      <c r="V29" s="3"/>
      <c r="W29" s="3"/>
      <c r="X29" s="3"/>
      <c r="Y29" s="3"/>
    </row>
    <row r="30" spans="1:25" ht="19.5" customHeight="1">
      <c r="A30" s="183"/>
      <c r="B30" s="178" t="s">
        <v>507</v>
      </c>
      <c r="C30" s="15">
        <f>COUNTIFS('Test Case'!$C$1:$C$8881,B30,'Test Case'!$W$1:$W$8881,"Pass")</f>
        <v>0</v>
      </c>
      <c r="D30" s="15">
        <f>COUNTIFS('Test Case'!$C$1:$C$8881,B30,'Test Case'!$W$1:$W$8881,"Fail")</f>
        <v>0</v>
      </c>
      <c r="E30" s="15">
        <f>COUNTIFS('Test Case'!$C$1:$C$8881,B30,'Test Case'!$W$1:$W$8881,"N/A")</f>
        <v>0</v>
      </c>
      <c r="F30" s="15">
        <f>COUNTIFS('Test Case'!$C$1:$C$8881,B30,'Test Case'!$W$1:$W$8881,"N/T")</f>
        <v>0</v>
      </c>
      <c r="G30" s="16">
        <f>COUNTIFS('Test Case'!$C$6:$C$8893,B30)</f>
        <v>1</v>
      </c>
      <c r="H30" s="17">
        <f t="shared" si="1"/>
        <v>0</v>
      </c>
      <c r="I30" s="2"/>
      <c r="J30" s="2"/>
      <c r="K30" s="2"/>
      <c r="L30" s="2"/>
      <c r="M30" s="2"/>
      <c r="N30" s="2"/>
      <c r="O30" s="2"/>
      <c r="P30" s="2"/>
      <c r="Q30" s="2"/>
      <c r="R30" s="2"/>
      <c r="S30" s="2"/>
      <c r="T30" s="2"/>
      <c r="U30" s="2"/>
      <c r="V30" s="3"/>
      <c r="W30" s="3"/>
      <c r="X30" s="3"/>
      <c r="Y30" s="3"/>
    </row>
    <row r="31" spans="1:25" ht="19.5" customHeight="1">
      <c r="A31" s="183"/>
      <c r="B31" s="57" t="s">
        <v>298</v>
      </c>
      <c r="C31" s="15">
        <f>COUNTIFS('Test Case'!$C$1:$C$8881,B31,'Test Case'!$W$1:$W$8881,"Pass")</f>
        <v>0</v>
      </c>
      <c r="D31" s="15">
        <f>COUNTIFS('Test Case'!$C$1:$C$8881,B31,'Test Case'!$W$1:$W$8881,"Fail")</f>
        <v>0</v>
      </c>
      <c r="E31" s="15">
        <f>COUNTIFS('Test Case'!$C$1:$C$8881,B31,'Test Case'!$W$1:$W$8881,"N/A")</f>
        <v>0</v>
      </c>
      <c r="F31" s="15">
        <f>COUNTIFS('Test Case'!$C$1:$C$8881,B31,'Test Case'!$W$1:$W$8881,"N/T")</f>
        <v>0</v>
      </c>
      <c r="G31" s="16">
        <f>COUNTIFS('Test Case'!$C$6:$C$8893,B31)</f>
        <v>19</v>
      </c>
      <c r="H31" s="17">
        <f t="shared" si="1"/>
        <v>0</v>
      </c>
      <c r="I31" s="2"/>
      <c r="J31" s="2"/>
      <c r="K31" s="2"/>
      <c r="L31" s="2"/>
      <c r="M31" s="2"/>
      <c r="N31" s="2"/>
      <c r="O31" s="2"/>
      <c r="P31" s="2"/>
      <c r="Q31" s="2"/>
      <c r="R31" s="2"/>
      <c r="S31" s="2"/>
      <c r="T31" s="2"/>
      <c r="U31" s="2"/>
      <c r="V31" s="3"/>
      <c r="W31" s="3"/>
      <c r="X31" s="3"/>
      <c r="Y31" s="3"/>
    </row>
    <row r="32" spans="1:25" ht="19.5" customHeight="1">
      <c r="A32" s="183"/>
      <c r="B32" s="57" t="s">
        <v>331</v>
      </c>
      <c r="C32" s="15">
        <f>COUNTIFS('Test Case'!$C$1:$C$8881,B32,'Test Case'!$W$1:$W$8881,"Pass")</f>
        <v>0</v>
      </c>
      <c r="D32" s="15">
        <f>COUNTIFS('Test Case'!$C$1:$C$8881,B32,'Test Case'!$W$1:$W$8881,"Fail")</f>
        <v>0</v>
      </c>
      <c r="E32" s="15">
        <f>COUNTIFS('Test Case'!$C$1:$C$8881,B32,'Test Case'!$W$1:$W$8881,"N/A")</f>
        <v>0</v>
      </c>
      <c r="F32" s="15">
        <f>COUNTIFS('Test Case'!$C$1:$C$8881,B32,'Test Case'!$W$1:$W$8881,"N/T")</f>
        <v>0</v>
      </c>
      <c r="G32" s="16">
        <f>COUNTIFS('Test Case'!$C$6:$C$8893,B32)</f>
        <v>15</v>
      </c>
      <c r="H32" s="17">
        <f t="shared" si="1"/>
        <v>0</v>
      </c>
      <c r="I32" s="2"/>
      <c r="J32" s="2"/>
      <c r="K32" s="2"/>
      <c r="R32" s="2"/>
      <c r="S32" s="2"/>
      <c r="T32" s="2"/>
      <c r="U32" s="2"/>
      <c r="V32" s="3"/>
      <c r="W32" s="3"/>
      <c r="X32" s="3"/>
      <c r="Y32" s="3"/>
    </row>
    <row r="33" spans="1:25" ht="19.5" customHeight="1">
      <c r="A33" s="183"/>
      <c r="B33" s="57" t="s">
        <v>347</v>
      </c>
      <c r="C33" s="15">
        <f>COUNTIFS('Test Case'!$C$1:$C$8881,B33,'Test Case'!$W$1:$W$8881,"Pass")</f>
        <v>0</v>
      </c>
      <c r="D33" s="15">
        <f>COUNTIFS('Test Case'!$C$1:$C$8881,B33,'Test Case'!$W$1:$W$8881,"Fail")</f>
        <v>0</v>
      </c>
      <c r="E33" s="15">
        <f>COUNTIFS('Test Case'!$C$1:$C$8881,B33,'Test Case'!$W$1:$W$8881,"N/A")</f>
        <v>0</v>
      </c>
      <c r="F33" s="15">
        <f>COUNTIFS('Test Case'!$C$1:$C$8881,B33,'Test Case'!$W$1:$W$8881,"N/T")</f>
        <v>0</v>
      </c>
      <c r="G33" s="16">
        <f>COUNTIFS('Test Case'!$C$6:$C$8893,B33)</f>
        <v>4</v>
      </c>
      <c r="H33" s="17">
        <f t="shared" si="1"/>
        <v>0</v>
      </c>
      <c r="I33" s="2"/>
      <c r="J33" s="2"/>
      <c r="K33" s="2"/>
      <c r="L33" s="2"/>
      <c r="M33" s="2"/>
      <c r="N33" s="2"/>
      <c r="O33" s="2"/>
      <c r="P33" s="2"/>
      <c r="Q33" s="2"/>
      <c r="R33" s="2"/>
      <c r="S33" s="2"/>
      <c r="T33" s="2"/>
      <c r="U33" s="2"/>
      <c r="V33" s="3"/>
      <c r="W33" s="3"/>
      <c r="X33" s="3"/>
      <c r="Y33" s="3"/>
    </row>
    <row r="34" spans="1:25" ht="19.5" hidden="1" customHeight="1">
      <c r="A34" s="183"/>
      <c r="B34" s="57" t="s">
        <v>355</v>
      </c>
      <c r="C34" s="15">
        <f>COUNTIFS('Test Case'!$C$1:$C$8881,B34,'Test Case'!$W$1:$W$8881,"Pass")</f>
        <v>0</v>
      </c>
      <c r="D34" s="15">
        <f>COUNTIFS('Test Case'!$C$1:$C$8881,B34,'Test Case'!$W$1:$W$8881,"Fail")</f>
        <v>0</v>
      </c>
      <c r="E34" s="15">
        <f>COUNTIFS('Test Case'!$C$1:$C$8881,B34,'Test Case'!$W$1:$W$8881,"N/A")</f>
        <v>0</v>
      </c>
      <c r="F34" s="15">
        <f>COUNTIFS('Test Case'!$C$1:$C$8881,B34,'Test Case'!$W$1:$W$8881,"N/T")</f>
        <v>0</v>
      </c>
      <c r="G34" s="16">
        <f>COUNTIFS('Test Case'!$C$6:$C$8893,B34)</f>
        <v>4</v>
      </c>
      <c r="H34" s="17">
        <f t="shared" si="1"/>
        <v>0</v>
      </c>
      <c r="I34" s="2"/>
      <c r="J34" s="2"/>
      <c r="K34" s="2"/>
      <c r="L34" s="2"/>
      <c r="M34" s="2"/>
      <c r="N34" s="2"/>
      <c r="O34" s="2"/>
      <c r="P34" s="2"/>
      <c r="Q34" s="2"/>
      <c r="R34" s="2"/>
      <c r="S34" s="2"/>
      <c r="T34" s="2"/>
      <c r="U34" s="2"/>
      <c r="V34" s="3"/>
      <c r="W34" s="3"/>
      <c r="X34" s="3"/>
      <c r="Y34" s="3"/>
    </row>
    <row r="35" spans="1:25" ht="19.5" customHeight="1">
      <c r="A35" s="183"/>
      <c r="B35" s="57" t="s">
        <v>360</v>
      </c>
      <c r="C35" s="15">
        <f>COUNTIFS('Test Case'!$C$1:$C$8881,B35,'Test Case'!$W$1:$W$8881,"Pass")</f>
        <v>0</v>
      </c>
      <c r="D35" s="15">
        <f>COUNTIFS('Test Case'!$C$1:$C$8881,B35,'Test Case'!$W$1:$W$8881,"Fail")</f>
        <v>0</v>
      </c>
      <c r="E35" s="15">
        <f>COUNTIFS('Test Case'!$C$1:$C$8881,B35,'Test Case'!$W$1:$W$8881,"N/A")</f>
        <v>0</v>
      </c>
      <c r="F35" s="15">
        <f>COUNTIFS('Test Case'!$C$1:$C$8881,B35,'Test Case'!$W$1:$W$8881,"N/T")</f>
        <v>0</v>
      </c>
      <c r="G35" s="16">
        <f>COUNTIFS('Test Case'!$C$6:$C$8893,B35)</f>
        <v>4</v>
      </c>
      <c r="H35" s="17">
        <f t="shared" si="1"/>
        <v>0</v>
      </c>
      <c r="I35" s="2"/>
      <c r="J35" s="2"/>
      <c r="K35" s="2"/>
      <c r="L35" s="2"/>
      <c r="M35" s="2"/>
      <c r="N35" s="2"/>
      <c r="O35" s="2"/>
      <c r="P35" s="2"/>
      <c r="Q35" s="2"/>
      <c r="R35" s="2"/>
      <c r="S35" s="2"/>
      <c r="T35" s="2"/>
      <c r="U35" s="2"/>
      <c r="V35" s="3"/>
      <c r="W35" s="3"/>
      <c r="X35" s="3"/>
      <c r="Y35" s="3"/>
    </row>
    <row r="36" spans="1:25" ht="18.75" customHeight="1">
      <c r="A36" s="183"/>
      <c r="B36" s="57" t="s">
        <v>367</v>
      </c>
      <c r="C36" s="15">
        <f>COUNTIFS('Test Case'!$C$1:$C$8881,B36,'Test Case'!$W$1:$W$8881,"Pass")</f>
        <v>0</v>
      </c>
      <c r="D36" s="15">
        <f>COUNTIFS('Test Case'!$C$1:$C$8881,B36,'Test Case'!$W$1:$W$8881,"Fail")</f>
        <v>0</v>
      </c>
      <c r="E36" s="15">
        <f>COUNTIFS('Test Case'!$C$1:$C$8881,B36,'Test Case'!$W$1:$W$8881,"N/A")</f>
        <v>0</v>
      </c>
      <c r="F36" s="15">
        <f>COUNTIFS('Test Case'!$C$1:$C$8881,B36,'Test Case'!$W$1:$W$8881,"N/T")</f>
        <v>0</v>
      </c>
      <c r="G36" s="16">
        <f>COUNTIFS('Test Case'!$C$6:$C$8893,B36)</f>
        <v>4</v>
      </c>
      <c r="H36" s="17">
        <f t="shared" si="1"/>
        <v>0</v>
      </c>
      <c r="I36" s="2"/>
      <c r="J36" s="2"/>
      <c r="K36" s="2"/>
      <c r="L36" s="2"/>
      <c r="M36" s="2"/>
      <c r="N36" s="2"/>
      <c r="O36" s="2"/>
      <c r="P36" s="2"/>
      <c r="Q36" s="2"/>
      <c r="R36" s="2"/>
      <c r="S36" s="2"/>
      <c r="T36" s="2"/>
      <c r="U36" s="2"/>
      <c r="V36" s="3"/>
      <c r="W36" s="3"/>
      <c r="X36" s="3"/>
      <c r="Y36" s="3"/>
    </row>
    <row r="37" spans="1:25" ht="18.75" customHeight="1">
      <c r="A37" s="183"/>
      <c r="B37" s="178" t="s">
        <v>377</v>
      </c>
      <c r="C37" s="15">
        <f>COUNTIFS('Test Case'!$C$1:$C$8881,B37,'Test Case'!$W$1:$W$8881,"Pass")</f>
        <v>0</v>
      </c>
      <c r="D37" s="15">
        <f>COUNTIFS('Test Case'!$C$1:$C$8881,B37,'Test Case'!$W$1:$W$8881,"Fail")</f>
        <v>0</v>
      </c>
      <c r="E37" s="15">
        <f>COUNTIFS('Test Case'!$C$1:$C$8881,B37,'Test Case'!$W$1:$W$8881,"N/A")</f>
        <v>0</v>
      </c>
      <c r="F37" s="15">
        <f>COUNTIFS('Test Case'!$C$1:$C$8881,B37,'Test Case'!$W$1:$W$8881,"N/T")</f>
        <v>0</v>
      </c>
      <c r="G37" s="16">
        <f>COUNTIFS('Test Case'!$C$6:$C$8893,B37)</f>
        <v>4</v>
      </c>
      <c r="H37" s="17">
        <f t="shared" si="1"/>
        <v>0</v>
      </c>
      <c r="I37" s="2"/>
      <c r="J37" s="2"/>
      <c r="K37" s="2"/>
      <c r="L37" s="2"/>
      <c r="M37" s="2"/>
      <c r="N37" s="2"/>
      <c r="O37" s="2"/>
      <c r="P37" s="2"/>
      <c r="Q37" s="2"/>
      <c r="R37" s="2"/>
      <c r="S37" s="2"/>
      <c r="T37" s="2"/>
      <c r="U37" s="2"/>
      <c r="V37" s="3"/>
      <c r="W37" s="3"/>
      <c r="X37" s="3"/>
      <c r="Y37" s="3"/>
    </row>
    <row r="38" spans="1:25" ht="18.75" customHeight="1">
      <c r="A38" s="183"/>
      <c r="B38" s="178" t="s">
        <v>399</v>
      </c>
      <c r="C38" s="15">
        <f>COUNTIFS('Test Case'!$C$1:$C$8881,B38,'Test Case'!$W$1:$W$8881,"Pass")</f>
        <v>0</v>
      </c>
      <c r="D38" s="15">
        <f>COUNTIFS('Test Case'!$C$1:$C$8881,B38,'Test Case'!$W$1:$W$8881,"Fail")</f>
        <v>0</v>
      </c>
      <c r="E38" s="15">
        <f>COUNTIFS('Test Case'!$C$1:$C$8881,B38,'Test Case'!$W$1:$W$8881,"N/A")</f>
        <v>0</v>
      </c>
      <c r="F38" s="15">
        <f>COUNTIFS('Test Case'!$C$1:$C$8881,B38,'Test Case'!$W$1:$W$8881,"N/T")</f>
        <v>0</v>
      </c>
      <c r="G38" s="16">
        <f>COUNTIFS('Test Case'!$C$6:$C$8893,B38)</f>
        <v>13</v>
      </c>
      <c r="H38" s="17">
        <f t="shared" si="1"/>
        <v>0</v>
      </c>
      <c r="I38" s="2"/>
      <c r="J38" s="2"/>
      <c r="K38" s="2"/>
      <c r="L38" s="2"/>
      <c r="M38" s="2"/>
      <c r="N38" s="2"/>
      <c r="O38" s="2"/>
      <c r="P38" s="2"/>
      <c r="Q38" s="2"/>
      <c r="R38" s="2"/>
      <c r="S38" s="2"/>
      <c r="T38" s="2"/>
      <c r="U38" s="2"/>
      <c r="V38" s="3"/>
      <c r="W38" s="3"/>
      <c r="X38" s="3"/>
      <c r="Y38" s="3"/>
    </row>
    <row r="39" spans="1:25" ht="19.5" customHeight="1">
      <c r="A39" s="183"/>
      <c r="B39" s="178" t="s">
        <v>717</v>
      </c>
      <c r="C39" s="15">
        <f>COUNTIFS('Test Case'!$C$1:$C$8881,B39,'Test Case'!$W$1:$W$8881,"Pass")</f>
        <v>0</v>
      </c>
      <c r="D39" s="15">
        <f>COUNTIFS('Test Case'!$C$1:$C$8881,B39,'Test Case'!$W$1:$W$8881,"Fail")</f>
        <v>0</v>
      </c>
      <c r="E39" s="15">
        <f>COUNTIFS('Test Case'!$C$1:$C$8881,B39,'Test Case'!$W$1:$W$8881,"N/A")</f>
        <v>0</v>
      </c>
      <c r="F39" s="15">
        <f>COUNTIFS('Test Case'!$C$1:$C$8881,B39,'Test Case'!$W$1:$W$8881,"N/T")</f>
        <v>0</v>
      </c>
      <c r="G39" s="16">
        <f>COUNTIFS('Test Case'!$C$6:$C$8893,B39)</f>
        <v>10</v>
      </c>
      <c r="H39" s="17">
        <f t="shared" si="1"/>
        <v>0</v>
      </c>
      <c r="I39" s="2"/>
      <c r="J39" s="2"/>
      <c r="K39" s="2"/>
      <c r="L39" s="2"/>
      <c r="M39" s="2"/>
      <c r="N39" s="2"/>
      <c r="O39" s="2"/>
      <c r="P39" s="2"/>
      <c r="Q39" s="2"/>
      <c r="R39" s="2"/>
      <c r="S39" s="2"/>
      <c r="T39" s="2"/>
      <c r="U39" s="2"/>
      <c r="V39" s="3"/>
      <c r="W39" s="3"/>
      <c r="X39" s="3"/>
      <c r="Y39" s="3"/>
    </row>
    <row r="40" spans="1:25" ht="19.5" customHeight="1">
      <c r="A40" s="183"/>
      <c r="B40" s="178" t="s">
        <v>465</v>
      </c>
      <c r="C40" s="15">
        <f>COUNTIFS('Test Case'!$C$1:$C$8881,B40,'Test Case'!$W$1:$W$8881,"Pass")</f>
        <v>0</v>
      </c>
      <c r="D40" s="15">
        <f>COUNTIFS('Test Case'!$C$1:$C$8881,B40,'Test Case'!$W$1:$W$8881,"Fail")</f>
        <v>0</v>
      </c>
      <c r="E40" s="15">
        <f>COUNTIFS('Test Case'!$C$1:$C$8881,B40,'Test Case'!$W$1:$W$8881,"N/A")</f>
        <v>0</v>
      </c>
      <c r="F40" s="15">
        <f>COUNTIFS('Test Case'!$C$1:$C$8881,B40,'Test Case'!$W$1:$W$8881,"N/T")</f>
        <v>0</v>
      </c>
      <c r="G40" s="16">
        <f>COUNTIFS('Test Case'!$C$6:$C$8893,B40)</f>
        <v>4</v>
      </c>
      <c r="H40" s="17">
        <f t="shared" si="1"/>
        <v>0</v>
      </c>
      <c r="I40" s="2"/>
      <c r="J40" s="2"/>
      <c r="K40" s="2"/>
      <c r="L40" s="2"/>
      <c r="M40" s="2"/>
      <c r="N40" s="2"/>
      <c r="O40" s="2"/>
      <c r="P40" s="2"/>
      <c r="Q40" s="2"/>
      <c r="R40" s="2"/>
      <c r="S40" s="2"/>
      <c r="T40" s="2"/>
      <c r="U40" s="2"/>
      <c r="V40" s="3"/>
      <c r="W40" s="3"/>
      <c r="X40" s="3"/>
      <c r="Y40" s="3"/>
    </row>
    <row r="41" spans="1:25" s="53" customFormat="1" ht="19.5" customHeight="1">
      <c r="A41" s="183" t="s">
        <v>719</v>
      </c>
      <c r="B41" s="178" t="s">
        <v>473</v>
      </c>
      <c r="C41" s="15">
        <f>COUNTIFS('Test Case'!$C$1:$C$8881,B41,'Test Case'!$W$1:$W$8881,"Pass")</f>
        <v>0</v>
      </c>
      <c r="D41" s="15">
        <f>COUNTIFS('Test Case'!$C$1:$C$8881,B41,'Test Case'!$W$1:$W$8881,"Fail")</f>
        <v>0</v>
      </c>
      <c r="E41" s="15">
        <f>COUNTIFS('Test Case'!$C$1:$C$8881,B41,'Test Case'!$W$1:$W$8881,"N/A")</f>
        <v>0</v>
      </c>
      <c r="F41" s="15">
        <f>COUNTIFS('Test Case'!$C$1:$C$8881,B41,'Test Case'!$W$1:$W$8881,"N/T")</f>
        <v>0</v>
      </c>
      <c r="G41" s="16">
        <f>COUNTIFS('Test Case'!$C$6:$C$8893,B41)</f>
        <v>12</v>
      </c>
      <c r="H41" s="17">
        <f t="shared" ref="H41:H47" si="2">IFERROR(SUM(C41,D41,E41,F41)/G41,"N/A")</f>
        <v>0</v>
      </c>
      <c r="I41" s="2"/>
      <c r="J41" s="2"/>
      <c r="K41" s="2"/>
      <c r="L41" s="2"/>
      <c r="M41" s="2"/>
      <c r="N41" s="2"/>
      <c r="O41" s="2"/>
      <c r="P41" s="2"/>
      <c r="Q41" s="2"/>
      <c r="R41" s="2"/>
      <c r="S41" s="2"/>
      <c r="T41" s="2"/>
      <c r="U41" s="2"/>
      <c r="V41" s="3"/>
      <c r="W41" s="3"/>
      <c r="X41" s="3"/>
      <c r="Y41" s="3"/>
    </row>
    <row r="42" spans="1:25" s="53" customFormat="1" ht="19.5" customHeight="1">
      <c r="A42" s="183"/>
      <c r="B42" s="178" t="s">
        <v>718</v>
      </c>
      <c r="C42" s="15">
        <f>COUNTIFS('Test Case'!$C$1:$C$8881,B42,'Test Case'!$W$1:$W$8881,"Pass")</f>
        <v>0</v>
      </c>
      <c r="D42" s="15">
        <f>COUNTIFS('Test Case'!$C$1:$C$8881,B42,'Test Case'!$W$1:$W$8881,"Fail")</f>
        <v>0</v>
      </c>
      <c r="E42" s="15">
        <f>COUNTIFS('Test Case'!$C$1:$C$8881,B42,'Test Case'!$W$1:$W$8881,"N/A")</f>
        <v>0</v>
      </c>
      <c r="F42" s="15">
        <f>COUNTIFS('Test Case'!$C$1:$C$8881,B42,'Test Case'!$W$1:$W$8881,"N/T")</f>
        <v>0</v>
      </c>
      <c r="G42" s="16">
        <f>COUNTIFS('Test Case'!$C$6:$C$8893,B42)</f>
        <v>12</v>
      </c>
      <c r="H42" s="17">
        <f t="shared" si="2"/>
        <v>0</v>
      </c>
      <c r="I42" s="2"/>
      <c r="J42" s="2"/>
      <c r="K42" s="2"/>
      <c r="L42" s="2"/>
      <c r="M42" s="2"/>
      <c r="N42" s="2"/>
      <c r="O42" s="2"/>
      <c r="P42" s="2"/>
      <c r="Q42" s="2"/>
      <c r="R42" s="2"/>
      <c r="S42" s="2"/>
      <c r="T42" s="2"/>
      <c r="U42" s="2"/>
      <c r="V42" s="3"/>
      <c r="W42" s="3"/>
      <c r="X42" s="3"/>
      <c r="Y42" s="3"/>
    </row>
    <row r="43" spans="1:25" s="53" customFormat="1" ht="19.5" customHeight="1">
      <c r="A43" s="183"/>
      <c r="B43" s="179" t="s">
        <v>550</v>
      </c>
      <c r="C43" s="15">
        <f>COUNTIFS('Test Case'!$C$1:$C$8881,B43,'Test Case'!$W$1:$W$8881,"Pass")</f>
        <v>0</v>
      </c>
      <c r="D43" s="15">
        <f>COUNTIFS('Test Case'!$C$1:$C$8881,B43,'Test Case'!$W$1:$W$8881,"Fail")</f>
        <v>0</v>
      </c>
      <c r="E43" s="15">
        <f>COUNTIFS('Test Case'!$C$1:$C$8881,B43,'Test Case'!$W$1:$W$8881,"N/A")</f>
        <v>0</v>
      </c>
      <c r="F43" s="15">
        <f>COUNTIFS('Test Case'!$C$1:$C$8881,B43,'Test Case'!$W$1:$W$8881,"N/T")</f>
        <v>0</v>
      </c>
      <c r="G43" s="16">
        <f>COUNTIFS('Test Case'!$C$6:$C$8893,B43)</f>
        <v>7</v>
      </c>
      <c r="H43" s="17">
        <f t="shared" si="2"/>
        <v>0</v>
      </c>
      <c r="I43" s="2"/>
      <c r="J43" s="2"/>
      <c r="K43" s="2"/>
      <c r="L43" s="2"/>
      <c r="M43" s="2"/>
      <c r="N43" s="2"/>
      <c r="O43" s="2"/>
      <c r="P43" s="2"/>
      <c r="Q43" s="2"/>
      <c r="R43" s="2"/>
      <c r="S43" s="2"/>
      <c r="T43" s="2"/>
      <c r="U43" s="2"/>
      <c r="V43" s="3"/>
      <c r="W43" s="3"/>
      <c r="X43" s="3"/>
      <c r="Y43" s="3"/>
    </row>
    <row r="44" spans="1:25" s="53" customFormat="1" ht="19.5" customHeight="1">
      <c r="A44" s="183"/>
      <c r="B44" s="180" t="s">
        <v>538</v>
      </c>
      <c r="C44" s="15">
        <f>COUNTIFS('Test Case'!$C$1:$C$8881,B44,'Test Case'!$W$1:$W$8881,"Pass")</f>
        <v>0</v>
      </c>
      <c r="D44" s="15">
        <f>COUNTIFS('Test Case'!$C$1:$C$8881,B44,'Test Case'!$W$1:$W$8881,"Fail")</f>
        <v>0</v>
      </c>
      <c r="E44" s="15">
        <f>COUNTIFS('Test Case'!$C$1:$C$8881,B44,'Test Case'!$W$1:$W$8881,"N/A")</f>
        <v>0</v>
      </c>
      <c r="F44" s="15">
        <f>COUNTIFS('Test Case'!$C$1:$C$8881,B44,'Test Case'!$W$1:$W$8881,"N/T")</f>
        <v>0</v>
      </c>
      <c r="G44" s="16">
        <f>COUNTIFS('Test Case'!$C$6:$C$8893,B44)</f>
        <v>2</v>
      </c>
      <c r="H44" s="17">
        <f t="shared" si="2"/>
        <v>0</v>
      </c>
      <c r="I44" s="2"/>
      <c r="J44" s="2"/>
      <c r="K44" s="2"/>
      <c r="L44" s="2"/>
      <c r="M44" s="2"/>
      <c r="N44" s="2"/>
      <c r="O44" s="2"/>
      <c r="P44" s="2"/>
      <c r="Q44" s="2"/>
      <c r="R44" s="2"/>
      <c r="S44" s="2"/>
      <c r="T44" s="2"/>
      <c r="U44" s="2"/>
      <c r="V44" s="3"/>
      <c r="W44" s="3"/>
      <c r="X44" s="3"/>
      <c r="Y44" s="3"/>
    </row>
    <row r="45" spans="1:25" s="53" customFormat="1" ht="19.5" customHeight="1">
      <c r="A45" s="183"/>
      <c r="B45" s="179" t="s">
        <v>628</v>
      </c>
      <c r="C45" s="15">
        <f>COUNTIFS('Test Case'!$C$1:$C$8881,B45,'Test Case'!$W$1:$W$8881,"Pass")</f>
        <v>0</v>
      </c>
      <c r="D45" s="15">
        <f>COUNTIFS('Test Case'!$C$1:$C$8881,B45,'Test Case'!$W$1:$W$8881,"Fail")</f>
        <v>0</v>
      </c>
      <c r="E45" s="15">
        <f>COUNTIFS('Test Case'!$C$1:$C$8881,B45,'Test Case'!$W$1:$W$8881,"N/A")</f>
        <v>0</v>
      </c>
      <c r="F45" s="15">
        <f>COUNTIFS('Test Case'!$C$1:$C$8881,B45,'Test Case'!$W$1:$W$8881,"N/T")</f>
        <v>0</v>
      </c>
      <c r="G45" s="16">
        <f>COUNTIFS('Test Case'!$C$6:$C$8893,B45)</f>
        <v>1</v>
      </c>
      <c r="H45" s="17">
        <f t="shared" si="2"/>
        <v>0</v>
      </c>
      <c r="I45" s="2"/>
      <c r="J45" s="2"/>
      <c r="K45" s="2"/>
      <c r="L45" s="2"/>
      <c r="M45" s="2"/>
      <c r="N45" s="2"/>
      <c r="O45" s="2"/>
      <c r="P45" s="2"/>
      <c r="Q45" s="2"/>
      <c r="R45" s="2"/>
      <c r="S45" s="2"/>
      <c r="T45" s="2"/>
      <c r="U45" s="2"/>
      <c r="V45" s="3"/>
      <c r="W45" s="3"/>
      <c r="X45" s="3"/>
      <c r="Y45" s="3"/>
    </row>
    <row r="46" spans="1:25" s="53" customFormat="1" ht="19.5" customHeight="1">
      <c r="A46" s="183"/>
      <c r="B46" s="179" t="s">
        <v>551</v>
      </c>
      <c r="C46" s="15">
        <f>COUNTIFS('Test Case'!$C$1:$C$8881,B46,'Test Case'!$W$1:$W$8881,"Pass")</f>
        <v>0</v>
      </c>
      <c r="D46" s="15">
        <f>COUNTIFS('Test Case'!$C$1:$C$8881,B46,'Test Case'!$W$1:$W$8881,"Fail")</f>
        <v>0</v>
      </c>
      <c r="E46" s="15">
        <f>COUNTIFS('Test Case'!$C$1:$C$8881,B46,'Test Case'!$W$1:$W$8881,"N/A")</f>
        <v>0</v>
      </c>
      <c r="F46" s="15">
        <f>COUNTIFS('Test Case'!$C$1:$C$8881,B46,'Test Case'!$W$1:$W$8881,"N/T")</f>
        <v>0</v>
      </c>
      <c r="G46" s="16">
        <f>COUNTIFS('Test Case'!$C$6:$C$8893,B46)</f>
        <v>6</v>
      </c>
      <c r="H46" s="17">
        <f t="shared" si="2"/>
        <v>0</v>
      </c>
      <c r="I46" s="2"/>
      <c r="J46" s="2"/>
      <c r="K46" s="2"/>
      <c r="L46" s="2"/>
      <c r="M46" s="2"/>
      <c r="N46" s="2"/>
      <c r="O46" s="2"/>
      <c r="P46" s="2"/>
      <c r="Q46" s="2"/>
      <c r="R46" s="2"/>
      <c r="S46" s="2"/>
      <c r="T46" s="2"/>
      <c r="U46" s="2"/>
      <c r="V46" s="3"/>
      <c r="W46" s="3"/>
      <c r="X46" s="3"/>
      <c r="Y46" s="3"/>
    </row>
    <row r="47" spans="1:25" s="53" customFormat="1" ht="19.5" customHeight="1">
      <c r="A47" s="183"/>
      <c r="B47" s="180" t="s">
        <v>617</v>
      </c>
      <c r="C47" s="15">
        <f>COUNTIFS('Test Case'!$C$1:$C$8881,B47,'Test Case'!$W$1:$W$8881,"Pass")</f>
        <v>0</v>
      </c>
      <c r="D47" s="15">
        <f>COUNTIFS('Test Case'!$C$1:$C$8881,B47,'Test Case'!$W$1:$W$8881,"Fail")</f>
        <v>0</v>
      </c>
      <c r="E47" s="15">
        <f>COUNTIFS('Test Case'!$C$1:$C$8881,B47,'Test Case'!$W$1:$W$8881,"N/A")</f>
        <v>0</v>
      </c>
      <c r="F47" s="15">
        <f>COUNTIFS('Test Case'!$C$1:$C$8881,B47,'Test Case'!$W$1:$W$8881,"N/T")</f>
        <v>0</v>
      </c>
      <c r="G47" s="16">
        <f>COUNTIFS('Test Case'!$C$6:$C$8893,B47)</f>
        <v>6</v>
      </c>
      <c r="H47" s="17">
        <f t="shared" si="2"/>
        <v>0</v>
      </c>
      <c r="I47" s="2"/>
      <c r="J47" s="2"/>
      <c r="K47" s="2"/>
      <c r="L47" s="2"/>
      <c r="M47" s="2"/>
      <c r="N47" s="2"/>
      <c r="O47" s="2"/>
      <c r="P47" s="2"/>
      <c r="Q47" s="2"/>
      <c r="R47" s="2"/>
      <c r="S47" s="2"/>
      <c r="T47" s="2"/>
      <c r="U47" s="2"/>
      <c r="V47" s="3"/>
      <c r="W47" s="3"/>
      <c r="X47" s="3"/>
      <c r="Y47" s="3"/>
    </row>
    <row r="48" spans="1:25" s="53" customFormat="1" ht="19.5" customHeight="1">
      <c r="A48" s="183"/>
      <c r="B48" s="180" t="s">
        <v>618</v>
      </c>
      <c r="C48" s="15">
        <f>COUNTIFS('Test Case'!$C$1:$C$8881,B48,'Test Case'!$W$1:$W$8881,"Pass")</f>
        <v>0</v>
      </c>
      <c r="D48" s="15">
        <f>COUNTIFS('Test Case'!$C$1:$C$8881,B48,'Test Case'!$W$1:$W$8881,"Fail")</f>
        <v>0</v>
      </c>
      <c r="E48" s="15">
        <f>COUNTIFS('Test Case'!$C$1:$C$8881,B48,'Test Case'!$W$1:$W$8881,"N/A")</f>
        <v>0</v>
      </c>
      <c r="F48" s="15">
        <f>COUNTIFS('Test Case'!$C$1:$C$8881,B48,'Test Case'!$W$1:$W$8881,"N/T")</f>
        <v>0</v>
      </c>
      <c r="G48" s="16">
        <f>COUNTIFS('Test Case'!$C$6:$C$8893,B48)</f>
        <v>1</v>
      </c>
      <c r="H48" s="17">
        <f t="shared" ref="H48:H102" si="3">IFERROR(SUM(C48,D48,E48,F48)/G48,"N/A")</f>
        <v>0</v>
      </c>
      <c r="I48" s="2"/>
      <c r="J48" s="2"/>
      <c r="K48" s="2"/>
      <c r="L48" s="2"/>
      <c r="M48" s="2"/>
      <c r="N48" s="2"/>
      <c r="O48" s="2"/>
      <c r="P48" s="2"/>
      <c r="Q48" s="2"/>
      <c r="R48" s="2"/>
      <c r="S48" s="2"/>
      <c r="T48" s="2"/>
      <c r="U48" s="2"/>
      <c r="V48" s="3"/>
      <c r="W48" s="3"/>
      <c r="X48" s="3"/>
      <c r="Y48" s="3"/>
    </row>
    <row r="49" spans="1:25" s="53" customFormat="1" ht="19.5" customHeight="1">
      <c r="A49" s="183"/>
      <c r="B49" s="179" t="s">
        <v>583</v>
      </c>
      <c r="C49" s="15">
        <f>COUNTIFS('Test Case'!$C$1:$C$8881,B49,'Test Case'!$W$1:$W$8881,"Pass")</f>
        <v>0</v>
      </c>
      <c r="D49" s="15">
        <f>COUNTIFS('Test Case'!$C$1:$C$8881,B49,'Test Case'!$W$1:$W$8881,"Fail")</f>
        <v>0</v>
      </c>
      <c r="E49" s="15">
        <f>COUNTIFS('Test Case'!$C$1:$C$8881,B49,'Test Case'!$W$1:$W$8881,"N/A")</f>
        <v>0</v>
      </c>
      <c r="F49" s="15">
        <f>COUNTIFS('Test Case'!$C$1:$C$8881,B49,'Test Case'!$W$1:$W$8881,"N/T")</f>
        <v>0</v>
      </c>
      <c r="G49" s="16">
        <f>COUNTIFS('Test Case'!$C$6:$C$8893,B49)</f>
        <v>8</v>
      </c>
      <c r="H49" s="17">
        <f t="shared" si="3"/>
        <v>0</v>
      </c>
      <c r="I49" s="2"/>
      <c r="J49" s="2"/>
      <c r="K49" s="2"/>
      <c r="L49" s="2"/>
      <c r="M49" s="2"/>
      <c r="N49" s="2"/>
      <c r="O49" s="2"/>
      <c r="P49" s="2"/>
      <c r="Q49" s="2"/>
      <c r="R49" s="2"/>
      <c r="S49" s="2"/>
      <c r="T49" s="2"/>
      <c r="U49" s="2"/>
      <c r="V49" s="3"/>
      <c r="W49" s="3"/>
      <c r="X49" s="3"/>
      <c r="Y49" s="3"/>
    </row>
    <row r="50" spans="1:25" s="53" customFormat="1" ht="19.5" customHeight="1">
      <c r="A50" s="183"/>
      <c r="B50" s="180" t="s">
        <v>605</v>
      </c>
      <c r="C50" s="15">
        <f>COUNTIFS('Test Case'!$C$1:$C$8881,B50,'Test Case'!$W$1:$W$8881,"Pass")</f>
        <v>0</v>
      </c>
      <c r="D50" s="15">
        <f>COUNTIFS('Test Case'!$C$1:$C$8881,B50,'Test Case'!$W$1:$W$8881,"Fail")</f>
        <v>0</v>
      </c>
      <c r="E50" s="15">
        <f>COUNTIFS('Test Case'!$C$1:$C$8881,B50,'Test Case'!$W$1:$W$8881,"N/A")</f>
        <v>0</v>
      </c>
      <c r="F50" s="15">
        <f>COUNTIFS('Test Case'!$C$1:$C$8881,B50,'Test Case'!$W$1:$W$8881,"N/T")</f>
        <v>0</v>
      </c>
      <c r="G50" s="16">
        <f>COUNTIFS('Test Case'!$C$6:$C$8893,B50)</f>
        <v>1</v>
      </c>
      <c r="H50" s="17">
        <f t="shared" si="3"/>
        <v>0</v>
      </c>
      <c r="I50" s="2"/>
      <c r="J50" s="2"/>
      <c r="K50" s="2"/>
      <c r="L50" s="2"/>
      <c r="M50" s="2"/>
      <c r="N50" s="2"/>
      <c r="O50" s="2"/>
      <c r="P50" s="2"/>
      <c r="Q50" s="2"/>
      <c r="R50" s="2"/>
      <c r="S50" s="2"/>
      <c r="T50" s="2"/>
      <c r="U50" s="2"/>
      <c r="V50" s="3"/>
      <c r="W50" s="3"/>
      <c r="X50" s="3"/>
      <c r="Y50" s="3"/>
    </row>
    <row r="51" spans="1:25" s="53" customFormat="1" ht="19.5" customHeight="1">
      <c r="A51" s="183"/>
      <c r="B51" s="179" t="s">
        <v>548</v>
      </c>
      <c r="C51" s="15">
        <f>COUNTIFS('Test Case'!$C$1:$C$8881,B51,'Test Case'!$W$1:$W$8881,"Pass")</f>
        <v>0</v>
      </c>
      <c r="D51" s="15">
        <f>COUNTIFS('Test Case'!$C$1:$C$8881,B51,'Test Case'!$W$1:$W$8881,"Fail")</f>
        <v>0</v>
      </c>
      <c r="E51" s="15">
        <f>COUNTIFS('Test Case'!$C$1:$C$8881,B51,'Test Case'!$W$1:$W$8881,"N/A")</f>
        <v>0</v>
      </c>
      <c r="F51" s="15">
        <f>COUNTIFS('Test Case'!$C$1:$C$8881,B51,'Test Case'!$W$1:$W$8881,"N/T")</f>
        <v>0</v>
      </c>
      <c r="G51" s="16">
        <f>COUNTIFS('Test Case'!$C$6:$C$8893,B51)</f>
        <v>7</v>
      </c>
      <c r="H51" s="17">
        <f t="shared" si="3"/>
        <v>0</v>
      </c>
      <c r="I51" s="2"/>
      <c r="J51" s="2"/>
      <c r="K51" s="2"/>
      <c r="L51" s="2"/>
      <c r="M51" s="2"/>
      <c r="N51" s="2"/>
      <c r="O51" s="2"/>
      <c r="P51" s="2"/>
      <c r="Q51" s="2"/>
      <c r="R51" s="2"/>
      <c r="S51" s="2"/>
      <c r="T51" s="2"/>
      <c r="U51" s="2"/>
      <c r="V51" s="3"/>
      <c r="W51" s="3"/>
      <c r="X51" s="3"/>
      <c r="Y51" s="3"/>
    </row>
    <row r="52" spans="1:25" s="53" customFormat="1" ht="19.5" customHeight="1">
      <c r="A52" s="183"/>
      <c r="B52" s="179" t="s">
        <v>606</v>
      </c>
      <c r="C52" s="15">
        <f>COUNTIFS('Test Case'!$C$1:$C$8881,B52,'Test Case'!$W$1:$W$8881,"Pass")</f>
        <v>0</v>
      </c>
      <c r="D52" s="15">
        <f>COUNTIFS('Test Case'!$C$1:$C$8881,B52,'Test Case'!$W$1:$W$8881,"Fail")</f>
        <v>0</v>
      </c>
      <c r="E52" s="15">
        <f>COUNTIFS('Test Case'!$C$1:$C$8881,B52,'Test Case'!$W$1:$W$8881,"N/A")</f>
        <v>0</v>
      </c>
      <c r="F52" s="15">
        <f>COUNTIFS('Test Case'!$C$1:$C$8881,B52,'Test Case'!$W$1:$W$8881,"N/T")</f>
        <v>0</v>
      </c>
      <c r="G52" s="16">
        <f>COUNTIFS('Test Case'!$C$6:$C$8893,B52)</f>
        <v>5</v>
      </c>
      <c r="H52" s="17">
        <f t="shared" si="3"/>
        <v>0</v>
      </c>
      <c r="I52" s="2"/>
      <c r="J52" s="2"/>
      <c r="K52" s="2"/>
      <c r="L52" s="2"/>
      <c r="M52" s="2"/>
      <c r="N52" s="2"/>
      <c r="O52" s="2"/>
      <c r="P52" s="2"/>
      <c r="Q52" s="2"/>
      <c r="R52" s="2"/>
      <c r="S52" s="2"/>
      <c r="T52" s="2"/>
      <c r="U52" s="2"/>
      <c r="V52" s="3"/>
      <c r="W52" s="3"/>
      <c r="X52" s="3"/>
      <c r="Y52" s="3"/>
    </row>
    <row r="53" spans="1:25" s="53" customFormat="1" ht="19.5" customHeight="1">
      <c r="A53" s="183"/>
      <c r="B53" s="178" t="s">
        <v>672</v>
      </c>
      <c r="C53" s="15">
        <f>COUNTIFS('Test Case'!$C$1:$C$8881,B53,'Test Case'!$W$1:$W$8881,"Pass")</f>
        <v>0</v>
      </c>
      <c r="D53" s="15">
        <f>COUNTIFS('Test Case'!$C$1:$C$8881,B53,'Test Case'!$W$1:$W$8881,"Fail")</f>
        <v>0</v>
      </c>
      <c r="E53" s="15">
        <f>COUNTIFS('Test Case'!$C$1:$C$8881,B53,'Test Case'!$W$1:$W$8881,"N/A")</f>
        <v>0</v>
      </c>
      <c r="F53" s="15">
        <f>COUNTIFS('Test Case'!$C$1:$C$8881,B53,'Test Case'!$W$1:$W$8881,"N/T")</f>
        <v>0</v>
      </c>
      <c r="G53" s="16">
        <f>COUNTIFS('Test Case'!$C$6:$C$8893,B53)</f>
        <v>9</v>
      </c>
      <c r="H53" s="17">
        <f t="shared" si="3"/>
        <v>0</v>
      </c>
      <c r="I53" s="2"/>
      <c r="J53" s="2"/>
      <c r="K53" s="2"/>
      <c r="L53" s="2"/>
      <c r="M53" s="2"/>
      <c r="N53" s="2"/>
      <c r="O53" s="2"/>
      <c r="P53" s="2"/>
      <c r="Q53" s="2"/>
      <c r="R53" s="2"/>
      <c r="S53" s="2"/>
      <c r="T53" s="2"/>
      <c r="U53" s="2"/>
      <c r="V53" s="3"/>
      <c r="W53" s="3"/>
      <c r="X53" s="3"/>
      <c r="Y53" s="3"/>
    </row>
    <row r="54" spans="1:25" s="53" customFormat="1" ht="19.5" customHeight="1">
      <c r="A54" s="183"/>
      <c r="B54" s="178" t="s">
        <v>673</v>
      </c>
      <c r="C54" s="15">
        <f>COUNTIFS('Test Case'!$C$1:$C$8881,B54,'Test Case'!$W$1:$W$8881,"Pass")</f>
        <v>0</v>
      </c>
      <c r="D54" s="15">
        <f>COUNTIFS('Test Case'!$C$1:$C$8881,B54,'Test Case'!$W$1:$W$8881,"Fail")</f>
        <v>0</v>
      </c>
      <c r="E54" s="15">
        <f>COUNTIFS('Test Case'!$C$1:$C$8881,B54,'Test Case'!$W$1:$W$8881,"N/A")</f>
        <v>0</v>
      </c>
      <c r="F54" s="15">
        <f>COUNTIFS('Test Case'!$C$1:$C$8881,B54,'Test Case'!$W$1:$W$8881,"N/T")</f>
        <v>0</v>
      </c>
      <c r="G54" s="16">
        <f>COUNTIFS('Test Case'!$C$6:$C$8893,B54)</f>
        <v>16</v>
      </c>
      <c r="H54" s="17">
        <f t="shared" si="3"/>
        <v>0</v>
      </c>
      <c r="I54" s="2"/>
      <c r="J54" s="2"/>
      <c r="K54" s="2"/>
      <c r="L54" s="2"/>
      <c r="M54" s="2"/>
      <c r="N54" s="2"/>
      <c r="O54" s="2"/>
      <c r="P54" s="2"/>
      <c r="Q54" s="2"/>
      <c r="R54" s="2"/>
      <c r="S54" s="2"/>
      <c r="T54" s="2"/>
      <c r="U54" s="2"/>
      <c r="V54" s="3"/>
      <c r="W54" s="3"/>
      <c r="X54" s="3"/>
      <c r="Y54" s="3"/>
    </row>
    <row r="55" spans="1:25" s="53" customFormat="1" ht="19.5" customHeight="1">
      <c r="A55" s="183"/>
      <c r="B55" s="178" t="s">
        <v>684</v>
      </c>
      <c r="C55" s="15">
        <f>COUNTIFS('Test Case'!$C$1:$C$8881,B55,'Test Case'!$W$1:$W$8881,"Pass")</f>
        <v>0</v>
      </c>
      <c r="D55" s="15">
        <f>COUNTIFS('Test Case'!$C$1:$C$8881,B55,'Test Case'!$W$1:$W$8881,"Fail")</f>
        <v>0</v>
      </c>
      <c r="E55" s="15">
        <f>COUNTIFS('Test Case'!$C$1:$C$8881,B55,'Test Case'!$W$1:$W$8881,"N/A")</f>
        <v>0</v>
      </c>
      <c r="F55" s="15">
        <f>COUNTIFS('Test Case'!$C$1:$C$8881,B55,'Test Case'!$W$1:$W$8881,"N/T")</f>
        <v>0</v>
      </c>
      <c r="G55" s="16">
        <f>COUNTIFS('Test Case'!$C$6:$C$8893,B55)</f>
        <v>6</v>
      </c>
      <c r="H55" s="17">
        <f t="shared" si="3"/>
        <v>0</v>
      </c>
      <c r="I55" s="2"/>
      <c r="J55" s="2"/>
      <c r="K55" s="2"/>
      <c r="L55" s="2"/>
      <c r="M55" s="2"/>
      <c r="N55" s="2"/>
      <c r="O55" s="2"/>
      <c r="P55" s="2"/>
      <c r="Q55" s="2"/>
      <c r="R55" s="2"/>
      <c r="S55" s="2"/>
      <c r="T55" s="2"/>
      <c r="U55" s="2"/>
      <c r="V55" s="3"/>
      <c r="W55" s="3"/>
      <c r="X55" s="3"/>
      <c r="Y55" s="3"/>
    </row>
    <row r="56" spans="1:25" s="53" customFormat="1" ht="19.5" customHeight="1">
      <c r="A56" s="183"/>
      <c r="B56" s="178" t="s">
        <v>683</v>
      </c>
      <c r="C56" s="15">
        <f>COUNTIFS('Test Case'!$C$1:$C$8881,B56,'Test Case'!$W$1:$W$8881,"Pass")</f>
        <v>0</v>
      </c>
      <c r="D56" s="15">
        <f>COUNTIFS('Test Case'!$C$1:$C$8881,B56,'Test Case'!$W$1:$W$8881,"Fail")</f>
        <v>0</v>
      </c>
      <c r="E56" s="15">
        <f>COUNTIFS('Test Case'!$C$1:$C$8881,B56,'Test Case'!$W$1:$W$8881,"N/A")</f>
        <v>0</v>
      </c>
      <c r="F56" s="15">
        <f>COUNTIFS('Test Case'!$C$1:$C$8881,B56,'Test Case'!$W$1:$W$8881,"N/T")</f>
        <v>0</v>
      </c>
      <c r="G56" s="16">
        <f>COUNTIFS('Test Case'!$C$6:$C$8893,B56)</f>
        <v>1</v>
      </c>
      <c r="H56" s="17">
        <f t="shared" si="3"/>
        <v>0</v>
      </c>
      <c r="I56" s="2"/>
      <c r="J56" s="2"/>
      <c r="K56" s="2"/>
      <c r="L56" s="2"/>
      <c r="M56" s="2"/>
      <c r="N56" s="2"/>
      <c r="O56" s="2"/>
      <c r="P56" s="2"/>
      <c r="Q56" s="2"/>
      <c r="R56" s="2"/>
      <c r="S56" s="2"/>
      <c r="T56" s="2"/>
      <c r="U56" s="2"/>
      <c r="V56" s="3"/>
      <c r="W56" s="3"/>
      <c r="X56" s="3"/>
      <c r="Y56" s="3"/>
    </row>
    <row r="57" spans="1:25" s="53" customFormat="1" ht="19.5" customHeight="1">
      <c r="A57" s="183" t="s">
        <v>1759</v>
      </c>
      <c r="B57" s="54" t="s">
        <v>721</v>
      </c>
      <c r="C57" s="15">
        <f>COUNTIFS('Test Case'!$C$1:$C$8881,B57,'Test Case'!$W$1:$W$8881,"Pass")</f>
        <v>0</v>
      </c>
      <c r="D57" s="15">
        <f>COUNTIFS('Test Case'!$C$1:$C$8881,B57,'Test Case'!$W$1:$W$8881,"Fail")</f>
        <v>0</v>
      </c>
      <c r="E57" s="15">
        <f>COUNTIFS('Test Case'!$C$1:$C$8881,B57,'Test Case'!$W$1:$W$8881,"N/A")</f>
        <v>0</v>
      </c>
      <c r="F57" s="15">
        <f>COUNTIFS('Test Case'!$C$1:$C$8881,B57,'Test Case'!$W$1:$W$8881,"N/T")</f>
        <v>0</v>
      </c>
      <c r="G57" s="16">
        <f>COUNTIFS('Test Case'!$C$6:$C$8893,B57)</f>
        <v>16</v>
      </c>
      <c r="H57" s="17">
        <f t="shared" si="3"/>
        <v>0</v>
      </c>
      <c r="I57" s="2"/>
      <c r="J57" s="2"/>
      <c r="K57" s="2"/>
      <c r="L57" s="2"/>
      <c r="M57" s="2"/>
      <c r="N57" s="2"/>
      <c r="O57" s="2"/>
      <c r="P57" s="2"/>
      <c r="Q57" s="2"/>
      <c r="R57" s="2"/>
      <c r="S57" s="2"/>
      <c r="T57" s="2"/>
      <c r="U57" s="2"/>
      <c r="V57" s="3"/>
      <c r="W57" s="3"/>
      <c r="X57" s="3"/>
      <c r="Y57" s="3"/>
    </row>
    <row r="58" spans="1:25" s="53" customFormat="1" ht="19.5" customHeight="1">
      <c r="A58" s="183"/>
      <c r="B58" s="54" t="s">
        <v>759</v>
      </c>
      <c r="C58" s="15">
        <f>COUNTIFS('Test Case'!$C$1:$C$8881,B58,'Test Case'!$W$1:$W$8881,"Pass")</f>
        <v>0</v>
      </c>
      <c r="D58" s="15">
        <f>COUNTIFS('Test Case'!$C$1:$C$8881,B58,'Test Case'!$W$1:$W$8881,"Fail")</f>
        <v>0</v>
      </c>
      <c r="E58" s="15">
        <f>COUNTIFS('Test Case'!$C$1:$C$8881,B58,'Test Case'!$W$1:$W$8881,"N/A")</f>
        <v>0</v>
      </c>
      <c r="F58" s="15">
        <f>COUNTIFS('Test Case'!$C$1:$C$8881,B58,'Test Case'!$W$1:$W$8881,"N/T")</f>
        <v>0</v>
      </c>
      <c r="G58" s="16">
        <f>COUNTIFS('Test Case'!$C$6:$C$8893,B58)</f>
        <v>18</v>
      </c>
      <c r="H58" s="17">
        <f t="shared" si="3"/>
        <v>0</v>
      </c>
      <c r="I58" s="2"/>
      <c r="J58" s="2"/>
      <c r="K58" s="2"/>
      <c r="L58" s="2"/>
      <c r="M58" s="2"/>
      <c r="N58" s="2"/>
      <c r="O58" s="2"/>
      <c r="P58" s="2"/>
      <c r="Q58" s="2"/>
      <c r="R58" s="2"/>
      <c r="S58" s="2"/>
      <c r="T58" s="2"/>
      <c r="U58" s="2"/>
      <c r="V58" s="3"/>
      <c r="W58" s="3"/>
      <c r="X58" s="3"/>
      <c r="Y58" s="3"/>
    </row>
    <row r="59" spans="1:25" s="53" customFormat="1" ht="19.5" customHeight="1">
      <c r="A59" s="183"/>
      <c r="B59" s="54" t="s">
        <v>800</v>
      </c>
      <c r="C59" s="15">
        <f>COUNTIFS('Test Case'!$C$1:$C$8881,B59,'Test Case'!$W$1:$W$8881,"Pass")</f>
        <v>0</v>
      </c>
      <c r="D59" s="15">
        <f>COUNTIFS('Test Case'!$C$1:$C$8881,B59,'Test Case'!$W$1:$W$8881,"Fail")</f>
        <v>0</v>
      </c>
      <c r="E59" s="15">
        <f>COUNTIFS('Test Case'!$C$1:$C$8881,B59,'Test Case'!$W$1:$W$8881,"N/A")</f>
        <v>0</v>
      </c>
      <c r="F59" s="15">
        <f>COUNTIFS('Test Case'!$C$1:$C$8881,B59,'Test Case'!$W$1:$W$8881,"N/T")</f>
        <v>0</v>
      </c>
      <c r="G59" s="16">
        <f>COUNTIFS('Test Case'!$C$6:$C$8893,B59)</f>
        <v>10</v>
      </c>
      <c r="H59" s="17">
        <f t="shared" si="3"/>
        <v>0</v>
      </c>
      <c r="I59" s="2"/>
      <c r="J59" s="2"/>
      <c r="K59" s="2"/>
      <c r="L59" s="2"/>
      <c r="M59" s="2"/>
      <c r="N59" s="2"/>
      <c r="O59" s="2"/>
      <c r="P59" s="2"/>
      <c r="Q59" s="2"/>
      <c r="R59" s="2"/>
      <c r="S59" s="2"/>
      <c r="T59" s="2"/>
      <c r="U59" s="2"/>
      <c r="V59" s="3"/>
      <c r="W59" s="3"/>
      <c r="X59" s="3"/>
      <c r="Y59" s="3"/>
    </row>
    <row r="60" spans="1:25" s="53" customFormat="1" ht="19.5" customHeight="1">
      <c r="A60" s="183"/>
      <c r="B60" s="181" t="s">
        <v>820</v>
      </c>
      <c r="C60" s="15">
        <f>COUNTIFS('Test Case'!$C$1:$C$8881,B60,'Test Case'!$W$1:$W$8881,"Pass")</f>
        <v>0</v>
      </c>
      <c r="D60" s="15">
        <f>COUNTIFS('Test Case'!$C$1:$C$8881,B60,'Test Case'!$W$1:$W$8881,"Fail")</f>
        <v>0</v>
      </c>
      <c r="E60" s="15">
        <f>COUNTIFS('Test Case'!$C$1:$C$8881,B60,'Test Case'!$W$1:$W$8881,"N/A")</f>
        <v>0</v>
      </c>
      <c r="F60" s="15">
        <f>COUNTIFS('Test Case'!$C$1:$C$8881,B60,'Test Case'!$W$1:$W$8881,"N/T")</f>
        <v>0</v>
      </c>
      <c r="G60" s="16">
        <f>COUNTIFS('Test Case'!$C$6:$C$8893,B60)</f>
        <v>5</v>
      </c>
      <c r="H60" s="17">
        <f t="shared" si="3"/>
        <v>0</v>
      </c>
      <c r="I60" s="2"/>
      <c r="J60" s="2"/>
      <c r="K60" s="2"/>
      <c r="L60" s="2"/>
      <c r="M60" s="2"/>
      <c r="N60" s="2"/>
      <c r="O60" s="2"/>
      <c r="P60" s="2"/>
      <c r="Q60" s="2"/>
      <c r="R60" s="2"/>
      <c r="S60" s="2"/>
      <c r="T60" s="2"/>
      <c r="U60" s="2"/>
      <c r="V60" s="3"/>
      <c r="W60" s="3"/>
      <c r="X60" s="3"/>
      <c r="Y60" s="3"/>
    </row>
    <row r="61" spans="1:25" s="53" customFormat="1" ht="19.5" customHeight="1">
      <c r="A61" s="183"/>
      <c r="B61" s="181" t="s">
        <v>836</v>
      </c>
      <c r="C61" s="15">
        <f>COUNTIFS('Test Case'!$C$1:$C$8881,B61,'Test Case'!$W$1:$W$8881,"Pass")</f>
        <v>0</v>
      </c>
      <c r="D61" s="15">
        <f>COUNTIFS('Test Case'!$C$1:$C$8881,B61,'Test Case'!$W$1:$W$8881,"Fail")</f>
        <v>0</v>
      </c>
      <c r="E61" s="15">
        <f>COUNTIFS('Test Case'!$C$1:$C$8881,B61,'Test Case'!$W$1:$W$8881,"N/A")</f>
        <v>0</v>
      </c>
      <c r="F61" s="15">
        <f>COUNTIFS('Test Case'!$C$1:$C$8881,B61,'Test Case'!$W$1:$W$8881,"N/T")</f>
        <v>0</v>
      </c>
      <c r="G61" s="16">
        <f>COUNTIFS('Test Case'!$C$6:$C$8893,B61)</f>
        <v>3</v>
      </c>
      <c r="H61" s="17">
        <f t="shared" si="3"/>
        <v>0</v>
      </c>
      <c r="I61" s="2"/>
      <c r="J61" s="2"/>
      <c r="K61" s="2"/>
      <c r="L61" s="2"/>
      <c r="M61" s="2"/>
      <c r="N61" s="2"/>
      <c r="O61" s="2"/>
      <c r="P61" s="2"/>
      <c r="Q61" s="2"/>
      <c r="R61" s="2"/>
      <c r="S61" s="2"/>
      <c r="T61" s="2"/>
      <c r="U61" s="2"/>
      <c r="V61" s="3"/>
      <c r="W61" s="3"/>
      <c r="X61" s="3"/>
      <c r="Y61" s="3"/>
    </row>
    <row r="62" spans="1:25" s="53" customFormat="1" ht="19.5" customHeight="1">
      <c r="A62" s="183"/>
      <c r="B62" s="181" t="s">
        <v>843</v>
      </c>
      <c r="C62" s="15">
        <f>COUNTIFS('Test Case'!$C$1:$C$8881,B62,'Test Case'!$W$1:$W$8881,"Pass")</f>
        <v>0</v>
      </c>
      <c r="D62" s="15">
        <f>COUNTIFS('Test Case'!$C$1:$C$8881,B62,'Test Case'!$W$1:$W$8881,"Fail")</f>
        <v>0</v>
      </c>
      <c r="E62" s="15">
        <f>COUNTIFS('Test Case'!$C$1:$C$8881,B62,'Test Case'!$W$1:$W$8881,"N/A")</f>
        <v>0</v>
      </c>
      <c r="F62" s="15">
        <f>COUNTIFS('Test Case'!$C$1:$C$8881,B62,'Test Case'!$W$1:$W$8881,"N/T")</f>
        <v>0</v>
      </c>
      <c r="G62" s="16">
        <f>COUNTIFS('Test Case'!$C$6:$C$8893,B62)</f>
        <v>5</v>
      </c>
      <c r="H62" s="17">
        <f t="shared" si="3"/>
        <v>0</v>
      </c>
      <c r="I62" s="2"/>
      <c r="J62" s="2"/>
      <c r="K62" s="2"/>
      <c r="L62" s="2"/>
      <c r="M62" s="2"/>
      <c r="N62" s="2"/>
      <c r="O62" s="2"/>
      <c r="P62" s="2"/>
      <c r="Q62" s="2"/>
      <c r="R62" s="2"/>
      <c r="S62" s="2"/>
      <c r="T62" s="2"/>
      <c r="U62" s="2"/>
      <c r="V62" s="3"/>
      <c r="W62" s="3"/>
      <c r="X62" s="3"/>
      <c r="Y62" s="3"/>
    </row>
    <row r="63" spans="1:25" s="53" customFormat="1" ht="19.5" customHeight="1">
      <c r="A63" s="183"/>
      <c r="B63" s="181" t="s">
        <v>857</v>
      </c>
      <c r="C63" s="15">
        <f>COUNTIFS('Test Case'!$C$1:$C$8881,B63,'Test Case'!$W$1:$W$8881,"Pass")</f>
        <v>0</v>
      </c>
      <c r="D63" s="15">
        <f>COUNTIFS('Test Case'!$C$1:$C$8881,B63,'Test Case'!$W$1:$W$8881,"Fail")</f>
        <v>0</v>
      </c>
      <c r="E63" s="15">
        <f>COUNTIFS('Test Case'!$C$1:$C$8881,B63,'Test Case'!$W$1:$W$8881,"N/A")</f>
        <v>0</v>
      </c>
      <c r="F63" s="15">
        <f>COUNTIFS('Test Case'!$C$1:$C$8881,B63,'Test Case'!$W$1:$W$8881,"N/T")</f>
        <v>0</v>
      </c>
      <c r="G63" s="16">
        <f>COUNTIFS('Test Case'!$C$6:$C$8893,B63)</f>
        <v>3</v>
      </c>
      <c r="H63" s="17">
        <f t="shared" si="3"/>
        <v>0</v>
      </c>
      <c r="I63" s="2"/>
      <c r="J63" s="2"/>
      <c r="K63" s="2"/>
      <c r="L63" s="2"/>
      <c r="M63" s="2"/>
      <c r="N63" s="2"/>
      <c r="O63" s="2"/>
      <c r="P63" s="2"/>
      <c r="Q63" s="2"/>
      <c r="R63" s="2"/>
      <c r="S63" s="2"/>
      <c r="T63" s="2"/>
      <c r="U63" s="2"/>
      <c r="V63" s="3"/>
      <c r="W63" s="3"/>
      <c r="X63" s="3"/>
      <c r="Y63" s="3"/>
    </row>
    <row r="64" spans="1:25" s="53" customFormat="1" ht="19.5" customHeight="1">
      <c r="A64" s="183"/>
      <c r="B64" s="181" t="s">
        <v>861</v>
      </c>
      <c r="C64" s="15">
        <f>COUNTIFS('Test Case'!$C$1:$C$8881,B64,'Test Case'!$W$1:$W$8881,"Pass")</f>
        <v>0</v>
      </c>
      <c r="D64" s="15">
        <f>COUNTIFS('Test Case'!$C$1:$C$8881,B64,'Test Case'!$W$1:$W$8881,"Fail")</f>
        <v>0</v>
      </c>
      <c r="E64" s="15">
        <f>COUNTIFS('Test Case'!$C$1:$C$8881,B64,'Test Case'!$W$1:$W$8881,"N/A")</f>
        <v>0</v>
      </c>
      <c r="F64" s="15">
        <f>COUNTIFS('Test Case'!$C$1:$C$8881,B64,'Test Case'!$W$1:$W$8881,"N/T")</f>
        <v>0</v>
      </c>
      <c r="G64" s="16">
        <f>COUNTIFS('Test Case'!$C$6:$C$8893,B64)</f>
        <v>5</v>
      </c>
      <c r="H64" s="17">
        <f t="shared" si="3"/>
        <v>0</v>
      </c>
      <c r="I64" s="2"/>
      <c r="J64" s="2"/>
      <c r="K64" s="2"/>
      <c r="L64" s="2"/>
      <c r="M64" s="2"/>
      <c r="N64" s="2"/>
      <c r="O64" s="2"/>
      <c r="P64" s="2"/>
      <c r="Q64" s="2"/>
      <c r="R64" s="2"/>
      <c r="S64" s="2"/>
      <c r="T64" s="2"/>
      <c r="U64" s="2"/>
      <c r="V64" s="3"/>
      <c r="W64" s="3"/>
      <c r="X64" s="3"/>
      <c r="Y64" s="3"/>
    </row>
    <row r="65" spans="1:25" s="53" customFormat="1" ht="19.5" customHeight="1">
      <c r="A65" s="183"/>
      <c r="B65" s="181" t="s">
        <v>868</v>
      </c>
      <c r="C65" s="15">
        <f>COUNTIFS('Test Case'!$C$1:$C$8881,B65,'Test Case'!$W$1:$W$8881,"Pass")</f>
        <v>0</v>
      </c>
      <c r="D65" s="15">
        <f>COUNTIFS('Test Case'!$C$1:$C$8881,B65,'Test Case'!$W$1:$W$8881,"Fail")</f>
        <v>0</v>
      </c>
      <c r="E65" s="15">
        <f>COUNTIFS('Test Case'!$C$1:$C$8881,B65,'Test Case'!$W$1:$W$8881,"N/A")</f>
        <v>0</v>
      </c>
      <c r="F65" s="15">
        <f>COUNTIFS('Test Case'!$C$1:$C$8881,B65,'Test Case'!$W$1:$W$8881,"N/T")</f>
        <v>0</v>
      </c>
      <c r="G65" s="16">
        <f>COUNTIFS('Test Case'!$C$6:$C$8893,B65)</f>
        <v>3</v>
      </c>
      <c r="H65" s="17">
        <f t="shared" si="3"/>
        <v>0</v>
      </c>
      <c r="I65" s="2"/>
      <c r="J65" s="2"/>
      <c r="K65" s="2"/>
      <c r="L65" s="2"/>
      <c r="M65" s="2"/>
      <c r="N65" s="2"/>
      <c r="O65" s="2"/>
      <c r="P65" s="2"/>
      <c r="Q65" s="2"/>
      <c r="R65" s="2"/>
      <c r="S65" s="2"/>
      <c r="T65" s="2"/>
      <c r="U65" s="2"/>
      <c r="V65" s="3"/>
      <c r="W65" s="3"/>
      <c r="X65" s="3"/>
      <c r="Y65" s="3"/>
    </row>
    <row r="66" spans="1:25" s="53" customFormat="1" ht="19.5" customHeight="1">
      <c r="A66" s="183"/>
      <c r="B66" s="181" t="s">
        <v>872</v>
      </c>
      <c r="C66" s="15">
        <f>COUNTIFS('Test Case'!$C$1:$C$8881,B66,'Test Case'!$W$1:$W$8881,"Pass")</f>
        <v>0</v>
      </c>
      <c r="D66" s="15">
        <f>COUNTIFS('Test Case'!$C$1:$C$8881,B66,'Test Case'!$W$1:$W$8881,"Fail")</f>
        <v>0</v>
      </c>
      <c r="E66" s="15">
        <f>COUNTIFS('Test Case'!$C$1:$C$8881,B66,'Test Case'!$W$1:$W$8881,"N/A")</f>
        <v>0</v>
      </c>
      <c r="F66" s="15">
        <f>COUNTIFS('Test Case'!$C$1:$C$8881,B66,'Test Case'!$W$1:$W$8881,"N/T")</f>
        <v>0</v>
      </c>
      <c r="G66" s="16">
        <f>COUNTIFS('Test Case'!$C$6:$C$8893,B66)</f>
        <v>5</v>
      </c>
      <c r="H66" s="17">
        <f t="shared" si="3"/>
        <v>0</v>
      </c>
      <c r="I66" s="2"/>
      <c r="J66" s="2"/>
      <c r="K66" s="2"/>
      <c r="L66" s="2"/>
      <c r="M66" s="2"/>
      <c r="N66" s="2"/>
      <c r="O66" s="2"/>
      <c r="P66" s="2"/>
      <c r="Q66" s="2"/>
      <c r="R66" s="2"/>
      <c r="S66" s="2"/>
      <c r="T66" s="2"/>
      <c r="U66" s="2"/>
      <c r="V66" s="3"/>
      <c r="W66" s="3"/>
      <c r="X66" s="3"/>
      <c r="Y66" s="3"/>
    </row>
    <row r="67" spans="1:25" s="53" customFormat="1" ht="19.5" customHeight="1">
      <c r="A67" s="183"/>
      <c r="B67" s="181" t="s">
        <v>879</v>
      </c>
      <c r="C67" s="15">
        <f>COUNTIFS('Test Case'!$C$1:$C$8881,B67,'Test Case'!$W$1:$W$8881,"Pass")</f>
        <v>0</v>
      </c>
      <c r="D67" s="15">
        <f>COUNTIFS('Test Case'!$C$1:$C$8881,B67,'Test Case'!$W$1:$W$8881,"Fail")</f>
        <v>0</v>
      </c>
      <c r="E67" s="15">
        <f>COUNTIFS('Test Case'!$C$1:$C$8881,B67,'Test Case'!$W$1:$W$8881,"N/A")</f>
        <v>0</v>
      </c>
      <c r="F67" s="15">
        <f>COUNTIFS('Test Case'!$C$1:$C$8881,B67,'Test Case'!$W$1:$W$8881,"N/T")</f>
        <v>0</v>
      </c>
      <c r="G67" s="16">
        <f>COUNTIFS('Test Case'!$C$6:$C$8893,B67)</f>
        <v>10</v>
      </c>
      <c r="H67" s="17">
        <f t="shared" si="3"/>
        <v>0</v>
      </c>
      <c r="I67" s="2"/>
      <c r="J67" s="2"/>
      <c r="K67" s="2"/>
      <c r="L67" s="2"/>
      <c r="M67" s="2"/>
      <c r="N67" s="2"/>
      <c r="O67" s="2"/>
      <c r="P67" s="2"/>
      <c r="Q67" s="2"/>
      <c r="R67" s="2"/>
      <c r="S67" s="2"/>
      <c r="T67" s="2"/>
      <c r="U67" s="2"/>
      <c r="V67" s="3"/>
      <c r="W67" s="3"/>
      <c r="X67" s="3"/>
      <c r="Y67" s="3"/>
    </row>
    <row r="68" spans="1:25" s="53" customFormat="1" ht="19.5" customHeight="1">
      <c r="A68" s="183"/>
      <c r="B68" s="181" t="s">
        <v>908</v>
      </c>
      <c r="C68" s="15">
        <f>COUNTIFS('Test Case'!$C$1:$C$8881,B68,'Test Case'!$W$1:$W$8881,"Pass")</f>
        <v>0</v>
      </c>
      <c r="D68" s="15">
        <f>COUNTIFS('Test Case'!$C$1:$C$8881,B68,'Test Case'!$W$1:$W$8881,"Fail")</f>
        <v>0</v>
      </c>
      <c r="E68" s="15">
        <f>COUNTIFS('Test Case'!$C$1:$C$8881,B68,'Test Case'!$W$1:$W$8881,"N/A")</f>
        <v>0</v>
      </c>
      <c r="F68" s="15">
        <f>COUNTIFS('Test Case'!$C$1:$C$8881,B68,'Test Case'!$W$1:$W$8881,"N/T")</f>
        <v>0</v>
      </c>
      <c r="G68" s="16">
        <f>COUNTIFS('Test Case'!$C$6:$C$8893,B68)</f>
        <v>11</v>
      </c>
      <c r="H68" s="17">
        <f t="shared" si="3"/>
        <v>0</v>
      </c>
      <c r="I68" s="2"/>
      <c r="J68" s="2"/>
      <c r="K68" s="2"/>
      <c r="L68" s="2"/>
      <c r="M68" s="2"/>
      <c r="N68" s="2"/>
      <c r="O68" s="2"/>
      <c r="P68" s="2"/>
      <c r="Q68" s="2"/>
      <c r="R68" s="2"/>
      <c r="S68" s="2"/>
      <c r="T68" s="2"/>
      <c r="U68" s="2"/>
      <c r="V68" s="3"/>
      <c r="W68" s="3"/>
      <c r="X68" s="3"/>
      <c r="Y68" s="3"/>
    </row>
    <row r="69" spans="1:25" s="53" customFormat="1" ht="19.5" customHeight="1">
      <c r="A69" s="183"/>
      <c r="B69" s="181" t="s">
        <v>942</v>
      </c>
      <c r="C69" s="15">
        <f>COUNTIFS('Test Case'!$C$1:$C$8881,B69,'Test Case'!$W$1:$W$8881,"Pass")</f>
        <v>0</v>
      </c>
      <c r="D69" s="15">
        <f>COUNTIFS('Test Case'!$C$1:$C$8881,B69,'Test Case'!$W$1:$W$8881,"Fail")</f>
        <v>0</v>
      </c>
      <c r="E69" s="15">
        <f>COUNTIFS('Test Case'!$C$1:$C$8881,B69,'Test Case'!$W$1:$W$8881,"N/A")</f>
        <v>0</v>
      </c>
      <c r="F69" s="15">
        <f>COUNTIFS('Test Case'!$C$1:$C$8881,B69,'Test Case'!$W$1:$W$8881,"N/T")</f>
        <v>0</v>
      </c>
      <c r="G69" s="16">
        <f>COUNTIFS('Test Case'!$C$6:$C$8893,B69)</f>
        <v>10</v>
      </c>
      <c r="H69" s="17">
        <f t="shared" si="3"/>
        <v>0</v>
      </c>
      <c r="I69" s="2"/>
      <c r="J69" s="2"/>
      <c r="K69" s="2"/>
      <c r="L69" s="2"/>
      <c r="M69" s="2"/>
      <c r="N69" s="2"/>
      <c r="O69" s="2"/>
      <c r="P69" s="2"/>
      <c r="Q69" s="2"/>
      <c r="R69" s="2"/>
      <c r="S69" s="2"/>
      <c r="T69" s="2"/>
      <c r="U69" s="2"/>
      <c r="V69" s="3"/>
      <c r="W69" s="3"/>
      <c r="X69" s="3"/>
      <c r="Y69" s="3"/>
    </row>
    <row r="70" spans="1:25" s="53" customFormat="1" ht="19.5" customHeight="1">
      <c r="A70" s="183"/>
      <c r="B70" s="181" t="s">
        <v>966</v>
      </c>
      <c r="C70" s="15">
        <f>COUNTIFS('Test Case'!$C$1:$C$8881,B70,'Test Case'!$W$1:$W$8881,"Pass")</f>
        <v>0</v>
      </c>
      <c r="D70" s="15">
        <f>COUNTIFS('Test Case'!$C$1:$C$8881,B70,'Test Case'!$W$1:$W$8881,"Fail")</f>
        <v>0</v>
      </c>
      <c r="E70" s="15">
        <f>COUNTIFS('Test Case'!$C$1:$C$8881,B70,'Test Case'!$W$1:$W$8881,"N/A")</f>
        <v>0</v>
      </c>
      <c r="F70" s="15">
        <f>COUNTIFS('Test Case'!$C$1:$C$8881,B70,'Test Case'!$W$1:$W$8881,"N/T")</f>
        <v>0</v>
      </c>
      <c r="G70" s="16">
        <f>COUNTIFS('Test Case'!$C$6:$C$8893,B70)</f>
        <v>12</v>
      </c>
      <c r="H70" s="17">
        <f t="shared" si="3"/>
        <v>0</v>
      </c>
      <c r="I70" s="2"/>
      <c r="J70" s="2"/>
      <c r="K70" s="2"/>
      <c r="L70" s="2"/>
      <c r="M70" s="2"/>
      <c r="N70" s="2"/>
      <c r="O70" s="2"/>
      <c r="P70" s="2"/>
      <c r="Q70" s="2"/>
      <c r="R70" s="2"/>
      <c r="S70" s="2"/>
      <c r="T70" s="2"/>
      <c r="U70" s="2"/>
      <c r="V70" s="3"/>
      <c r="W70" s="3"/>
      <c r="X70" s="3"/>
      <c r="Y70" s="3"/>
    </row>
    <row r="71" spans="1:25" s="53" customFormat="1" ht="19.5" customHeight="1">
      <c r="A71" s="183"/>
      <c r="B71" s="181" t="s">
        <v>1004</v>
      </c>
      <c r="C71" s="15">
        <f>COUNTIFS('Test Case'!$C$1:$C$8881,B71,'Test Case'!$W$1:$W$8881,"Pass")</f>
        <v>0</v>
      </c>
      <c r="D71" s="15">
        <f>COUNTIFS('Test Case'!$C$1:$C$8881,B71,'Test Case'!$W$1:$W$8881,"Fail")</f>
        <v>0</v>
      </c>
      <c r="E71" s="15">
        <f>COUNTIFS('Test Case'!$C$1:$C$8881,B71,'Test Case'!$W$1:$W$8881,"N/A")</f>
        <v>0</v>
      </c>
      <c r="F71" s="15">
        <f>COUNTIFS('Test Case'!$C$1:$C$8881,B71,'Test Case'!$W$1:$W$8881,"N/T")</f>
        <v>0</v>
      </c>
      <c r="G71" s="16">
        <f>COUNTIFS('Test Case'!$C$6:$C$8893,B71)</f>
        <v>11</v>
      </c>
      <c r="H71" s="17">
        <f t="shared" si="3"/>
        <v>0</v>
      </c>
      <c r="I71" s="2"/>
      <c r="J71" s="2"/>
      <c r="K71" s="2"/>
      <c r="L71" s="2"/>
      <c r="M71" s="2"/>
      <c r="N71" s="2"/>
      <c r="O71" s="2"/>
      <c r="P71" s="2"/>
      <c r="Q71" s="2"/>
      <c r="R71" s="2"/>
      <c r="S71" s="2"/>
      <c r="T71" s="2"/>
      <c r="U71" s="2"/>
      <c r="V71" s="3"/>
      <c r="W71" s="3"/>
      <c r="X71" s="3"/>
      <c r="Y71" s="3"/>
    </row>
    <row r="72" spans="1:25" s="53" customFormat="1" ht="19.5" customHeight="1">
      <c r="A72" s="183"/>
      <c r="B72" s="181" t="s">
        <v>1030</v>
      </c>
      <c r="C72" s="15">
        <f>COUNTIFS('Test Case'!$C$1:$C$8881,B72,'Test Case'!$W$1:$W$8881,"Pass")</f>
        <v>0</v>
      </c>
      <c r="D72" s="15">
        <f>COUNTIFS('Test Case'!$C$1:$C$8881,B72,'Test Case'!$W$1:$W$8881,"Fail")</f>
        <v>0</v>
      </c>
      <c r="E72" s="15">
        <f>COUNTIFS('Test Case'!$C$1:$C$8881,B72,'Test Case'!$W$1:$W$8881,"N/A")</f>
        <v>0</v>
      </c>
      <c r="F72" s="15">
        <f>COUNTIFS('Test Case'!$C$1:$C$8881,B72,'Test Case'!$W$1:$W$8881,"N/T")</f>
        <v>0</v>
      </c>
      <c r="G72" s="16">
        <f>COUNTIFS('Test Case'!$C$6:$C$8893,B72)</f>
        <v>10</v>
      </c>
      <c r="H72" s="17">
        <f t="shared" si="3"/>
        <v>0</v>
      </c>
      <c r="I72" s="2"/>
      <c r="J72" s="2"/>
      <c r="K72" s="2"/>
      <c r="L72" s="2"/>
      <c r="M72" s="2"/>
      <c r="N72" s="2"/>
      <c r="O72" s="2"/>
      <c r="P72" s="2"/>
      <c r="Q72" s="2"/>
      <c r="R72" s="2"/>
      <c r="S72" s="2"/>
      <c r="T72" s="2"/>
      <c r="U72" s="2"/>
      <c r="V72" s="3"/>
      <c r="W72" s="3"/>
      <c r="X72" s="3"/>
      <c r="Y72" s="3"/>
    </row>
    <row r="73" spans="1:25" s="53" customFormat="1" ht="19.5" customHeight="1">
      <c r="A73" s="183"/>
      <c r="B73" s="181" t="s">
        <v>1052</v>
      </c>
      <c r="C73" s="15">
        <f>COUNTIFS('Test Case'!$C$1:$C$8881,B73,'Test Case'!$W$1:$W$8881,"Pass")</f>
        <v>0</v>
      </c>
      <c r="D73" s="15">
        <f>COUNTIFS('Test Case'!$C$1:$C$8881,B73,'Test Case'!$W$1:$W$8881,"Fail")</f>
        <v>0</v>
      </c>
      <c r="E73" s="15">
        <f>COUNTIFS('Test Case'!$C$1:$C$8881,B73,'Test Case'!$W$1:$W$8881,"N/A")</f>
        <v>0</v>
      </c>
      <c r="F73" s="15">
        <f>COUNTIFS('Test Case'!$C$1:$C$8881,B73,'Test Case'!$W$1:$W$8881,"N/T")</f>
        <v>0</v>
      </c>
      <c r="G73" s="16">
        <f>COUNTIFS('Test Case'!$C$6:$C$8893,B73)</f>
        <v>12</v>
      </c>
      <c r="H73" s="17">
        <f t="shared" si="3"/>
        <v>0</v>
      </c>
      <c r="I73" s="2"/>
      <c r="J73" s="2"/>
      <c r="K73" s="2"/>
      <c r="L73" s="2"/>
      <c r="M73" s="2"/>
      <c r="N73" s="2"/>
      <c r="O73" s="2"/>
      <c r="P73" s="2"/>
      <c r="Q73" s="2"/>
      <c r="R73" s="2"/>
      <c r="S73" s="2"/>
      <c r="T73" s="2"/>
      <c r="U73" s="2"/>
      <c r="V73" s="3"/>
      <c r="W73" s="3"/>
      <c r="X73" s="3"/>
      <c r="Y73" s="3"/>
    </row>
    <row r="74" spans="1:25" s="53" customFormat="1" ht="19.5" customHeight="1">
      <c r="A74" s="183"/>
      <c r="B74" s="54" t="s">
        <v>1085</v>
      </c>
      <c r="C74" s="15">
        <f>COUNTIFS('Test Case'!$C$1:$C$8881,B74,'Test Case'!$W$1:$W$8881,"Pass")</f>
        <v>0</v>
      </c>
      <c r="D74" s="15">
        <f>COUNTIFS('Test Case'!$C$1:$C$8881,B74,'Test Case'!$W$1:$W$8881,"Fail")</f>
        <v>0</v>
      </c>
      <c r="E74" s="15">
        <f>COUNTIFS('Test Case'!$C$1:$C$8881,B74,'Test Case'!$W$1:$W$8881,"N/A")</f>
        <v>0</v>
      </c>
      <c r="F74" s="15">
        <f>COUNTIFS('Test Case'!$C$1:$C$8881,B74,'Test Case'!$W$1:$W$8881,"N/T")</f>
        <v>0</v>
      </c>
      <c r="G74" s="16">
        <f>COUNTIFS('Test Case'!$C$6:$C$8893,B74)</f>
        <v>22</v>
      </c>
      <c r="H74" s="17">
        <f t="shared" si="3"/>
        <v>0</v>
      </c>
      <c r="I74" s="2"/>
      <c r="J74" s="2"/>
      <c r="K74" s="2"/>
      <c r="L74" s="2"/>
      <c r="M74" s="2"/>
      <c r="N74" s="2"/>
      <c r="O74" s="2"/>
      <c r="P74" s="2"/>
      <c r="Q74" s="2"/>
      <c r="R74" s="2"/>
      <c r="S74" s="2"/>
      <c r="T74" s="2"/>
      <c r="U74" s="2"/>
      <c r="V74" s="3"/>
      <c r="W74" s="3"/>
      <c r="X74" s="3"/>
      <c r="Y74" s="3"/>
    </row>
    <row r="75" spans="1:25" s="53" customFormat="1" ht="19.5" customHeight="1">
      <c r="A75" s="183"/>
      <c r="B75" s="54" t="s">
        <v>1139</v>
      </c>
      <c r="C75" s="15">
        <f>COUNTIFS('Test Case'!$C$1:$C$8881,B75,'Test Case'!$W$1:$W$8881,"Pass")</f>
        <v>0</v>
      </c>
      <c r="D75" s="15">
        <f>COUNTIFS('Test Case'!$C$1:$C$8881,B75,'Test Case'!$W$1:$W$8881,"Fail")</f>
        <v>0</v>
      </c>
      <c r="E75" s="15">
        <f>COUNTIFS('Test Case'!$C$1:$C$8881,B75,'Test Case'!$W$1:$W$8881,"N/A")</f>
        <v>0</v>
      </c>
      <c r="F75" s="15">
        <f>COUNTIFS('Test Case'!$C$1:$C$8881,B75,'Test Case'!$W$1:$W$8881,"N/T")</f>
        <v>0</v>
      </c>
      <c r="G75" s="16">
        <f>COUNTIFS('Test Case'!$C$6:$C$8893,B75)</f>
        <v>11</v>
      </c>
      <c r="H75" s="17">
        <f t="shared" si="3"/>
        <v>0</v>
      </c>
      <c r="I75" s="2"/>
      <c r="J75" s="2"/>
      <c r="K75" s="2"/>
      <c r="L75" s="2"/>
      <c r="M75" s="2"/>
      <c r="N75" s="2"/>
      <c r="O75" s="2"/>
      <c r="P75" s="2"/>
      <c r="Q75" s="2"/>
      <c r="R75" s="2"/>
      <c r="S75" s="2"/>
      <c r="T75" s="2"/>
      <c r="U75" s="2"/>
      <c r="V75" s="3"/>
      <c r="W75" s="3"/>
      <c r="X75" s="3"/>
      <c r="Y75" s="3"/>
    </row>
    <row r="76" spans="1:25" s="53" customFormat="1" ht="19.5" customHeight="1">
      <c r="A76" s="183"/>
      <c r="B76" s="181" t="s">
        <v>1161</v>
      </c>
      <c r="C76" s="15">
        <f>COUNTIFS('Test Case'!$C$1:$C$8881,B76,'Test Case'!$W$1:$W$8881,"Pass")</f>
        <v>0</v>
      </c>
      <c r="D76" s="15">
        <f>COUNTIFS('Test Case'!$C$1:$C$8881,B76,'Test Case'!$W$1:$W$8881,"Fail")</f>
        <v>0</v>
      </c>
      <c r="E76" s="15">
        <f>COUNTIFS('Test Case'!$C$1:$C$8881,B76,'Test Case'!$W$1:$W$8881,"N/A")</f>
        <v>0</v>
      </c>
      <c r="F76" s="15">
        <f>COUNTIFS('Test Case'!$C$1:$C$8881,B76,'Test Case'!$W$1:$W$8881,"N/T")</f>
        <v>0</v>
      </c>
      <c r="G76" s="16">
        <f>COUNTIFS('Test Case'!$C$6:$C$8893,B76)</f>
        <v>3</v>
      </c>
      <c r="H76" s="17">
        <f t="shared" si="3"/>
        <v>0</v>
      </c>
      <c r="I76" s="2"/>
      <c r="J76" s="2"/>
      <c r="K76" s="2"/>
      <c r="L76" s="2"/>
      <c r="M76" s="2"/>
      <c r="N76" s="2"/>
      <c r="O76" s="2"/>
      <c r="P76" s="2"/>
      <c r="Q76" s="2"/>
      <c r="R76" s="2"/>
      <c r="S76" s="2"/>
      <c r="T76" s="2"/>
      <c r="U76" s="2"/>
      <c r="V76" s="3"/>
      <c r="W76" s="3"/>
      <c r="X76" s="3"/>
      <c r="Y76" s="3"/>
    </row>
    <row r="77" spans="1:25" s="53" customFormat="1" ht="19.5" customHeight="1">
      <c r="A77" s="183"/>
      <c r="B77" s="181" t="s">
        <v>1173</v>
      </c>
      <c r="C77" s="15">
        <f>COUNTIFS('Test Case'!$C$1:$C$8881,B77,'Test Case'!$W$1:$W$8881,"Pass")</f>
        <v>0</v>
      </c>
      <c r="D77" s="15">
        <f>COUNTIFS('Test Case'!$C$1:$C$8881,B77,'Test Case'!$W$1:$W$8881,"Fail")</f>
        <v>0</v>
      </c>
      <c r="E77" s="15">
        <f>COUNTIFS('Test Case'!$C$1:$C$8881,B77,'Test Case'!$W$1:$W$8881,"N/A")</f>
        <v>0</v>
      </c>
      <c r="F77" s="15">
        <f>COUNTIFS('Test Case'!$C$1:$C$8881,B77,'Test Case'!$W$1:$W$8881,"N/T")</f>
        <v>0</v>
      </c>
      <c r="G77" s="16">
        <f>COUNTIFS('Test Case'!$C$6:$C$8893,B77)</f>
        <v>4</v>
      </c>
      <c r="H77" s="17">
        <f t="shared" si="3"/>
        <v>0</v>
      </c>
      <c r="I77" s="2"/>
      <c r="J77" s="2"/>
      <c r="K77" s="2"/>
      <c r="L77" s="2"/>
      <c r="M77" s="2"/>
      <c r="N77" s="2"/>
      <c r="O77" s="2"/>
      <c r="P77" s="2"/>
      <c r="Q77" s="2"/>
      <c r="R77" s="2"/>
      <c r="S77" s="2"/>
      <c r="T77" s="2"/>
      <c r="U77" s="2"/>
      <c r="V77" s="3"/>
      <c r="W77" s="3"/>
      <c r="X77" s="3"/>
      <c r="Y77" s="3"/>
    </row>
    <row r="78" spans="1:25" s="53" customFormat="1" ht="19.5" customHeight="1">
      <c r="A78" s="183"/>
      <c r="B78" s="181" t="s">
        <v>1189</v>
      </c>
      <c r="C78" s="15">
        <f>COUNTIFS('Test Case'!$C$1:$C$8881,B78,'Test Case'!$W$1:$W$8881,"Pass")</f>
        <v>0</v>
      </c>
      <c r="D78" s="15">
        <f>COUNTIFS('Test Case'!$C$1:$C$8881,B78,'Test Case'!$W$1:$W$8881,"Fail")</f>
        <v>0</v>
      </c>
      <c r="E78" s="15">
        <f>COUNTIFS('Test Case'!$C$1:$C$8881,B78,'Test Case'!$W$1:$W$8881,"N/A")</f>
        <v>0</v>
      </c>
      <c r="F78" s="15">
        <f>COUNTIFS('Test Case'!$C$1:$C$8881,B78,'Test Case'!$W$1:$W$8881,"N/T")</f>
        <v>0</v>
      </c>
      <c r="G78" s="16">
        <f>COUNTIFS('Test Case'!$C$6:$C$8893,B78)</f>
        <v>4</v>
      </c>
      <c r="H78" s="17">
        <f t="shared" si="3"/>
        <v>0</v>
      </c>
      <c r="I78" s="2"/>
      <c r="J78" s="2"/>
      <c r="K78" s="2"/>
      <c r="L78" s="2"/>
      <c r="M78" s="2"/>
      <c r="N78" s="2"/>
      <c r="O78" s="2"/>
      <c r="P78" s="2"/>
      <c r="Q78" s="2"/>
      <c r="R78" s="2"/>
      <c r="S78" s="2"/>
      <c r="T78" s="2"/>
      <c r="U78" s="2"/>
      <c r="V78" s="3"/>
      <c r="W78" s="3"/>
      <c r="X78" s="3"/>
      <c r="Y78" s="3"/>
    </row>
    <row r="79" spans="1:25" s="53" customFormat="1" ht="19.5" customHeight="1">
      <c r="A79" s="183"/>
      <c r="B79" s="181" t="s">
        <v>1201</v>
      </c>
      <c r="C79" s="15">
        <f>COUNTIFS('Test Case'!$C$1:$C$8881,B79,'Test Case'!$W$1:$W$8881,"Pass")</f>
        <v>0</v>
      </c>
      <c r="D79" s="15">
        <f>COUNTIFS('Test Case'!$C$1:$C$8881,B79,'Test Case'!$W$1:$W$8881,"Fail")</f>
        <v>0</v>
      </c>
      <c r="E79" s="15">
        <f>COUNTIFS('Test Case'!$C$1:$C$8881,B79,'Test Case'!$W$1:$W$8881,"N/A")</f>
        <v>0</v>
      </c>
      <c r="F79" s="15">
        <f>COUNTIFS('Test Case'!$C$1:$C$8881,B79,'Test Case'!$W$1:$W$8881,"N/T")</f>
        <v>0</v>
      </c>
      <c r="G79" s="16">
        <f>COUNTIFS('Test Case'!$C$6:$C$8893,B79)</f>
        <v>3</v>
      </c>
      <c r="H79" s="17">
        <f t="shared" si="3"/>
        <v>0</v>
      </c>
      <c r="I79" s="2"/>
      <c r="J79" s="2"/>
      <c r="K79" s="2"/>
      <c r="L79" s="2"/>
      <c r="M79" s="2"/>
      <c r="N79" s="2"/>
      <c r="O79" s="2"/>
      <c r="P79" s="2"/>
      <c r="Q79" s="2"/>
      <c r="R79" s="2"/>
      <c r="S79" s="2"/>
      <c r="T79" s="2"/>
      <c r="U79" s="2"/>
      <c r="V79" s="3"/>
      <c r="W79" s="3"/>
      <c r="X79" s="3"/>
      <c r="Y79" s="3"/>
    </row>
    <row r="80" spans="1:25" s="53" customFormat="1" ht="19.5" customHeight="1">
      <c r="A80" s="183"/>
      <c r="B80" s="181" t="s">
        <v>1213</v>
      </c>
      <c r="C80" s="15">
        <f>COUNTIFS('Test Case'!$C$1:$C$8881,B80,'Test Case'!$W$1:$W$8881,"Pass")</f>
        <v>0</v>
      </c>
      <c r="D80" s="15">
        <f>COUNTIFS('Test Case'!$C$1:$C$8881,B80,'Test Case'!$W$1:$W$8881,"Fail")</f>
        <v>0</v>
      </c>
      <c r="E80" s="15">
        <f>COUNTIFS('Test Case'!$C$1:$C$8881,B80,'Test Case'!$W$1:$W$8881,"N/A")</f>
        <v>0</v>
      </c>
      <c r="F80" s="15">
        <f>COUNTIFS('Test Case'!$C$1:$C$8881,B80,'Test Case'!$W$1:$W$8881,"N/T")</f>
        <v>0</v>
      </c>
      <c r="G80" s="16">
        <f>COUNTIFS('Test Case'!$C$6:$C$8893,B80)</f>
        <v>7</v>
      </c>
      <c r="H80" s="17">
        <f t="shared" si="3"/>
        <v>0</v>
      </c>
      <c r="I80" s="2"/>
      <c r="J80" s="2"/>
      <c r="K80" s="2"/>
      <c r="L80" s="2"/>
      <c r="M80" s="2"/>
      <c r="N80" s="2"/>
      <c r="O80" s="2"/>
      <c r="P80" s="2"/>
      <c r="Q80" s="2"/>
      <c r="R80" s="2"/>
      <c r="S80" s="2"/>
      <c r="T80" s="2"/>
      <c r="U80" s="2"/>
      <c r="V80" s="3"/>
      <c r="W80" s="3"/>
      <c r="X80" s="3"/>
      <c r="Y80" s="3"/>
    </row>
    <row r="81" spans="1:25" s="53" customFormat="1" ht="19.5" customHeight="1">
      <c r="A81" s="183"/>
      <c r="B81" s="181" t="s">
        <v>1238</v>
      </c>
      <c r="C81" s="15">
        <f>COUNTIFS('Test Case'!$C$1:$C$8881,B81,'Test Case'!$W$1:$W$8881,"Pass")</f>
        <v>0</v>
      </c>
      <c r="D81" s="15">
        <f>COUNTIFS('Test Case'!$C$1:$C$8881,B81,'Test Case'!$W$1:$W$8881,"Fail")</f>
        <v>0</v>
      </c>
      <c r="E81" s="15">
        <f>COUNTIFS('Test Case'!$C$1:$C$8881,B81,'Test Case'!$W$1:$W$8881,"N/A")</f>
        <v>0</v>
      </c>
      <c r="F81" s="15">
        <f>COUNTIFS('Test Case'!$C$1:$C$8881,B81,'Test Case'!$W$1:$W$8881,"N/T")</f>
        <v>0</v>
      </c>
      <c r="G81" s="16">
        <f>COUNTIFS('Test Case'!$C$6:$C$8893,B81)</f>
        <v>14</v>
      </c>
      <c r="H81" s="17">
        <f t="shared" si="3"/>
        <v>0</v>
      </c>
      <c r="I81" s="2"/>
      <c r="J81" s="2"/>
      <c r="K81" s="2"/>
      <c r="L81" s="2"/>
      <c r="M81" s="2"/>
      <c r="N81" s="2"/>
      <c r="O81" s="2"/>
      <c r="P81" s="2"/>
      <c r="Q81" s="2"/>
      <c r="R81" s="2"/>
      <c r="S81" s="2"/>
      <c r="T81" s="2"/>
      <c r="U81" s="2"/>
      <c r="V81" s="3"/>
      <c r="W81" s="3"/>
      <c r="X81" s="3"/>
      <c r="Y81" s="3"/>
    </row>
    <row r="82" spans="1:25" s="53" customFormat="1" ht="19.5" customHeight="1">
      <c r="A82" s="183"/>
      <c r="B82" s="54" t="s">
        <v>1274</v>
      </c>
      <c r="C82" s="15">
        <f>COUNTIFS('Test Case'!$C$1:$C$8881,B82,'Test Case'!$W$1:$W$8881,"Pass")</f>
        <v>0</v>
      </c>
      <c r="D82" s="15">
        <f>COUNTIFS('Test Case'!$C$1:$C$8881,B82,'Test Case'!$W$1:$W$8881,"Fail")</f>
        <v>0</v>
      </c>
      <c r="E82" s="15">
        <f>COUNTIFS('Test Case'!$C$1:$C$8881,B82,'Test Case'!$W$1:$W$8881,"N/A")</f>
        <v>0</v>
      </c>
      <c r="F82" s="15">
        <f>COUNTIFS('Test Case'!$C$1:$C$8881,B82,'Test Case'!$W$1:$W$8881,"N/T")</f>
        <v>0</v>
      </c>
      <c r="G82" s="16">
        <f>COUNTIFS('Test Case'!$C$6:$C$8893,B82)</f>
        <v>18</v>
      </c>
      <c r="H82" s="17">
        <f t="shared" si="3"/>
        <v>0</v>
      </c>
      <c r="I82" s="2"/>
      <c r="J82" s="2"/>
      <c r="K82" s="2"/>
      <c r="L82" s="2"/>
      <c r="M82" s="2"/>
      <c r="N82" s="2"/>
      <c r="O82" s="2"/>
      <c r="P82" s="2"/>
      <c r="Q82" s="2"/>
      <c r="R82" s="2"/>
      <c r="S82" s="2"/>
      <c r="T82" s="2"/>
      <c r="U82" s="2"/>
      <c r="V82" s="3"/>
      <c r="W82" s="3"/>
      <c r="X82" s="3"/>
      <c r="Y82" s="3"/>
    </row>
    <row r="83" spans="1:25" s="53" customFormat="1" ht="19.5" customHeight="1">
      <c r="A83" s="183"/>
      <c r="B83" s="54" t="s">
        <v>1310</v>
      </c>
      <c r="C83" s="15">
        <f>COUNTIFS('Test Case'!$C$1:$C$8881,B83,'Test Case'!$W$1:$W$8881,"Pass")</f>
        <v>0</v>
      </c>
      <c r="D83" s="15">
        <f>COUNTIFS('Test Case'!$C$1:$C$8881,B83,'Test Case'!$W$1:$W$8881,"Fail")</f>
        <v>0</v>
      </c>
      <c r="E83" s="15">
        <f>COUNTIFS('Test Case'!$C$1:$C$8881,B83,'Test Case'!$W$1:$W$8881,"N/A")</f>
        <v>0</v>
      </c>
      <c r="F83" s="15">
        <f>COUNTIFS('Test Case'!$C$1:$C$8881,B83,'Test Case'!$W$1:$W$8881,"N/T")</f>
        <v>0</v>
      </c>
      <c r="G83" s="16">
        <f>COUNTIFS('Test Case'!$C$6:$C$8893,B83)</f>
        <v>13</v>
      </c>
      <c r="H83" s="17">
        <f t="shared" si="3"/>
        <v>0</v>
      </c>
      <c r="I83" s="2"/>
      <c r="J83" s="2"/>
      <c r="K83" s="2"/>
      <c r="L83" s="2"/>
      <c r="M83" s="2"/>
      <c r="N83" s="2"/>
      <c r="O83" s="2"/>
      <c r="P83" s="2"/>
      <c r="Q83" s="2"/>
      <c r="R83" s="2"/>
      <c r="S83" s="2"/>
      <c r="T83" s="2"/>
      <c r="U83" s="2"/>
      <c r="V83" s="3"/>
      <c r="W83" s="3"/>
      <c r="X83" s="3"/>
      <c r="Y83" s="3"/>
    </row>
    <row r="84" spans="1:25" s="53" customFormat="1" ht="19.5" customHeight="1">
      <c r="A84" s="183"/>
      <c r="B84" s="54" t="s">
        <v>1334</v>
      </c>
      <c r="C84" s="15">
        <f>COUNTIFS('Test Case'!$C$1:$C$8881,B84,'Test Case'!$W$1:$W$8881,"Pass")</f>
        <v>0</v>
      </c>
      <c r="D84" s="15">
        <f>COUNTIFS('Test Case'!$C$1:$C$8881,B84,'Test Case'!$W$1:$W$8881,"Fail")</f>
        <v>0</v>
      </c>
      <c r="E84" s="15">
        <f>COUNTIFS('Test Case'!$C$1:$C$8881,B84,'Test Case'!$W$1:$W$8881,"N/A")</f>
        <v>0</v>
      </c>
      <c r="F84" s="15">
        <f>COUNTIFS('Test Case'!$C$1:$C$8881,B84,'Test Case'!$W$1:$W$8881,"N/T")</f>
        <v>0</v>
      </c>
      <c r="G84" s="16">
        <f>COUNTIFS('Test Case'!$C$6:$C$8893,B84)</f>
        <v>10</v>
      </c>
      <c r="H84" s="17">
        <f t="shared" si="3"/>
        <v>0</v>
      </c>
      <c r="I84" s="2"/>
      <c r="J84" s="2"/>
      <c r="K84" s="2"/>
      <c r="L84" s="2"/>
      <c r="M84" s="2"/>
      <c r="N84" s="2"/>
      <c r="O84" s="2"/>
      <c r="P84" s="2"/>
      <c r="Q84" s="2"/>
      <c r="R84" s="2"/>
      <c r="S84" s="2"/>
      <c r="T84" s="2"/>
      <c r="U84" s="2"/>
      <c r="V84" s="3"/>
      <c r="W84" s="3"/>
      <c r="X84" s="3"/>
      <c r="Y84" s="3"/>
    </row>
    <row r="85" spans="1:25" s="53" customFormat="1" ht="19.5" customHeight="1">
      <c r="A85" s="183"/>
      <c r="B85" s="54" t="s">
        <v>1352</v>
      </c>
      <c r="C85" s="15">
        <f>COUNTIFS('Test Case'!$C$1:$C$8881,B85,'Test Case'!$W$1:$W$8881,"Pass")</f>
        <v>0</v>
      </c>
      <c r="D85" s="15">
        <f>COUNTIFS('Test Case'!$C$1:$C$8881,B85,'Test Case'!$W$1:$W$8881,"Fail")</f>
        <v>0</v>
      </c>
      <c r="E85" s="15">
        <f>COUNTIFS('Test Case'!$C$1:$C$8881,B85,'Test Case'!$W$1:$W$8881,"N/A")</f>
        <v>0</v>
      </c>
      <c r="F85" s="15">
        <f>COUNTIFS('Test Case'!$C$1:$C$8881,B85,'Test Case'!$W$1:$W$8881,"N/T")</f>
        <v>0</v>
      </c>
      <c r="G85" s="16">
        <f>COUNTIFS('Test Case'!$C$6:$C$8893,B85)</f>
        <v>15</v>
      </c>
      <c r="H85" s="17">
        <f t="shared" si="3"/>
        <v>0</v>
      </c>
      <c r="I85" s="2"/>
      <c r="J85" s="2"/>
      <c r="K85" s="2"/>
      <c r="L85" s="2"/>
      <c r="M85" s="2"/>
      <c r="N85" s="2"/>
      <c r="O85" s="2"/>
      <c r="P85" s="2"/>
      <c r="Q85" s="2"/>
      <c r="R85" s="2"/>
      <c r="S85" s="2"/>
      <c r="T85" s="2"/>
      <c r="U85" s="2"/>
      <c r="V85" s="3"/>
      <c r="W85" s="3"/>
      <c r="X85" s="3"/>
      <c r="Y85" s="3"/>
    </row>
    <row r="86" spans="1:25" s="53" customFormat="1" ht="19.5" customHeight="1">
      <c r="A86" s="183"/>
      <c r="B86" s="54" t="s">
        <v>1378</v>
      </c>
      <c r="C86" s="15">
        <f>COUNTIFS('Test Case'!$C$1:$C$8881,B86,'Test Case'!$W$1:$W$8881,"Pass")</f>
        <v>0</v>
      </c>
      <c r="D86" s="15">
        <f>COUNTIFS('Test Case'!$C$1:$C$8881,B86,'Test Case'!$W$1:$W$8881,"Fail")</f>
        <v>0</v>
      </c>
      <c r="E86" s="15">
        <f>COUNTIFS('Test Case'!$C$1:$C$8881,B86,'Test Case'!$W$1:$W$8881,"N/A")</f>
        <v>0</v>
      </c>
      <c r="F86" s="15">
        <f>COUNTIFS('Test Case'!$C$1:$C$8881,B86,'Test Case'!$W$1:$W$8881,"N/T")</f>
        <v>0</v>
      </c>
      <c r="G86" s="16">
        <f>COUNTIFS('Test Case'!$C$6:$C$8893,B86)</f>
        <v>5</v>
      </c>
      <c r="H86" s="17">
        <f t="shared" si="3"/>
        <v>0</v>
      </c>
      <c r="I86" s="2"/>
      <c r="J86" s="2"/>
      <c r="K86" s="2"/>
      <c r="L86" s="2"/>
      <c r="M86" s="2"/>
      <c r="N86" s="2"/>
      <c r="O86" s="2"/>
      <c r="P86" s="2"/>
      <c r="Q86" s="2"/>
      <c r="R86" s="2"/>
      <c r="S86" s="2"/>
      <c r="T86" s="2"/>
      <c r="U86" s="2"/>
      <c r="V86" s="3"/>
      <c r="W86" s="3"/>
      <c r="X86" s="3"/>
      <c r="Y86" s="3"/>
    </row>
    <row r="87" spans="1:25" s="53" customFormat="1" ht="19.5" customHeight="1">
      <c r="A87" s="183"/>
      <c r="B87" s="54" t="s">
        <v>1387</v>
      </c>
      <c r="C87" s="15">
        <f>COUNTIFS('Test Case'!$C$1:$C$8881,B87,'Test Case'!$W$1:$W$8881,"Pass")</f>
        <v>0</v>
      </c>
      <c r="D87" s="15">
        <f>COUNTIFS('Test Case'!$C$1:$C$8881,B87,'Test Case'!$W$1:$W$8881,"Fail")</f>
        <v>0</v>
      </c>
      <c r="E87" s="15">
        <f>COUNTIFS('Test Case'!$C$1:$C$8881,B87,'Test Case'!$W$1:$W$8881,"N/A")</f>
        <v>0</v>
      </c>
      <c r="F87" s="15">
        <f>COUNTIFS('Test Case'!$C$1:$C$8881,B87,'Test Case'!$W$1:$W$8881,"N/T")</f>
        <v>0</v>
      </c>
      <c r="G87" s="16">
        <f>COUNTIFS('Test Case'!$C$6:$C$8893,B87)</f>
        <v>25</v>
      </c>
      <c r="H87" s="17">
        <f t="shared" si="3"/>
        <v>0</v>
      </c>
      <c r="I87" s="2"/>
      <c r="J87" s="2"/>
      <c r="K87" s="2"/>
      <c r="L87" s="2"/>
      <c r="M87" s="2"/>
      <c r="N87" s="2"/>
      <c r="O87" s="2"/>
      <c r="P87" s="2"/>
      <c r="Q87" s="2"/>
      <c r="R87" s="2"/>
      <c r="S87" s="2"/>
      <c r="T87" s="2"/>
      <c r="U87" s="2"/>
      <c r="V87" s="3"/>
      <c r="W87" s="3"/>
      <c r="X87" s="3"/>
      <c r="Y87" s="3"/>
    </row>
    <row r="88" spans="1:25" s="53" customFormat="1" ht="19.5" customHeight="1">
      <c r="A88" s="183"/>
      <c r="B88" s="54" t="s">
        <v>1448</v>
      </c>
      <c r="C88" s="15">
        <f>COUNTIFS('Test Case'!$C$1:$C$8881,B88,'Test Case'!$W$1:$W$8881,"Pass")</f>
        <v>0</v>
      </c>
      <c r="D88" s="15">
        <f>COUNTIFS('Test Case'!$C$1:$C$8881,B88,'Test Case'!$W$1:$W$8881,"Fail")</f>
        <v>0</v>
      </c>
      <c r="E88" s="15">
        <f>COUNTIFS('Test Case'!$C$1:$C$8881,B88,'Test Case'!$W$1:$W$8881,"N/A")</f>
        <v>0</v>
      </c>
      <c r="F88" s="15">
        <f>COUNTIFS('Test Case'!$C$1:$C$8881,B88,'Test Case'!$W$1:$W$8881,"N/T")</f>
        <v>0</v>
      </c>
      <c r="G88" s="16">
        <f>COUNTIFS('Test Case'!$C$6:$C$8893,B88)</f>
        <v>10</v>
      </c>
      <c r="H88" s="17">
        <f t="shared" si="3"/>
        <v>0</v>
      </c>
      <c r="I88" s="2"/>
      <c r="J88" s="2"/>
      <c r="K88" s="2"/>
      <c r="L88" s="2"/>
      <c r="M88" s="2"/>
      <c r="N88" s="2"/>
      <c r="O88" s="2"/>
      <c r="P88" s="2"/>
      <c r="Q88" s="2"/>
      <c r="R88" s="2"/>
      <c r="S88" s="2"/>
      <c r="T88" s="2"/>
      <c r="U88" s="2"/>
      <c r="V88" s="3"/>
      <c r="W88" s="3"/>
      <c r="X88" s="3"/>
      <c r="Y88" s="3"/>
    </row>
    <row r="89" spans="1:25" s="53" customFormat="1" ht="19.5" customHeight="1">
      <c r="A89" s="183"/>
      <c r="B89" s="54" t="s">
        <v>1465</v>
      </c>
      <c r="C89" s="15">
        <f>COUNTIFS('Test Case'!$C$1:$C$8881,B89,'Test Case'!$W$1:$W$8881,"Pass")</f>
        <v>0</v>
      </c>
      <c r="D89" s="15">
        <f>COUNTIFS('Test Case'!$C$1:$C$8881,B89,'Test Case'!$W$1:$W$8881,"Fail")</f>
        <v>0</v>
      </c>
      <c r="E89" s="15">
        <f>COUNTIFS('Test Case'!$C$1:$C$8881,B89,'Test Case'!$W$1:$W$8881,"N/A")</f>
        <v>0</v>
      </c>
      <c r="F89" s="15">
        <f>COUNTIFS('Test Case'!$C$1:$C$8881,B89,'Test Case'!$W$1:$W$8881,"N/T")</f>
        <v>0</v>
      </c>
      <c r="G89" s="16">
        <f>COUNTIFS('Test Case'!$C$6:$C$8893,B89)</f>
        <v>11</v>
      </c>
      <c r="H89" s="17">
        <f t="shared" si="3"/>
        <v>0</v>
      </c>
      <c r="I89" s="2"/>
      <c r="J89" s="2"/>
      <c r="K89" s="2"/>
      <c r="L89" s="2"/>
      <c r="M89" s="2"/>
      <c r="N89" s="2"/>
      <c r="O89" s="2"/>
      <c r="P89" s="2"/>
      <c r="Q89" s="2"/>
      <c r="R89" s="2"/>
      <c r="S89" s="2"/>
      <c r="T89" s="2"/>
      <c r="U89" s="2"/>
      <c r="V89" s="3"/>
      <c r="W89" s="3"/>
      <c r="X89" s="3"/>
      <c r="Y89" s="3"/>
    </row>
    <row r="90" spans="1:25" s="53" customFormat="1" ht="19.5" customHeight="1">
      <c r="A90" s="183" t="s">
        <v>1760</v>
      </c>
      <c r="B90" s="54" t="s">
        <v>1484</v>
      </c>
      <c r="C90" s="15">
        <f>COUNTIFS('Test Case'!$C$1:$C$8881,B90,'Test Case'!$W$1:$W$8881,"Pass")</f>
        <v>0</v>
      </c>
      <c r="D90" s="15">
        <f>COUNTIFS('Test Case'!$C$1:$C$8881,B90,'Test Case'!$W$1:$W$8881,"Fail")</f>
        <v>0</v>
      </c>
      <c r="E90" s="15">
        <f>COUNTIFS('Test Case'!$C$1:$C$8881,B90,'Test Case'!$W$1:$W$8881,"N/A")</f>
        <v>0</v>
      </c>
      <c r="F90" s="15">
        <f>COUNTIFS('Test Case'!$C$1:$C$8881,B90,'Test Case'!$W$1:$W$8881,"N/T")</f>
        <v>0</v>
      </c>
      <c r="G90" s="16">
        <f>COUNTIFS('Test Case'!$C$6:$C$8893,B90)</f>
        <v>8</v>
      </c>
      <c r="H90" s="17">
        <f t="shared" si="3"/>
        <v>0</v>
      </c>
      <c r="I90" s="2"/>
      <c r="J90" s="2"/>
      <c r="K90" s="2"/>
      <c r="L90" s="2"/>
      <c r="M90" s="2"/>
      <c r="N90" s="2"/>
      <c r="O90" s="2"/>
      <c r="P90" s="2"/>
      <c r="Q90" s="2"/>
      <c r="R90" s="2"/>
      <c r="S90" s="2"/>
      <c r="T90" s="2"/>
      <c r="U90" s="2"/>
      <c r="V90" s="3"/>
      <c r="W90" s="3"/>
      <c r="X90" s="3"/>
      <c r="Y90" s="3"/>
    </row>
    <row r="91" spans="1:25" s="53" customFormat="1" ht="19.5" customHeight="1">
      <c r="A91" s="183"/>
      <c r="B91" s="54" t="s">
        <v>1504</v>
      </c>
      <c r="C91" s="15">
        <f>COUNTIFS('Test Case'!$C$1:$C$8881,B91,'Test Case'!$W$1:$W$8881,"Pass")</f>
        <v>0</v>
      </c>
      <c r="D91" s="15">
        <f>COUNTIFS('Test Case'!$C$1:$C$8881,B91,'Test Case'!$W$1:$W$8881,"Fail")</f>
        <v>0</v>
      </c>
      <c r="E91" s="15">
        <f>COUNTIFS('Test Case'!$C$1:$C$8881,B91,'Test Case'!$W$1:$W$8881,"N/A")</f>
        <v>0</v>
      </c>
      <c r="F91" s="15">
        <f>COUNTIFS('Test Case'!$C$1:$C$8881,B91,'Test Case'!$W$1:$W$8881,"N/T")</f>
        <v>0</v>
      </c>
      <c r="G91" s="16">
        <f>COUNTIFS('Test Case'!$C$6:$C$8893,B91)</f>
        <v>15</v>
      </c>
      <c r="H91" s="17">
        <f t="shared" si="3"/>
        <v>0</v>
      </c>
      <c r="I91" s="2"/>
      <c r="J91" s="2"/>
      <c r="K91" s="2"/>
      <c r="L91" s="2"/>
      <c r="M91" s="2"/>
      <c r="N91" s="2"/>
      <c r="O91" s="2"/>
      <c r="P91" s="2"/>
      <c r="Q91" s="2"/>
      <c r="R91" s="2"/>
      <c r="S91" s="2"/>
      <c r="T91" s="2"/>
      <c r="U91" s="2"/>
      <c r="V91" s="3"/>
      <c r="W91" s="3"/>
      <c r="X91" s="3"/>
      <c r="Y91" s="3"/>
    </row>
    <row r="92" spans="1:25" s="53" customFormat="1" ht="19.5" customHeight="1">
      <c r="A92" s="183"/>
      <c r="B92" s="54" t="s">
        <v>1537</v>
      </c>
      <c r="C92" s="15">
        <f>COUNTIFS('Test Case'!$C$1:$C$8881,B92,'Test Case'!$W$1:$W$8881,"Pass")</f>
        <v>0</v>
      </c>
      <c r="D92" s="15">
        <f>COUNTIFS('Test Case'!$C$1:$C$8881,B92,'Test Case'!$W$1:$W$8881,"Fail")</f>
        <v>0</v>
      </c>
      <c r="E92" s="15">
        <f>COUNTIFS('Test Case'!$C$1:$C$8881,B92,'Test Case'!$W$1:$W$8881,"N/A")</f>
        <v>0</v>
      </c>
      <c r="F92" s="15">
        <f>COUNTIFS('Test Case'!$C$1:$C$8881,B92,'Test Case'!$W$1:$W$8881,"N/T")</f>
        <v>0</v>
      </c>
      <c r="G92" s="16">
        <f>COUNTIFS('Test Case'!$C$6:$C$8893,B92)</f>
        <v>21</v>
      </c>
      <c r="H92" s="17">
        <f t="shared" si="3"/>
        <v>0</v>
      </c>
      <c r="I92" s="2"/>
      <c r="J92" s="2"/>
      <c r="K92" s="2"/>
      <c r="L92" s="2"/>
      <c r="M92" s="2"/>
      <c r="N92" s="2"/>
      <c r="O92" s="2"/>
      <c r="P92" s="2"/>
      <c r="Q92" s="2"/>
      <c r="R92" s="2"/>
      <c r="S92" s="2"/>
      <c r="T92" s="2"/>
      <c r="U92" s="2"/>
      <c r="V92" s="3"/>
      <c r="W92" s="3"/>
      <c r="X92" s="3"/>
      <c r="Y92" s="3"/>
    </row>
    <row r="93" spans="1:25" s="53" customFormat="1" ht="19.5" customHeight="1">
      <c r="A93" s="183"/>
      <c r="B93" s="54" t="s">
        <v>1578</v>
      </c>
      <c r="C93" s="15">
        <f>COUNTIFS('Test Case'!$C$1:$C$8881,B93,'Test Case'!$W$1:$W$8881,"Pass")</f>
        <v>0</v>
      </c>
      <c r="D93" s="15">
        <f>COUNTIFS('Test Case'!$C$1:$C$8881,B93,'Test Case'!$W$1:$W$8881,"Fail")</f>
        <v>0</v>
      </c>
      <c r="E93" s="15">
        <f>COUNTIFS('Test Case'!$C$1:$C$8881,B93,'Test Case'!$W$1:$W$8881,"N/A")</f>
        <v>0</v>
      </c>
      <c r="F93" s="15">
        <f>COUNTIFS('Test Case'!$C$1:$C$8881,B93,'Test Case'!$W$1:$W$8881,"N/T")</f>
        <v>0</v>
      </c>
      <c r="G93" s="16">
        <f>COUNTIFS('Test Case'!$C$6:$C$8893,B93)</f>
        <v>15</v>
      </c>
      <c r="H93" s="17">
        <f t="shared" si="3"/>
        <v>0</v>
      </c>
      <c r="I93" s="2"/>
      <c r="J93" s="2"/>
      <c r="K93" s="2"/>
      <c r="L93" s="2"/>
      <c r="M93" s="2"/>
      <c r="N93" s="2"/>
      <c r="O93" s="2"/>
      <c r="P93" s="2"/>
      <c r="Q93" s="2"/>
      <c r="R93" s="2"/>
      <c r="S93" s="2"/>
      <c r="T93" s="2"/>
      <c r="U93" s="2"/>
      <c r="V93" s="3"/>
      <c r="W93" s="3"/>
      <c r="X93" s="3"/>
      <c r="Y93" s="3"/>
    </row>
    <row r="94" spans="1:25" s="53" customFormat="1" ht="19.5" customHeight="1">
      <c r="A94" s="183"/>
      <c r="B94" s="175" t="s">
        <v>1604</v>
      </c>
      <c r="C94" s="15">
        <f>COUNTIFS('Test Case'!$C$1:$C$8881,B94,'Test Case'!$W$1:$W$8881,"Pass")</f>
        <v>0</v>
      </c>
      <c r="D94" s="15">
        <f>COUNTIFS('Test Case'!$C$1:$C$8881,B94,'Test Case'!$W$1:$W$8881,"Fail")</f>
        <v>0</v>
      </c>
      <c r="E94" s="15">
        <f>COUNTIFS('Test Case'!$C$1:$C$8881,B94,'Test Case'!$W$1:$W$8881,"N/A")</f>
        <v>0</v>
      </c>
      <c r="F94" s="15">
        <f>COUNTIFS('Test Case'!$C$1:$C$8881,B94,'Test Case'!$W$1:$W$8881,"N/T")</f>
        <v>0</v>
      </c>
      <c r="G94" s="16">
        <f>COUNTIFS('Test Case'!$C$6:$C$8893,B94)</f>
        <v>10</v>
      </c>
      <c r="H94" s="17">
        <f t="shared" si="3"/>
        <v>0</v>
      </c>
      <c r="I94" s="2"/>
      <c r="J94" s="2"/>
      <c r="K94" s="2"/>
      <c r="L94" s="2"/>
      <c r="M94" s="2"/>
      <c r="N94" s="2"/>
      <c r="O94" s="2"/>
      <c r="P94" s="2"/>
      <c r="Q94" s="2"/>
      <c r="R94" s="2"/>
      <c r="S94" s="2"/>
      <c r="T94" s="2"/>
      <c r="U94" s="2"/>
      <c r="V94" s="3"/>
      <c r="W94" s="3"/>
      <c r="X94" s="3"/>
      <c r="Y94" s="3"/>
    </row>
    <row r="95" spans="1:25" s="53" customFormat="1" ht="19.5" customHeight="1">
      <c r="A95" s="183"/>
      <c r="B95" s="175" t="s">
        <v>1623</v>
      </c>
      <c r="C95" s="15">
        <f>COUNTIFS('Test Case'!$C$1:$C$8881,B95,'Test Case'!$W$1:$W$8881,"Pass")</f>
        <v>0</v>
      </c>
      <c r="D95" s="15">
        <f>COUNTIFS('Test Case'!$C$1:$C$8881,B95,'Test Case'!$W$1:$W$8881,"Fail")</f>
        <v>0</v>
      </c>
      <c r="E95" s="15">
        <f>COUNTIFS('Test Case'!$C$1:$C$8881,B95,'Test Case'!$W$1:$W$8881,"N/A")</f>
        <v>0</v>
      </c>
      <c r="F95" s="15">
        <f>COUNTIFS('Test Case'!$C$1:$C$8881,B95,'Test Case'!$W$1:$W$8881,"N/T")</f>
        <v>0</v>
      </c>
      <c r="G95" s="16">
        <f>COUNTIFS('Test Case'!$C$6:$C$8893,B95)</f>
        <v>17</v>
      </c>
      <c r="H95" s="17">
        <f t="shared" si="3"/>
        <v>0</v>
      </c>
      <c r="I95" s="2"/>
      <c r="J95" s="2"/>
      <c r="K95" s="2"/>
      <c r="L95" s="2"/>
      <c r="M95" s="2"/>
      <c r="N95" s="2"/>
      <c r="O95" s="2"/>
      <c r="P95" s="2"/>
      <c r="Q95" s="2"/>
      <c r="R95" s="2"/>
      <c r="S95" s="2"/>
      <c r="T95" s="2"/>
      <c r="U95" s="2"/>
      <c r="V95" s="3"/>
      <c r="W95" s="3"/>
      <c r="X95" s="3"/>
      <c r="Y95" s="3"/>
    </row>
    <row r="96" spans="1:25" s="53" customFormat="1" ht="19.5" customHeight="1">
      <c r="A96" s="183"/>
      <c r="B96" s="181" t="s">
        <v>1657</v>
      </c>
      <c r="C96" s="15">
        <f>COUNTIFS('Test Case'!$C$1:$C$8881,B96,'Test Case'!$W$1:$W$8881,"Pass")</f>
        <v>0</v>
      </c>
      <c r="D96" s="15">
        <f>COUNTIFS('Test Case'!$C$1:$C$8881,B96,'Test Case'!$W$1:$W$8881,"Fail")</f>
        <v>0</v>
      </c>
      <c r="E96" s="15">
        <f>COUNTIFS('Test Case'!$C$1:$C$8881,B96,'Test Case'!$W$1:$W$8881,"N/A")</f>
        <v>0</v>
      </c>
      <c r="F96" s="15">
        <f>COUNTIFS('Test Case'!$C$1:$C$8881,B96,'Test Case'!$W$1:$W$8881,"N/T")</f>
        <v>0</v>
      </c>
      <c r="G96" s="16">
        <f>COUNTIFS('Test Case'!$C$6:$C$8893,B96)</f>
        <v>11</v>
      </c>
      <c r="H96" s="17">
        <f t="shared" si="3"/>
        <v>0</v>
      </c>
      <c r="I96" s="2"/>
      <c r="J96" s="2"/>
      <c r="K96" s="2"/>
      <c r="L96" s="2"/>
      <c r="M96" s="2"/>
      <c r="N96" s="2"/>
      <c r="O96" s="2"/>
      <c r="P96" s="2"/>
      <c r="Q96" s="2"/>
      <c r="R96" s="2"/>
      <c r="S96" s="2"/>
      <c r="T96" s="2"/>
      <c r="U96" s="2"/>
      <c r="V96" s="3"/>
      <c r="W96" s="3"/>
      <c r="X96" s="3"/>
      <c r="Y96" s="3"/>
    </row>
    <row r="97" spans="1:25" s="53" customFormat="1" ht="19.5" customHeight="1">
      <c r="A97" s="183"/>
      <c r="B97" s="181" t="s">
        <v>1675</v>
      </c>
      <c r="C97" s="15">
        <f>COUNTIFS('Test Case'!$C$1:$C$8881,B97,'Test Case'!$W$1:$W$8881,"Pass")</f>
        <v>0</v>
      </c>
      <c r="D97" s="15">
        <f>COUNTIFS('Test Case'!$C$1:$C$8881,B97,'Test Case'!$W$1:$W$8881,"Fail")</f>
        <v>0</v>
      </c>
      <c r="E97" s="15">
        <f>COUNTIFS('Test Case'!$C$1:$C$8881,B97,'Test Case'!$W$1:$W$8881,"N/A")</f>
        <v>0</v>
      </c>
      <c r="F97" s="15">
        <f>COUNTIFS('Test Case'!$C$1:$C$8881,B97,'Test Case'!$W$1:$W$8881,"N/T")</f>
        <v>0</v>
      </c>
      <c r="G97" s="16">
        <f>COUNTIFS('Test Case'!$C$6:$C$8893,B97)</f>
        <v>12</v>
      </c>
      <c r="H97" s="17">
        <f t="shared" si="3"/>
        <v>0</v>
      </c>
      <c r="I97" s="2"/>
      <c r="J97" s="2"/>
      <c r="K97" s="2"/>
      <c r="L97" s="2"/>
      <c r="M97" s="2"/>
      <c r="N97" s="2"/>
      <c r="O97" s="2"/>
      <c r="P97" s="2"/>
      <c r="Q97" s="2"/>
      <c r="R97" s="2"/>
      <c r="S97" s="2"/>
      <c r="T97" s="2"/>
      <c r="U97" s="2"/>
      <c r="V97" s="3"/>
      <c r="W97" s="3"/>
      <c r="X97" s="3"/>
      <c r="Y97" s="3"/>
    </row>
    <row r="98" spans="1:25" s="53" customFormat="1" ht="19.5" customHeight="1">
      <c r="A98" s="183" t="s">
        <v>1761</v>
      </c>
      <c r="B98" s="54" t="s">
        <v>1685</v>
      </c>
      <c r="C98" s="15">
        <f>COUNTIFS('Test Case'!$C$1:$C$8881,B98,'Test Case'!$W$1:$W$8881,"Pass")</f>
        <v>0</v>
      </c>
      <c r="D98" s="15">
        <f>COUNTIFS('Test Case'!$C$1:$C$8881,B98,'Test Case'!$W$1:$W$8881,"Fail")</f>
        <v>0</v>
      </c>
      <c r="E98" s="15">
        <f>COUNTIFS('Test Case'!$C$1:$C$8881,B98,'Test Case'!$W$1:$W$8881,"N/A")</f>
        <v>0</v>
      </c>
      <c r="F98" s="15">
        <f>COUNTIFS('Test Case'!$C$1:$C$8881,B98,'Test Case'!$W$1:$W$8881,"N/T")</f>
        <v>0</v>
      </c>
      <c r="G98" s="16">
        <f>COUNTIFS('Test Case'!$C$6:$C$8893,B98)</f>
        <v>12</v>
      </c>
      <c r="H98" s="17">
        <f t="shared" si="3"/>
        <v>0</v>
      </c>
      <c r="I98" s="2"/>
      <c r="J98" s="2"/>
      <c r="K98" s="2"/>
      <c r="L98" s="2"/>
      <c r="M98" s="2"/>
      <c r="N98" s="2"/>
      <c r="O98" s="2"/>
      <c r="P98" s="2"/>
      <c r="Q98" s="2"/>
      <c r="R98" s="2"/>
      <c r="S98" s="2"/>
      <c r="T98" s="2"/>
      <c r="U98" s="2"/>
      <c r="V98" s="3"/>
      <c r="W98" s="3"/>
      <c r="X98" s="3"/>
      <c r="Y98" s="3"/>
    </row>
    <row r="99" spans="1:25" s="53" customFormat="1" ht="19.5" customHeight="1">
      <c r="A99" s="183"/>
      <c r="B99" s="54" t="s">
        <v>1706</v>
      </c>
      <c r="C99" s="15">
        <f>COUNTIFS('Test Case'!$C$1:$C$8881,B99,'Test Case'!$W$1:$W$8881,"Pass")</f>
        <v>0</v>
      </c>
      <c r="D99" s="15">
        <f>COUNTIFS('Test Case'!$C$1:$C$8881,B99,'Test Case'!$W$1:$W$8881,"Fail")</f>
        <v>0</v>
      </c>
      <c r="E99" s="15">
        <f>COUNTIFS('Test Case'!$C$1:$C$8881,B99,'Test Case'!$W$1:$W$8881,"N/A")</f>
        <v>0</v>
      </c>
      <c r="F99" s="15">
        <f>COUNTIFS('Test Case'!$C$1:$C$8881,B99,'Test Case'!$W$1:$W$8881,"N/T")</f>
        <v>0</v>
      </c>
      <c r="G99" s="16">
        <f>COUNTIFS('Test Case'!$C$6:$C$8893,B99)</f>
        <v>7</v>
      </c>
      <c r="H99" s="17">
        <f t="shared" si="3"/>
        <v>0</v>
      </c>
      <c r="I99" s="2"/>
      <c r="J99" s="2"/>
      <c r="K99" s="2"/>
      <c r="L99" s="2"/>
      <c r="M99" s="2"/>
      <c r="N99" s="2"/>
      <c r="O99" s="2"/>
      <c r="P99" s="2"/>
      <c r="Q99" s="2"/>
      <c r="R99" s="2"/>
      <c r="S99" s="2"/>
      <c r="T99" s="2"/>
      <c r="U99" s="2"/>
      <c r="V99" s="3"/>
      <c r="W99" s="3"/>
      <c r="X99" s="3"/>
      <c r="Y99" s="3"/>
    </row>
    <row r="100" spans="1:25" s="53" customFormat="1" ht="19.5" customHeight="1">
      <c r="A100" s="183"/>
      <c r="B100" s="181" t="s">
        <v>1720</v>
      </c>
      <c r="C100" s="15">
        <f>COUNTIFS('Test Case'!$C$1:$C$8881,B100,'Test Case'!$W$1:$W$8881,"Pass")</f>
        <v>0</v>
      </c>
      <c r="D100" s="15">
        <f>COUNTIFS('Test Case'!$C$1:$C$8881,B100,'Test Case'!$W$1:$W$8881,"Fail")</f>
        <v>0</v>
      </c>
      <c r="E100" s="15">
        <f>COUNTIFS('Test Case'!$C$1:$C$8881,B100,'Test Case'!$W$1:$W$8881,"N/A")</f>
        <v>0</v>
      </c>
      <c r="F100" s="15">
        <f>COUNTIFS('Test Case'!$C$1:$C$8881,B100,'Test Case'!$W$1:$W$8881,"N/T")</f>
        <v>0</v>
      </c>
      <c r="G100" s="16">
        <f>COUNTIFS('Test Case'!$C$6:$C$8893,B100)</f>
        <v>4</v>
      </c>
      <c r="H100" s="17">
        <f t="shared" si="3"/>
        <v>0</v>
      </c>
      <c r="I100" s="2"/>
      <c r="J100" s="2"/>
      <c r="K100" s="2"/>
      <c r="L100" s="2"/>
      <c r="M100" s="2"/>
      <c r="N100" s="2"/>
      <c r="O100" s="2"/>
      <c r="P100" s="2"/>
      <c r="Q100" s="2"/>
      <c r="R100" s="2"/>
      <c r="S100" s="2"/>
      <c r="T100" s="2"/>
      <c r="U100" s="2"/>
      <c r="V100" s="3"/>
      <c r="W100" s="3"/>
      <c r="X100" s="3"/>
      <c r="Y100" s="3"/>
    </row>
    <row r="101" spans="1:25" s="53" customFormat="1" ht="19.5" customHeight="1">
      <c r="A101" s="183"/>
      <c r="B101" s="181" t="s">
        <v>1734</v>
      </c>
      <c r="C101" s="15">
        <f>COUNTIFS('Test Case'!$C$1:$C$8881,B101,'Test Case'!$W$1:$W$8881,"Pass")</f>
        <v>0</v>
      </c>
      <c r="D101" s="15">
        <f>COUNTIFS('Test Case'!$C$1:$C$8881,B101,'Test Case'!$W$1:$W$8881,"Fail")</f>
        <v>0</v>
      </c>
      <c r="E101" s="15">
        <f>COUNTIFS('Test Case'!$C$1:$C$8881,B101,'Test Case'!$W$1:$W$8881,"N/A")</f>
        <v>0</v>
      </c>
      <c r="F101" s="15">
        <f>COUNTIFS('Test Case'!$C$1:$C$8881,B101,'Test Case'!$W$1:$W$8881,"N/T")</f>
        <v>0</v>
      </c>
      <c r="G101" s="16">
        <f>COUNTIFS('Test Case'!$C$6:$C$8893,B101)</f>
        <v>4</v>
      </c>
      <c r="H101" s="17">
        <f t="shared" si="3"/>
        <v>0</v>
      </c>
      <c r="I101" s="2"/>
      <c r="J101" s="2"/>
      <c r="K101" s="2"/>
      <c r="L101" s="2"/>
      <c r="M101" s="2"/>
      <c r="N101" s="2"/>
      <c r="O101" s="2"/>
      <c r="P101" s="2"/>
      <c r="Q101" s="2"/>
      <c r="R101" s="2"/>
      <c r="S101" s="2"/>
      <c r="T101" s="2"/>
      <c r="U101" s="2"/>
      <c r="V101" s="3"/>
      <c r="W101" s="3"/>
      <c r="X101" s="3"/>
      <c r="Y101" s="3"/>
    </row>
    <row r="102" spans="1:25" s="53" customFormat="1" ht="19.5" customHeight="1">
      <c r="A102" s="183"/>
      <c r="B102" s="181" t="s">
        <v>1746</v>
      </c>
      <c r="C102" s="15">
        <f>COUNTIFS('Test Case'!$C$1:$C$8881,B102,'Test Case'!$W$1:$W$8881,"Pass")</f>
        <v>0</v>
      </c>
      <c r="D102" s="15">
        <f>COUNTIFS('Test Case'!$C$1:$C$8881,B102,'Test Case'!$W$1:$W$8881,"Fail")</f>
        <v>0</v>
      </c>
      <c r="E102" s="15">
        <f>COUNTIFS('Test Case'!$C$1:$C$8881,B102,'Test Case'!$W$1:$W$8881,"N/A")</f>
        <v>0</v>
      </c>
      <c r="F102" s="15">
        <f>COUNTIFS('Test Case'!$C$1:$C$8881,B102,'Test Case'!$W$1:$W$8881,"N/T")</f>
        <v>0</v>
      </c>
      <c r="G102" s="16">
        <f>COUNTIFS('Test Case'!$C$6:$C$8893,B102)</f>
        <v>4</v>
      </c>
      <c r="H102" s="17">
        <f t="shared" si="3"/>
        <v>0</v>
      </c>
      <c r="I102" s="2"/>
      <c r="J102" s="2"/>
      <c r="K102" s="2"/>
      <c r="L102" s="2"/>
      <c r="M102" s="2"/>
      <c r="N102" s="2"/>
      <c r="O102" s="2"/>
      <c r="P102" s="2"/>
      <c r="Q102" s="2"/>
      <c r="R102" s="2"/>
      <c r="S102" s="2"/>
      <c r="T102" s="2"/>
      <c r="U102" s="2"/>
      <c r="V102" s="3"/>
      <c r="W102" s="3"/>
      <c r="X102" s="3"/>
      <c r="Y102" s="3"/>
    </row>
    <row r="103" spans="1:25" ht="12" customHeight="1">
      <c r="A103" s="19"/>
      <c r="B103" s="19"/>
      <c r="C103" s="18"/>
      <c r="D103" s="18"/>
      <c r="E103" s="18"/>
      <c r="F103" s="18"/>
      <c r="G103" s="18"/>
      <c r="H103" s="18"/>
      <c r="I103" s="19"/>
      <c r="J103" s="2"/>
      <c r="K103" s="2"/>
      <c r="L103" s="2"/>
      <c r="M103" s="2"/>
      <c r="N103" s="2"/>
      <c r="O103" s="2"/>
      <c r="P103" s="2"/>
      <c r="Q103" s="2"/>
      <c r="R103" s="2"/>
      <c r="S103" s="2"/>
      <c r="T103" s="2"/>
      <c r="U103" s="2"/>
      <c r="V103" s="2"/>
      <c r="W103" s="2"/>
      <c r="X103" s="2"/>
      <c r="Y103" s="3"/>
    </row>
    <row r="104" spans="1:25" ht="12" customHeight="1">
      <c r="A104" s="19"/>
      <c r="B104" s="19"/>
      <c r="C104" s="19"/>
      <c r="D104" s="19"/>
      <c r="E104" s="19"/>
      <c r="F104" s="19"/>
      <c r="G104" s="19"/>
      <c r="H104" s="19"/>
      <c r="I104" s="19"/>
      <c r="J104" s="2"/>
      <c r="K104" s="2"/>
      <c r="L104" s="2"/>
      <c r="M104" s="2"/>
      <c r="N104" s="2"/>
      <c r="O104" s="2"/>
      <c r="P104" s="2"/>
      <c r="Q104" s="2"/>
      <c r="R104" s="2"/>
      <c r="S104" s="2"/>
      <c r="T104" s="2"/>
      <c r="U104" s="2"/>
      <c r="V104" s="2"/>
      <c r="W104" s="2"/>
      <c r="X104" s="2"/>
      <c r="Y104" s="3"/>
    </row>
    <row r="105" spans="1:25" ht="12" customHeight="1">
      <c r="A105" s="19"/>
      <c r="B105" s="19"/>
      <c r="C105" s="19"/>
      <c r="D105" s="19"/>
      <c r="E105" s="19"/>
      <c r="F105" s="19"/>
      <c r="G105" s="19"/>
      <c r="H105" s="19"/>
      <c r="I105" s="19"/>
      <c r="J105" s="2"/>
      <c r="K105" s="2"/>
      <c r="L105" s="2"/>
      <c r="M105" s="2"/>
      <c r="N105" s="2"/>
      <c r="O105" s="2"/>
      <c r="P105" s="2"/>
      <c r="Q105" s="2"/>
      <c r="R105" s="2"/>
      <c r="S105" s="2"/>
      <c r="T105" s="2"/>
      <c r="U105" s="2"/>
      <c r="V105" s="2"/>
      <c r="W105" s="2"/>
      <c r="X105" s="2"/>
      <c r="Y105" s="3"/>
    </row>
    <row r="106" spans="1:25" ht="12" customHeight="1">
      <c r="A106" s="19"/>
      <c r="B106" s="19"/>
      <c r="C106" s="19"/>
      <c r="D106" s="19"/>
      <c r="E106" s="19"/>
      <c r="F106" s="19"/>
      <c r="G106" s="19"/>
      <c r="H106" s="19"/>
      <c r="I106" s="19"/>
      <c r="J106" s="2"/>
      <c r="K106" s="2"/>
      <c r="L106" s="2"/>
      <c r="M106" s="2"/>
      <c r="N106" s="2"/>
      <c r="O106" s="2"/>
      <c r="P106" s="2"/>
      <c r="Q106" s="2"/>
      <c r="R106" s="2"/>
      <c r="S106" s="2"/>
      <c r="T106" s="2"/>
      <c r="U106" s="2"/>
      <c r="V106" s="2"/>
      <c r="W106" s="2"/>
      <c r="X106" s="2"/>
      <c r="Y106" s="3"/>
    </row>
    <row r="107" spans="1:25" ht="12" customHeight="1">
      <c r="A107" s="19"/>
      <c r="B107" s="19"/>
      <c r="C107" s="19"/>
      <c r="D107" s="19"/>
      <c r="E107" s="19"/>
      <c r="F107" s="19"/>
      <c r="G107" s="19"/>
      <c r="H107" s="19"/>
      <c r="I107" s="19"/>
      <c r="J107" s="2"/>
      <c r="K107" s="2"/>
      <c r="L107" s="2"/>
      <c r="M107" s="2"/>
      <c r="N107" s="2"/>
      <c r="O107" s="2"/>
      <c r="P107" s="2"/>
      <c r="Q107" s="2"/>
      <c r="R107" s="2"/>
      <c r="S107" s="2"/>
      <c r="T107" s="2"/>
      <c r="U107" s="2"/>
      <c r="V107" s="2"/>
      <c r="W107" s="2"/>
      <c r="X107" s="2"/>
      <c r="Y107" s="3"/>
    </row>
    <row r="108" spans="1:25" ht="12" customHeight="1">
      <c r="A108" s="19"/>
      <c r="B108" s="19"/>
      <c r="C108" s="19"/>
      <c r="D108" s="19"/>
      <c r="E108" s="19"/>
      <c r="F108" s="19"/>
      <c r="G108" s="19"/>
      <c r="H108" s="19"/>
      <c r="I108" s="19"/>
      <c r="J108" s="2"/>
      <c r="K108" s="2"/>
      <c r="L108" s="2"/>
      <c r="M108" s="2"/>
      <c r="N108" s="2"/>
      <c r="O108" s="2"/>
      <c r="P108" s="2"/>
      <c r="Q108" s="2"/>
      <c r="R108" s="2"/>
      <c r="S108" s="2"/>
      <c r="T108" s="2"/>
      <c r="U108" s="2"/>
      <c r="V108" s="2"/>
      <c r="W108" s="2"/>
      <c r="X108" s="2"/>
      <c r="Y108" s="3"/>
    </row>
    <row r="109" spans="1:25" ht="12" customHeight="1">
      <c r="A109" s="19"/>
      <c r="B109" s="19"/>
      <c r="C109" s="19"/>
      <c r="D109" s="19"/>
      <c r="E109" s="19"/>
      <c r="F109" s="19"/>
      <c r="G109" s="19"/>
      <c r="H109" s="19"/>
      <c r="I109" s="19"/>
      <c r="J109" s="2"/>
      <c r="K109" s="2"/>
      <c r="L109" s="2"/>
      <c r="M109" s="2"/>
      <c r="N109" s="2"/>
      <c r="O109" s="2"/>
      <c r="P109" s="2"/>
      <c r="Q109" s="2"/>
      <c r="R109" s="2"/>
      <c r="S109" s="2"/>
      <c r="T109" s="2"/>
      <c r="U109" s="2"/>
      <c r="V109" s="2"/>
      <c r="W109" s="2"/>
      <c r="X109" s="2"/>
      <c r="Y109" s="3"/>
    </row>
    <row r="110" spans="1:25" ht="12" customHeight="1">
      <c r="A110" s="19"/>
      <c r="B110" s="19"/>
      <c r="C110" s="19"/>
      <c r="D110" s="19"/>
      <c r="E110" s="19"/>
      <c r="F110" s="19"/>
      <c r="G110" s="19"/>
      <c r="H110" s="19"/>
      <c r="I110" s="19"/>
      <c r="J110" s="2"/>
      <c r="K110" s="2"/>
      <c r="L110" s="2"/>
      <c r="M110" s="2"/>
      <c r="N110" s="2"/>
      <c r="O110" s="2"/>
      <c r="P110" s="2"/>
      <c r="Q110" s="2"/>
      <c r="R110" s="2"/>
      <c r="S110" s="2"/>
      <c r="T110" s="2"/>
      <c r="U110" s="2"/>
      <c r="V110" s="2"/>
      <c r="W110" s="2"/>
      <c r="X110" s="2"/>
      <c r="Y110" s="3"/>
    </row>
    <row r="111" spans="1:25" ht="12" customHeight="1">
      <c r="A111" s="19"/>
      <c r="B111" s="19"/>
      <c r="C111" s="19"/>
      <c r="D111" s="19"/>
      <c r="E111" s="19"/>
      <c r="F111" s="19"/>
      <c r="G111" s="19"/>
      <c r="H111" s="19"/>
      <c r="I111" s="19"/>
      <c r="J111" s="2"/>
      <c r="K111" s="2"/>
      <c r="L111" s="2"/>
      <c r="M111" s="2"/>
      <c r="N111" s="2"/>
      <c r="O111" s="2"/>
      <c r="P111" s="2"/>
      <c r="Q111" s="2"/>
      <c r="R111" s="2"/>
      <c r="S111" s="2"/>
      <c r="T111" s="2"/>
      <c r="U111" s="2"/>
      <c r="V111" s="2"/>
      <c r="W111" s="2"/>
      <c r="X111" s="2"/>
      <c r="Y111" s="3"/>
    </row>
    <row r="112" spans="1:25" ht="12" customHeight="1">
      <c r="A112" s="19"/>
      <c r="B112" s="19"/>
      <c r="C112" s="19"/>
      <c r="D112" s="19"/>
      <c r="E112" s="19"/>
      <c r="F112" s="19"/>
      <c r="G112" s="19"/>
      <c r="H112" s="19"/>
      <c r="I112" s="19"/>
      <c r="J112" s="2"/>
      <c r="K112" s="2"/>
      <c r="L112" s="2"/>
      <c r="M112" s="2"/>
      <c r="N112" s="2"/>
      <c r="O112" s="2"/>
      <c r="P112" s="2"/>
      <c r="Q112" s="2"/>
      <c r="R112" s="2"/>
      <c r="S112" s="2"/>
      <c r="T112" s="2"/>
      <c r="U112" s="2"/>
      <c r="V112" s="2"/>
      <c r="W112" s="2"/>
      <c r="X112" s="2"/>
      <c r="Y112" s="3"/>
    </row>
    <row r="113" spans="1:25" ht="12" customHeight="1">
      <c r="A113" s="19"/>
      <c r="B113" s="19"/>
      <c r="C113" s="19"/>
      <c r="D113" s="19"/>
      <c r="E113" s="19"/>
      <c r="F113" s="19"/>
      <c r="G113" s="19"/>
      <c r="H113" s="19"/>
      <c r="I113" s="19"/>
      <c r="J113" s="2"/>
      <c r="K113" s="2"/>
      <c r="L113" s="2"/>
      <c r="M113" s="2"/>
      <c r="N113" s="2"/>
      <c r="O113" s="2"/>
      <c r="P113" s="2"/>
      <c r="Q113" s="2"/>
      <c r="R113" s="2"/>
      <c r="S113" s="2"/>
      <c r="T113" s="2"/>
      <c r="U113" s="2"/>
      <c r="V113" s="2"/>
      <c r="W113" s="2"/>
      <c r="X113" s="2"/>
      <c r="Y113" s="3"/>
    </row>
    <row r="114" spans="1:25" ht="12" customHeight="1">
      <c r="A114" s="19"/>
      <c r="B114" s="19"/>
      <c r="C114" s="19"/>
      <c r="D114" s="19"/>
      <c r="E114" s="19"/>
      <c r="F114" s="19"/>
      <c r="G114" s="19"/>
      <c r="H114" s="19"/>
      <c r="I114" s="19"/>
      <c r="J114" s="2"/>
      <c r="K114" s="2"/>
      <c r="L114" s="2"/>
      <c r="M114" s="2"/>
      <c r="N114" s="2"/>
      <c r="O114" s="2"/>
      <c r="P114" s="2"/>
      <c r="Q114" s="2"/>
      <c r="R114" s="2"/>
      <c r="S114" s="2"/>
      <c r="T114" s="2"/>
      <c r="U114" s="2"/>
      <c r="V114" s="2"/>
      <c r="W114" s="2"/>
      <c r="X114" s="2"/>
      <c r="Y114" s="3"/>
    </row>
    <row r="115" spans="1:25" ht="12" customHeight="1">
      <c r="A115" s="19"/>
      <c r="B115" s="19"/>
      <c r="C115" s="19"/>
      <c r="D115" s="19"/>
      <c r="E115" s="19"/>
      <c r="F115" s="19"/>
      <c r="G115" s="19"/>
      <c r="H115" s="19"/>
      <c r="I115" s="19"/>
      <c r="J115" s="2"/>
      <c r="K115" s="2"/>
      <c r="L115" s="2"/>
      <c r="M115" s="2"/>
      <c r="N115" s="2"/>
      <c r="O115" s="2"/>
      <c r="P115" s="2"/>
      <c r="Q115" s="2"/>
      <c r="R115" s="2"/>
      <c r="S115" s="2"/>
      <c r="T115" s="2"/>
      <c r="U115" s="2"/>
      <c r="V115" s="2"/>
      <c r="W115" s="2"/>
      <c r="X115" s="2"/>
      <c r="Y115" s="3"/>
    </row>
    <row r="116" spans="1:25" ht="12" customHeight="1">
      <c r="A116" s="19"/>
      <c r="B116" s="19"/>
      <c r="C116" s="19"/>
      <c r="D116" s="19"/>
      <c r="E116" s="19"/>
      <c r="F116" s="19"/>
      <c r="G116" s="19"/>
      <c r="H116" s="19"/>
      <c r="I116" s="19"/>
      <c r="J116" s="2"/>
      <c r="K116" s="2"/>
      <c r="L116" s="2"/>
      <c r="M116" s="2"/>
      <c r="N116" s="2"/>
      <c r="O116" s="2"/>
      <c r="P116" s="2"/>
      <c r="Q116" s="2"/>
      <c r="R116" s="2"/>
      <c r="S116" s="2"/>
      <c r="T116" s="2"/>
      <c r="U116" s="2"/>
      <c r="V116" s="2"/>
      <c r="W116" s="2"/>
      <c r="X116" s="2"/>
      <c r="Y116" s="3"/>
    </row>
    <row r="117" spans="1:25" ht="12" customHeight="1">
      <c r="A117" s="19"/>
      <c r="B117" s="19"/>
      <c r="C117" s="19"/>
      <c r="D117" s="19"/>
      <c r="E117" s="19"/>
      <c r="F117" s="19"/>
      <c r="G117" s="19"/>
      <c r="H117" s="19"/>
      <c r="I117" s="19"/>
      <c r="J117" s="2"/>
      <c r="K117" s="2"/>
      <c r="L117" s="2"/>
      <c r="M117" s="2"/>
      <c r="N117" s="2"/>
      <c r="O117" s="2"/>
      <c r="P117" s="2"/>
      <c r="Q117" s="2"/>
      <c r="R117" s="2"/>
      <c r="S117" s="2"/>
      <c r="T117" s="2"/>
      <c r="U117" s="2"/>
      <c r="V117" s="2"/>
      <c r="W117" s="2"/>
      <c r="X117" s="2"/>
      <c r="Y117" s="3"/>
    </row>
    <row r="118" spans="1:25" ht="12" customHeight="1">
      <c r="A118" s="19"/>
      <c r="B118" s="19"/>
      <c r="C118" s="19"/>
      <c r="D118" s="19"/>
      <c r="E118" s="19"/>
      <c r="F118" s="19"/>
      <c r="G118" s="19"/>
      <c r="H118" s="19"/>
      <c r="I118" s="19"/>
      <c r="J118" s="2"/>
      <c r="K118" s="2"/>
      <c r="L118" s="2"/>
      <c r="M118" s="2"/>
      <c r="N118" s="2"/>
      <c r="O118" s="2"/>
      <c r="P118" s="2"/>
      <c r="Q118" s="2"/>
      <c r="R118" s="2"/>
      <c r="S118" s="2"/>
      <c r="T118" s="2"/>
      <c r="U118" s="2"/>
      <c r="V118" s="2"/>
      <c r="W118" s="2"/>
      <c r="X118" s="2"/>
      <c r="Y118" s="3"/>
    </row>
    <row r="119" spans="1:25" ht="12" customHeight="1">
      <c r="A119" s="19"/>
      <c r="B119" s="19"/>
      <c r="C119" s="19"/>
      <c r="D119" s="19"/>
      <c r="E119" s="19"/>
      <c r="F119" s="19"/>
      <c r="G119" s="19"/>
      <c r="H119" s="19"/>
      <c r="I119" s="19"/>
      <c r="J119" s="2"/>
      <c r="K119" s="2"/>
      <c r="L119" s="2"/>
      <c r="M119" s="2"/>
      <c r="N119" s="2"/>
      <c r="O119" s="2"/>
      <c r="P119" s="2"/>
      <c r="Q119" s="2"/>
      <c r="R119" s="2"/>
      <c r="S119" s="2"/>
      <c r="T119" s="2"/>
      <c r="U119" s="2"/>
      <c r="V119" s="2"/>
      <c r="W119" s="2"/>
      <c r="X119" s="2"/>
      <c r="Y119" s="3"/>
    </row>
    <row r="120" spans="1:25" ht="12" customHeight="1">
      <c r="A120" s="19"/>
      <c r="B120" s="19"/>
      <c r="C120" s="19"/>
      <c r="D120" s="19"/>
      <c r="E120" s="19"/>
      <c r="F120" s="19"/>
      <c r="G120" s="19"/>
      <c r="H120" s="19"/>
      <c r="I120" s="19"/>
      <c r="J120" s="2"/>
      <c r="K120" s="2"/>
      <c r="L120" s="2"/>
      <c r="M120" s="2"/>
      <c r="N120" s="2"/>
      <c r="O120" s="2"/>
      <c r="P120" s="2"/>
      <c r="Q120" s="2"/>
      <c r="R120" s="2"/>
      <c r="S120" s="2"/>
      <c r="T120" s="2"/>
      <c r="U120" s="2"/>
      <c r="V120" s="2"/>
      <c r="W120" s="2"/>
      <c r="X120" s="2"/>
      <c r="Y120" s="3"/>
    </row>
    <row r="121" spans="1:25" ht="12" customHeight="1">
      <c r="A121" s="19"/>
      <c r="B121" s="19"/>
      <c r="C121" s="19"/>
      <c r="D121" s="19"/>
      <c r="E121" s="19"/>
      <c r="F121" s="19"/>
      <c r="G121" s="19"/>
      <c r="H121" s="19"/>
      <c r="I121" s="19"/>
      <c r="J121" s="2"/>
      <c r="K121" s="2"/>
      <c r="L121" s="2"/>
      <c r="M121" s="2"/>
      <c r="N121" s="2"/>
      <c r="O121" s="2"/>
      <c r="P121" s="2"/>
      <c r="Q121" s="2"/>
      <c r="R121" s="2"/>
      <c r="S121" s="2"/>
      <c r="T121" s="2"/>
      <c r="U121" s="2"/>
      <c r="V121" s="2"/>
      <c r="W121" s="2"/>
      <c r="X121" s="2"/>
      <c r="Y121" s="3"/>
    </row>
    <row r="122" spans="1:25" ht="12" customHeight="1">
      <c r="A122" s="19"/>
      <c r="B122" s="19"/>
      <c r="C122" s="19"/>
      <c r="D122" s="19"/>
      <c r="E122" s="19"/>
      <c r="F122" s="19"/>
      <c r="G122" s="19"/>
      <c r="H122" s="19"/>
      <c r="I122" s="19"/>
      <c r="J122" s="2"/>
      <c r="K122" s="2"/>
      <c r="L122" s="2"/>
      <c r="M122" s="2"/>
      <c r="N122" s="2"/>
      <c r="O122" s="2"/>
      <c r="P122" s="2"/>
      <c r="Q122" s="2"/>
      <c r="R122" s="2"/>
      <c r="S122" s="2"/>
      <c r="T122" s="2"/>
      <c r="U122" s="2"/>
      <c r="V122" s="2"/>
      <c r="W122" s="2"/>
      <c r="X122" s="2"/>
      <c r="Y122" s="3"/>
    </row>
    <row r="123" spans="1:25" ht="12" customHeight="1">
      <c r="A123" s="19"/>
      <c r="B123" s="19"/>
      <c r="C123" s="19"/>
      <c r="D123" s="19"/>
      <c r="E123" s="19"/>
      <c r="F123" s="19"/>
      <c r="G123" s="19"/>
      <c r="H123" s="19"/>
      <c r="I123" s="19"/>
      <c r="J123" s="2"/>
      <c r="K123" s="2"/>
      <c r="L123" s="2"/>
      <c r="M123" s="2"/>
      <c r="N123" s="2"/>
      <c r="O123" s="2"/>
      <c r="P123" s="2"/>
      <c r="Q123" s="2"/>
      <c r="R123" s="2"/>
      <c r="S123" s="2"/>
      <c r="T123" s="2"/>
      <c r="U123" s="2"/>
      <c r="V123" s="2"/>
      <c r="W123" s="2"/>
      <c r="X123" s="2"/>
      <c r="Y123" s="3"/>
    </row>
    <row r="124" spans="1:25" ht="12" customHeight="1">
      <c r="A124" s="19"/>
      <c r="B124" s="19"/>
      <c r="C124" s="19"/>
      <c r="D124" s="19"/>
      <c r="E124" s="19"/>
      <c r="F124" s="19"/>
      <c r="G124" s="19"/>
      <c r="H124" s="19"/>
      <c r="I124" s="19"/>
      <c r="J124" s="2"/>
      <c r="K124" s="2"/>
      <c r="L124" s="2"/>
      <c r="M124" s="2"/>
      <c r="N124" s="2"/>
      <c r="O124" s="2"/>
      <c r="P124" s="2"/>
      <c r="Q124" s="2"/>
      <c r="R124" s="2"/>
      <c r="S124" s="2"/>
      <c r="T124" s="2"/>
      <c r="U124" s="2"/>
      <c r="V124" s="2"/>
      <c r="W124" s="2"/>
      <c r="X124" s="2"/>
      <c r="Y124" s="3"/>
    </row>
    <row r="125" spans="1:25" ht="12" customHeight="1">
      <c r="A125" s="19"/>
      <c r="B125" s="2"/>
      <c r="C125" s="2"/>
      <c r="D125" s="2"/>
      <c r="E125" s="2"/>
      <c r="F125" s="2"/>
      <c r="G125" s="2"/>
      <c r="H125" s="2"/>
      <c r="I125" s="19"/>
      <c r="J125" s="2"/>
      <c r="K125" s="2"/>
      <c r="L125" s="2"/>
      <c r="M125" s="2"/>
      <c r="N125" s="2"/>
      <c r="O125" s="2"/>
      <c r="P125" s="2"/>
      <c r="Q125" s="2"/>
      <c r="R125" s="2"/>
      <c r="S125" s="2"/>
      <c r="T125" s="2"/>
      <c r="U125" s="2"/>
      <c r="V125" s="2"/>
      <c r="W125" s="2"/>
      <c r="X125" s="2"/>
      <c r="Y125" s="3"/>
    </row>
    <row r="126" spans="1:25" ht="12"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spans="1:25" ht="12"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spans="1:25" ht="12"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spans="1:25" ht="12"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spans="1:25" ht="12"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spans="1:25" ht="12"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spans="1:25" ht="12"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spans="1:25" ht="12"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spans="1:25" ht="12"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spans="1:25" ht="12"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spans="1:25" ht="12"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spans="1:25" ht="12"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spans="1:25" ht="12"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spans="1:25" ht="12"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spans="1:25" ht="12"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spans="1:25" ht="12"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spans="1:25" ht="12"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spans="1:25" ht="12"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spans="1:25" ht="12"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spans="1:25" ht="12"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spans="1:25" ht="12"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spans="1:25" ht="12"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spans="1:25" ht="12"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spans="1:25" ht="12"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spans="1:25" ht="12"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spans="1:25" ht="12"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spans="1:25" ht="12"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spans="1:25" ht="12"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spans="1:25" ht="12"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spans="1:25" ht="12"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spans="1:25" ht="12"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spans="1:25" ht="12"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spans="1:25" ht="12"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spans="1:25" ht="12"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spans="1:25" ht="12"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spans="1:25" ht="12"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spans="1:25" ht="12"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spans="1:25" ht="12"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spans="1:25" ht="12"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spans="1:25" ht="12"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spans="1:25" ht="12"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spans="1:25" ht="12"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spans="1:25" ht="12"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spans="1:25" ht="12"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spans="1:25" ht="12"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spans="1:25" ht="12"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spans="1:25" ht="12"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spans="1:25" ht="12"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spans="1:25" ht="12"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spans="1:25" ht="12"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spans="1:25" ht="12"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spans="1:25" ht="12"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spans="1:25" ht="12"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spans="1:25"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spans="1:25" ht="12"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spans="1:25" ht="12"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spans="1:25" ht="12"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spans="1:25" ht="12"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spans="1:25" ht="12"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spans="1:25" ht="12"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spans="1:25" ht="12"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spans="1:25" ht="12"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spans="1:25" ht="12"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spans="1:25" ht="12"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spans="1:25" ht="12"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spans="1:25" ht="12"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spans="1:25" ht="12"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spans="1:25" ht="12"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spans="1:25" ht="12"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spans="1:25" ht="12"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spans="1:25" ht="12"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spans="1:25" ht="12"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spans="1:25" ht="12"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spans="1:25" ht="12"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spans="1:25" ht="12"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spans="1:25" ht="12"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spans="1:25" ht="12"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spans="1:25" ht="12"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spans="1:25" ht="12"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spans="1:25" ht="12"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spans="1:25" ht="12"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spans="1:25" ht="12"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spans="1:25" ht="12"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spans="1:25" ht="12"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spans="1:25" ht="12"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spans="1:25" ht="12"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spans="1:25" ht="12"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spans="1:25" ht="12"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spans="1:25" ht="12"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spans="1:25" ht="12"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spans="1:25" ht="12"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spans="1:25" ht="12"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spans="1:25" ht="12"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spans="1:25" ht="12"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spans="1:25" ht="12"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spans="1:25" ht="12"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spans="1:25" ht="12"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spans="1:25" ht="12"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spans="1:25" ht="12"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spans="1:25" ht="12"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spans="1:25" ht="12"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spans="1:25" ht="12"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spans="1:25" ht="12"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spans="1:25" ht="12"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spans="1:25" ht="12"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spans="1:25" ht="12"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spans="1:25" ht="12"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spans="1:25" ht="12"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spans="1:25" ht="12"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spans="1:25" ht="12"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spans="1:25" ht="12"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spans="1:25" ht="12"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spans="1:25" ht="12"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spans="1:25" ht="12"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spans="1:25" ht="12"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spans="1:25" ht="12"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spans="1:25" ht="12"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spans="1:25" ht="12"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spans="1:25" ht="12"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spans="1:25" ht="12"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spans="1:25" ht="12"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spans="1:25" ht="12"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spans="1:25" ht="12"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spans="1:25" ht="12"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spans="1:25" ht="12"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spans="1:25" ht="12"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spans="1:25" ht="12"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spans="1:25" ht="12"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spans="1:25" ht="12"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spans="1:25" ht="12"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spans="1:25" ht="12"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spans="1:25" ht="12"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spans="1:25" ht="12"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spans="1:25" ht="12"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spans="1:25" ht="12"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spans="1:25" ht="12"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spans="1:25" ht="12"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spans="1:25" ht="12"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spans="1:25" ht="12"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spans="1:25" ht="12"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spans="1:25" ht="12"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spans="1:25" ht="12"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spans="1:25" ht="12"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spans="1:25" ht="12"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spans="1:25" ht="12"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spans="1:25" ht="12"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spans="1:25" ht="12"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spans="1:25" ht="12"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spans="1:25"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spans="1:25"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spans="1:25"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spans="1:25"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spans="1:25"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spans="1:25"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spans="1:25"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spans="1:25"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spans="1:25"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spans="1:25"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spans="1:25"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spans="1:25"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spans="1:25"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spans="1:25"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spans="1:25"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spans="1:25"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spans="1:25"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spans="1:25"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spans="1:25"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spans="1:25"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spans="1:25"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spans="1:25"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spans="1:25"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spans="1:25"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spans="1:25"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spans="1:25"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spans="1:2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spans="1:25"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spans="1:25"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spans="1:25"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spans="1:25"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spans="1:25"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spans="1:25"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spans="1:25"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spans="1:25"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spans="1:25"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spans="1:2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spans="1:25"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spans="1:25"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spans="1:25"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spans="1:25"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spans="1:25"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spans="1:25"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spans="1:25"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spans="1:25"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spans="1:25"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spans="1:2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spans="1:25"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spans="1:25"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spans="1:25"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spans="1:25"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spans="1:25"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spans="1:25"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spans="1:25"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spans="1:25"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spans="1:25"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spans="1:2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spans="1:25"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spans="1:25"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spans="1:25"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spans="1:25"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5.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5.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5.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spans="1:25" ht="15.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row r="1013" spans="1:25" ht="15.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row>
    <row r="1014" spans="1:25" ht="15.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row>
    <row r="1015" spans="1:25" ht="15.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row>
    <row r="1016" spans="1:25" ht="15.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row>
    <row r="1017" spans="1:25" ht="15.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row>
    <row r="1018" spans="1:25" ht="15.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row>
    <row r="1019" spans="1:25" ht="15.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row>
    <row r="1020" spans="1:25" ht="15.7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row>
    <row r="1021" spans="1:25" ht="15.7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row>
    <row r="1022" spans="1:25" ht="15.7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row>
    <row r="1023" spans="1:25" ht="15.7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row>
    <row r="1024" spans="1:25" ht="15.7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row>
    <row r="1025" spans="1:25" ht="15.7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row>
    <row r="1026" spans="1:25" ht="15.7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row>
    <row r="1027" spans="1:25" ht="15.7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row>
    <row r="1028" spans="1:25" ht="15.7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row>
    <row r="1029" spans="1:25" ht="15.7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row>
    <row r="1030" spans="1:25" ht="15.7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row>
    <row r="1031" spans="1:25" ht="15.7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row>
    <row r="1032" spans="1:25" ht="15.7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row>
    <row r="1033" spans="1:25" ht="15.7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row>
    <row r="1034" spans="1:25" ht="15.75" customHeight="1">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row>
    <row r="1035" spans="1:25" ht="15.75" customHeight="1">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row>
    <row r="1036" spans="1:25" ht="15.75" customHeight="1">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row>
    <row r="1037" spans="1:25" ht="15.75" customHeight="1">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row>
    <row r="1038" spans="1:25" ht="15.75" customHeight="1">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row>
    <row r="1039" spans="1:25" ht="15.75" customHeight="1">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row>
    <row r="1040" spans="1:25" ht="15.75" customHeight="1">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row>
    <row r="1041" spans="1:25" ht="15.75" customHeight="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row>
    <row r="1042" spans="1:25" ht="15.75" customHeight="1">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row>
    <row r="1043" spans="1:25" ht="15.75" customHeight="1">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row>
    <row r="1044" spans="1:25" ht="15.75" customHeight="1">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row>
    <row r="1045" spans="1:25" ht="15.75" customHeight="1">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row>
    <row r="1046" spans="1:25" ht="15.75" customHeight="1">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row>
    <row r="1047" spans="1:25" ht="15.75" customHeight="1">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row>
    <row r="1048" spans="1:25" ht="15.75" customHeight="1">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row>
    <row r="1049" spans="1:25" ht="15.75" customHeight="1">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row>
    <row r="1050" spans="1:25" ht="15.75" customHeight="1">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row>
    <row r="1051" spans="1:25" ht="15.75" customHeight="1">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row>
    <row r="1052" spans="1:25" ht="15.75" customHeight="1">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row>
    <row r="1053" spans="1:25" ht="15.75" customHeight="1">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row>
    <row r="1054" spans="1:25" ht="15.75" customHeight="1">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row>
    <row r="1055" spans="1:25" ht="15.75" customHeight="1">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row>
    <row r="1056" spans="1:25" ht="15.75" customHeight="1">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row>
    <row r="1057" spans="1:25" ht="15.75" customHeight="1">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row>
  </sheetData>
  <mergeCells count="15">
    <mergeCell ref="A98:A102"/>
    <mergeCell ref="A90:A97"/>
    <mergeCell ref="A57:A89"/>
    <mergeCell ref="A41:A56"/>
    <mergeCell ref="A12:A40"/>
    <mergeCell ref="A9:A10"/>
    <mergeCell ref="B9:B10"/>
    <mergeCell ref="A11:B11"/>
    <mergeCell ref="A2:H2"/>
    <mergeCell ref="A4:H4"/>
    <mergeCell ref="A8:H8"/>
    <mergeCell ref="C9:H9"/>
    <mergeCell ref="G5:H5"/>
    <mergeCell ref="D5:E5"/>
    <mergeCell ref="B6:H6"/>
  </mergeCells>
  <phoneticPr fontId="4" type="noConversion"/>
  <conditionalFormatting sqref="C12:F40">
    <cfRule type="cellIs" dxfId="488" priority="5" stopIfTrue="1" operator="equal">
      <formula>"F"</formula>
    </cfRule>
  </conditionalFormatting>
  <conditionalFormatting sqref="C12:F40">
    <cfRule type="cellIs" dxfId="487" priority="6" stopIfTrue="1" operator="equal">
      <formula>"P"</formula>
    </cfRule>
  </conditionalFormatting>
  <conditionalFormatting sqref="C41:F102">
    <cfRule type="cellIs" dxfId="486" priority="1" stopIfTrue="1" operator="equal">
      <formula>"F"</formula>
    </cfRule>
  </conditionalFormatting>
  <conditionalFormatting sqref="C41:F102">
    <cfRule type="cellIs" dxfId="485" priority="2" stopIfTrue="1" operator="equal">
      <formula>"P"</formula>
    </cfRule>
  </conditionalFormatting>
  <printOptions horizontalCentered="1"/>
  <pageMargins left="0.23622047244094491" right="0.23622047244094491" top="0.74803149606299213" bottom="0.74803149606299213" header="0" footer="0"/>
  <pageSetup paperSize="9" scale="8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747"/>
  <sheetViews>
    <sheetView showGridLines="0" view="pageBreakPreview" zoomScale="70" zoomScaleNormal="100" zoomScaleSheetLayoutView="70" workbookViewId="0">
      <pane ySplit="5" topLeftCell="A6" activePane="bottomLeft" state="frozen"/>
      <selection pane="bottomLeft" activeCell="D17" sqref="D17:F17"/>
    </sheetView>
  </sheetViews>
  <sheetFormatPr defaultColWidth="9" defaultRowHeight="17.399999999999999"/>
  <cols>
    <col min="1" max="1" width="9" style="1" customWidth="1"/>
    <col min="2" max="2" width="14.8984375" style="1" customWidth="1"/>
    <col min="3" max="3" width="15.19921875" style="1" bestFit="1" customWidth="1"/>
    <col min="4" max="6" width="9" style="1" customWidth="1"/>
    <col min="7" max="7" width="31.3984375" style="1" customWidth="1"/>
    <col min="8" max="27" width="9" style="1" customWidth="1"/>
    <col min="28" max="16384" width="9" style="1"/>
  </cols>
  <sheetData>
    <row r="1" spans="1:27">
      <c r="A1" s="153" t="s">
        <v>30</v>
      </c>
      <c r="B1" s="153"/>
      <c r="C1" s="153"/>
      <c r="D1" s="153"/>
      <c r="E1" s="153"/>
      <c r="F1" s="153"/>
      <c r="G1" s="153"/>
      <c r="H1" s="153"/>
      <c r="I1" s="153"/>
      <c r="J1" s="153"/>
      <c r="K1" s="153"/>
      <c r="L1" s="153"/>
      <c r="M1" s="155" t="s">
        <v>29</v>
      </c>
      <c r="N1" s="155"/>
      <c r="O1" s="155"/>
      <c r="P1" s="155"/>
      <c r="Q1" s="155"/>
      <c r="R1" s="155"/>
      <c r="S1" s="155"/>
      <c r="T1" s="155"/>
      <c r="U1" s="155"/>
      <c r="V1" s="155"/>
      <c r="W1" s="155"/>
      <c r="X1" s="155"/>
      <c r="Y1" s="155"/>
      <c r="Z1" s="155"/>
      <c r="AA1" s="155"/>
    </row>
    <row r="2" spans="1:27">
      <c r="A2" s="154"/>
      <c r="B2" s="154"/>
      <c r="C2" s="154"/>
      <c r="D2" s="154"/>
      <c r="E2" s="154"/>
      <c r="F2" s="154"/>
      <c r="G2" s="154"/>
      <c r="H2" s="154"/>
      <c r="I2" s="154"/>
      <c r="J2" s="154"/>
      <c r="K2" s="154"/>
      <c r="L2" s="154"/>
      <c r="M2" s="156"/>
      <c r="N2" s="156"/>
      <c r="O2" s="156"/>
      <c r="P2" s="156"/>
      <c r="Q2" s="156"/>
      <c r="R2" s="156"/>
      <c r="S2" s="156"/>
      <c r="T2" s="156"/>
      <c r="U2" s="156"/>
      <c r="V2" s="156"/>
      <c r="W2" s="156"/>
      <c r="X2" s="156"/>
      <c r="Y2" s="156"/>
      <c r="Z2" s="156"/>
      <c r="AA2" s="156"/>
    </row>
    <row r="3" spans="1:27">
      <c r="A3" s="150" t="s">
        <v>10</v>
      </c>
      <c r="B3" s="151"/>
      <c r="C3" s="152"/>
      <c r="D3" s="157" t="s">
        <v>11</v>
      </c>
      <c r="E3" s="151"/>
      <c r="F3" s="152"/>
      <c r="G3" s="20" t="s">
        <v>12</v>
      </c>
      <c r="H3" s="150" t="s">
        <v>13</v>
      </c>
      <c r="I3" s="151"/>
      <c r="J3" s="152"/>
      <c r="K3" s="150" t="s">
        <v>14</v>
      </c>
      <c r="L3" s="151"/>
      <c r="M3" s="152"/>
      <c r="N3" s="150" t="s">
        <v>3</v>
      </c>
      <c r="O3" s="151"/>
      <c r="P3" s="151"/>
      <c r="Q3" s="151"/>
      <c r="R3" s="151"/>
      <c r="S3" s="151"/>
      <c r="T3" s="151"/>
      <c r="U3" s="151"/>
      <c r="V3" s="151"/>
      <c r="W3" s="152"/>
      <c r="X3" s="162"/>
      <c r="Y3" s="151"/>
      <c r="Z3" s="151"/>
      <c r="AA3" s="152"/>
    </row>
    <row r="4" spans="1:27">
      <c r="A4" s="165" t="s">
        <v>1</v>
      </c>
      <c r="B4" s="96"/>
      <c r="C4" s="97"/>
      <c r="D4" s="158" t="s">
        <v>1</v>
      </c>
      <c r="E4" s="96"/>
      <c r="F4" s="97"/>
      <c r="G4" s="21" t="s">
        <v>1</v>
      </c>
      <c r="H4" s="165"/>
      <c r="I4" s="96"/>
      <c r="J4" s="97"/>
      <c r="K4" s="164" t="s">
        <v>31</v>
      </c>
      <c r="L4" s="96"/>
      <c r="M4" s="97"/>
      <c r="N4" s="22" t="s">
        <v>4</v>
      </c>
      <c r="O4" s="23">
        <f>COUNTIF($W$6:$W$8739,N4)</f>
        <v>0</v>
      </c>
      <c r="P4" s="24" t="s">
        <v>5</v>
      </c>
      <c r="Q4" s="25">
        <f>COUNTIF($W$6:$W$8739,P4)</f>
        <v>0</v>
      </c>
      <c r="R4" s="26" t="s">
        <v>7</v>
      </c>
      <c r="S4" s="27">
        <f>COUNTIF($W$6:$W$8739,R4)</f>
        <v>0</v>
      </c>
      <c r="T4" s="26" t="s">
        <v>6</v>
      </c>
      <c r="U4" s="27">
        <f>COUNTIF($W$6:$W$8739,T4)</f>
        <v>0</v>
      </c>
      <c r="V4" s="26" t="s">
        <v>8</v>
      </c>
      <c r="W4" s="28">
        <f>SUM(O4,Q4,S4,U4)</f>
        <v>0</v>
      </c>
      <c r="X4" s="163"/>
      <c r="Y4" s="96"/>
      <c r="Z4" s="96"/>
      <c r="AA4" s="97"/>
    </row>
    <row r="5" spans="1:27">
      <c r="A5" s="29" t="s">
        <v>15</v>
      </c>
      <c r="B5" s="29" t="s">
        <v>1758</v>
      </c>
      <c r="C5" s="29" t="s">
        <v>2</v>
      </c>
      <c r="D5" s="157" t="s">
        <v>16</v>
      </c>
      <c r="E5" s="151"/>
      <c r="F5" s="152"/>
      <c r="G5" s="20" t="s">
        <v>247</v>
      </c>
      <c r="H5" s="150" t="s">
        <v>17</v>
      </c>
      <c r="I5" s="151"/>
      <c r="J5" s="151"/>
      <c r="K5" s="151"/>
      <c r="L5" s="151"/>
      <c r="M5" s="152"/>
      <c r="N5" s="150" t="s">
        <v>241</v>
      </c>
      <c r="O5" s="151"/>
      <c r="P5" s="151"/>
      <c r="Q5" s="151"/>
      <c r="R5" s="151"/>
      <c r="S5" s="151"/>
      <c r="T5" s="151"/>
      <c r="U5" s="151"/>
      <c r="V5" s="152"/>
      <c r="W5" s="29" t="s">
        <v>18</v>
      </c>
      <c r="X5" s="30" t="s">
        <v>19</v>
      </c>
      <c r="Y5" s="157" t="s">
        <v>25</v>
      </c>
      <c r="Z5" s="151"/>
      <c r="AA5" s="152"/>
    </row>
    <row r="6" spans="1:27" s="35" customFormat="1" ht="40.799999999999997" customHeight="1">
      <c r="A6" s="31">
        <f t="shared" ref="A6:A283" si="0">ROW()-5</f>
        <v>1</v>
      </c>
      <c r="B6" s="32" t="s">
        <v>720</v>
      </c>
      <c r="C6" s="38" t="s">
        <v>27</v>
      </c>
      <c r="D6" s="131" t="s">
        <v>374</v>
      </c>
      <c r="E6" s="132"/>
      <c r="F6" s="132"/>
      <c r="G6" s="48"/>
      <c r="H6" s="140" t="s">
        <v>375</v>
      </c>
      <c r="I6" s="141"/>
      <c r="J6" s="141"/>
      <c r="K6" s="141"/>
      <c r="L6" s="141"/>
      <c r="M6" s="142"/>
      <c r="N6" s="123" t="s">
        <v>373</v>
      </c>
      <c r="O6" s="124"/>
      <c r="P6" s="124"/>
      <c r="Q6" s="124"/>
      <c r="R6" s="124"/>
      <c r="S6" s="124"/>
      <c r="T6" s="124"/>
      <c r="U6" s="124"/>
      <c r="V6" s="125"/>
      <c r="W6" s="31"/>
      <c r="X6" s="34"/>
      <c r="Y6" s="144"/>
      <c r="Z6" s="145"/>
      <c r="AA6" s="146"/>
    </row>
    <row r="7" spans="1:27" s="35" customFormat="1">
      <c r="A7" s="31">
        <f t="shared" si="0"/>
        <v>2</v>
      </c>
      <c r="B7" s="32" t="s">
        <v>720</v>
      </c>
      <c r="C7" s="31" t="s">
        <v>690</v>
      </c>
      <c r="D7" s="128" t="s">
        <v>92</v>
      </c>
      <c r="E7" s="129"/>
      <c r="F7" s="130"/>
      <c r="G7" s="37" t="s">
        <v>676</v>
      </c>
      <c r="H7" s="128" t="s">
        <v>94</v>
      </c>
      <c r="I7" s="129"/>
      <c r="J7" s="129"/>
      <c r="K7" s="129"/>
      <c r="L7" s="129"/>
      <c r="M7" s="130"/>
      <c r="N7" s="135" t="s">
        <v>95</v>
      </c>
      <c r="O7" s="136"/>
      <c r="P7" s="136"/>
      <c r="Q7" s="136"/>
      <c r="R7" s="136"/>
      <c r="S7" s="136"/>
      <c r="T7" s="136"/>
      <c r="U7" s="136"/>
      <c r="V7" s="137"/>
      <c r="W7" s="31"/>
      <c r="X7" s="34"/>
      <c r="Y7" s="144"/>
      <c r="Z7" s="145"/>
      <c r="AA7" s="146"/>
    </row>
    <row r="8" spans="1:27" s="35" customFormat="1">
      <c r="A8" s="31">
        <f t="shared" si="0"/>
        <v>3</v>
      </c>
      <c r="B8" s="32" t="s">
        <v>720</v>
      </c>
      <c r="C8" s="31" t="s">
        <v>690</v>
      </c>
      <c r="D8" s="131" t="s">
        <v>39</v>
      </c>
      <c r="E8" s="132"/>
      <c r="F8" s="133"/>
      <c r="G8" s="37" t="s">
        <v>676</v>
      </c>
      <c r="H8" s="131" t="s">
        <v>663</v>
      </c>
      <c r="I8" s="132"/>
      <c r="J8" s="132"/>
      <c r="K8" s="132"/>
      <c r="L8" s="132"/>
      <c r="M8" s="133"/>
      <c r="N8" s="123" t="s">
        <v>688</v>
      </c>
      <c r="O8" s="124"/>
      <c r="P8" s="124"/>
      <c r="Q8" s="124"/>
      <c r="R8" s="124"/>
      <c r="S8" s="124"/>
      <c r="T8" s="124"/>
      <c r="U8" s="124"/>
      <c r="V8" s="125"/>
      <c r="W8" s="31"/>
      <c r="X8" s="34"/>
      <c r="Y8" s="144"/>
      <c r="Z8" s="145"/>
      <c r="AA8" s="146"/>
    </row>
    <row r="9" spans="1:27" s="35" customFormat="1">
      <c r="A9" s="31">
        <f t="shared" si="0"/>
        <v>4</v>
      </c>
      <c r="B9" s="32" t="s">
        <v>720</v>
      </c>
      <c r="C9" s="31" t="s">
        <v>690</v>
      </c>
      <c r="D9" s="131" t="s">
        <v>34</v>
      </c>
      <c r="E9" s="132"/>
      <c r="F9" s="133"/>
      <c r="G9" s="37" t="s">
        <v>676</v>
      </c>
      <c r="H9" s="131" t="s">
        <v>664</v>
      </c>
      <c r="I9" s="132"/>
      <c r="J9" s="132"/>
      <c r="K9" s="132"/>
      <c r="L9" s="132"/>
      <c r="M9" s="133"/>
      <c r="N9" s="123" t="s">
        <v>35</v>
      </c>
      <c r="O9" s="124"/>
      <c r="P9" s="124"/>
      <c r="Q9" s="124"/>
      <c r="R9" s="124"/>
      <c r="S9" s="124"/>
      <c r="T9" s="124"/>
      <c r="U9" s="124"/>
      <c r="V9" s="125"/>
      <c r="W9" s="31"/>
      <c r="X9" s="34"/>
      <c r="Y9" s="144"/>
      <c r="Z9" s="145"/>
      <c r="AA9" s="146"/>
    </row>
    <row r="10" spans="1:27" s="35" customFormat="1">
      <c r="A10" s="31">
        <f t="shared" si="0"/>
        <v>5</v>
      </c>
      <c r="B10" s="32" t="s">
        <v>720</v>
      </c>
      <c r="C10" s="31" t="s">
        <v>690</v>
      </c>
      <c r="D10" s="131" t="s">
        <v>36</v>
      </c>
      <c r="E10" s="132"/>
      <c r="F10" s="133"/>
      <c r="G10" s="37" t="s">
        <v>676</v>
      </c>
      <c r="H10" s="131" t="s">
        <v>665</v>
      </c>
      <c r="I10" s="132"/>
      <c r="J10" s="132"/>
      <c r="K10" s="132"/>
      <c r="L10" s="132"/>
      <c r="M10" s="133"/>
      <c r="N10" s="123" t="s">
        <v>687</v>
      </c>
      <c r="O10" s="124"/>
      <c r="P10" s="124"/>
      <c r="Q10" s="124"/>
      <c r="R10" s="124"/>
      <c r="S10" s="124"/>
      <c r="T10" s="124"/>
      <c r="U10" s="124"/>
      <c r="V10" s="125"/>
      <c r="W10" s="31"/>
      <c r="X10" s="34"/>
      <c r="Y10" s="144"/>
      <c r="Z10" s="145"/>
      <c r="AA10" s="146"/>
    </row>
    <row r="11" spans="1:27" s="35" customFormat="1" ht="26.4">
      <c r="A11" s="31">
        <f t="shared" ref="A11:A88" si="1">ROW()-5</f>
        <v>6</v>
      </c>
      <c r="B11" s="32" t="s">
        <v>720</v>
      </c>
      <c r="C11" s="31" t="s">
        <v>690</v>
      </c>
      <c r="D11" s="131" t="s">
        <v>689</v>
      </c>
      <c r="E11" s="132"/>
      <c r="F11" s="133"/>
      <c r="G11" s="37" t="s">
        <v>93</v>
      </c>
      <c r="H11" s="131" t="s">
        <v>666</v>
      </c>
      <c r="I11" s="132"/>
      <c r="J11" s="132"/>
      <c r="K11" s="132"/>
      <c r="L11" s="132"/>
      <c r="M11" s="133"/>
      <c r="N11" s="123" t="s">
        <v>703</v>
      </c>
      <c r="O11" s="124"/>
      <c r="P11" s="124"/>
      <c r="Q11" s="124"/>
      <c r="R11" s="124"/>
      <c r="S11" s="124"/>
      <c r="T11" s="124"/>
      <c r="U11" s="124"/>
      <c r="V11" s="125"/>
      <c r="W11" s="31"/>
      <c r="X11" s="34"/>
      <c r="Y11" s="144"/>
      <c r="Z11" s="145"/>
      <c r="AA11" s="146"/>
    </row>
    <row r="12" spans="1:27" s="35" customFormat="1" ht="26.4">
      <c r="A12" s="31">
        <f t="shared" si="1"/>
        <v>7</v>
      </c>
      <c r="B12" s="32" t="s">
        <v>720</v>
      </c>
      <c r="C12" s="31" t="s">
        <v>691</v>
      </c>
      <c r="D12" s="128" t="s">
        <v>96</v>
      </c>
      <c r="E12" s="129"/>
      <c r="F12" s="130"/>
      <c r="G12" s="37" t="s">
        <v>376</v>
      </c>
      <c r="H12" s="131" t="s">
        <v>667</v>
      </c>
      <c r="I12" s="132"/>
      <c r="J12" s="132"/>
      <c r="K12" s="132"/>
      <c r="L12" s="132"/>
      <c r="M12" s="133"/>
      <c r="N12" s="123" t="s">
        <v>686</v>
      </c>
      <c r="O12" s="124"/>
      <c r="P12" s="124"/>
      <c r="Q12" s="124"/>
      <c r="R12" s="124"/>
      <c r="S12" s="124"/>
      <c r="T12" s="124"/>
      <c r="U12" s="124"/>
      <c r="V12" s="125"/>
      <c r="W12" s="31"/>
      <c r="X12" s="34"/>
      <c r="Y12" s="144"/>
      <c r="Z12" s="145"/>
      <c r="AA12" s="146"/>
    </row>
    <row r="13" spans="1:27" s="35" customFormat="1" ht="26.4">
      <c r="A13" s="31">
        <f t="shared" si="1"/>
        <v>8</v>
      </c>
      <c r="B13" s="32" t="s">
        <v>720</v>
      </c>
      <c r="C13" s="31" t="s">
        <v>691</v>
      </c>
      <c r="D13" s="128" t="s">
        <v>74</v>
      </c>
      <c r="E13" s="129"/>
      <c r="F13" s="130"/>
      <c r="G13" s="40" t="s">
        <v>376</v>
      </c>
      <c r="H13" s="131" t="s">
        <v>668</v>
      </c>
      <c r="I13" s="132"/>
      <c r="J13" s="132"/>
      <c r="K13" s="132"/>
      <c r="L13" s="132"/>
      <c r="M13" s="133"/>
      <c r="N13" s="123" t="s">
        <v>75</v>
      </c>
      <c r="O13" s="124"/>
      <c r="P13" s="124"/>
      <c r="Q13" s="124"/>
      <c r="R13" s="124"/>
      <c r="S13" s="124"/>
      <c r="T13" s="124"/>
      <c r="U13" s="124"/>
      <c r="V13" s="125"/>
      <c r="W13" s="31"/>
      <c r="X13" s="34"/>
      <c r="Y13" s="144"/>
      <c r="Z13" s="145"/>
      <c r="AA13" s="146"/>
    </row>
    <row r="14" spans="1:27" s="35" customFormat="1" ht="26.4">
      <c r="A14" s="31">
        <f t="shared" si="1"/>
        <v>9</v>
      </c>
      <c r="B14" s="32" t="s">
        <v>720</v>
      </c>
      <c r="C14" s="31" t="s">
        <v>691</v>
      </c>
      <c r="D14" s="128" t="s">
        <v>71</v>
      </c>
      <c r="E14" s="129"/>
      <c r="F14" s="130"/>
      <c r="G14" s="40" t="s">
        <v>376</v>
      </c>
      <c r="H14" s="131" t="s">
        <v>669</v>
      </c>
      <c r="I14" s="132"/>
      <c r="J14" s="132"/>
      <c r="K14" s="132"/>
      <c r="L14" s="132"/>
      <c r="M14" s="133"/>
      <c r="N14" s="123" t="s">
        <v>73</v>
      </c>
      <c r="O14" s="124"/>
      <c r="P14" s="124"/>
      <c r="Q14" s="124"/>
      <c r="R14" s="124"/>
      <c r="S14" s="124"/>
      <c r="T14" s="124"/>
      <c r="U14" s="124"/>
      <c r="V14" s="125"/>
      <c r="W14" s="31"/>
      <c r="X14" s="34"/>
      <c r="Y14" s="144"/>
      <c r="Z14" s="145"/>
      <c r="AA14" s="146"/>
    </row>
    <row r="15" spans="1:27" s="35" customFormat="1" ht="26.4">
      <c r="A15" s="31">
        <f t="shared" si="1"/>
        <v>10</v>
      </c>
      <c r="B15" s="32" t="s">
        <v>720</v>
      </c>
      <c r="C15" s="31" t="s">
        <v>691</v>
      </c>
      <c r="D15" s="128" t="s">
        <v>76</v>
      </c>
      <c r="E15" s="129"/>
      <c r="F15" s="130"/>
      <c r="G15" s="40" t="s">
        <v>376</v>
      </c>
      <c r="H15" s="131" t="s">
        <v>670</v>
      </c>
      <c r="I15" s="132"/>
      <c r="J15" s="132"/>
      <c r="K15" s="132"/>
      <c r="L15" s="132"/>
      <c r="M15" s="133"/>
      <c r="N15" s="123" t="s">
        <v>78</v>
      </c>
      <c r="O15" s="124"/>
      <c r="P15" s="124"/>
      <c r="Q15" s="124"/>
      <c r="R15" s="124"/>
      <c r="S15" s="124"/>
      <c r="T15" s="124"/>
      <c r="U15" s="124"/>
      <c r="V15" s="125"/>
      <c r="W15" s="31"/>
      <c r="X15" s="34"/>
      <c r="Y15" s="144"/>
      <c r="Z15" s="145"/>
      <c r="AA15" s="146"/>
    </row>
    <row r="16" spans="1:27" s="35" customFormat="1" ht="26.4">
      <c r="A16" s="31">
        <f t="shared" si="1"/>
        <v>11</v>
      </c>
      <c r="B16" s="32" t="s">
        <v>720</v>
      </c>
      <c r="C16" s="31" t="s">
        <v>690</v>
      </c>
      <c r="D16" s="128" t="s">
        <v>97</v>
      </c>
      <c r="E16" s="129"/>
      <c r="F16" s="130"/>
      <c r="G16" s="37" t="s">
        <v>93</v>
      </c>
      <c r="H16" s="131" t="s">
        <v>671</v>
      </c>
      <c r="I16" s="132"/>
      <c r="J16" s="132"/>
      <c r="K16" s="132"/>
      <c r="L16" s="132"/>
      <c r="M16" s="133"/>
      <c r="N16" s="135" t="s">
        <v>98</v>
      </c>
      <c r="O16" s="136"/>
      <c r="P16" s="136"/>
      <c r="Q16" s="136"/>
      <c r="R16" s="136"/>
      <c r="S16" s="136"/>
      <c r="T16" s="136"/>
      <c r="U16" s="136"/>
      <c r="V16" s="137"/>
      <c r="W16" s="31"/>
      <c r="X16" s="34"/>
      <c r="Y16" s="144"/>
      <c r="Z16" s="145"/>
      <c r="AA16" s="146"/>
    </row>
    <row r="17" spans="1:27" s="35" customFormat="1" ht="26.4">
      <c r="A17" s="31">
        <f t="shared" si="1"/>
        <v>12</v>
      </c>
      <c r="B17" s="32" t="s">
        <v>720</v>
      </c>
      <c r="C17" s="31" t="s">
        <v>690</v>
      </c>
      <c r="D17" s="128" t="s">
        <v>97</v>
      </c>
      <c r="E17" s="129"/>
      <c r="F17" s="130"/>
      <c r="G17" s="52" t="s">
        <v>99</v>
      </c>
      <c r="H17" s="131" t="s">
        <v>671</v>
      </c>
      <c r="I17" s="132"/>
      <c r="J17" s="132"/>
      <c r="K17" s="132"/>
      <c r="L17" s="132"/>
      <c r="M17" s="133"/>
      <c r="N17" s="135" t="s">
        <v>100</v>
      </c>
      <c r="O17" s="136"/>
      <c r="P17" s="136"/>
      <c r="Q17" s="136"/>
      <c r="R17" s="136"/>
      <c r="S17" s="136"/>
      <c r="T17" s="136"/>
      <c r="U17" s="136"/>
      <c r="V17" s="137"/>
      <c r="W17" s="31"/>
      <c r="X17" s="34"/>
      <c r="Y17" s="144"/>
      <c r="Z17" s="145"/>
      <c r="AA17" s="146"/>
    </row>
    <row r="18" spans="1:27" s="35" customFormat="1" ht="26.4">
      <c r="A18" s="31">
        <f t="shared" si="1"/>
        <v>13</v>
      </c>
      <c r="B18" s="32" t="s">
        <v>720</v>
      </c>
      <c r="C18" s="31" t="s">
        <v>692</v>
      </c>
      <c r="D18" s="128" t="s">
        <v>693</v>
      </c>
      <c r="E18" s="129"/>
      <c r="F18" s="130"/>
      <c r="G18" s="52" t="s">
        <v>93</v>
      </c>
      <c r="H18" s="128" t="s">
        <v>694</v>
      </c>
      <c r="I18" s="129"/>
      <c r="J18" s="129"/>
      <c r="K18" s="129"/>
      <c r="L18" s="129"/>
      <c r="M18" s="130"/>
      <c r="N18" s="135" t="s">
        <v>695</v>
      </c>
      <c r="O18" s="136"/>
      <c r="P18" s="136"/>
      <c r="Q18" s="136"/>
      <c r="R18" s="136"/>
      <c r="S18" s="136"/>
      <c r="T18" s="136"/>
      <c r="U18" s="136"/>
      <c r="V18" s="137"/>
      <c r="W18" s="31"/>
      <c r="X18" s="34"/>
      <c r="Y18" s="144"/>
      <c r="Z18" s="145"/>
      <c r="AA18" s="146"/>
    </row>
    <row r="19" spans="1:27" s="35" customFormat="1" ht="26.4">
      <c r="A19" s="31">
        <f t="shared" si="1"/>
        <v>14</v>
      </c>
      <c r="B19" s="32" t="s">
        <v>720</v>
      </c>
      <c r="C19" s="31" t="s">
        <v>692</v>
      </c>
      <c r="D19" s="131" t="s">
        <v>39</v>
      </c>
      <c r="E19" s="132"/>
      <c r="F19" s="133"/>
      <c r="G19" s="52" t="s">
        <v>93</v>
      </c>
      <c r="H19" s="131" t="s">
        <v>697</v>
      </c>
      <c r="I19" s="132"/>
      <c r="J19" s="132"/>
      <c r="K19" s="132"/>
      <c r="L19" s="132"/>
      <c r="M19" s="133"/>
      <c r="N19" s="123" t="s">
        <v>696</v>
      </c>
      <c r="O19" s="124"/>
      <c r="P19" s="124"/>
      <c r="Q19" s="124"/>
      <c r="R19" s="124"/>
      <c r="S19" s="124"/>
      <c r="T19" s="124"/>
      <c r="U19" s="124"/>
      <c r="V19" s="125"/>
      <c r="W19" s="31"/>
      <c r="X19" s="34"/>
      <c r="Y19" s="144"/>
      <c r="Z19" s="145"/>
      <c r="AA19" s="146"/>
    </row>
    <row r="20" spans="1:27" s="35" customFormat="1" ht="26.4">
      <c r="A20" s="31">
        <f t="shared" si="1"/>
        <v>15</v>
      </c>
      <c r="B20" s="32" t="s">
        <v>720</v>
      </c>
      <c r="C20" s="31" t="s">
        <v>692</v>
      </c>
      <c r="D20" s="131" t="s">
        <v>34</v>
      </c>
      <c r="E20" s="132"/>
      <c r="F20" s="133"/>
      <c r="G20" s="52" t="s">
        <v>93</v>
      </c>
      <c r="H20" s="131" t="s">
        <v>698</v>
      </c>
      <c r="I20" s="132"/>
      <c r="J20" s="132"/>
      <c r="K20" s="132"/>
      <c r="L20" s="132"/>
      <c r="M20" s="133"/>
      <c r="N20" s="123" t="s">
        <v>35</v>
      </c>
      <c r="O20" s="124"/>
      <c r="P20" s="124"/>
      <c r="Q20" s="124"/>
      <c r="R20" s="124"/>
      <c r="S20" s="124"/>
      <c r="T20" s="124"/>
      <c r="U20" s="124"/>
      <c r="V20" s="125"/>
      <c r="W20" s="31"/>
      <c r="X20" s="34"/>
      <c r="Y20" s="144"/>
      <c r="Z20" s="145"/>
      <c r="AA20" s="146"/>
    </row>
    <row r="21" spans="1:27" s="35" customFormat="1" ht="26.4">
      <c r="A21" s="31">
        <f t="shared" si="1"/>
        <v>16</v>
      </c>
      <c r="B21" s="32" t="s">
        <v>720</v>
      </c>
      <c r="C21" s="31" t="s">
        <v>692</v>
      </c>
      <c r="D21" s="131" t="s">
        <v>36</v>
      </c>
      <c r="E21" s="132"/>
      <c r="F21" s="133"/>
      <c r="G21" s="52" t="s">
        <v>93</v>
      </c>
      <c r="H21" s="131" t="s">
        <v>699</v>
      </c>
      <c r="I21" s="132"/>
      <c r="J21" s="132"/>
      <c r="K21" s="132"/>
      <c r="L21" s="132"/>
      <c r="M21" s="133"/>
      <c r="N21" s="123" t="s">
        <v>700</v>
      </c>
      <c r="O21" s="124"/>
      <c r="P21" s="124"/>
      <c r="Q21" s="124"/>
      <c r="R21" s="124"/>
      <c r="S21" s="124"/>
      <c r="T21" s="124"/>
      <c r="U21" s="124"/>
      <c r="V21" s="125"/>
      <c r="W21" s="31"/>
      <c r="X21" s="34"/>
      <c r="Y21" s="144"/>
      <c r="Z21" s="145"/>
      <c r="AA21" s="146"/>
    </row>
    <row r="22" spans="1:27" s="35" customFormat="1" ht="26.4">
      <c r="A22" s="31">
        <f t="shared" si="1"/>
        <v>17</v>
      </c>
      <c r="B22" s="32" t="s">
        <v>720</v>
      </c>
      <c r="C22" s="31" t="s">
        <v>692</v>
      </c>
      <c r="D22" s="131" t="s">
        <v>689</v>
      </c>
      <c r="E22" s="132"/>
      <c r="F22" s="133"/>
      <c r="G22" s="52" t="s">
        <v>93</v>
      </c>
      <c r="H22" s="131" t="s">
        <v>701</v>
      </c>
      <c r="I22" s="132"/>
      <c r="J22" s="132"/>
      <c r="K22" s="132"/>
      <c r="L22" s="132"/>
      <c r="M22" s="133"/>
      <c r="N22" s="123" t="s">
        <v>702</v>
      </c>
      <c r="O22" s="124"/>
      <c r="P22" s="124"/>
      <c r="Q22" s="124"/>
      <c r="R22" s="124"/>
      <c r="S22" s="124"/>
      <c r="T22" s="124"/>
      <c r="U22" s="124"/>
      <c r="V22" s="125"/>
      <c r="W22" s="31"/>
      <c r="X22" s="34"/>
      <c r="Y22" s="144"/>
      <c r="Z22" s="145"/>
      <c r="AA22" s="146"/>
    </row>
    <row r="23" spans="1:27" s="35" customFormat="1" ht="26.4">
      <c r="A23" s="31">
        <f t="shared" si="1"/>
        <v>18</v>
      </c>
      <c r="B23" s="32" t="s">
        <v>720</v>
      </c>
      <c r="C23" s="31" t="s">
        <v>705</v>
      </c>
      <c r="D23" s="128" t="s">
        <v>706</v>
      </c>
      <c r="E23" s="129"/>
      <c r="F23" s="130"/>
      <c r="G23" s="52" t="s">
        <v>93</v>
      </c>
      <c r="H23" s="131" t="s">
        <v>707</v>
      </c>
      <c r="I23" s="132"/>
      <c r="J23" s="132"/>
      <c r="K23" s="132"/>
      <c r="L23" s="132"/>
      <c r="M23" s="133"/>
      <c r="N23" s="123" t="s">
        <v>704</v>
      </c>
      <c r="O23" s="124"/>
      <c r="P23" s="124"/>
      <c r="Q23" s="124"/>
      <c r="R23" s="124"/>
      <c r="S23" s="124"/>
      <c r="T23" s="124"/>
      <c r="U23" s="124"/>
      <c r="V23" s="125"/>
      <c r="W23" s="31"/>
      <c r="X23" s="34"/>
      <c r="Y23" s="144"/>
      <c r="Z23" s="145"/>
      <c r="AA23" s="146"/>
    </row>
    <row r="24" spans="1:27" s="35" customFormat="1" ht="26.4">
      <c r="A24" s="31">
        <f t="shared" si="1"/>
        <v>19</v>
      </c>
      <c r="B24" s="32" t="s">
        <v>720</v>
      </c>
      <c r="C24" s="31" t="s">
        <v>705</v>
      </c>
      <c r="D24" s="128" t="s">
        <v>74</v>
      </c>
      <c r="E24" s="129"/>
      <c r="F24" s="130"/>
      <c r="G24" s="40" t="s">
        <v>93</v>
      </c>
      <c r="H24" s="131" t="s">
        <v>708</v>
      </c>
      <c r="I24" s="132"/>
      <c r="J24" s="132"/>
      <c r="K24" s="132"/>
      <c r="L24" s="132"/>
      <c r="M24" s="133"/>
      <c r="N24" s="123" t="s">
        <v>75</v>
      </c>
      <c r="O24" s="124"/>
      <c r="P24" s="124"/>
      <c r="Q24" s="124"/>
      <c r="R24" s="124"/>
      <c r="S24" s="124"/>
      <c r="T24" s="124"/>
      <c r="U24" s="124"/>
      <c r="V24" s="125"/>
      <c r="W24" s="31"/>
      <c r="X24" s="34"/>
      <c r="Y24" s="144"/>
      <c r="Z24" s="145"/>
      <c r="AA24" s="146"/>
    </row>
    <row r="25" spans="1:27" s="35" customFormat="1" ht="26.4">
      <c r="A25" s="31">
        <f t="shared" si="1"/>
        <v>20</v>
      </c>
      <c r="B25" s="32" t="s">
        <v>720</v>
      </c>
      <c r="C25" s="31" t="s">
        <v>705</v>
      </c>
      <c r="D25" s="128" t="s">
        <v>710</v>
      </c>
      <c r="E25" s="129"/>
      <c r="F25" s="130"/>
      <c r="G25" s="40" t="s">
        <v>93</v>
      </c>
      <c r="H25" s="131" t="s">
        <v>709</v>
      </c>
      <c r="I25" s="132"/>
      <c r="J25" s="132"/>
      <c r="K25" s="132"/>
      <c r="L25" s="132"/>
      <c r="M25" s="133"/>
      <c r="N25" s="123" t="s">
        <v>73</v>
      </c>
      <c r="O25" s="124"/>
      <c r="P25" s="124"/>
      <c r="Q25" s="124"/>
      <c r="R25" s="124"/>
      <c r="S25" s="124"/>
      <c r="T25" s="124"/>
      <c r="U25" s="124"/>
      <c r="V25" s="125"/>
      <c r="W25" s="31"/>
      <c r="X25" s="34"/>
      <c r="Y25" s="144"/>
      <c r="Z25" s="145"/>
      <c r="AA25" s="146"/>
    </row>
    <row r="26" spans="1:27" s="35" customFormat="1" ht="26.4">
      <c r="A26" s="31">
        <f t="shared" si="1"/>
        <v>21</v>
      </c>
      <c r="B26" s="32" t="s">
        <v>720</v>
      </c>
      <c r="C26" s="31" t="s">
        <v>705</v>
      </c>
      <c r="D26" s="128" t="s">
        <v>76</v>
      </c>
      <c r="E26" s="129"/>
      <c r="F26" s="130"/>
      <c r="G26" s="40" t="s">
        <v>93</v>
      </c>
      <c r="H26" s="131" t="s">
        <v>711</v>
      </c>
      <c r="I26" s="132"/>
      <c r="J26" s="132"/>
      <c r="K26" s="132"/>
      <c r="L26" s="132"/>
      <c r="M26" s="133"/>
      <c r="N26" s="123" t="s">
        <v>78</v>
      </c>
      <c r="O26" s="124"/>
      <c r="P26" s="124"/>
      <c r="Q26" s="124"/>
      <c r="R26" s="124"/>
      <c r="S26" s="124"/>
      <c r="T26" s="124"/>
      <c r="U26" s="124"/>
      <c r="V26" s="125"/>
      <c r="W26" s="31"/>
      <c r="X26" s="34"/>
      <c r="Y26" s="144"/>
      <c r="Z26" s="145"/>
      <c r="AA26" s="146"/>
    </row>
    <row r="27" spans="1:27" s="35" customFormat="1" ht="26.4">
      <c r="A27" s="31">
        <f t="shared" si="1"/>
        <v>22</v>
      </c>
      <c r="B27" s="32" t="s">
        <v>720</v>
      </c>
      <c r="C27" s="31" t="s">
        <v>692</v>
      </c>
      <c r="D27" s="128" t="s">
        <v>97</v>
      </c>
      <c r="E27" s="129"/>
      <c r="F27" s="130"/>
      <c r="G27" s="52" t="s">
        <v>93</v>
      </c>
      <c r="H27" s="131" t="s">
        <v>712</v>
      </c>
      <c r="I27" s="132"/>
      <c r="J27" s="132"/>
      <c r="K27" s="132"/>
      <c r="L27" s="132"/>
      <c r="M27" s="133"/>
      <c r="N27" s="135" t="s">
        <v>715</v>
      </c>
      <c r="O27" s="136"/>
      <c r="P27" s="136"/>
      <c r="Q27" s="136"/>
      <c r="R27" s="136"/>
      <c r="S27" s="136"/>
      <c r="T27" s="136"/>
      <c r="U27" s="136"/>
      <c r="V27" s="137"/>
      <c r="W27" s="31"/>
      <c r="X27" s="34"/>
      <c r="Y27" s="144"/>
      <c r="Z27" s="145"/>
      <c r="AA27" s="146"/>
    </row>
    <row r="28" spans="1:27" s="35" customFormat="1" ht="26.4">
      <c r="A28" s="31">
        <f t="shared" si="1"/>
        <v>23</v>
      </c>
      <c r="B28" s="32" t="s">
        <v>720</v>
      </c>
      <c r="C28" s="31" t="s">
        <v>692</v>
      </c>
      <c r="D28" s="128" t="s">
        <v>713</v>
      </c>
      <c r="E28" s="129"/>
      <c r="F28" s="130"/>
      <c r="G28" s="52" t="s">
        <v>93</v>
      </c>
      <c r="H28" s="131" t="s">
        <v>714</v>
      </c>
      <c r="I28" s="132"/>
      <c r="J28" s="132"/>
      <c r="K28" s="132"/>
      <c r="L28" s="132"/>
      <c r="M28" s="133"/>
      <c r="N28" s="135" t="s">
        <v>716</v>
      </c>
      <c r="O28" s="136"/>
      <c r="P28" s="136"/>
      <c r="Q28" s="136"/>
      <c r="R28" s="136"/>
      <c r="S28" s="136"/>
      <c r="T28" s="136"/>
      <c r="U28" s="136"/>
      <c r="V28" s="137"/>
      <c r="W28" s="31"/>
      <c r="X28" s="34"/>
      <c r="Y28" s="144"/>
      <c r="Z28" s="145"/>
      <c r="AA28" s="146"/>
    </row>
    <row r="29" spans="1:27" s="35" customFormat="1" ht="26.4">
      <c r="A29" s="31">
        <f t="shared" si="1"/>
        <v>24</v>
      </c>
      <c r="B29" s="32" t="s">
        <v>720</v>
      </c>
      <c r="C29" s="33" t="s">
        <v>159</v>
      </c>
      <c r="D29" s="128" t="s">
        <v>160</v>
      </c>
      <c r="E29" s="129"/>
      <c r="F29" s="130"/>
      <c r="G29" s="37" t="s">
        <v>93</v>
      </c>
      <c r="H29" s="128" t="s">
        <v>161</v>
      </c>
      <c r="I29" s="129"/>
      <c r="J29" s="129"/>
      <c r="K29" s="129"/>
      <c r="L29" s="129"/>
      <c r="M29" s="130"/>
      <c r="N29" s="135" t="s">
        <v>165</v>
      </c>
      <c r="O29" s="136"/>
      <c r="P29" s="136"/>
      <c r="Q29" s="136"/>
      <c r="R29" s="136"/>
      <c r="S29" s="136"/>
      <c r="T29" s="136"/>
      <c r="U29" s="136"/>
      <c r="V29" s="137"/>
      <c r="W29" s="31"/>
      <c r="X29" s="34"/>
      <c r="Y29" s="144"/>
      <c r="Z29" s="145"/>
      <c r="AA29" s="146"/>
    </row>
    <row r="30" spans="1:27" s="35" customFormat="1" ht="26.4">
      <c r="A30" s="31">
        <f t="shared" si="1"/>
        <v>25</v>
      </c>
      <c r="B30" s="32" t="s">
        <v>720</v>
      </c>
      <c r="C30" s="33" t="s">
        <v>159</v>
      </c>
      <c r="D30" s="131" t="s">
        <v>39</v>
      </c>
      <c r="E30" s="132"/>
      <c r="F30" s="133"/>
      <c r="G30" s="37" t="s">
        <v>93</v>
      </c>
      <c r="H30" s="131" t="s">
        <v>162</v>
      </c>
      <c r="I30" s="132"/>
      <c r="J30" s="132"/>
      <c r="K30" s="132"/>
      <c r="L30" s="132"/>
      <c r="M30" s="133"/>
      <c r="N30" s="123" t="s">
        <v>242</v>
      </c>
      <c r="O30" s="124"/>
      <c r="P30" s="124"/>
      <c r="Q30" s="124"/>
      <c r="R30" s="124"/>
      <c r="S30" s="124"/>
      <c r="T30" s="124"/>
      <c r="U30" s="124"/>
      <c r="V30" s="125"/>
      <c r="W30" s="31"/>
      <c r="X30" s="34"/>
      <c r="Y30" s="144"/>
      <c r="Z30" s="145"/>
      <c r="AA30" s="146"/>
    </row>
    <row r="31" spans="1:27" s="35" customFormat="1" ht="26.4">
      <c r="A31" s="31">
        <f t="shared" si="1"/>
        <v>26</v>
      </c>
      <c r="B31" s="32" t="s">
        <v>720</v>
      </c>
      <c r="C31" s="33" t="s">
        <v>159</v>
      </c>
      <c r="D31" s="131" t="s">
        <v>34</v>
      </c>
      <c r="E31" s="132"/>
      <c r="F31" s="133"/>
      <c r="G31" s="37" t="s">
        <v>93</v>
      </c>
      <c r="H31" s="131" t="s">
        <v>163</v>
      </c>
      <c r="I31" s="132"/>
      <c r="J31" s="132"/>
      <c r="K31" s="132"/>
      <c r="L31" s="132"/>
      <c r="M31" s="133"/>
      <c r="N31" s="123" t="s">
        <v>35</v>
      </c>
      <c r="O31" s="124"/>
      <c r="P31" s="124"/>
      <c r="Q31" s="124"/>
      <c r="R31" s="124"/>
      <c r="S31" s="124"/>
      <c r="T31" s="124"/>
      <c r="U31" s="124"/>
      <c r="V31" s="125"/>
      <c r="W31" s="31"/>
      <c r="X31" s="34"/>
      <c r="Y31" s="144"/>
      <c r="Z31" s="145"/>
      <c r="AA31" s="146"/>
    </row>
    <row r="32" spans="1:27" s="35" customFormat="1" ht="26.4">
      <c r="A32" s="31">
        <f t="shared" si="1"/>
        <v>27</v>
      </c>
      <c r="B32" s="32" t="s">
        <v>720</v>
      </c>
      <c r="C32" s="33" t="s">
        <v>159</v>
      </c>
      <c r="D32" s="131" t="s">
        <v>36</v>
      </c>
      <c r="E32" s="132"/>
      <c r="F32" s="133"/>
      <c r="G32" s="37" t="s">
        <v>93</v>
      </c>
      <c r="H32" s="131" t="s">
        <v>164</v>
      </c>
      <c r="I32" s="132"/>
      <c r="J32" s="132"/>
      <c r="K32" s="132"/>
      <c r="L32" s="132"/>
      <c r="M32" s="133"/>
      <c r="N32" s="123" t="s">
        <v>166</v>
      </c>
      <c r="O32" s="124"/>
      <c r="P32" s="124"/>
      <c r="Q32" s="124"/>
      <c r="R32" s="124"/>
      <c r="S32" s="124"/>
      <c r="T32" s="124"/>
      <c r="U32" s="124"/>
      <c r="V32" s="125"/>
      <c r="W32" s="31"/>
      <c r="X32" s="34"/>
      <c r="Y32" s="144"/>
      <c r="Z32" s="145"/>
      <c r="AA32" s="146"/>
    </row>
    <row r="33" spans="1:27" s="35" customFormat="1" ht="26.4">
      <c r="A33" s="31">
        <f t="shared" si="1"/>
        <v>28</v>
      </c>
      <c r="B33" s="32" t="s">
        <v>720</v>
      </c>
      <c r="C33" s="33" t="s">
        <v>117</v>
      </c>
      <c r="D33" s="128" t="s">
        <v>118</v>
      </c>
      <c r="E33" s="129"/>
      <c r="F33" s="130"/>
      <c r="G33" s="37" t="s">
        <v>93</v>
      </c>
      <c r="H33" s="128" t="s">
        <v>119</v>
      </c>
      <c r="I33" s="129"/>
      <c r="J33" s="129"/>
      <c r="K33" s="129"/>
      <c r="L33" s="129"/>
      <c r="M33" s="130"/>
      <c r="N33" s="135" t="s">
        <v>126</v>
      </c>
      <c r="O33" s="136"/>
      <c r="P33" s="136"/>
      <c r="Q33" s="136"/>
      <c r="R33" s="136"/>
      <c r="S33" s="136"/>
      <c r="T33" s="136"/>
      <c r="U33" s="136"/>
      <c r="V33" s="137"/>
      <c r="W33" s="31"/>
      <c r="X33" s="34"/>
      <c r="Y33" s="144"/>
      <c r="Z33" s="145"/>
      <c r="AA33" s="146"/>
    </row>
    <row r="34" spans="1:27" s="35" customFormat="1" ht="26.4">
      <c r="A34" s="31">
        <f t="shared" si="1"/>
        <v>29</v>
      </c>
      <c r="B34" s="32" t="s">
        <v>720</v>
      </c>
      <c r="C34" s="33" t="s">
        <v>116</v>
      </c>
      <c r="D34" s="131" t="s">
        <v>39</v>
      </c>
      <c r="E34" s="132"/>
      <c r="F34" s="133"/>
      <c r="G34" s="37" t="s">
        <v>93</v>
      </c>
      <c r="H34" s="131" t="s">
        <v>120</v>
      </c>
      <c r="I34" s="132"/>
      <c r="J34" s="132"/>
      <c r="K34" s="132"/>
      <c r="L34" s="132"/>
      <c r="M34" s="133"/>
      <c r="N34" s="123" t="s">
        <v>243</v>
      </c>
      <c r="O34" s="124"/>
      <c r="P34" s="124"/>
      <c r="Q34" s="124"/>
      <c r="R34" s="124"/>
      <c r="S34" s="124"/>
      <c r="T34" s="124"/>
      <c r="U34" s="124"/>
      <c r="V34" s="125"/>
      <c r="W34" s="31"/>
      <c r="X34" s="34"/>
      <c r="Y34" s="144"/>
      <c r="Z34" s="145"/>
      <c r="AA34" s="146"/>
    </row>
    <row r="35" spans="1:27" s="35" customFormat="1" ht="26.4">
      <c r="A35" s="31">
        <f t="shared" si="1"/>
        <v>30</v>
      </c>
      <c r="B35" s="32" t="s">
        <v>720</v>
      </c>
      <c r="C35" s="33" t="s">
        <v>116</v>
      </c>
      <c r="D35" s="131" t="s">
        <v>34</v>
      </c>
      <c r="E35" s="132"/>
      <c r="F35" s="133"/>
      <c r="G35" s="37" t="s">
        <v>93</v>
      </c>
      <c r="H35" s="131" t="s">
        <v>121</v>
      </c>
      <c r="I35" s="132"/>
      <c r="J35" s="132"/>
      <c r="K35" s="132"/>
      <c r="L35" s="132"/>
      <c r="M35" s="133"/>
      <c r="N35" s="123" t="s">
        <v>35</v>
      </c>
      <c r="O35" s="124"/>
      <c r="P35" s="124"/>
      <c r="Q35" s="124"/>
      <c r="R35" s="124"/>
      <c r="S35" s="124"/>
      <c r="T35" s="124"/>
      <c r="U35" s="124"/>
      <c r="V35" s="125"/>
      <c r="W35" s="31"/>
      <c r="X35" s="34"/>
      <c r="Y35" s="144"/>
      <c r="Z35" s="145"/>
      <c r="AA35" s="146"/>
    </row>
    <row r="36" spans="1:27" s="35" customFormat="1" ht="26.4">
      <c r="A36" s="31">
        <f t="shared" si="1"/>
        <v>31</v>
      </c>
      <c r="B36" s="32" t="s">
        <v>720</v>
      </c>
      <c r="C36" s="33" t="s">
        <v>116</v>
      </c>
      <c r="D36" s="131" t="s">
        <v>36</v>
      </c>
      <c r="E36" s="132"/>
      <c r="F36" s="133"/>
      <c r="G36" s="37" t="s">
        <v>93</v>
      </c>
      <c r="H36" s="131" t="s">
        <v>122</v>
      </c>
      <c r="I36" s="132"/>
      <c r="J36" s="132"/>
      <c r="K36" s="132"/>
      <c r="L36" s="132"/>
      <c r="M36" s="133"/>
      <c r="N36" s="123" t="s">
        <v>127</v>
      </c>
      <c r="O36" s="124"/>
      <c r="P36" s="124"/>
      <c r="Q36" s="124"/>
      <c r="R36" s="124"/>
      <c r="S36" s="124"/>
      <c r="T36" s="124"/>
      <c r="U36" s="124"/>
      <c r="V36" s="125"/>
      <c r="W36" s="31"/>
      <c r="X36" s="34"/>
      <c r="Y36" s="144"/>
      <c r="Z36" s="145"/>
      <c r="AA36" s="146"/>
    </row>
    <row r="37" spans="1:27" s="35" customFormat="1" ht="26.4">
      <c r="A37" s="31">
        <f t="shared" si="1"/>
        <v>32</v>
      </c>
      <c r="B37" s="32" t="s">
        <v>720</v>
      </c>
      <c r="C37" s="33" t="s">
        <v>116</v>
      </c>
      <c r="D37" s="128" t="s">
        <v>109</v>
      </c>
      <c r="E37" s="129"/>
      <c r="F37" s="130"/>
      <c r="G37" s="37" t="s">
        <v>93</v>
      </c>
      <c r="H37" s="131" t="s">
        <v>123</v>
      </c>
      <c r="I37" s="132"/>
      <c r="J37" s="132"/>
      <c r="K37" s="132"/>
      <c r="L37" s="132"/>
      <c r="M37" s="133"/>
      <c r="N37" s="123" t="s">
        <v>128</v>
      </c>
      <c r="O37" s="124"/>
      <c r="P37" s="124"/>
      <c r="Q37" s="124"/>
      <c r="R37" s="124"/>
      <c r="S37" s="124"/>
      <c r="T37" s="124"/>
      <c r="U37" s="124"/>
      <c r="V37" s="125"/>
      <c r="W37" s="31"/>
      <c r="X37" s="34"/>
      <c r="Y37" s="144"/>
      <c r="Z37" s="145"/>
      <c r="AA37" s="146"/>
    </row>
    <row r="38" spans="1:27" s="35" customFormat="1" ht="26.4">
      <c r="A38" s="31">
        <f t="shared" si="1"/>
        <v>33</v>
      </c>
      <c r="B38" s="32" t="s">
        <v>720</v>
      </c>
      <c r="C38" s="33" t="s">
        <v>116</v>
      </c>
      <c r="D38" s="128" t="s">
        <v>76</v>
      </c>
      <c r="E38" s="129"/>
      <c r="F38" s="130"/>
      <c r="G38" s="37" t="s">
        <v>93</v>
      </c>
      <c r="H38" s="131" t="s">
        <v>124</v>
      </c>
      <c r="I38" s="132"/>
      <c r="J38" s="132"/>
      <c r="K38" s="132"/>
      <c r="L38" s="132"/>
      <c r="M38" s="133"/>
      <c r="N38" s="123" t="s">
        <v>129</v>
      </c>
      <c r="O38" s="124"/>
      <c r="P38" s="124"/>
      <c r="Q38" s="124"/>
      <c r="R38" s="124"/>
      <c r="S38" s="124"/>
      <c r="T38" s="124"/>
      <c r="U38" s="124"/>
      <c r="V38" s="125"/>
      <c r="W38" s="31"/>
      <c r="X38" s="34"/>
      <c r="Y38" s="144"/>
      <c r="Z38" s="145"/>
      <c r="AA38" s="146"/>
    </row>
    <row r="39" spans="1:27" s="43" customFormat="1" ht="39.6">
      <c r="A39" s="31">
        <f t="shared" si="1"/>
        <v>34</v>
      </c>
      <c r="B39" s="32" t="s">
        <v>720</v>
      </c>
      <c r="C39" s="33" t="s">
        <v>116</v>
      </c>
      <c r="D39" s="128" t="s">
        <v>71</v>
      </c>
      <c r="E39" s="129"/>
      <c r="F39" s="130"/>
      <c r="G39" s="41" t="s">
        <v>248</v>
      </c>
      <c r="H39" s="131" t="s">
        <v>125</v>
      </c>
      <c r="I39" s="132"/>
      <c r="J39" s="132"/>
      <c r="K39" s="132"/>
      <c r="L39" s="132"/>
      <c r="M39" s="133"/>
      <c r="N39" s="123" t="s">
        <v>244</v>
      </c>
      <c r="O39" s="124"/>
      <c r="P39" s="124"/>
      <c r="Q39" s="124"/>
      <c r="R39" s="124"/>
      <c r="S39" s="124"/>
      <c r="T39" s="124"/>
      <c r="U39" s="124"/>
      <c r="V39" s="125"/>
      <c r="W39" s="31"/>
      <c r="X39" s="34"/>
      <c r="Y39" s="144"/>
      <c r="Z39" s="145"/>
      <c r="AA39" s="146"/>
    </row>
    <row r="40" spans="1:27" s="35" customFormat="1" ht="26.4">
      <c r="A40" s="31">
        <f>ROW()-5</f>
        <v>35</v>
      </c>
      <c r="B40" s="32" t="s">
        <v>720</v>
      </c>
      <c r="C40" s="33" t="s">
        <v>167</v>
      </c>
      <c r="D40" s="128" t="s">
        <v>168</v>
      </c>
      <c r="E40" s="129"/>
      <c r="F40" s="130"/>
      <c r="G40" s="37" t="s">
        <v>93</v>
      </c>
      <c r="H40" s="128" t="s">
        <v>169</v>
      </c>
      <c r="I40" s="129"/>
      <c r="J40" s="129"/>
      <c r="K40" s="129"/>
      <c r="L40" s="129"/>
      <c r="M40" s="130"/>
      <c r="N40" s="135" t="s">
        <v>173</v>
      </c>
      <c r="O40" s="136"/>
      <c r="P40" s="136"/>
      <c r="Q40" s="136"/>
      <c r="R40" s="136"/>
      <c r="S40" s="136"/>
      <c r="T40" s="136"/>
      <c r="U40" s="136"/>
      <c r="V40" s="137"/>
      <c r="W40" s="31"/>
      <c r="X40" s="34"/>
      <c r="Y40" s="144"/>
      <c r="Z40" s="145"/>
      <c r="AA40" s="146"/>
    </row>
    <row r="41" spans="1:27" s="35" customFormat="1" ht="26.4">
      <c r="A41" s="31">
        <f>ROW()-5</f>
        <v>36</v>
      </c>
      <c r="B41" s="32" t="s">
        <v>720</v>
      </c>
      <c r="C41" s="33" t="s">
        <v>167</v>
      </c>
      <c r="D41" s="131" t="s">
        <v>39</v>
      </c>
      <c r="E41" s="132"/>
      <c r="F41" s="133"/>
      <c r="G41" s="37" t="s">
        <v>93</v>
      </c>
      <c r="H41" s="131" t="s">
        <v>170</v>
      </c>
      <c r="I41" s="132"/>
      <c r="J41" s="132"/>
      <c r="K41" s="132"/>
      <c r="L41" s="132"/>
      <c r="M41" s="133"/>
      <c r="N41" s="123" t="s">
        <v>242</v>
      </c>
      <c r="O41" s="124"/>
      <c r="P41" s="124"/>
      <c r="Q41" s="124"/>
      <c r="R41" s="124"/>
      <c r="S41" s="124"/>
      <c r="T41" s="124"/>
      <c r="U41" s="124"/>
      <c r="V41" s="125"/>
      <c r="W41" s="31"/>
      <c r="X41" s="34"/>
      <c r="Y41" s="144"/>
      <c r="Z41" s="145"/>
      <c r="AA41" s="146"/>
    </row>
    <row r="42" spans="1:27" s="36" customFormat="1" ht="26.4">
      <c r="A42" s="31">
        <f t="shared" si="1"/>
        <v>37</v>
      </c>
      <c r="B42" s="32" t="s">
        <v>720</v>
      </c>
      <c r="C42" s="33" t="s">
        <v>167</v>
      </c>
      <c r="D42" s="131" t="s">
        <v>34</v>
      </c>
      <c r="E42" s="132"/>
      <c r="F42" s="133"/>
      <c r="G42" s="37" t="s">
        <v>93</v>
      </c>
      <c r="H42" s="131" t="s">
        <v>171</v>
      </c>
      <c r="I42" s="132"/>
      <c r="J42" s="132"/>
      <c r="K42" s="132"/>
      <c r="L42" s="132"/>
      <c r="M42" s="133"/>
      <c r="N42" s="123" t="s">
        <v>35</v>
      </c>
      <c r="O42" s="124"/>
      <c r="P42" s="124"/>
      <c r="Q42" s="124"/>
      <c r="R42" s="124"/>
      <c r="S42" s="124"/>
      <c r="T42" s="124"/>
      <c r="U42" s="124"/>
      <c r="V42" s="134"/>
      <c r="W42" s="31"/>
      <c r="X42" s="34"/>
      <c r="Y42" s="144"/>
      <c r="Z42" s="145"/>
      <c r="AA42" s="146"/>
    </row>
    <row r="43" spans="1:27" s="36" customFormat="1" ht="26.4">
      <c r="A43" s="31">
        <f t="shared" si="1"/>
        <v>38</v>
      </c>
      <c r="B43" s="32" t="s">
        <v>720</v>
      </c>
      <c r="C43" s="33" t="s">
        <v>167</v>
      </c>
      <c r="D43" s="131" t="s">
        <v>36</v>
      </c>
      <c r="E43" s="132"/>
      <c r="F43" s="133"/>
      <c r="G43" s="37" t="s">
        <v>93</v>
      </c>
      <c r="H43" s="131" t="s">
        <v>172</v>
      </c>
      <c r="I43" s="132"/>
      <c r="J43" s="132"/>
      <c r="K43" s="132"/>
      <c r="L43" s="132"/>
      <c r="M43" s="133"/>
      <c r="N43" s="123" t="s">
        <v>174</v>
      </c>
      <c r="O43" s="124"/>
      <c r="P43" s="124"/>
      <c r="Q43" s="124"/>
      <c r="R43" s="124"/>
      <c r="S43" s="124"/>
      <c r="T43" s="124"/>
      <c r="U43" s="124"/>
      <c r="V43" s="134"/>
      <c r="W43" s="31"/>
      <c r="X43" s="34"/>
      <c r="Y43" s="144"/>
      <c r="Z43" s="145"/>
      <c r="AA43" s="146"/>
    </row>
    <row r="44" spans="1:27" s="36" customFormat="1" ht="26.4">
      <c r="A44" s="31">
        <f t="shared" si="1"/>
        <v>39</v>
      </c>
      <c r="B44" s="32" t="s">
        <v>720</v>
      </c>
      <c r="C44" s="33" t="s">
        <v>189</v>
      </c>
      <c r="D44" s="128" t="s">
        <v>190</v>
      </c>
      <c r="E44" s="129"/>
      <c r="F44" s="130"/>
      <c r="G44" s="37" t="s">
        <v>93</v>
      </c>
      <c r="H44" s="128" t="s">
        <v>191</v>
      </c>
      <c r="I44" s="129"/>
      <c r="J44" s="129"/>
      <c r="K44" s="129"/>
      <c r="L44" s="129"/>
      <c r="M44" s="130"/>
      <c r="N44" s="135" t="s">
        <v>245</v>
      </c>
      <c r="O44" s="136"/>
      <c r="P44" s="136"/>
      <c r="Q44" s="136"/>
      <c r="R44" s="136"/>
      <c r="S44" s="136"/>
      <c r="T44" s="136"/>
      <c r="U44" s="136"/>
      <c r="V44" s="143"/>
      <c r="W44" s="31"/>
      <c r="X44" s="34"/>
      <c r="Y44" s="144"/>
      <c r="Z44" s="145"/>
      <c r="AA44" s="146"/>
    </row>
    <row r="45" spans="1:27" s="36" customFormat="1" ht="26.4">
      <c r="A45" s="31">
        <f t="shared" si="1"/>
        <v>40</v>
      </c>
      <c r="B45" s="32" t="s">
        <v>720</v>
      </c>
      <c r="C45" s="33" t="s">
        <v>189</v>
      </c>
      <c r="D45" s="128" t="s">
        <v>192</v>
      </c>
      <c r="E45" s="129"/>
      <c r="F45" s="130"/>
      <c r="G45" s="37" t="s">
        <v>93</v>
      </c>
      <c r="H45" s="128" t="s">
        <v>194</v>
      </c>
      <c r="I45" s="129"/>
      <c r="J45" s="129"/>
      <c r="K45" s="129"/>
      <c r="L45" s="129"/>
      <c r="M45" s="130"/>
      <c r="N45" s="135" t="s">
        <v>251</v>
      </c>
      <c r="O45" s="136"/>
      <c r="P45" s="136"/>
      <c r="Q45" s="136"/>
      <c r="R45" s="136"/>
      <c r="S45" s="136"/>
      <c r="T45" s="136"/>
      <c r="U45" s="136"/>
      <c r="V45" s="143"/>
      <c r="W45" s="31"/>
      <c r="X45" s="34"/>
      <c r="Y45" s="144"/>
      <c r="Z45" s="145"/>
      <c r="AA45" s="146"/>
    </row>
    <row r="46" spans="1:27" s="36" customFormat="1" ht="39.6">
      <c r="A46" s="31">
        <f>ROW()-5</f>
        <v>41</v>
      </c>
      <c r="B46" s="32" t="s">
        <v>720</v>
      </c>
      <c r="C46" s="33" t="s">
        <v>189</v>
      </c>
      <c r="D46" s="128" t="s">
        <v>196</v>
      </c>
      <c r="E46" s="129"/>
      <c r="F46" s="130"/>
      <c r="G46" s="37" t="s">
        <v>197</v>
      </c>
      <c r="H46" s="128" t="s">
        <v>252</v>
      </c>
      <c r="I46" s="129"/>
      <c r="J46" s="129"/>
      <c r="K46" s="129"/>
      <c r="L46" s="129"/>
      <c r="M46" s="130"/>
      <c r="N46" s="135" t="s">
        <v>253</v>
      </c>
      <c r="O46" s="136"/>
      <c r="P46" s="136"/>
      <c r="Q46" s="136"/>
      <c r="R46" s="136"/>
      <c r="S46" s="136"/>
      <c r="T46" s="136"/>
      <c r="U46" s="136"/>
      <c r="V46" s="143"/>
      <c r="W46" s="31"/>
      <c r="X46" s="34"/>
      <c r="Y46" s="144"/>
      <c r="Z46" s="145"/>
      <c r="AA46" s="146"/>
    </row>
    <row r="47" spans="1:27" s="36" customFormat="1" ht="26.4">
      <c r="A47" s="31">
        <f t="shared" si="1"/>
        <v>42</v>
      </c>
      <c r="B47" s="32" t="s">
        <v>720</v>
      </c>
      <c r="C47" s="33" t="s">
        <v>189</v>
      </c>
      <c r="D47" s="128" t="s">
        <v>193</v>
      </c>
      <c r="E47" s="129"/>
      <c r="F47" s="130"/>
      <c r="G47" s="37" t="s">
        <v>93</v>
      </c>
      <c r="H47" s="128" t="s">
        <v>195</v>
      </c>
      <c r="I47" s="129"/>
      <c r="J47" s="129"/>
      <c r="K47" s="129"/>
      <c r="L47" s="129"/>
      <c r="M47" s="130"/>
      <c r="N47" s="123" t="s">
        <v>522</v>
      </c>
      <c r="O47" s="124"/>
      <c r="P47" s="124"/>
      <c r="Q47" s="124"/>
      <c r="R47" s="124"/>
      <c r="S47" s="124"/>
      <c r="T47" s="124"/>
      <c r="U47" s="124"/>
      <c r="V47" s="134"/>
      <c r="W47" s="31"/>
      <c r="X47" s="34"/>
      <c r="Y47" s="144"/>
      <c r="Z47" s="145"/>
      <c r="AA47" s="146"/>
    </row>
    <row r="48" spans="1:27" s="36" customFormat="1" ht="26.4">
      <c r="A48" s="31">
        <f t="shared" si="1"/>
        <v>43</v>
      </c>
      <c r="B48" s="32" t="s">
        <v>720</v>
      </c>
      <c r="C48" s="33" t="s">
        <v>250</v>
      </c>
      <c r="D48" s="128" t="s">
        <v>196</v>
      </c>
      <c r="E48" s="129"/>
      <c r="F48" s="130"/>
      <c r="G48" s="37" t="s">
        <v>249</v>
      </c>
      <c r="H48" s="128" t="s">
        <v>198</v>
      </c>
      <c r="I48" s="129"/>
      <c r="J48" s="129"/>
      <c r="K48" s="129"/>
      <c r="L48" s="129"/>
      <c r="M48" s="130"/>
      <c r="N48" s="135" t="s">
        <v>246</v>
      </c>
      <c r="O48" s="136"/>
      <c r="P48" s="136"/>
      <c r="Q48" s="136"/>
      <c r="R48" s="136"/>
      <c r="S48" s="136"/>
      <c r="T48" s="136"/>
      <c r="U48" s="136"/>
      <c r="V48" s="143"/>
      <c r="W48" s="31"/>
      <c r="X48" s="34"/>
      <c r="Y48" s="144"/>
      <c r="Z48" s="145"/>
      <c r="AA48" s="146"/>
    </row>
    <row r="49" spans="1:27" s="36" customFormat="1" ht="26.4">
      <c r="A49" s="31">
        <f t="shared" si="1"/>
        <v>44</v>
      </c>
      <c r="B49" s="32" t="s">
        <v>720</v>
      </c>
      <c r="C49" s="33" t="s">
        <v>189</v>
      </c>
      <c r="D49" s="128" t="s">
        <v>71</v>
      </c>
      <c r="E49" s="129"/>
      <c r="F49" s="130"/>
      <c r="G49" s="37" t="s">
        <v>152</v>
      </c>
      <c r="H49" s="131" t="s">
        <v>199</v>
      </c>
      <c r="I49" s="132"/>
      <c r="J49" s="132"/>
      <c r="K49" s="132"/>
      <c r="L49" s="132"/>
      <c r="M49" s="133"/>
      <c r="N49" s="123" t="s">
        <v>201</v>
      </c>
      <c r="O49" s="124"/>
      <c r="P49" s="124"/>
      <c r="Q49" s="124"/>
      <c r="R49" s="124"/>
      <c r="S49" s="124"/>
      <c r="T49" s="124"/>
      <c r="U49" s="124"/>
      <c r="V49" s="134"/>
      <c r="W49" s="31"/>
      <c r="X49" s="34"/>
      <c r="Y49" s="144"/>
      <c r="Z49" s="145"/>
      <c r="AA49" s="146"/>
    </row>
    <row r="50" spans="1:27" s="36" customFormat="1" ht="26.4">
      <c r="A50" s="31">
        <f t="shared" si="1"/>
        <v>45</v>
      </c>
      <c r="B50" s="32" t="s">
        <v>720</v>
      </c>
      <c r="C50" s="33" t="s">
        <v>130</v>
      </c>
      <c r="D50" s="128" t="s">
        <v>131</v>
      </c>
      <c r="E50" s="129"/>
      <c r="F50" s="130"/>
      <c r="G50" s="37" t="s">
        <v>93</v>
      </c>
      <c r="H50" s="128" t="s">
        <v>132</v>
      </c>
      <c r="I50" s="129"/>
      <c r="J50" s="129"/>
      <c r="K50" s="129"/>
      <c r="L50" s="129"/>
      <c r="M50" s="130"/>
      <c r="N50" s="135" t="s">
        <v>133</v>
      </c>
      <c r="O50" s="136"/>
      <c r="P50" s="136"/>
      <c r="Q50" s="136"/>
      <c r="R50" s="136"/>
      <c r="S50" s="136"/>
      <c r="T50" s="136"/>
      <c r="U50" s="136"/>
      <c r="V50" s="143"/>
      <c r="W50" s="31"/>
      <c r="X50" s="34"/>
      <c r="Y50" s="144"/>
      <c r="Z50" s="145"/>
      <c r="AA50" s="146"/>
    </row>
    <row r="51" spans="1:27" s="36" customFormat="1" ht="26.4">
      <c r="A51" s="31">
        <f t="shared" si="1"/>
        <v>46</v>
      </c>
      <c r="B51" s="32" t="s">
        <v>720</v>
      </c>
      <c r="C51" s="33" t="s">
        <v>130</v>
      </c>
      <c r="D51" s="128" t="s">
        <v>134</v>
      </c>
      <c r="E51" s="129"/>
      <c r="F51" s="130"/>
      <c r="G51" s="37" t="s">
        <v>93</v>
      </c>
      <c r="H51" s="128" t="s">
        <v>135</v>
      </c>
      <c r="I51" s="129"/>
      <c r="J51" s="129"/>
      <c r="K51" s="129"/>
      <c r="L51" s="129"/>
      <c r="M51" s="130"/>
      <c r="N51" s="135" t="s">
        <v>255</v>
      </c>
      <c r="O51" s="136"/>
      <c r="P51" s="136"/>
      <c r="Q51" s="136"/>
      <c r="R51" s="136"/>
      <c r="S51" s="136"/>
      <c r="T51" s="136"/>
      <c r="U51" s="136"/>
      <c r="V51" s="143"/>
      <c r="W51" s="31"/>
      <c r="X51" s="34"/>
      <c r="Y51" s="144"/>
      <c r="Z51" s="145"/>
      <c r="AA51" s="146"/>
    </row>
    <row r="52" spans="1:27" s="36" customFormat="1" ht="52.8">
      <c r="A52" s="31">
        <f t="shared" si="1"/>
        <v>47</v>
      </c>
      <c r="B52" s="32" t="s">
        <v>720</v>
      </c>
      <c r="C52" s="33" t="s">
        <v>130</v>
      </c>
      <c r="D52" s="128" t="s">
        <v>71</v>
      </c>
      <c r="E52" s="129"/>
      <c r="F52" s="130"/>
      <c r="G52" s="37" t="s">
        <v>256</v>
      </c>
      <c r="H52" s="131" t="s">
        <v>137</v>
      </c>
      <c r="I52" s="132"/>
      <c r="J52" s="132"/>
      <c r="K52" s="132"/>
      <c r="L52" s="132"/>
      <c r="M52" s="133"/>
      <c r="N52" s="123" t="s">
        <v>254</v>
      </c>
      <c r="O52" s="124"/>
      <c r="P52" s="124"/>
      <c r="Q52" s="124"/>
      <c r="R52" s="124"/>
      <c r="S52" s="124"/>
      <c r="T52" s="124"/>
      <c r="U52" s="124"/>
      <c r="V52" s="134"/>
      <c r="W52" s="31"/>
      <c r="X52" s="34"/>
      <c r="Y52" s="144"/>
      <c r="Z52" s="145"/>
      <c r="AA52" s="146"/>
    </row>
    <row r="53" spans="1:27" s="36" customFormat="1" ht="26.4">
      <c r="A53" s="31">
        <f t="shared" si="1"/>
        <v>48</v>
      </c>
      <c r="B53" s="32" t="s">
        <v>720</v>
      </c>
      <c r="C53" s="33" t="s">
        <v>202</v>
      </c>
      <c r="D53" s="128" t="s">
        <v>203</v>
      </c>
      <c r="E53" s="129"/>
      <c r="F53" s="130"/>
      <c r="G53" s="37" t="s">
        <v>93</v>
      </c>
      <c r="H53" s="128" t="s">
        <v>205</v>
      </c>
      <c r="I53" s="129"/>
      <c r="J53" s="129"/>
      <c r="K53" s="129"/>
      <c r="L53" s="129"/>
      <c r="M53" s="130"/>
      <c r="N53" s="135" t="s">
        <v>207</v>
      </c>
      <c r="O53" s="136"/>
      <c r="P53" s="136"/>
      <c r="Q53" s="136"/>
      <c r="R53" s="136"/>
      <c r="S53" s="136"/>
      <c r="T53" s="136"/>
      <c r="U53" s="136"/>
      <c r="V53" s="143"/>
      <c r="W53" s="31"/>
      <c r="X53" s="34"/>
      <c r="Y53" s="144"/>
      <c r="Z53" s="145"/>
      <c r="AA53" s="146"/>
    </row>
    <row r="54" spans="1:27" s="36" customFormat="1" ht="26.4">
      <c r="A54" s="31">
        <f t="shared" si="1"/>
        <v>49</v>
      </c>
      <c r="B54" s="32" t="s">
        <v>720</v>
      </c>
      <c r="C54" s="33" t="s">
        <v>202</v>
      </c>
      <c r="D54" s="131" t="s">
        <v>39</v>
      </c>
      <c r="E54" s="132"/>
      <c r="F54" s="133"/>
      <c r="G54" s="37" t="s">
        <v>93</v>
      </c>
      <c r="H54" s="131" t="s">
        <v>220</v>
      </c>
      <c r="I54" s="132"/>
      <c r="J54" s="132"/>
      <c r="K54" s="132"/>
      <c r="L54" s="132"/>
      <c r="M54" s="133"/>
      <c r="N54" s="123" t="s">
        <v>257</v>
      </c>
      <c r="O54" s="124"/>
      <c r="P54" s="124"/>
      <c r="Q54" s="124"/>
      <c r="R54" s="124"/>
      <c r="S54" s="124"/>
      <c r="T54" s="124"/>
      <c r="U54" s="124"/>
      <c r="V54" s="134"/>
      <c r="W54" s="31"/>
      <c r="X54" s="34"/>
      <c r="Y54" s="144"/>
      <c r="Z54" s="145"/>
      <c r="AA54" s="146"/>
    </row>
    <row r="55" spans="1:27" s="36" customFormat="1" ht="26.4">
      <c r="A55" s="31">
        <f>ROW()-5</f>
        <v>50</v>
      </c>
      <c r="B55" s="32" t="s">
        <v>720</v>
      </c>
      <c r="C55" s="33" t="s">
        <v>202</v>
      </c>
      <c r="D55" s="131" t="s">
        <v>34</v>
      </c>
      <c r="E55" s="132"/>
      <c r="F55" s="133"/>
      <c r="G55" s="37" t="s">
        <v>93</v>
      </c>
      <c r="H55" s="131" t="s">
        <v>221</v>
      </c>
      <c r="I55" s="132"/>
      <c r="J55" s="132"/>
      <c r="K55" s="132"/>
      <c r="L55" s="132"/>
      <c r="M55" s="133"/>
      <c r="N55" s="123" t="s">
        <v>35</v>
      </c>
      <c r="O55" s="124"/>
      <c r="P55" s="124"/>
      <c r="Q55" s="124"/>
      <c r="R55" s="124"/>
      <c r="S55" s="124"/>
      <c r="T55" s="124"/>
      <c r="U55" s="124"/>
      <c r="V55" s="134"/>
      <c r="W55" s="31"/>
      <c r="X55" s="34"/>
      <c r="Y55" s="144"/>
      <c r="Z55" s="145"/>
      <c r="AA55" s="146"/>
    </row>
    <row r="56" spans="1:27" s="36" customFormat="1" ht="26.4">
      <c r="A56" s="31">
        <f>ROW()-5</f>
        <v>51</v>
      </c>
      <c r="B56" s="32" t="s">
        <v>720</v>
      </c>
      <c r="C56" s="33" t="s">
        <v>202</v>
      </c>
      <c r="D56" s="131" t="s">
        <v>36</v>
      </c>
      <c r="E56" s="132"/>
      <c r="F56" s="133"/>
      <c r="G56" s="37" t="s">
        <v>93</v>
      </c>
      <c r="H56" s="131" t="s">
        <v>222</v>
      </c>
      <c r="I56" s="132"/>
      <c r="J56" s="132"/>
      <c r="K56" s="132"/>
      <c r="L56" s="132"/>
      <c r="M56" s="133"/>
      <c r="N56" s="123" t="s">
        <v>223</v>
      </c>
      <c r="O56" s="124"/>
      <c r="P56" s="124"/>
      <c r="Q56" s="124"/>
      <c r="R56" s="124"/>
      <c r="S56" s="124"/>
      <c r="T56" s="124"/>
      <c r="U56" s="124"/>
      <c r="V56" s="134"/>
      <c r="W56" s="31"/>
      <c r="X56" s="34"/>
      <c r="Y56" s="144"/>
      <c r="Z56" s="145"/>
      <c r="AA56" s="146"/>
    </row>
    <row r="57" spans="1:27" s="36" customFormat="1" ht="26.4">
      <c r="A57" s="31">
        <f>ROW()-5</f>
        <v>52</v>
      </c>
      <c r="B57" s="32" t="s">
        <v>720</v>
      </c>
      <c r="C57" s="33" t="s">
        <v>202</v>
      </c>
      <c r="D57" s="128" t="s">
        <v>204</v>
      </c>
      <c r="E57" s="129"/>
      <c r="F57" s="130"/>
      <c r="G57" s="37" t="s">
        <v>93</v>
      </c>
      <c r="H57" s="128" t="s">
        <v>206</v>
      </c>
      <c r="I57" s="129"/>
      <c r="J57" s="129"/>
      <c r="K57" s="129"/>
      <c r="L57" s="129"/>
      <c r="M57" s="130"/>
      <c r="N57" s="135" t="s">
        <v>208</v>
      </c>
      <c r="O57" s="136"/>
      <c r="P57" s="136"/>
      <c r="Q57" s="136"/>
      <c r="R57" s="136"/>
      <c r="S57" s="136"/>
      <c r="T57" s="136"/>
      <c r="U57" s="136"/>
      <c r="V57" s="143"/>
      <c r="W57" s="31"/>
      <c r="X57" s="34"/>
      <c r="Y57" s="144"/>
      <c r="Z57" s="145"/>
      <c r="AA57" s="146"/>
    </row>
    <row r="58" spans="1:27" s="36" customFormat="1" ht="26.4">
      <c r="A58" s="31">
        <f t="shared" si="1"/>
        <v>53</v>
      </c>
      <c r="B58" s="32" t="s">
        <v>720</v>
      </c>
      <c r="C58" s="33" t="s">
        <v>202</v>
      </c>
      <c r="D58" s="128" t="s">
        <v>215</v>
      </c>
      <c r="E58" s="129"/>
      <c r="F58" s="130"/>
      <c r="G58" s="37" t="s">
        <v>93</v>
      </c>
      <c r="H58" s="131" t="s">
        <v>209</v>
      </c>
      <c r="I58" s="132"/>
      <c r="J58" s="132"/>
      <c r="K58" s="132"/>
      <c r="L58" s="132"/>
      <c r="M58" s="133"/>
      <c r="N58" s="123" t="s">
        <v>210</v>
      </c>
      <c r="O58" s="124"/>
      <c r="P58" s="124"/>
      <c r="Q58" s="124"/>
      <c r="R58" s="124"/>
      <c r="S58" s="124"/>
      <c r="T58" s="124"/>
      <c r="U58" s="124"/>
      <c r="V58" s="134"/>
      <c r="W58" s="31"/>
      <c r="X58" s="34"/>
      <c r="Y58" s="144"/>
      <c r="Z58" s="145"/>
      <c r="AA58" s="146"/>
    </row>
    <row r="59" spans="1:27" s="36" customFormat="1" ht="39.6">
      <c r="A59" s="31">
        <f t="shared" si="1"/>
        <v>54</v>
      </c>
      <c r="B59" s="32" t="s">
        <v>720</v>
      </c>
      <c r="C59" s="33" t="s">
        <v>202</v>
      </c>
      <c r="D59" s="131" t="s">
        <v>211</v>
      </c>
      <c r="E59" s="132"/>
      <c r="F59" s="133"/>
      <c r="G59" s="37" t="s">
        <v>212</v>
      </c>
      <c r="H59" s="131" t="s">
        <v>213</v>
      </c>
      <c r="I59" s="132"/>
      <c r="J59" s="132"/>
      <c r="K59" s="132"/>
      <c r="L59" s="132"/>
      <c r="M59" s="133"/>
      <c r="N59" s="123" t="s">
        <v>214</v>
      </c>
      <c r="O59" s="124"/>
      <c r="P59" s="124"/>
      <c r="Q59" s="124"/>
      <c r="R59" s="124"/>
      <c r="S59" s="124"/>
      <c r="T59" s="124"/>
      <c r="U59" s="124"/>
      <c r="V59" s="134"/>
      <c r="W59" s="31"/>
      <c r="X59" s="34"/>
      <c r="Y59" s="144"/>
      <c r="Z59" s="145"/>
      <c r="AA59" s="146"/>
    </row>
    <row r="60" spans="1:27" s="36" customFormat="1" ht="26.4">
      <c r="A60" s="31">
        <f t="shared" si="1"/>
        <v>55</v>
      </c>
      <c r="B60" s="32" t="s">
        <v>720</v>
      </c>
      <c r="C60" s="33" t="s">
        <v>202</v>
      </c>
      <c r="D60" s="128" t="s">
        <v>216</v>
      </c>
      <c r="E60" s="129"/>
      <c r="F60" s="130"/>
      <c r="G60" s="37" t="s">
        <v>93</v>
      </c>
      <c r="H60" s="131" t="s">
        <v>217</v>
      </c>
      <c r="I60" s="132"/>
      <c r="J60" s="132"/>
      <c r="K60" s="132"/>
      <c r="L60" s="132"/>
      <c r="M60" s="133"/>
      <c r="N60" s="135" t="s">
        <v>218</v>
      </c>
      <c r="O60" s="136"/>
      <c r="P60" s="136"/>
      <c r="Q60" s="136"/>
      <c r="R60" s="136"/>
      <c r="S60" s="136"/>
      <c r="T60" s="136"/>
      <c r="U60" s="136"/>
      <c r="V60" s="143"/>
      <c r="W60" s="31"/>
      <c r="X60" s="34"/>
      <c r="Y60" s="144"/>
      <c r="Z60" s="145"/>
      <c r="AA60" s="146"/>
    </row>
    <row r="61" spans="1:27" s="36" customFormat="1" ht="26.4">
      <c r="A61" s="31">
        <f t="shared" si="1"/>
        <v>56</v>
      </c>
      <c r="B61" s="32" t="s">
        <v>720</v>
      </c>
      <c r="C61" s="33" t="s">
        <v>202</v>
      </c>
      <c r="D61" s="131" t="s">
        <v>224</v>
      </c>
      <c r="E61" s="132"/>
      <c r="F61" s="133"/>
      <c r="G61" s="37" t="s">
        <v>152</v>
      </c>
      <c r="H61" s="131" t="s">
        <v>219</v>
      </c>
      <c r="I61" s="132"/>
      <c r="J61" s="132"/>
      <c r="K61" s="132"/>
      <c r="L61" s="132"/>
      <c r="M61" s="133"/>
      <c r="N61" s="123" t="s">
        <v>200</v>
      </c>
      <c r="O61" s="124"/>
      <c r="P61" s="124"/>
      <c r="Q61" s="124"/>
      <c r="R61" s="124"/>
      <c r="S61" s="124"/>
      <c r="T61" s="124"/>
      <c r="U61" s="124"/>
      <c r="V61" s="134"/>
      <c r="W61" s="31"/>
      <c r="X61" s="34"/>
      <c r="Y61" s="144"/>
      <c r="Z61" s="145"/>
      <c r="AA61" s="146"/>
    </row>
    <row r="62" spans="1:27" s="36" customFormat="1" ht="26.4">
      <c r="A62" s="31">
        <f t="shared" si="1"/>
        <v>57</v>
      </c>
      <c r="B62" s="32" t="s">
        <v>720</v>
      </c>
      <c r="C62" s="33" t="s">
        <v>101</v>
      </c>
      <c r="D62" s="128" t="s">
        <v>102</v>
      </c>
      <c r="E62" s="129"/>
      <c r="F62" s="130"/>
      <c r="G62" s="37" t="s">
        <v>93</v>
      </c>
      <c r="H62" s="128" t="s">
        <v>103</v>
      </c>
      <c r="I62" s="129"/>
      <c r="J62" s="129"/>
      <c r="K62" s="129"/>
      <c r="L62" s="129"/>
      <c r="M62" s="130"/>
      <c r="N62" s="135" t="s">
        <v>107</v>
      </c>
      <c r="O62" s="136"/>
      <c r="P62" s="136"/>
      <c r="Q62" s="136"/>
      <c r="R62" s="136"/>
      <c r="S62" s="136"/>
      <c r="T62" s="136"/>
      <c r="U62" s="136"/>
      <c r="V62" s="143"/>
      <c r="W62" s="31"/>
      <c r="X62" s="34"/>
      <c r="Y62" s="144"/>
      <c r="Z62" s="145"/>
      <c r="AA62" s="146"/>
    </row>
    <row r="63" spans="1:27" s="36" customFormat="1" ht="26.4">
      <c r="A63" s="31">
        <f t="shared" si="1"/>
        <v>58</v>
      </c>
      <c r="B63" s="32" t="s">
        <v>720</v>
      </c>
      <c r="C63" s="33" t="s">
        <v>101</v>
      </c>
      <c r="D63" s="131" t="s">
        <v>39</v>
      </c>
      <c r="E63" s="132"/>
      <c r="F63" s="133"/>
      <c r="G63" s="37" t="s">
        <v>93</v>
      </c>
      <c r="H63" s="131" t="s">
        <v>104</v>
      </c>
      <c r="I63" s="132"/>
      <c r="J63" s="132"/>
      <c r="K63" s="132"/>
      <c r="L63" s="132"/>
      <c r="M63" s="133"/>
      <c r="N63" s="123" t="s">
        <v>258</v>
      </c>
      <c r="O63" s="124"/>
      <c r="P63" s="124"/>
      <c r="Q63" s="124"/>
      <c r="R63" s="124"/>
      <c r="S63" s="124"/>
      <c r="T63" s="124"/>
      <c r="U63" s="124"/>
      <c r="V63" s="134"/>
      <c r="W63" s="31"/>
      <c r="X63" s="34"/>
      <c r="Y63" s="144"/>
      <c r="Z63" s="145"/>
      <c r="AA63" s="146"/>
    </row>
    <row r="64" spans="1:27" s="35" customFormat="1" ht="26.4">
      <c r="A64" s="31">
        <f t="shared" si="1"/>
        <v>59</v>
      </c>
      <c r="B64" s="32" t="s">
        <v>720</v>
      </c>
      <c r="C64" s="33" t="s">
        <v>101</v>
      </c>
      <c r="D64" s="131" t="s">
        <v>34</v>
      </c>
      <c r="E64" s="132"/>
      <c r="F64" s="133"/>
      <c r="G64" s="37" t="s">
        <v>93</v>
      </c>
      <c r="H64" s="131" t="s">
        <v>105</v>
      </c>
      <c r="I64" s="132"/>
      <c r="J64" s="132"/>
      <c r="K64" s="132"/>
      <c r="L64" s="132"/>
      <c r="M64" s="133"/>
      <c r="N64" s="123" t="s">
        <v>35</v>
      </c>
      <c r="O64" s="124"/>
      <c r="P64" s="124"/>
      <c r="Q64" s="124"/>
      <c r="R64" s="124"/>
      <c r="S64" s="124"/>
      <c r="T64" s="124"/>
      <c r="U64" s="124"/>
      <c r="V64" s="125"/>
      <c r="W64" s="31"/>
      <c r="X64" s="34"/>
      <c r="Y64" s="144"/>
      <c r="Z64" s="145"/>
      <c r="AA64" s="146"/>
    </row>
    <row r="65" spans="1:27" s="35" customFormat="1" ht="26.4">
      <c r="A65" s="31">
        <f t="shared" si="1"/>
        <v>60</v>
      </c>
      <c r="B65" s="32" t="s">
        <v>720</v>
      </c>
      <c r="C65" s="33" t="s">
        <v>101</v>
      </c>
      <c r="D65" s="131" t="s">
        <v>36</v>
      </c>
      <c r="E65" s="132"/>
      <c r="F65" s="133"/>
      <c r="G65" s="37" t="s">
        <v>93</v>
      </c>
      <c r="H65" s="131" t="s">
        <v>106</v>
      </c>
      <c r="I65" s="132"/>
      <c r="J65" s="132"/>
      <c r="K65" s="132"/>
      <c r="L65" s="132"/>
      <c r="M65" s="133"/>
      <c r="N65" s="123" t="s">
        <v>108</v>
      </c>
      <c r="O65" s="124"/>
      <c r="P65" s="124"/>
      <c r="Q65" s="124"/>
      <c r="R65" s="124"/>
      <c r="S65" s="124"/>
      <c r="T65" s="124"/>
      <c r="U65" s="124"/>
      <c r="V65" s="125"/>
      <c r="W65" s="31"/>
      <c r="X65" s="34"/>
      <c r="Y65" s="144"/>
      <c r="Z65" s="145"/>
      <c r="AA65" s="146"/>
    </row>
    <row r="66" spans="1:27" s="35" customFormat="1" ht="26.4">
      <c r="A66" s="31">
        <f t="shared" si="1"/>
        <v>61</v>
      </c>
      <c r="B66" s="32" t="s">
        <v>720</v>
      </c>
      <c r="C66" s="33" t="s">
        <v>101</v>
      </c>
      <c r="D66" s="128" t="s">
        <v>109</v>
      </c>
      <c r="E66" s="126"/>
      <c r="F66" s="127"/>
      <c r="G66" s="37" t="s">
        <v>93</v>
      </c>
      <c r="H66" s="131" t="s">
        <v>110</v>
      </c>
      <c r="I66" s="132"/>
      <c r="J66" s="132"/>
      <c r="K66" s="132"/>
      <c r="L66" s="132"/>
      <c r="M66" s="133"/>
      <c r="N66" s="123" t="s">
        <v>113</v>
      </c>
      <c r="O66" s="124"/>
      <c r="P66" s="124"/>
      <c r="Q66" s="124"/>
      <c r="R66" s="124"/>
      <c r="S66" s="124"/>
      <c r="T66" s="124"/>
      <c r="U66" s="124"/>
      <c r="V66" s="125"/>
      <c r="W66" s="31"/>
      <c r="X66" s="34"/>
      <c r="Y66" s="144"/>
      <c r="Z66" s="145"/>
      <c r="AA66" s="146"/>
    </row>
    <row r="67" spans="1:27" s="35" customFormat="1" ht="26.4">
      <c r="A67" s="31">
        <f t="shared" si="1"/>
        <v>62</v>
      </c>
      <c r="B67" s="32" t="s">
        <v>720</v>
      </c>
      <c r="C67" s="33" t="s">
        <v>101</v>
      </c>
      <c r="D67" s="128" t="s">
        <v>76</v>
      </c>
      <c r="E67" s="126"/>
      <c r="F67" s="127"/>
      <c r="G67" s="37" t="s">
        <v>93</v>
      </c>
      <c r="H67" s="131" t="s">
        <v>112</v>
      </c>
      <c r="I67" s="132"/>
      <c r="J67" s="132"/>
      <c r="K67" s="132"/>
      <c r="L67" s="132"/>
      <c r="M67" s="133"/>
      <c r="N67" s="123" t="s">
        <v>114</v>
      </c>
      <c r="O67" s="124"/>
      <c r="P67" s="124"/>
      <c r="Q67" s="124"/>
      <c r="R67" s="124"/>
      <c r="S67" s="124"/>
      <c r="T67" s="124"/>
      <c r="U67" s="124"/>
      <c r="V67" s="125"/>
      <c r="W67" s="31"/>
      <c r="X67" s="34"/>
      <c r="Y67" s="144"/>
      <c r="Z67" s="145"/>
      <c r="AA67" s="146"/>
    </row>
    <row r="68" spans="1:27" s="35" customFormat="1" ht="26.4">
      <c r="A68" s="31">
        <f t="shared" si="1"/>
        <v>63</v>
      </c>
      <c r="B68" s="32" t="s">
        <v>720</v>
      </c>
      <c r="C68" s="33" t="s">
        <v>101</v>
      </c>
      <c r="D68" s="128" t="s">
        <v>71</v>
      </c>
      <c r="E68" s="126"/>
      <c r="F68" s="127"/>
      <c r="G68" s="37" t="s">
        <v>376</v>
      </c>
      <c r="H68" s="131" t="s">
        <v>111</v>
      </c>
      <c r="I68" s="132"/>
      <c r="J68" s="132"/>
      <c r="K68" s="132"/>
      <c r="L68" s="132"/>
      <c r="M68" s="133"/>
      <c r="N68" s="123" t="s">
        <v>115</v>
      </c>
      <c r="O68" s="124"/>
      <c r="P68" s="124"/>
      <c r="Q68" s="124"/>
      <c r="R68" s="124"/>
      <c r="S68" s="124"/>
      <c r="T68" s="124"/>
      <c r="U68" s="124"/>
      <c r="V68" s="125"/>
      <c r="W68" s="31"/>
      <c r="X68" s="34"/>
      <c r="Y68" s="144"/>
      <c r="Z68" s="145"/>
      <c r="AA68" s="146"/>
    </row>
    <row r="69" spans="1:27" s="35" customFormat="1" ht="26.4">
      <c r="A69" s="31">
        <f t="shared" si="1"/>
        <v>64</v>
      </c>
      <c r="B69" s="32" t="s">
        <v>720</v>
      </c>
      <c r="C69" s="33" t="s">
        <v>225</v>
      </c>
      <c r="D69" s="128" t="s">
        <v>226</v>
      </c>
      <c r="E69" s="129"/>
      <c r="F69" s="130"/>
      <c r="G69" s="37" t="s">
        <v>93</v>
      </c>
      <c r="H69" s="128" t="s">
        <v>227</v>
      </c>
      <c r="I69" s="129"/>
      <c r="J69" s="129"/>
      <c r="K69" s="129"/>
      <c r="L69" s="129"/>
      <c r="M69" s="130"/>
      <c r="N69" s="135" t="s">
        <v>290</v>
      </c>
      <c r="O69" s="136"/>
      <c r="P69" s="136"/>
      <c r="Q69" s="136"/>
      <c r="R69" s="136"/>
      <c r="S69" s="136"/>
      <c r="T69" s="136"/>
      <c r="U69" s="136"/>
      <c r="V69" s="137"/>
      <c r="W69" s="31"/>
      <c r="X69" s="34"/>
      <c r="Y69" s="144"/>
      <c r="Z69" s="145"/>
      <c r="AA69" s="146"/>
    </row>
    <row r="70" spans="1:27" s="35" customFormat="1" ht="26.4">
      <c r="A70" s="31">
        <f t="shared" si="1"/>
        <v>65</v>
      </c>
      <c r="B70" s="32" t="s">
        <v>720</v>
      </c>
      <c r="C70" s="33" t="s">
        <v>225</v>
      </c>
      <c r="D70" s="131" t="s">
        <v>39</v>
      </c>
      <c r="E70" s="132"/>
      <c r="F70" s="133"/>
      <c r="G70" s="37" t="s">
        <v>93</v>
      </c>
      <c r="H70" s="131" t="s">
        <v>228</v>
      </c>
      <c r="I70" s="132"/>
      <c r="J70" s="132"/>
      <c r="K70" s="132"/>
      <c r="L70" s="132"/>
      <c r="M70" s="133"/>
      <c r="N70" s="123" t="s">
        <v>259</v>
      </c>
      <c r="O70" s="124"/>
      <c r="P70" s="124"/>
      <c r="Q70" s="124"/>
      <c r="R70" s="124"/>
      <c r="S70" s="124"/>
      <c r="T70" s="124"/>
      <c r="U70" s="124"/>
      <c r="V70" s="125"/>
      <c r="W70" s="31"/>
      <c r="X70" s="34"/>
      <c r="Y70" s="144"/>
      <c r="Z70" s="145"/>
      <c r="AA70" s="146"/>
    </row>
    <row r="71" spans="1:27" s="35" customFormat="1" ht="26.4">
      <c r="A71" s="31">
        <f t="shared" si="1"/>
        <v>66</v>
      </c>
      <c r="B71" s="32" t="s">
        <v>720</v>
      </c>
      <c r="C71" s="33" t="s">
        <v>225</v>
      </c>
      <c r="D71" s="131" t="s">
        <v>34</v>
      </c>
      <c r="E71" s="132"/>
      <c r="F71" s="133"/>
      <c r="G71" s="37" t="s">
        <v>93</v>
      </c>
      <c r="H71" s="131" t="s">
        <v>229</v>
      </c>
      <c r="I71" s="132"/>
      <c r="J71" s="132"/>
      <c r="K71" s="132"/>
      <c r="L71" s="132"/>
      <c r="M71" s="133"/>
      <c r="N71" s="123" t="s">
        <v>35</v>
      </c>
      <c r="O71" s="124"/>
      <c r="P71" s="124"/>
      <c r="Q71" s="124"/>
      <c r="R71" s="124"/>
      <c r="S71" s="124"/>
      <c r="T71" s="124"/>
      <c r="U71" s="124"/>
      <c r="V71" s="125"/>
      <c r="W71" s="31"/>
      <c r="X71" s="34"/>
      <c r="Y71" s="144"/>
      <c r="Z71" s="145"/>
      <c r="AA71" s="146"/>
    </row>
    <row r="72" spans="1:27" s="35" customFormat="1" ht="26.4">
      <c r="A72" s="31">
        <f t="shared" si="1"/>
        <v>67</v>
      </c>
      <c r="B72" s="32" t="s">
        <v>720</v>
      </c>
      <c r="C72" s="33" t="s">
        <v>225</v>
      </c>
      <c r="D72" s="131" t="s">
        <v>36</v>
      </c>
      <c r="E72" s="132"/>
      <c r="F72" s="133"/>
      <c r="G72" s="37" t="s">
        <v>93</v>
      </c>
      <c r="H72" s="131" t="s">
        <v>230</v>
      </c>
      <c r="I72" s="132"/>
      <c r="J72" s="132"/>
      <c r="K72" s="132"/>
      <c r="L72" s="132"/>
      <c r="M72" s="133"/>
      <c r="N72" s="123" t="s">
        <v>231</v>
      </c>
      <c r="O72" s="124"/>
      <c r="P72" s="124"/>
      <c r="Q72" s="124"/>
      <c r="R72" s="124"/>
      <c r="S72" s="124"/>
      <c r="T72" s="124"/>
      <c r="U72" s="124"/>
      <c r="V72" s="125"/>
      <c r="W72" s="31"/>
      <c r="X72" s="34"/>
      <c r="Y72" s="144"/>
      <c r="Z72" s="145"/>
      <c r="AA72" s="146"/>
    </row>
    <row r="73" spans="1:27" s="35" customFormat="1" ht="26.4">
      <c r="A73" s="31">
        <f t="shared" si="1"/>
        <v>68</v>
      </c>
      <c r="B73" s="32" t="s">
        <v>720</v>
      </c>
      <c r="C73" s="33" t="s">
        <v>225</v>
      </c>
      <c r="D73" s="131" t="s">
        <v>260</v>
      </c>
      <c r="E73" s="132"/>
      <c r="F73" s="133"/>
      <c r="G73" s="37" t="s">
        <v>93</v>
      </c>
      <c r="H73" s="131" t="s">
        <v>232</v>
      </c>
      <c r="I73" s="132"/>
      <c r="J73" s="132"/>
      <c r="K73" s="132"/>
      <c r="L73" s="132"/>
      <c r="M73" s="133"/>
      <c r="N73" s="123" t="s">
        <v>233</v>
      </c>
      <c r="O73" s="124"/>
      <c r="P73" s="124"/>
      <c r="Q73" s="124"/>
      <c r="R73" s="124"/>
      <c r="S73" s="124"/>
      <c r="T73" s="124"/>
      <c r="U73" s="124"/>
      <c r="V73" s="125"/>
      <c r="W73" s="31"/>
      <c r="X73" s="34"/>
      <c r="Y73" s="144"/>
      <c r="Z73" s="145"/>
      <c r="AA73" s="146"/>
    </row>
    <row r="74" spans="1:27" s="35" customFormat="1" ht="26.4">
      <c r="A74" s="31">
        <f t="shared" si="1"/>
        <v>69</v>
      </c>
      <c r="B74" s="32" t="s">
        <v>720</v>
      </c>
      <c r="C74" s="33" t="s">
        <v>225</v>
      </c>
      <c r="D74" s="131" t="s">
        <v>261</v>
      </c>
      <c r="E74" s="132"/>
      <c r="F74" s="133"/>
      <c r="G74" s="41" t="s">
        <v>93</v>
      </c>
      <c r="H74" s="131" t="s">
        <v>262</v>
      </c>
      <c r="I74" s="132"/>
      <c r="J74" s="132"/>
      <c r="K74" s="132"/>
      <c r="L74" s="132"/>
      <c r="M74" s="133"/>
      <c r="N74" s="123" t="s">
        <v>263</v>
      </c>
      <c r="O74" s="124"/>
      <c r="P74" s="124"/>
      <c r="Q74" s="124"/>
      <c r="R74" s="124"/>
      <c r="S74" s="124"/>
      <c r="T74" s="124"/>
      <c r="U74" s="124"/>
      <c r="V74" s="125"/>
      <c r="W74" s="31"/>
      <c r="X74" s="34"/>
      <c r="Y74" s="144"/>
      <c r="Z74" s="145"/>
      <c r="AA74" s="146"/>
    </row>
    <row r="75" spans="1:27" s="35" customFormat="1" ht="26.4">
      <c r="A75" s="31">
        <f t="shared" si="1"/>
        <v>70</v>
      </c>
      <c r="B75" s="32" t="s">
        <v>720</v>
      </c>
      <c r="C75" s="33" t="s">
        <v>234</v>
      </c>
      <c r="D75" s="128" t="s">
        <v>235</v>
      </c>
      <c r="E75" s="129"/>
      <c r="F75" s="130"/>
      <c r="G75" s="37" t="s">
        <v>93</v>
      </c>
      <c r="H75" s="128" t="s">
        <v>236</v>
      </c>
      <c r="I75" s="129"/>
      <c r="J75" s="129"/>
      <c r="K75" s="129"/>
      <c r="L75" s="129"/>
      <c r="M75" s="130"/>
      <c r="N75" s="135" t="s">
        <v>291</v>
      </c>
      <c r="O75" s="136"/>
      <c r="P75" s="136"/>
      <c r="Q75" s="136"/>
      <c r="R75" s="136"/>
      <c r="S75" s="136"/>
      <c r="T75" s="136"/>
      <c r="U75" s="136"/>
      <c r="V75" s="137"/>
      <c r="W75" s="31"/>
      <c r="X75" s="34"/>
      <c r="Y75" s="144"/>
      <c r="Z75" s="145"/>
      <c r="AA75" s="146"/>
    </row>
    <row r="76" spans="1:27" s="35" customFormat="1" ht="26.4">
      <c r="A76" s="31">
        <f t="shared" si="1"/>
        <v>71</v>
      </c>
      <c r="B76" s="32" t="s">
        <v>720</v>
      </c>
      <c r="C76" s="33" t="s">
        <v>234</v>
      </c>
      <c r="D76" s="131" t="s">
        <v>39</v>
      </c>
      <c r="E76" s="132"/>
      <c r="F76" s="133"/>
      <c r="G76" s="37" t="s">
        <v>93</v>
      </c>
      <c r="H76" s="131" t="s">
        <v>237</v>
      </c>
      <c r="I76" s="132"/>
      <c r="J76" s="132"/>
      <c r="K76" s="132"/>
      <c r="L76" s="132"/>
      <c r="M76" s="133"/>
      <c r="N76" s="123" t="s">
        <v>264</v>
      </c>
      <c r="O76" s="124"/>
      <c r="P76" s="124"/>
      <c r="Q76" s="124"/>
      <c r="R76" s="124"/>
      <c r="S76" s="124"/>
      <c r="T76" s="124"/>
      <c r="U76" s="124"/>
      <c r="V76" s="125"/>
      <c r="W76" s="31"/>
      <c r="X76" s="34"/>
      <c r="Y76" s="144"/>
      <c r="Z76" s="145"/>
      <c r="AA76" s="146"/>
    </row>
    <row r="77" spans="1:27" s="35" customFormat="1" ht="26.4">
      <c r="A77" s="31">
        <f t="shared" si="1"/>
        <v>72</v>
      </c>
      <c r="B77" s="32" t="s">
        <v>720</v>
      </c>
      <c r="C77" s="33" t="s">
        <v>234</v>
      </c>
      <c r="D77" s="131" t="s">
        <v>34</v>
      </c>
      <c r="E77" s="132"/>
      <c r="F77" s="133"/>
      <c r="G77" s="37" t="s">
        <v>93</v>
      </c>
      <c r="H77" s="131" t="s">
        <v>238</v>
      </c>
      <c r="I77" s="132"/>
      <c r="J77" s="132"/>
      <c r="K77" s="132"/>
      <c r="L77" s="132"/>
      <c r="M77" s="133"/>
      <c r="N77" s="123" t="s">
        <v>35</v>
      </c>
      <c r="O77" s="124"/>
      <c r="P77" s="124"/>
      <c r="Q77" s="124"/>
      <c r="R77" s="124"/>
      <c r="S77" s="124"/>
      <c r="T77" s="124"/>
      <c r="U77" s="124"/>
      <c r="V77" s="125"/>
      <c r="W77" s="31"/>
      <c r="X77" s="34"/>
      <c r="Y77" s="144"/>
      <c r="Z77" s="145"/>
      <c r="AA77" s="146"/>
    </row>
    <row r="78" spans="1:27" s="35" customFormat="1" ht="26.4">
      <c r="A78" s="31">
        <f t="shared" si="1"/>
        <v>73</v>
      </c>
      <c r="B78" s="32" t="s">
        <v>720</v>
      </c>
      <c r="C78" s="33" t="s">
        <v>234</v>
      </c>
      <c r="D78" s="131" t="s">
        <v>36</v>
      </c>
      <c r="E78" s="132"/>
      <c r="F78" s="133"/>
      <c r="G78" s="37" t="s">
        <v>93</v>
      </c>
      <c r="H78" s="131" t="s">
        <v>239</v>
      </c>
      <c r="I78" s="132"/>
      <c r="J78" s="132"/>
      <c r="K78" s="132"/>
      <c r="L78" s="132"/>
      <c r="M78" s="133"/>
      <c r="N78" s="123" t="s">
        <v>240</v>
      </c>
      <c r="O78" s="124"/>
      <c r="P78" s="124"/>
      <c r="Q78" s="124"/>
      <c r="R78" s="124"/>
      <c r="S78" s="124"/>
      <c r="T78" s="124"/>
      <c r="U78" s="124"/>
      <c r="V78" s="125"/>
      <c r="W78" s="31"/>
      <c r="X78" s="34"/>
      <c r="Y78" s="144"/>
      <c r="Z78" s="145"/>
      <c r="AA78" s="146"/>
    </row>
    <row r="79" spans="1:27" s="35" customFormat="1" ht="26.4">
      <c r="A79" s="31">
        <f t="shared" si="1"/>
        <v>74</v>
      </c>
      <c r="B79" s="32" t="s">
        <v>720</v>
      </c>
      <c r="C79" s="33" t="s">
        <v>265</v>
      </c>
      <c r="D79" s="128" t="s">
        <v>267</v>
      </c>
      <c r="E79" s="129"/>
      <c r="F79" s="130"/>
      <c r="G79" s="37" t="s">
        <v>266</v>
      </c>
      <c r="H79" s="128" t="s">
        <v>268</v>
      </c>
      <c r="I79" s="129"/>
      <c r="J79" s="129"/>
      <c r="K79" s="129"/>
      <c r="L79" s="129"/>
      <c r="M79" s="130"/>
      <c r="N79" s="135" t="s">
        <v>269</v>
      </c>
      <c r="O79" s="136"/>
      <c r="P79" s="136"/>
      <c r="Q79" s="136"/>
      <c r="R79" s="136"/>
      <c r="S79" s="136"/>
      <c r="T79" s="136"/>
      <c r="U79" s="136"/>
      <c r="V79" s="137"/>
      <c r="W79" s="31"/>
      <c r="X79" s="34"/>
      <c r="Y79" s="144"/>
      <c r="Z79" s="145"/>
      <c r="AA79" s="146"/>
    </row>
    <row r="80" spans="1:27" s="35" customFormat="1" ht="26.4">
      <c r="A80" s="31">
        <f t="shared" si="1"/>
        <v>75</v>
      </c>
      <c r="B80" s="32" t="s">
        <v>720</v>
      </c>
      <c r="C80" s="33" t="s">
        <v>265</v>
      </c>
      <c r="D80" s="131" t="s">
        <v>39</v>
      </c>
      <c r="E80" s="132"/>
      <c r="F80" s="133"/>
      <c r="G80" s="41" t="s">
        <v>93</v>
      </c>
      <c r="H80" s="131" t="s">
        <v>271</v>
      </c>
      <c r="I80" s="132"/>
      <c r="J80" s="132"/>
      <c r="K80" s="132"/>
      <c r="L80" s="132"/>
      <c r="M80" s="133"/>
      <c r="N80" s="123" t="s">
        <v>272</v>
      </c>
      <c r="O80" s="124"/>
      <c r="P80" s="124"/>
      <c r="Q80" s="124"/>
      <c r="R80" s="124"/>
      <c r="S80" s="124"/>
      <c r="T80" s="124"/>
      <c r="U80" s="124"/>
      <c r="V80" s="125"/>
      <c r="W80" s="31"/>
      <c r="X80" s="34"/>
      <c r="Y80" s="144"/>
      <c r="Z80" s="145"/>
      <c r="AA80" s="146"/>
    </row>
    <row r="81" spans="1:27" s="35" customFormat="1" ht="26.4">
      <c r="A81" s="31">
        <f t="shared" si="1"/>
        <v>76</v>
      </c>
      <c r="B81" s="32" t="s">
        <v>720</v>
      </c>
      <c r="C81" s="33" t="s">
        <v>265</v>
      </c>
      <c r="D81" s="131" t="s">
        <v>34</v>
      </c>
      <c r="E81" s="132"/>
      <c r="F81" s="133"/>
      <c r="G81" s="41" t="s">
        <v>93</v>
      </c>
      <c r="H81" s="131" t="s">
        <v>270</v>
      </c>
      <c r="I81" s="132"/>
      <c r="J81" s="132"/>
      <c r="K81" s="132"/>
      <c r="L81" s="132"/>
      <c r="M81" s="133"/>
      <c r="N81" s="123" t="s">
        <v>35</v>
      </c>
      <c r="O81" s="124"/>
      <c r="P81" s="124"/>
      <c r="Q81" s="124"/>
      <c r="R81" s="124"/>
      <c r="S81" s="124"/>
      <c r="T81" s="124"/>
      <c r="U81" s="124"/>
      <c r="V81" s="125"/>
      <c r="W81" s="31"/>
      <c r="X81" s="34"/>
      <c r="Y81" s="144"/>
      <c r="Z81" s="145"/>
      <c r="AA81" s="146"/>
    </row>
    <row r="82" spans="1:27" s="35" customFormat="1" ht="26.4">
      <c r="A82" s="31">
        <f t="shared" si="1"/>
        <v>77</v>
      </c>
      <c r="B82" s="32" t="s">
        <v>720</v>
      </c>
      <c r="C82" s="33" t="s">
        <v>265</v>
      </c>
      <c r="D82" s="131" t="s">
        <v>36</v>
      </c>
      <c r="E82" s="132"/>
      <c r="F82" s="133"/>
      <c r="G82" s="41" t="s">
        <v>93</v>
      </c>
      <c r="H82" s="131" t="s">
        <v>274</v>
      </c>
      <c r="I82" s="132"/>
      <c r="J82" s="132"/>
      <c r="K82" s="132"/>
      <c r="L82" s="132"/>
      <c r="M82" s="133"/>
      <c r="N82" s="123" t="s">
        <v>273</v>
      </c>
      <c r="O82" s="124"/>
      <c r="P82" s="124"/>
      <c r="Q82" s="124"/>
      <c r="R82" s="124"/>
      <c r="S82" s="124"/>
      <c r="T82" s="124"/>
      <c r="U82" s="124"/>
      <c r="V82" s="125"/>
      <c r="W82" s="31"/>
      <c r="X82" s="34"/>
      <c r="Y82" s="144"/>
      <c r="Z82" s="145"/>
      <c r="AA82" s="146"/>
    </row>
    <row r="83" spans="1:27" s="35" customFormat="1" ht="26.4">
      <c r="A83" s="31">
        <f t="shared" si="1"/>
        <v>78</v>
      </c>
      <c r="B83" s="32" t="s">
        <v>720</v>
      </c>
      <c r="C83" s="33" t="s">
        <v>265</v>
      </c>
      <c r="D83" s="128" t="s">
        <v>278</v>
      </c>
      <c r="E83" s="129"/>
      <c r="F83" s="130"/>
      <c r="G83" s="41" t="s">
        <v>93</v>
      </c>
      <c r="H83" s="128" t="s">
        <v>275</v>
      </c>
      <c r="I83" s="129"/>
      <c r="J83" s="129"/>
      <c r="K83" s="129"/>
      <c r="L83" s="129"/>
      <c r="M83" s="130"/>
      <c r="N83" s="135" t="s">
        <v>276</v>
      </c>
      <c r="O83" s="136"/>
      <c r="P83" s="136"/>
      <c r="Q83" s="136"/>
      <c r="R83" s="136"/>
      <c r="S83" s="136"/>
      <c r="T83" s="136"/>
      <c r="U83" s="136"/>
      <c r="V83" s="137"/>
      <c r="W83" s="31"/>
      <c r="X83" s="34"/>
      <c r="Y83" s="144"/>
      <c r="Z83" s="145"/>
      <c r="AA83" s="146"/>
    </row>
    <row r="84" spans="1:27" s="36" customFormat="1" ht="26.4">
      <c r="A84" s="31">
        <f t="shared" si="1"/>
        <v>79</v>
      </c>
      <c r="B84" s="32" t="s">
        <v>720</v>
      </c>
      <c r="C84" s="33" t="s">
        <v>265</v>
      </c>
      <c r="D84" s="131" t="s">
        <v>277</v>
      </c>
      <c r="E84" s="132"/>
      <c r="F84" s="133"/>
      <c r="G84" s="41" t="s">
        <v>249</v>
      </c>
      <c r="H84" s="131" t="s">
        <v>280</v>
      </c>
      <c r="I84" s="132"/>
      <c r="J84" s="132"/>
      <c r="K84" s="132"/>
      <c r="L84" s="132"/>
      <c r="M84" s="133"/>
      <c r="N84" s="123" t="s">
        <v>282</v>
      </c>
      <c r="O84" s="124"/>
      <c r="P84" s="124"/>
      <c r="Q84" s="124"/>
      <c r="R84" s="124"/>
      <c r="S84" s="124"/>
      <c r="T84" s="124"/>
      <c r="U84" s="124"/>
      <c r="V84" s="134"/>
      <c r="W84" s="31"/>
      <c r="X84" s="34"/>
      <c r="Y84" s="144"/>
      <c r="Z84" s="145"/>
      <c r="AA84" s="146"/>
    </row>
    <row r="85" spans="1:27" s="36" customFormat="1" ht="26.4">
      <c r="A85" s="31">
        <f t="shared" si="1"/>
        <v>80</v>
      </c>
      <c r="B85" s="32" t="s">
        <v>720</v>
      </c>
      <c r="C85" s="33" t="s">
        <v>265</v>
      </c>
      <c r="D85" s="128" t="s">
        <v>279</v>
      </c>
      <c r="E85" s="129"/>
      <c r="F85" s="130"/>
      <c r="G85" s="41" t="s">
        <v>93</v>
      </c>
      <c r="H85" s="131" t="s">
        <v>281</v>
      </c>
      <c r="I85" s="132"/>
      <c r="J85" s="132"/>
      <c r="K85" s="132"/>
      <c r="L85" s="132"/>
      <c r="M85" s="133"/>
      <c r="N85" s="135" t="s">
        <v>283</v>
      </c>
      <c r="O85" s="136"/>
      <c r="P85" s="136"/>
      <c r="Q85" s="136"/>
      <c r="R85" s="136"/>
      <c r="S85" s="136"/>
      <c r="T85" s="136"/>
      <c r="U85" s="136"/>
      <c r="V85" s="143"/>
      <c r="W85" s="31"/>
      <c r="X85" s="34"/>
      <c r="Y85" s="144"/>
      <c r="Z85" s="145"/>
      <c r="AA85" s="146"/>
    </row>
    <row r="86" spans="1:27" s="35" customFormat="1" ht="26.4">
      <c r="A86" s="31">
        <f t="shared" si="1"/>
        <v>81</v>
      </c>
      <c r="B86" s="32" t="s">
        <v>720</v>
      </c>
      <c r="C86" s="33" t="s">
        <v>265</v>
      </c>
      <c r="D86" s="128" t="s">
        <v>71</v>
      </c>
      <c r="E86" s="129"/>
      <c r="F86" s="130"/>
      <c r="G86" s="41" t="s">
        <v>249</v>
      </c>
      <c r="H86" s="131" t="s">
        <v>284</v>
      </c>
      <c r="I86" s="132"/>
      <c r="J86" s="132"/>
      <c r="K86" s="132"/>
      <c r="L86" s="132"/>
      <c r="M86" s="133"/>
      <c r="N86" s="123" t="s">
        <v>139</v>
      </c>
      <c r="O86" s="124"/>
      <c r="P86" s="124"/>
      <c r="Q86" s="124"/>
      <c r="R86" s="124"/>
      <c r="S86" s="124"/>
      <c r="T86" s="124"/>
      <c r="U86" s="124"/>
      <c r="V86" s="125"/>
      <c r="W86" s="31"/>
      <c r="X86" s="34"/>
      <c r="Y86" s="144"/>
      <c r="Z86" s="145"/>
      <c r="AA86" s="146"/>
    </row>
    <row r="87" spans="1:27" ht="26.4">
      <c r="A87" s="31">
        <f t="shared" ref="A87:A151" si="2">ROW()-5</f>
        <v>82</v>
      </c>
      <c r="B87" s="32" t="s">
        <v>720</v>
      </c>
      <c r="C87" s="33" t="s">
        <v>140</v>
      </c>
      <c r="D87" s="128" t="s">
        <v>141</v>
      </c>
      <c r="E87" s="129"/>
      <c r="F87" s="130"/>
      <c r="G87" s="37" t="s">
        <v>249</v>
      </c>
      <c r="H87" s="128" t="s">
        <v>285</v>
      </c>
      <c r="I87" s="129"/>
      <c r="J87" s="129"/>
      <c r="K87" s="129"/>
      <c r="L87" s="129"/>
      <c r="M87" s="130"/>
      <c r="N87" s="135" t="s">
        <v>142</v>
      </c>
      <c r="O87" s="136"/>
      <c r="P87" s="136"/>
      <c r="Q87" s="136"/>
      <c r="R87" s="136"/>
      <c r="S87" s="136"/>
      <c r="T87" s="136"/>
      <c r="U87" s="136"/>
      <c r="V87" s="137"/>
      <c r="W87" s="31"/>
      <c r="X87" s="34"/>
      <c r="Y87" s="144"/>
      <c r="Z87" s="145"/>
      <c r="AA87" s="146"/>
    </row>
    <row r="88" spans="1:27" s="35" customFormat="1" ht="26.4">
      <c r="A88" s="31">
        <f t="shared" si="1"/>
        <v>83</v>
      </c>
      <c r="B88" s="32" t="s">
        <v>720</v>
      </c>
      <c r="C88" s="33" t="s">
        <v>140</v>
      </c>
      <c r="D88" s="131" t="s">
        <v>39</v>
      </c>
      <c r="E88" s="132"/>
      <c r="F88" s="133"/>
      <c r="G88" s="41" t="s">
        <v>93</v>
      </c>
      <c r="H88" s="131" t="s">
        <v>286</v>
      </c>
      <c r="I88" s="132"/>
      <c r="J88" s="132"/>
      <c r="K88" s="132"/>
      <c r="L88" s="132"/>
      <c r="M88" s="133"/>
      <c r="N88" s="123" t="s">
        <v>304</v>
      </c>
      <c r="O88" s="124"/>
      <c r="P88" s="124"/>
      <c r="Q88" s="124"/>
      <c r="R88" s="124"/>
      <c r="S88" s="124"/>
      <c r="T88" s="124"/>
      <c r="U88" s="124"/>
      <c r="V88" s="125"/>
      <c r="W88" s="31"/>
      <c r="X88" s="34"/>
      <c r="Y88" s="144"/>
      <c r="Z88" s="145"/>
      <c r="AA88" s="146"/>
    </row>
    <row r="89" spans="1:27" ht="26.4">
      <c r="A89" s="31">
        <f t="shared" si="2"/>
        <v>84</v>
      </c>
      <c r="B89" s="32" t="s">
        <v>720</v>
      </c>
      <c r="C89" s="33" t="s">
        <v>140</v>
      </c>
      <c r="D89" s="131" t="s">
        <v>34</v>
      </c>
      <c r="E89" s="132"/>
      <c r="F89" s="133"/>
      <c r="G89" s="37" t="s">
        <v>93</v>
      </c>
      <c r="H89" s="131" t="s">
        <v>143</v>
      </c>
      <c r="I89" s="132"/>
      <c r="J89" s="132"/>
      <c r="K89" s="132"/>
      <c r="L89" s="132"/>
      <c r="M89" s="133"/>
      <c r="N89" s="123" t="s">
        <v>35</v>
      </c>
      <c r="O89" s="124"/>
      <c r="P89" s="124"/>
      <c r="Q89" s="124"/>
      <c r="R89" s="124"/>
      <c r="S89" s="124"/>
      <c r="T89" s="124"/>
      <c r="U89" s="124"/>
      <c r="V89" s="125"/>
      <c r="W89" s="31"/>
      <c r="X89" s="34"/>
      <c r="Y89" s="144"/>
      <c r="Z89" s="145"/>
      <c r="AA89" s="146"/>
    </row>
    <row r="90" spans="1:27" ht="26.4">
      <c r="A90" s="31">
        <f t="shared" si="2"/>
        <v>85</v>
      </c>
      <c r="B90" s="32" t="s">
        <v>720</v>
      </c>
      <c r="C90" s="33" t="s">
        <v>140</v>
      </c>
      <c r="D90" s="131" t="s">
        <v>36</v>
      </c>
      <c r="E90" s="132"/>
      <c r="F90" s="133"/>
      <c r="G90" s="37" t="s">
        <v>93</v>
      </c>
      <c r="H90" s="131" t="s">
        <v>144</v>
      </c>
      <c r="I90" s="132"/>
      <c r="J90" s="132"/>
      <c r="K90" s="132"/>
      <c r="L90" s="132"/>
      <c r="M90" s="133"/>
      <c r="N90" s="123" t="s">
        <v>145</v>
      </c>
      <c r="O90" s="124"/>
      <c r="P90" s="124"/>
      <c r="Q90" s="124"/>
      <c r="R90" s="124"/>
      <c r="S90" s="124"/>
      <c r="T90" s="124"/>
      <c r="U90" s="124"/>
      <c r="V90" s="125"/>
      <c r="W90" s="31"/>
      <c r="X90" s="34"/>
      <c r="Y90" s="144"/>
      <c r="Z90" s="145"/>
      <c r="AA90" s="146"/>
    </row>
    <row r="91" spans="1:27" ht="26.4">
      <c r="A91" s="31">
        <f t="shared" si="2"/>
        <v>86</v>
      </c>
      <c r="B91" s="32" t="s">
        <v>720</v>
      </c>
      <c r="C91" s="33" t="s">
        <v>140</v>
      </c>
      <c r="D91" s="128" t="s">
        <v>134</v>
      </c>
      <c r="E91" s="129"/>
      <c r="F91" s="130"/>
      <c r="G91" s="37" t="s">
        <v>93</v>
      </c>
      <c r="H91" s="128" t="s">
        <v>135</v>
      </c>
      <c r="I91" s="129"/>
      <c r="J91" s="129"/>
      <c r="K91" s="129"/>
      <c r="L91" s="129"/>
      <c r="M91" s="130"/>
      <c r="N91" s="135" t="s">
        <v>136</v>
      </c>
      <c r="O91" s="136"/>
      <c r="P91" s="136"/>
      <c r="Q91" s="136"/>
      <c r="R91" s="136"/>
      <c r="S91" s="136"/>
      <c r="T91" s="136"/>
      <c r="U91" s="136"/>
      <c r="V91" s="137"/>
      <c r="W91" s="31"/>
      <c r="X91" s="34"/>
      <c r="Y91" s="144"/>
      <c r="Z91" s="145"/>
      <c r="AA91" s="146"/>
    </row>
    <row r="92" spans="1:27" ht="52.8">
      <c r="A92" s="31">
        <f t="shared" si="2"/>
        <v>87</v>
      </c>
      <c r="B92" s="32" t="s">
        <v>720</v>
      </c>
      <c r="C92" s="33" t="s">
        <v>140</v>
      </c>
      <c r="D92" s="128" t="s">
        <v>71</v>
      </c>
      <c r="E92" s="129"/>
      <c r="F92" s="130"/>
      <c r="G92" s="37" t="s">
        <v>146</v>
      </c>
      <c r="H92" s="131" t="s">
        <v>137</v>
      </c>
      <c r="I92" s="132"/>
      <c r="J92" s="132"/>
      <c r="K92" s="132"/>
      <c r="L92" s="132"/>
      <c r="M92" s="133"/>
      <c r="N92" s="123" t="s">
        <v>139</v>
      </c>
      <c r="O92" s="124"/>
      <c r="P92" s="124"/>
      <c r="Q92" s="124"/>
      <c r="R92" s="124"/>
      <c r="S92" s="124"/>
      <c r="T92" s="124"/>
      <c r="U92" s="124"/>
      <c r="V92" s="125"/>
      <c r="W92" s="31"/>
      <c r="X92" s="34"/>
      <c r="Y92" s="144"/>
      <c r="Z92" s="145"/>
      <c r="AA92" s="146"/>
    </row>
    <row r="93" spans="1:27" ht="26.4">
      <c r="A93" s="31">
        <f t="shared" si="2"/>
        <v>88</v>
      </c>
      <c r="B93" s="32" t="s">
        <v>720</v>
      </c>
      <c r="C93" s="33" t="s">
        <v>147</v>
      </c>
      <c r="D93" s="128" t="s">
        <v>148</v>
      </c>
      <c r="E93" s="129"/>
      <c r="F93" s="130"/>
      <c r="G93" s="37" t="s">
        <v>93</v>
      </c>
      <c r="H93" s="128" t="s">
        <v>149</v>
      </c>
      <c r="I93" s="129"/>
      <c r="J93" s="129"/>
      <c r="K93" s="129"/>
      <c r="L93" s="129"/>
      <c r="M93" s="130"/>
      <c r="N93" s="135" t="s">
        <v>302</v>
      </c>
      <c r="O93" s="136"/>
      <c r="P93" s="136"/>
      <c r="Q93" s="136"/>
      <c r="R93" s="136"/>
      <c r="S93" s="136"/>
      <c r="T93" s="136"/>
      <c r="U93" s="136"/>
      <c r="V93" s="137"/>
      <c r="W93" s="31"/>
      <c r="X93" s="34"/>
      <c r="Y93" s="144"/>
      <c r="Z93" s="145"/>
      <c r="AA93" s="146"/>
    </row>
    <row r="94" spans="1:27" ht="52.8">
      <c r="A94" s="31">
        <f t="shared" si="2"/>
        <v>89</v>
      </c>
      <c r="B94" s="32" t="s">
        <v>720</v>
      </c>
      <c r="C94" s="33" t="s">
        <v>147</v>
      </c>
      <c r="D94" s="128" t="s">
        <v>150</v>
      </c>
      <c r="E94" s="129"/>
      <c r="F94" s="130"/>
      <c r="G94" s="37" t="s">
        <v>154</v>
      </c>
      <c r="H94" s="128" t="s">
        <v>158</v>
      </c>
      <c r="I94" s="129"/>
      <c r="J94" s="129"/>
      <c r="K94" s="129"/>
      <c r="L94" s="129"/>
      <c r="M94" s="130"/>
      <c r="N94" s="135" t="s">
        <v>155</v>
      </c>
      <c r="O94" s="136"/>
      <c r="P94" s="136"/>
      <c r="Q94" s="136"/>
      <c r="R94" s="136"/>
      <c r="S94" s="136"/>
      <c r="T94" s="136"/>
      <c r="U94" s="136"/>
      <c r="V94" s="137"/>
      <c r="W94" s="31"/>
      <c r="X94" s="34"/>
      <c r="Y94" s="144"/>
      <c r="Z94" s="145"/>
      <c r="AA94" s="146"/>
    </row>
    <row r="95" spans="1:27" ht="26.4">
      <c r="A95" s="31">
        <f t="shared" si="2"/>
        <v>90</v>
      </c>
      <c r="B95" s="32" t="s">
        <v>720</v>
      </c>
      <c r="C95" s="33" t="s">
        <v>147</v>
      </c>
      <c r="D95" s="128" t="s">
        <v>151</v>
      </c>
      <c r="E95" s="129"/>
      <c r="F95" s="130"/>
      <c r="G95" s="37" t="s">
        <v>249</v>
      </c>
      <c r="H95" s="128" t="s">
        <v>157</v>
      </c>
      <c r="I95" s="129"/>
      <c r="J95" s="129"/>
      <c r="K95" s="129"/>
      <c r="L95" s="129"/>
      <c r="M95" s="130"/>
      <c r="N95" s="135" t="s">
        <v>297</v>
      </c>
      <c r="O95" s="136"/>
      <c r="P95" s="136"/>
      <c r="Q95" s="136"/>
      <c r="R95" s="136"/>
      <c r="S95" s="136"/>
      <c r="T95" s="136"/>
      <c r="U95" s="136"/>
      <c r="V95" s="137"/>
      <c r="W95" s="31"/>
      <c r="X95" s="34"/>
      <c r="Y95" s="144"/>
      <c r="Z95" s="145"/>
      <c r="AA95" s="146"/>
    </row>
    <row r="96" spans="1:27" ht="26.4">
      <c r="A96" s="31">
        <f t="shared" si="2"/>
        <v>91</v>
      </c>
      <c r="B96" s="32" t="s">
        <v>720</v>
      </c>
      <c r="C96" s="33" t="s">
        <v>147</v>
      </c>
      <c r="D96" s="128" t="s">
        <v>76</v>
      </c>
      <c r="E96" s="129"/>
      <c r="F96" s="130"/>
      <c r="G96" s="37" t="s">
        <v>152</v>
      </c>
      <c r="H96" s="131" t="s">
        <v>156</v>
      </c>
      <c r="I96" s="132"/>
      <c r="J96" s="132"/>
      <c r="K96" s="132"/>
      <c r="L96" s="132"/>
      <c r="M96" s="133"/>
      <c r="N96" s="123" t="s">
        <v>153</v>
      </c>
      <c r="O96" s="124"/>
      <c r="P96" s="124"/>
      <c r="Q96" s="124"/>
      <c r="R96" s="124"/>
      <c r="S96" s="124"/>
      <c r="T96" s="124"/>
      <c r="U96" s="124"/>
      <c r="V96" s="125"/>
      <c r="W96" s="31"/>
      <c r="X96" s="34"/>
      <c r="Y96" s="144"/>
      <c r="Z96" s="145"/>
      <c r="AA96" s="146"/>
    </row>
    <row r="97" spans="1:27" ht="52.8">
      <c r="A97" s="31">
        <f t="shared" si="2"/>
        <v>92</v>
      </c>
      <c r="B97" s="32" t="s">
        <v>720</v>
      </c>
      <c r="C97" s="33" t="s">
        <v>147</v>
      </c>
      <c r="D97" s="128" t="s">
        <v>71</v>
      </c>
      <c r="E97" s="129"/>
      <c r="F97" s="130"/>
      <c r="G97" s="37" t="s">
        <v>138</v>
      </c>
      <c r="H97" s="131" t="s">
        <v>137</v>
      </c>
      <c r="I97" s="132"/>
      <c r="J97" s="132"/>
      <c r="K97" s="132"/>
      <c r="L97" s="132"/>
      <c r="M97" s="133"/>
      <c r="N97" s="123" t="s">
        <v>139</v>
      </c>
      <c r="O97" s="124"/>
      <c r="P97" s="124"/>
      <c r="Q97" s="124"/>
      <c r="R97" s="124"/>
      <c r="S97" s="124"/>
      <c r="T97" s="124"/>
      <c r="U97" s="124"/>
      <c r="V97" s="125"/>
      <c r="W97" s="31"/>
      <c r="X97" s="34"/>
      <c r="Y97" s="144"/>
      <c r="Z97" s="145"/>
      <c r="AA97" s="146"/>
    </row>
    <row r="98" spans="1:27" s="35" customFormat="1" ht="26.4">
      <c r="A98" s="31">
        <f t="shared" si="2"/>
        <v>93</v>
      </c>
      <c r="B98" s="32" t="s">
        <v>720</v>
      </c>
      <c r="C98" s="33" t="s">
        <v>287</v>
      </c>
      <c r="D98" s="128" t="s">
        <v>288</v>
      </c>
      <c r="E98" s="129"/>
      <c r="F98" s="130"/>
      <c r="G98" s="41" t="s">
        <v>93</v>
      </c>
      <c r="H98" s="128" t="s">
        <v>289</v>
      </c>
      <c r="I98" s="129"/>
      <c r="J98" s="129"/>
      <c r="K98" s="129"/>
      <c r="L98" s="129"/>
      <c r="M98" s="130"/>
      <c r="N98" s="135" t="s">
        <v>301</v>
      </c>
      <c r="O98" s="136"/>
      <c r="P98" s="136"/>
      <c r="Q98" s="136"/>
      <c r="R98" s="136"/>
      <c r="S98" s="136"/>
      <c r="T98" s="136"/>
      <c r="U98" s="136"/>
      <c r="V98" s="137"/>
      <c r="W98" s="31"/>
      <c r="X98" s="34"/>
      <c r="Y98" s="144"/>
      <c r="Z98" s="145"/>
      <c r="AA98" s="146"/>
    </row>
    <row r="99" spans="1:27" s="35" customFormat="1" ht="26.4">
      <c r="A99" s="31">
        <f t="shared" si="2"/>
        <v>94</v>
      </c>
      <c r="B99" s="32" t="s">
        <v>720</v>
      </c>
      <c r="C99" s="33" t="s">
        <v>287</v>
      </c>
      <c r="D99" s="131" t="s">
        <v>39</v>
      </c>
      <c r="E99" s="132"/>
      <c r="F99" s="133"/>
      <c r="G99" s="41" t="s">
        <v>93</v>
      </c>
      <c r="H99" s="131" t="s">
        <v>292</v>
      </c>
      <c r="I99" s="132"/>
      <c r="J99" s="132"/>
      <c r="K99" s="132"/>
      <c r="L99" s="132"/>
      <c r="M99" s="133"/>
      <c r="N99" s="123" t="s">
        <v>295</v>
      </c>
      <c r="O99" s="124"/>
      <c r="P99" s="124"/>
      <c r="Q99" s="124"/>
      <c r="R99" s="124"/>
      <c r="S99" s="124"/>
      <c r="T99" s="124"/>
      <c r="U99" s="124"/>
      <c r="V99" s="125"/>
      <c r="W99" s="31"/>
      <c r="X99" s="34"/>
      <c r="Y99" s="144"/>
      <c r="Z99" s="145"/>
      <c r="AA99" s="146"/>
    </row>
    <row r="100" spans="1:27" s="35" customFormat="1" ht="26.4">
      <c r="A100" s="31">
        <f t="shared" si="2"/>
        <v>95</v>
      </c>
      <c r="B100" s="32" t="s">
        <v>720</v>
      </c>
      <c r="C100" s="33" t="s">
        <v>287</v>
      </c>
      <c r="D100" s="131" t="s">
        <v>34</v>
      </c>
      <c r="E100" s="132"/>
      <c r="F100" s="133"/>
      <c r="G100" s="41" t="s">
        <v>93</v>
      </c>
      <c r="H100" s="131" t="s">
        <v>293</v>
      </c>
      <c r="I100" s="132"/>
      <c r="J100" s="132"/>
      <c r="K100" s="132"/>
      <c r="L100" s="132"/>
      <c r="M100" s="133"/>
      <c r="N100" s="123" t="s">
        <v>35</v>
      </c>
      <c r="O100" s="124"/>
      <c r="P100" s="124"/>
      <c r="Q100" s="124"/>
      <c r="R100" s="124"/>
      <c r="S100" s="124"/>
      <c r="T100" s="124"/>
      <c r="U100" s="124"/>
      <c r="V100" s="125"/>
      <c r="W100" s="31"/>
      <c r="X100" s="34"/>
      <c r="Y100" s="144"/>
      <c r="Z100" s="145"/>
      <c r="AA100" s="146"/>
    </row>
    <row r="101" spans="1:27" s="35" customFormat="1" ht="26.4">
      <c r="A101" s="31">
        <f t="shared" si="2"/>
        <v>96</v>
      </c>
      <c r="B101" s="32" t="s">
        <v>720</v>
      </c>
      <c r="C101" s="33" t="s">
        <v>287</v>
      </c>
      <c r="D101" s="131" t="s">
        <v>36</v>
      </c>
      <c r="E101" s="132"/>
      <c r="F101" s="133"/>
      <c r="G101" s="41" t="s">
        <v>93</v>
      </c>
      <c r="H101" s="131" t="s">
        <v>294</v>
      </c>
      <c r="I101" s="132"/>
      <c r="J101" s="132"/>
      <c r="K101" s="132"/>
      <c r="L101" s="132"/>
      <c r="M101" s="133"/>
      <c r="N101" s="123" t="s">
        <v>296</v>
      </c>
      <c r="O101" s="124"/>
      <c r="P101" s="124"/>
      <c r="Q101" s="124"/>
      <c r="R101" s="124"/>
      <c r="S101" s="124"/>
      <c r="T101" s="124"/>
      <c r="U101" s="124"/>
      <c r="V101" s="125"/>
      <c r="W101" s="31"/>
      <c r="X101" s="34"/>
      <c r="Y101" s="144"/>
      <c r="Z101" s="145"/>
      <c r="AA101" s="146"/>
    </row>
    <row r="102" spans="1:27" s="35" customFormat="1" ht="26.4">
      <c r="A102" s="31">
        <f t="shared" ref="A102:A346" si="3">ROW()-5</f>
        <v>97</v>
      </c>
      <c r="B102" s="32" t="s">
        <v>720</v>
      </c>
      <c r="C102" s="31" t="s">
        <v>507</v>
      </c>
      <c r="D102" s="128" t="s">
        <v>497</v>
      </c>
      <c r="E102" s="129"/>
      <c r="F102" s="130"/>
      <c r="G102" s="40" t="s">
        <v>505</v>
      </c>
      <c r="H102" s="131" t="s">
        <v>497</v>
      </c>
      <c r="I102" s="132"/>
      <c r="J102" s="132"/>
      <c r="K102" s="132"/>
      <c r="L102" s="132"/>
      <c r="M102" s="133"/>
      <c r="N102" s="123" t="s">
        <v>506</v>
      </c>
      <c r="O102" s="124"/>
      <c r="P102" s="124"/>
      <c r="Q102" s="124"/>
      <c r="R102" s="124"/>
      <c r="S102" s="124"/>
      <c r="T102" s="124"/>
      <c r="U102" s="124"/>
      <c r="V102" s="125"/>
      <c r="W102" s="31"/>
      <c r="X102" s="34"/>
      <c r="Y102" s="144"/>
      <c r="Z102" s="145"/>
      <c r="AA102" s="146"/>
    </row>
    <row r="103" spans="1:27" s="35" customFormat="1" ht="26.4">
      <c r="A103" s="31">
        <f t="shared" si="2"/>
        <v>98</v>
      </c>
      <c r="B103" s="32" t="s">
        <v>719</v>
      </c>
      <c r="C103" s="33" t="s">
        <v>298</v>
      </c>
      <c r="D103" s="131" t="s">
        <v>299</v>
      </c>
      <c r="E103" s="132"/>
      <c r="F103" s="133"/>
      <c r="G103" s="41" t="s">
        <v>93</v>
      </c>
      <c r="H103" s="131" t="s">
        <v>300</v>
      </c>
      <c r="I103" s="132"/>
      <c r="J103" s="132"/>
      <c r="K103" s="132"/>
      <c r="L103" s="132"/>
      <c r="M103" s="133"/>
      <c r="N103" s="123" t="s">
        <v>303</v>
      </c>
      <c r="O103" s="124"/>
      <c r="P103" s="124"/>
      <c r="Q103" s="124"/>
      <c r="R103" s="124"/>
      <c r="S103" s="124"/>
      <c r="T103" s="124"/>
      <c r="U103" s="124"/>
      <c r="V103" s="125"/>
      <c r="W103" s="31"/>
      <c r="X103" s="34"/>
      <c r="Y103" s="144"/>
      <c r="Z103" s="145"/>
      <c r="AA103" s="146"/>
    </row>
    <row r="104" spans="1:27" s="35" customFormat="1" ht="26.4">
      <c r="A104" s="31">
        <f t="shared" si="2"/>
        <v>99</v>
      </c>
      <c r="B104" s="32" t="s">
        <v>719</v>
      </c>
      <c r="C104" s="33" t="s">
        <v>298</v>
      </c>
      <c r="D104" s="131" t="s">
        <v>39</v>
      </c>
      <c r="E104" s="132"/>
      <c r="F104" s="133"/>
      <c r="G104" s="41" t="s">
        <v>93</v>
      </c>
      <c r="H104" s="131" t="s">
        <v>403</v>
      </c>
      <c r="I104" s="132"/>
      <c r="J104" s="132"/>
      <c r="K104" s="132"/>
      <c r="L104" s="132"/>
      <c r="M104" s="133"/>
      <c r="N104" s="123" t="s">
        <v>335</v>
      </c>
      <c r="O104" s="124"/>
      <c r="P104" s="124"/>
      <c r="Q104" s="124"/>
      <c r="R104" s="124"/>
      <c r="S104" s="124"/>
      <c r="T104" s="124"/>
      <c r="U104" s="124"/>
      <c r="V104" s="125"/>
      <c r="W104" s="31"/>
      <c r="X104" s="34"/>
      <c r="Y104" s="144"/>
      <c r="Z104" s="145"/>
      <c r="AA104" s="146"/>
    </row>
    <row r="105" spans="1:27" s="35" customFormat="1" ht="26.4">
      <c r="A105" s="31">
        <f t="shared" si="2"/>
        <v>100</v>
      </c>
      <c r="B105" s="32" t="s">
        <v>719</v>
      </c>
      <c r="C105" s="33" t="s">
        <v>298</v>
      </c>
      <c r="D105" s="131" t="s">
        <v>34</v>
      </c>
      <c r="E105" s="132"/>
      <c r="F105" s="133"/>
      <c r="G105" s="41" t="s">
        <v>93</v>
      </c>
      <c r="H105" s="131" t="s">
        <v>404</v>
      </c>
      <c r="I105" s="132"/>
      <c r="J105" s="132"/>
      <c r="K105" s="132"/>
      <c r="L105" s="132"/>
      <c r="M105" s="133"/>
      <c r="N105" s="123" t="s">
        <v>35</v>
      </c>
      <c r="O105" s="124"/>
      <c r="P105" s="124"/>
      <c r="Q105" s="124"/>
      <c r="R105" s="124"/>
      <c r="S105" s="124"/>
      <c r="T105" s="124"/>
      <c r="U105" s="124"/>
      <c r="V105" s="125"/>
      <c r="W105" s="31"/>
      <c r="X105" s="34"/>
      <c r="Y105" s="144"/>
      <c r="Z105" s="145"/>
      <c r="AA105" s="146"/>
    </row>
    <row r="106" spans="1:27" s="35" customFormat="1" ht="26.4">
      <c r="A106" s="31">
        <f t="shared" si="2"/>
        <v>101</v>
      </c>
      <c r="B106" s="32" t="s">
        <v>719</v>
      </c>
      <c r="C106" s="33" t="s">
        <v>298</v>
      </c>
      <c r="D106" s="131" t="s">
        <v>36</v>
      </c>
      <c r="E106" s="132"/>
      <c r="F106" s="133"/>
      <c r="G106" s="41" t="s">
        <v>307</v>
      </c>
      <c r="H106" s="131" t="s">
        <v>405</v>
      </c>
      <c r="I106" s="132"/>
      <c r="J106" s="132"/>
      <c r="K106" s="132"/>
      <c r="L106" s="132"/>
      <c r="M106" s="133"/>
      <c r="N106" s="123" t="s">
        <v>305</v>
      </c>
      <c r="O106" s="124"/>
      <c r="P106" s="124"/>
      <c r="Q106" s="124"/>
      <c r="R106" s="124"/>
      <c r="S106" s="124"/>
      <c r="T106" s="124"/>
      <c r="U106" s="124"/>
      <c r="V106" s="125"/>
      <c r="W106" s="31"/>
      <c r="X106" s="34"/>
      <c r="Y106" s="144"/>
      <c r="Z106" s="145"/>
      <c r="AA106" s="146"/>
    </row>
    <row r="107" spans="1:27" s="35" customFormat="1" ht="26.4">
      <c r="A107" s="31">
        <f t="shared" si="2"/>
        <v>102</v>
      </c>
      <c r="B107" s="32" t="s">
        <v>719</v>
      </c>
      <c r="C107" s="33" t="s">
        <v>298</v>
      </c>
      <c r="D107" s="128" t="s">
        <v>306</v>
      </c>
      <c r="E107" s="129"/>
      <c r="F107" s="130"/>
      <c r="G107" s="40" t="s">
        <v>307</v>
      </c>
      <c r="H107" s="131" t="s">
        <v>406</v>
      </c>
      <c r="I107" s="132"/>
      <c r="J107" s="132"/>
      <c r="K107" s="132"/>
      <c r="L107" s="132"/>
      <c r="M107" s="133"/>
      <c r="N107" s="135" t="s">
        <v>308</v>
      </c>
      <c r="O107" s="136"/>
      <c r="P107" s="136"/>
      <c r="Q107" s="136"/>
      <c r="R107" s="136"/>
      <c r="S107" s="136"/>
      <c r="T107" s="136"/>
      <c r="U107" s="136"/>
      <c r="V107" s="137"/>
      <c r="W107" s="31"/>
      <c r="X107" s="34"/>
      <c r="Y107" s="144"/>
      <c r="Z107" s="145"/>
      <c r="AA107" s="146"/>
    </row>
    <row r="108" spans="1:27" s="35" customFormat="1" ht="26.4">
      <c r="A108" s="31">
        <f t="shared" si="2"/>
        <v>103</v>
      </c>
      <c r="B108" s="32" t="s">
        <v>719</v>
      </c>
      <c r="C108" s="33" t="s">
        <v>298</v>
      </c>
      <c r="D108" s="128" t="s">
        <v>309</v>
      </c>
      <c r="E108" s="129"/>
      <c r="F108" s="130"/>
      <c r="G108" s="40" t="s">
        <v>307</v>
      </c>
      <c r="H108" s="131" t="s">
        <v>407</v>
      </c>
      <c r="I108" s="132"/>
      <c r="J108" s="132"/>
      <c r="K108" s="132"/>
      <c r="L108" s="132"/>
      <c r="M108" s="133"/>
      <c r="N108" s="135" t="s">
        <v>310</v>
      </c>
      <c r="O108" s="136"/>
      <c r="P108" s="136"/>
      <c r="Q108" s="136"/>
      <c r="R108" s="136"/>
      <c r="S108" s="136"/>
      <c r="T108" s="136"/>
      <c r="U108" s="136"/>
      <c r="V108" s="137"/>
      <c r="W108" s="31"/>
      <c r="X108" s="34"/>
      <c r="Y108" s="144"/>
      <c r="Z108" s="145"/>
      <c r="AA108" s="146"/>
    </row>
    <row r="109" spans="1:27" s="35" customFormat="1" ht="26.4">
      <c r="A109" s="31">
        <f t="shared" si="2"/>
        <v>104</v>
      </c>
      <c r="B109" s="32" t="s">
        <v>719</v>
      </c>
      <c r="C109" s="33" t="s">
        <v>298</v>
      </c>
      <c r="D109" s="128" t="s">
        <v>71</v>
      </c>
      <c r="E109" s="129"/>
      <c r="F109" s="130"/>
      <c r="G109" s="40" t="s">
        <v>307</v>
      </c>
      <c r="H109" s="131" t="s">
        <v>408</v>
      </c>
      <c r="I109" s="132"/>
      <c r="J109" s="132"/>
      <c r="K109" s="132"/>
      <c r="L109" s="132"/>
      <c r="M109" s="133"/>
      <c r="N109" s="123" t="s">
        <v>314</v>
      </c>
      <c r="O109" s="124"/>
      <c r="P109" s="124"/>
      <c r="Q109" s="124"/>
      <c r="R109" s="124"/>
      <c r="S109" s="124"/>
      <c r="T109" s="124"/>
      <c r="U109" s="124"/>
      <c r="V109" s="125"/>
      <c r="W109" s="31"/>
      <c r="X109" s="34"/>
      <c r="Y109" s="144"/>
      <c r="Z109" s="145"/>
      <c r="AA109" s="146"/>
    </row>
    <row r="110" spans="1:27" s="35" customFormat="1" ht="26.4">
      <c r="A110" s="31">
        <f t="shared" si="2"/>
        <v>105</v>
      </c>
      <c r="B110" s="32" t="s">
        <v>719</v>
      </c>
      <c r="C110" s="33" t="s">
        <v>298</v>
      </c>
      <c r="D110" s="128" t="s">
        <v>76</v>
      </c>
      <c r="E110" s="129"/>
      <c r="F110" s="130"/>
      <c r="G110" s="40" t="s">
        <v>307</v>
      </c>
      <c r="H110" s="131" t="s">
        <v>409</v>
      </c>
      <c r="I110" s="132"/>
      <c r="J110" s="132"/>
      <c r="K110" s="132"/>
      <c r="L110" s="132"/>
      <c r="M110" s="133"/>
      <c r="N110" s="123" t="s">
        <v>313</v>
      </c>
      <c r="O110" s="124"/>
      <c r="P110" s="124"/>
      <c r="Q110" s="124"/>
      <c r="R110" s="124"/>
      <c r="S110" s="124"/>
      <c r="T110" s="124"/>
      <c r="U110" s="124"/>
      <c r="V110" s="125"/>
      <c r="W110" s="31"/>
      <c r="X110" s="34"/>
      <c r="Y110" s="144"/>
      <c r="Z110" s="145"/>
      <c r="AA110" s="146"/>
    </row>
    <row r="111" spans="1:27" s="35" customFormat="1" ht="26.4">
      <c r="A111" s="31">
        <f t="shared" si="2"/>
        <v>106</v>
      </c>
      <c r="B111" s="32" t="s">
        <v>719</v>
      </c>
      <c r="C111" s="33" t="s">
        <v>298</v>
      </c>
      <c r="D111" s="128" t="s">
        <v>311</v>
      </c>
      <c r="E111" s="129"/>
      <c r="F111" s="130"/>
      <c r="G111" s="40" t="s">
        <v>307</v>
      </c>
      <c r="H111" s="131" t="s">
        <v>410</v>
      </c>
      <c r="I111" s="132"/>
      <c r="J111" s="132"/>
      <c r="K111" s="132"/>
      <c r="L111" s="132"/>
      <c r="M111" s="133"/>
      <c r="N111" s="123" t="s">
        <v>315</v>
      </c>
      <c r="O111" s="124"/>
      <c r="P111" s="124"/>
      <c r="Q111" s="124"/>
      <c r="R111" s="124"/>
      <c r="S111" s="124"/>
      <c r="T111" s="124"/>
      <c r="U111" s="124"/>
      <c r="V111" s="125"/>
      <c r="W111" s="31"/>
      <c r="X111" s="34"/>
      <c r="Y111" s="144"/>
      <c r="Z111" s="145"/>
      <c r="AA111" s="146"/>
    </row>
    <row r="112" spans="1:27" s="35" customFormat="1" ht="26.4">
      <c r="A112" s="31">
        <f t="shared" si="2"/>
        <v>107</v>
      </c>
      <c r="B112" s="32" t="s">
        <v>719</v>
      </c>
      <c r="C112" s="33" t="s">
        <v>298</v>
      </c>
      <c r="D112" s="128" t="s">
        <v>316</v>
      </c>
      <c r="E112" s="129"/>
      <c r="F112" s="130"/>
      <c r="G112" s="40" t="s">
        <v>307</v>
      </c>
      <c r="H112" s="131" t="s">
        <v>411</v>
      </c>
      <c r="I112" s="132"/>
      <c r="J112" s="132"/>
      <c r="K112" s="132"/>
      <c r="L112" s="132"/>
      <c r="M112" s="133"/>
      <c r="N112" s="135" t="s">
        <v>317</v>
      </c>
      <c r="O112" s="136"/>
      <c r="P112" s="136"/>
      <c r="Q112" s="136"/>
      <c r="R112" s="136"/>
      <c r="S112" s="136"/>
      <c r="T112" s="136"/>
      <c r="U112" s="136"/>
      <c r="V112" s="137"/>
      <c r="W112" s="31"/>
      <c r="X112" s="34"/>
      <c r="Y112" s="144"/>
      <c r="Z112" s="145"/>
      <c r="AA112" s="146"/>
    </row>
    <row r="113" spans="1:27" s="35" customFormat="1" ht="26.4">
      <c r="A113" s="31">
        <f t="shared" si="2"/>
        <v>108</v>
      </c>
      <c r="B113" s="32" t="s">
        <v>719</v>
      </c>
      <c r="C113" s="33" t="s">
        <v>298</v>
      </c>
      <c r="D113" s="128" t="s">
        <v>318</v>
      </c>
      <c r="E113" s="129"/>
      <c r="F113" s="130"/>
      <c r="G113" s="40" t="s">
        <v>307</v>
      </c>
      <c r="H113" s="131" t="s">
        <v>412</v>
      </c>
      <c r="I113" s="132"/>
      <c r="J113" s="132"/>
      <c r="K113" s="132"/>
      <c r="L113" s="132"/>
      <c r="M113" s="133"/>
      <c r="N113" s="135" t="s">
        <v>321</v>
      </c>
      <c r="O113" s="136"/>
      <c r="P113" s="136"/>
      <c r="Q113" s="136"/>
      <c r="R113" s="136"/>
      <c r="S113" s="136"/>
      <c r="T113" s="136"/>
      <c r="U113" s="136"/>
      <c r="V113" s="137"/>
      <c r="W113" s="31"/>
      <c r="X113" s="34"/>
      <c r="Y113" s="144"/>
      <c r="Z113" s="145"/>
      <c r="AA113" s="146"/>
    </row>
    <row r="114" spans="1:27" s="35" customFormat="1" ht="26.4">
      <c r="A114" s="31">
        <f t="shared" si="2"/>
        <v>109</v>
      </c>
      <c r="B114" s="32" t="s">
        <v>719</v>
      </c>
      <c r="C114" s="33" t="s">
        <v>298</v>
      </c>
      <c r="D114" s="128" t="s">
        <v>319</v>
      </c>
      <c r="E114" s="129"/>
      <c r="F114" s="130"/>
      <c r="G114" s="40" t="s">
        <v>307</v>
      </c>
      <c r="H114" s="131" t="s">
        <v>413</v>
      </c>
      <c r="I114" s="132"/>
      <c r="J114" s="132"/>
      <c r="K114" s="132"/>
      <c r="L114" s="132"/>
      <c r="M114" s="133"/>
      <c r="N114" s="135" t="s">
        <v>320</v>
      </c>
      <c r="O114" s="136"/>
      <c r="P114" s="136"/>
      <c r="Q114" s="136"/>
      <c r="R114" s="136"/>
      <c r="S114" s="136"/>
      <c r="T114" s="136"/>
      <c r="U114" s="136"/>
      <c r="V114" s="137"/>
      <c r="W114" s="31"/>
      <c r="X114" s="34"/>
      <c r="Y114" s="144"/>
      <c r="Z114" s="145"/>
      <c r="AA114" s="146"/>
    </row>
    <row r="115" spans="1:27" s="35" customFormat="1" ht="26.4">
      <c r="A115" s="31">
        <f t="shared" si="2"/>
        <v>110</v>
      </c>
      <c r="B115" s="32" t="s">
        <v>719</v>
      </c>
      <c r="C115" s="33" t="s">
        <v>298</v>
      </c>
      <c r="D115" s="128" t="s">
        <v>322</v>
      </c>
      <c r="E115" s="129"/>
      <c r="F115" s="130"/>
      <c r="G115" s="40" t="s">
        <v>307</v>
      </c>
      <c r="H115" s="131" t="s">
        <v>414</v>
      </c>
      <c r="I115" s="132"/>
      <c r="J115" s="132"/>
      <c r="K115" s="132"/>
      <c r="L115" s="132"/>
      <c r="M115" s="133"/>
      <c r="N115" s="135" t="s">
        <v>324</v>
      </c>
      <c r="O115" s="136"/>
      <c r="P115" s="136"/>
      <c r="Q115" s="136"/>
      <c r="R115" s="136"/>
      <c r="S115" s="136"/>
      <c r="T115" s="136"/>
      <c r="U115" s="136"/>
      <c r="V115" s="137"/>
      <c r="W115" s="31"/>
      <c r="X115" s="34"/>
      <c r="Y115" s="144"/>
      <c r="Z115" s="145"/>
      <c r="AA115" s="146"/>
    </row>
    <row r="116" spans="1:27" s="35" customFormat="1" ht="26.4">
      <c r="A116" s="31">
        <f t="shared" si="2"/>
        <v>111</v>
      </c>
      <c r="B116" s="32" t="s">
        <v>719</v>
      </c>
      <c r="C116" s="33" t="s">
        <v>298</v>
      </c>
      <c r="D116" s="128" t="s">
        <v>323</v>
      </c>
      <c r="E116" s="129"/>
      <c r="F116" s="130"/>
      <c r="G116" s="40" t="s">
        <v>307</v>
      </c>
      <c r="H116" s="131" t="s">
        <v>416</v>
      </c>
      <c r="I116" s="132"/>
      <c r="J116" s="132"/>
      <c r="K116" s="132"/>
      <c r="L116" s="132"/>
      <c r="M116" s="133"/>
      <c r="N116" s="135" t="s">
        <v>325</v>
      </c>
      <c r="O116" s="136"/>
      <c r="P116" s="136"/>
      <c r="Q116" s="136"/>
      <c r="R116" s="136"/>
      <c r="S116" s="136"/>
      <c r="T116" s="136"/>
      <c r="U116" s="136"/>
      <c r="V116" s="137"/>
      <c r="W116" s="31"/>
      <c r="X116" s="34"/>
      <c r="Y116" s="144"/>
      <c r="Z116" s="145"/>
      <c r="AA116" s="146"/>
    </row>
    <row r="117" spans="1:27" s="35" customFormat="1" ht="26.4">
      <c r="A117" s="31">
        <f t="shared" si="2"/>
        <v>112</v>
      </c>
      <c r="B117" s="32" t="s">
        <v>719</v>
      </c>
      <c r="C117" s="33" t="s">
        <v>298</v>
      </c>
      <c r="D117" s="128" t="s">
        <v>326</v>
      </c>
      <c r="E117" s="129"/>
      <c r="F117" s="130"/>
      <c r="G117" s="40" t="s">
        <v>307</v>
      </c>
      <c r="H117" s="131" t="s">
        <v>415</v>
      </c>
      <c r="I117" s="132"/>
      <c r="J117" s="132"/>
      <c r="K117" s="132"/>
      <c r="L117" s="132"/>
      <c r="M117" s="133"/>
      <c r="N117" s="123" t="s">
        <v>327</v>
      </c>
      <c r="O117" s="124"/>
      <c r="P117" s="124"/>
      <c r="Q117" s="124"/>
      <c r="R117" s="124"/>
      <c r="S117" s="124"/>
      <c r="T117" s="124"/>
      <c r="U117" s="124"/>
      <c r="V117" s="125"/>
      <c r="W117" s="31"/>
      <c r="X117" s="34"/>
      <c r="Y117" s="144"/>
      <c r="Z117" s="145"/>
      <c r="AA117" s="146"/>
    </row>
    <row r="118" spans="1:27" s="35" customFormat="1" ht="26.4">
      <c r="A118" s="31">
        <v>54</v>
      </c>
      <c r="B118" s="32" t="s">
        <v>719</v>
      </c>
      <c r="C118" s="33" t="s">
        <v>298</v>
      </c>
      <c r="D118" s="128" t="s">
        <v>74</v>
      </c>
      <c r="E118" s="129"/>
      <c r="F118" s="130"/>
      <c r="G118" s="40" t="s">
        <v>307</v>
      </c>
      <c r="H118" s="131" t="s">
        <v>417</v>
      </c>
      <c r="I118" s="132"/>
      <c r="J118" s="132"/>
      <c r="K118" s="132"/>
      <c r="L118" s="132"/>
      <c r="M118" s="133"/>
      <c r="N118" s="123" t="s">
        <v>312</v>
      </c>
      <c r="O118" s="124"/>
      <c r="P118" s="124"/>
      <c r="Q118" s="124"/>
      <c r="R118" s="124"/>
      <c r="S118" s="124"/>
      <c r="T118" s="124"/>
      <c r="U118" s="124"/>
      <c r="V118" s="125"/>
      <c r="W118" s="31"/>
      <c r="X118" s="34"/>
      <c r="Y118" s="144"/>
      <c r="Z118" s="145"/>
      <c r="AA118" s="146"/>
    </row>
    <row r="119" spans="1:27" s="35" customFormat="1" ht="26.4">
      <c r="A119" s="31">
        <f t="shared" si="2"/>
        <v>114</v>
      </c>
      <c r="B119" s="32" t="s">
        <v>719</v>
      </c>
      <c r="C119" s="33" t="s">
        <v>298</v>
      </c>
      <c r="D119" s="128" t="s">
        <v>328</v>
      </c>
      <c r="E119" s="129"/>
      <c r="F119" s="130"/>
      <c r="G119" s="40" t="s">
        <v>307</v>
      </c>
      <c r="H119" s="131" t="s">
        <v>418</v>
      </c>
      <c r="I119" s="132"/>
      <c r="J119" s="132"/>
      <c r="K119" s="132"/>
      <c r="L119" s="132"/>
      <c r="M119" s="133"/>
      <c r="N119" s="135" t="s">
        <v>329</v>
      </c>
      <c r="O119" s="136"/>
      <c r="P119" s="136"/>
      <c r="Q119" s="136"/>
      <c r="R119" s="136"/>
      <c r="S119" s="136"/>
      <c r="T119" s="136"/>
      <c r="U119" s="136"/>
      <c r="V119" s="137"/>
      <c r="W119" s="31"/>
      <c r="X119" s="34"/>
      <c r="Y119" s="144"/>
      <c r="Z119" s="145"/>
      <c r="AA119" s="146"/>
    </row>
    <row r="120" spans="1:27" s="35" customFormat="1" ht="26.4">
      <c r="A120" s="31">
        <f t="shared" si="2"/>
        <v>115</v>
      </c>
      <c r="B120" s="32" t="s">
        <v>719</v>
      </c>
      <c r="C120" s="33" t="s">
        <v>298</v>
      </c>
      <c r="D120" s="128" t="s">
        <v>71</v>
      </c>
      <c r="E120" s="129"/>
      <c r="F120" s="130"/>
      <c r="G120" s="40" t="s">
        <v>307</v>
      </c>
      <c r="H120" s="131" t="s">
        <v>419</v>
      </c>
      <c r="I120" s="132"/>
      <c r="J120" s="132"/>
      <c r="K120" s="132"/>
      <c r="L120" s="132"/>
      <c r="M120" s="133"/>
      <c r="N120" s="123" t="s">
        <v>330</v>
      </c>
      <c r="O120" s="124"/>
      <c r="P120" s="124"/>
      <c r="Q120" s="124"/>
      <c r="R120" s="124"/>
      <c r="S120" s="124"/>
      <c r="T120" s="124"/>
      <c r="U120" s="124"/>
      <c r="V120" s="125"/>
      <c r="W120" s="31"/>
      <c r="X120" s="34"/>
      <c r="Y120" s="144"/>
      <c r="Z120" s="145"/>
      <c r="AA120" s="146"/>
    </row>
    <row r="121" spans="1:27" s="35" customFormat="1" ht="26.4">
      <c r="A121" s="31">
        <f t="shared" si="2"/>
        <v>116</v>
      </c>
      <c r="B121" s="32" t="s">
        <v>719</v>
      </c>
      <c r="C121" s="33" t="s">
        <v>298</v>
      </c>
      <c r="D121" s="128" t="s">
        <v>311</v>
      </c>
      <c r="E121" s="129"/>
      <c r="F121" s="130"/>
      <c r="G121" s="40" t="s">
        <v>307</v>
      </c>
      <c r="H121" s="131" t="s">
        <v>420</v>
      </c>
      <c r="I121" s="132"/>
      <c r="J121" s="132"/>
      <c r="K121" s="132"/>
      <c r="L121" s="132"/>
      <c r="M121" s="133"/>
      <c r="N121" s="123" t="s">
        <v>315</v>
      </c>
      <c r="O121" s="124"/>
      <c r="P121" s="124"/>
      <c r="Q121" s="124"/>
      <c r="R121" s="124"/>
      <c r="S121" s="124"/>
      <c r="T121" s="124"/>
      <c r="U121" s="124"/>
      <c r="V121" s="125"/>
      <c r="W121" s="31"/>
      <c r="X121" s="34"/>
      <c r="Y121" s="144"/>
      <c r="Z121" s="145"/>
      <c r="AA121" s="146"/>
    </row>
    <row r="122" spans="1:27" s="35" customFormat="1" ht="26.4">
      <c r="A122" s="31">
        <f t="shared" si="2"/>
        <v>117</v>
      </c>
      <c r="B122" s="32" t="s">
        <v>719</v>
      </c>
      <c r="C122" s="33" t="s">
        <v>331</v>
      </c>
      <c r="D122" s="131" t="s">
        <v>332</v>
      </c>
      <c r="E122" s="132"/>
      <c r="F122" s="133"/>
      <c r="G122" s="42" t="s">
        <v>93</v>
      </c>
      <c r="H122" s="131" t="s">
        <v>333</v>
      </c>
      <c r="I122" s="132"/>
      <c r="J122" s="132"/>
      <c r="K122" s="132"/>
      <c r="L122" s="132"/>
      <c r="M122" s="133"/>
      <c r="N122" s="123" t="s">
        <v>334</v>
      </c>
      <c r="O122" s="124"/>
      <c r="P122" s="124"/>
      <c r="Q122" s="124"/>
      <c r="R122" s="124"/>
      <c r="S122" s="124"/>
      <c r="T122" s="124"/>
      <c r="U122" s="124"/>
      <c r="V122" s="125"/>
      <c r="W122" s="31"/>
      <c r="X122" s="34"/>
      <c r="Y122" s="144"/>
      <c r="Z122" s="145"/>
      <c r="AA122" s="146"/>
    </row>
    <row r="123" spans="1:27" s="35" customFormat="1" ht="26.4">
      <c r="A123" s="31">
        <f t="shared" si="2"/>
        <v>118</v>
      </c>
      <c r="B123" s="32" t="s">
        <v>719</v>
      </c>
      <c r="C123" s="33" t="s">
        <v>331</v>
      </c>
      <c r="D123" s="131" t="s">
        <v>39</v>
      </c>
      <c r="E123" s="132"/>
      <c r="F123" s="133"/>
      <c r="G123" s="42" t="s">
        <v>93</v>
      </c>
      <c r="H123" s="131" t="s">
        <v>421</v>
      </c>
      <c r="I123" s="132"/>
      <c r="J123" s="132"/>
      <c r="K123" s="132"/>
      <c r="L123" s="132"/>
      <c r="M123" s="133"/>
      <c r="N123" s="123" t="s">
        <v>336</v>
      </c>
      <c r="O123" s="124"/>
      <c r="P123" s="124"/>
      <c r="Q123" s="124"/>
      <c r="R123" s="124"/>
      <c r="S123" s="124"/>
      <c r="T123" s="124"/>
      <c r="U123" s="124"/>
      <c r="V123" s="125"/>
      <c r="W123" s="31"/>
      <c r="X123" s="34"/>
      <c r="Y123" s="144"/>
      <c r="Z123" s="145"/>
      <c r="AA123" s="146"/>
    </row>
    <row r="124" spans="1:27" s="35" customFormat="1" ht="26.4">
      <c r="A124" s="31">
        <f t="shared" si="2"/>
        <v>119</v>
      </c>
      <c r="B124" s="32" t="s">
        <v>719</v>
      </c>
      <c r="C124" s="33" t="s">
        <v>331</v>
      </c>
      <c r="D124" s="131" t="s">
        <v>34</v>
      </c>
      <c r="E124" s="132"/>
      <c r="F124" s="133"/>
      <c r="G124" s="42" t="s">
        <v>93</v>
      </c>
      <c r="H124" s="131" t="s">
        <v>423</v>
      </c>
      <c r="I124" s="132"/>
      <c r="J124" s="132"/>
      <c r="K124" s="132"/>
      <c r="L124" s="132"/>
      <c r="M124" s="133"/>
      <c r="N124" s="123" t="s">
        <v>35</v>
      </c>
      <c r="O124" s="124"/>
      <c r="P124" s="124"/>
      <c r="Q124" s="124"/>
      <c r="R124" s="124"/>
      <c r="S124" s="124"/>
      <c r="T124" s="124"/>
      <c r="U124" s="124"/>
      <c r="V124" s="125"/>
      <c r="W124" s="31"/>
      <c r="X124" s="34"/>
      <c r="Y124" s="144"/>
      <c r="Z124" s="145"/>
      <c r="AA124" s="146"/>
    </row>
    <row r="125" spans="1:27" s="35" customFormat="1" ht="26.4">
      <c r="A125" s="31">
        <f t="shared" si="2"/>
        <v>120</v>
      </c>
      <c r="B125" s="32" t="s">
        <v>719</v>
      </c>
      <c r="C125" s="33" t="s">
        <v>331</v>
      </c>
      <c r="D125" s="131" t="s">
        <v>36</v>
      </c>
      <c r="E125" s="132"/>
      <c r="F125" s="133"/>
      <c r="G125" s="42" t="s">
        <v>307</v>
      </c>
      <c r="H125" s="131" t="s">
        <v>424</v>
      </c>
      <c r="I125" s="132"/>
      <c r="J125" s="132"/>
      <c r="K125" s="132"/>
      <c r="L125" s="132"/>
      <c r="M125" s="133"/>
      <c r="N125" s="123" t="s">
        <v>354</v>
      </c>
      <c r="O125" s="124"/>
      <c r="P125" s="124"/>
      <c r="Q125" s="124"/>
      <c r="R125" s="124"/>
      <c r="S125" s="124"/>
      <c r="T125" s="124"/>
      <c r="U125" s="124"/>
      <c r="V125" s="125"/>
      <c r="W125" s="31"/>
      <c r="X125" s="34"/>
      <c r="Y125" s="144"/>
      <c r="Z125" s="145"/>
      <c r="AA125" s="146"/>
    </row>
    <row r="126" spans="1:27" s="35" customFormat="1" ht="26.4">
      <c r="A126" s="31">
        <f t="shared" si="2"/>
        <v>121</v>
      </c>
      <c r="B126" s="32" t="s">
        <v>719</v>
      </c>
      <c r="C126" s="33" t="s">
        <v>331</v>
      </c>
      <c r="D126" s="128" t="s">
        <v>322</v>
      </c>
      <c r="E126" s="129"/>
      <c r="F126" s="130"/>
      <c r="G126" s="40" t="s">
        <v>307</v>
      </c>
      <c r="H126" s="131" t="s">
        <v>422</v>
      </c>
      <c r="I126" s="132"/>
      <c r="J126" s="132"/>
      <c r="K126" s="132"/>
      <c r="L126" s="132"/>
      <c r="M126" s="133"/>
      <c r="N126" s="135" t="s">
        <v>337</v>
      </c>
      <c r="O126" s="136"/>
      <c r="P126" s="136"/>
      <c r="Q126" s="136"/>
      <c r="R126" s="136"/>
      <c r="S126" s="136"/>
      <c r="T126" s="136"/>
      <c r="U126" s="136"/>
      <c r="V126" s="137"/>
      <c r="W126" s="31"/>
      <c r="X126" s="34"/>
      <c r="Y126" s="144"/>
      <c r="Z126" s="145"/>
      <c r="AA126" s="146"/>
    </row>
    <row r="127" spans="1:27" s="35" customFormat="1" ht="26.4">
      <c r="A127" s="31">
        <f t="shared" si="2"/>
        <v>122</v>
      </c>
      <c r="B127" s="32" t="s">
        <v>719</v>
      </c>
      <c r="C127" s="33" t="s">
        <v>331</v>
      </c>
      <c r="D127" s="128" t="s">
        <v>311</v>
      </c>
      <c r="E127" s="129"/>
      <c r="F127" s="130"/>
      <c r="G127" s="40" t="s">
        <v>307</v>
      </c>
      <c r="H127" s="131" t="s">
        <v>425</v>
      </c>
      <c r="I127" s="132"/>
      <c r="J127" s="132"/>
      <c r="K127" s="132"/>
      <c r="L127" s="132"/>
      <c r="M127" s="133"/>
      <c r="N127" s="135" t="s">
        <v>338</v>
      </c>
      <c r="O127" s="136"/>
      <c r="P127" s="136"/>
      <c r="Q127" s="136"/>
      <c r="R127" s="136"/>
      <c r="S127" s="136"/>
      <c r="T127" s="136"/>
      <c r="U127" s="136"/>
      <c r="V127" s="137"/>
      <c r="W127" s="31"/>
      <c r="X127" s="34"/>
      <c r="Y127" s="144"/>
      <c r="Z127" s="145"/>
      <c r="AA127" s="146"/>
    </row>
    <row r="128" spans="1:27" s="35" customFormat="1" ht="26.4">
      <c r="A128" s="31">
        <f t="shared" si="2"/>
        <v>123</v>
      </c>
      <c r="B128" s="32" t="s">
        <v>719</v>
      </c>
      <c r="C128" s="33" t="s">
        <v>331</v>
      </c>
      <c r="D128" s="128" t="s">
        <v>326</v>
      </c>
      <c r="E128" s="129"/>
      <c r="F128" s="130"/>
      <c r="G128" s="40" t="s">
        <v>307</v>
      </c>
      <c r="H128" s="131" t="s">
        <v>426</v>
      </c>
      <c r="I128" s="132"/>
      <c r="J128" s="132"/>
      <c r="K128" s="132"/>
      <c r="L128" s="132"/>
      <c r="M128" s="133"/>
      <c r="N128" s="135" t="s">
        <v>330</v>
      </c>
      <c r="O128" s="136"/>
      <c r="P128" s="136"/>
      <c r="Q128" s="136"/>
      <c r="R128" s="136"/>
      <c r="S128" s="136"/>
      <c r="T128" s="136"/>
      <c r="U128" s="136"/>
      <c r="V128" s="137"/>
      <c r="W128" s="31"/>
      <c r="X128" s="34"/>
      <c r="Y128" s="144"/>
      <c r="Z128" s="145"/>
      <c r="AA128" s="146"/>
    </row>
    <row r="129" spans="1:27" s="35" customFormat="1" ht="26.4">
      <c r="A129" s="31">
        <f t="shared" si="2"/>
        <v>124</v>
      </c>
      <c r="B129" s="32" t="s">
        <v>719</v>
      </c>
      <c r="C129" s="33" t="s">
        <v>331</v>
      </c>
      <c r="D129" s="128" t="s">
        <v>339</v>
      </c>
      <c r="E129" s="129"/>
      <c r="F129" s="130"/>
      <c r="G129" s="40" t="s">
        <v>307</v>
      </c>
      <c r="H129" s="131" t="s">
        <v>427</v>
      </c>
      <c r="I129" s="132"/>
      <c r="J129" s="132"/>
      <c r="K129" s="132"/>
      <c r="L129" s="132"/>
      <c r="M129" s="133"/>
      <c r="N129" s="135" t="s">
        <v>340</v>
      </c>
      <c r="O129" s="136"/>
      <c r="P129" s="136"/>
      <c r="Q129" s="136"/>
      <c r="R129" s="136"/>
      <c r="S129" s="136"/>
      <c r="T129" s="136"/>
      <c r="U129" s="136"/>
      <c r="V129" s="137"/>
      <c r="W129" s="31"/>
      <c r="X129" s="34"/>
      <c r="Y129" s="144"/>
      <c r="Z129" s="145"/>
      <c r="AA129" s="146"/>
    </row>
    <row r="130" spans="1:27" s="35" customFormat="1" ht="26.4">
      <c r="A130" s="31">
        <f t="shared" si="2"/>
        <v>125</v>
      </c>
      <c r="B130" s="32" t="s">
        <v>719</v>
      </c>
      <c r="C130" s="33" t="s">
        <v>331</v>
      </c>
      <c r="D130" s="128" t="s">
        <v>341</v>
      </c>
      <c r="E130" s="129"/>
      <c r="F130" s="130"/>
      <c r="G130" s="40" t="s">
        <v>307</v>
      </c>
      <c r="H130" s="131" t="s">
        <v>428</v>
      </c>
      <c r="I130" s="132"/>
      <c r="J130" s="132"/>
      <c r="K130" s="132"/>
      <c r="L130" s="132"/>
      <c r="M130" s="133"/>
      <c r="N130" s="135" t="s">
        <v>342</v>
      </c>
      <c r="O130" s="136"/>
      <c r="P130" s="136"/>
      <c r="Q130" s="136"/>
      <c r="R130" s="136"/>
      <c r="S130" s="136"/>
      <c r="T130" s="136"/>
      <c r="U130" s="136"/>
      <c r="V130" s="137"/>
      <c r="W130" s="31"/>
      <c r="X130" s="34"/>
      <c r="Y130" s="144"/>
      <c r="Z130" s="145"/>
      <c r="AA130" s="146"/>
    </row>
    <row r="131" spans="1:27" s="35" customFormat="1" ht="26.4">
      <c r="A131" s="31">
        <f t="shared" si="2"/>
        <v>126</v>
      </c>
      <c r="B131" s="32" t="s">
        <v>719</v>
      </c>
      <c r="C131" s="33" t="s">
        <v>331</v>
      </c>
      <c r="D131" s="128" t="s">
        <v>71</v>
      </c>
      <c r="E131" s="129"/>
      <c r="F131" s="130"/>
      <c r="G131" s="40" t="s">
        <v>307</v>
      </c>
      <c r="H131" s="131" t="s">
        <v>429</v>
      </c>
      <c r="I131" s="132"/>
      <c r="J131" s="132"/>
      <c r="K131" s="132"/>
      <c r="L131" s="132"/>
      <c r="M131" s="133"/>
      <c r="N131" s="123" t="s">
        <v>314</v>
      </c>
      <c r="O131" s="124"/>
      <c r="P131" s="124"/>
      <c r="Q131" s="124"/>
      <c r="R131" s="124"/>
      <c r="S131" s="124"/>
      <c r="T131" s="124"/>
      <c r="U131" s="124"/>
      <c r="V131" s="125"/>
      <c r="W131" s="31"/>
      <c r="X131" s="34"/>
      <c r="Y131" s="144"/>
      <c r="Z131" s="145"/>
      <c r="AA131" s="146"/>
    </row>
    <row r="132" spans="1:27" s="35" customFormat="1" ht="26.4">
      <c r="A132" s="31">
        <f t="shared" si="2"/>
        <v>127</v>
      </c>
      <c r="B132" s="32" t="s">
        <v>719</v>
      </c>
      <c r="C132" s="33" t="s">
        <v>331</v>
      </c>
      <c r="D132" s="128" t="s">
        <v>311</v>
      </c>
      <c r="E132" s="129"/>
      <c r="F132" s="130"/>
      <c r="G132" s="40" t="s">
        <v>307</v>
      </c>
      <c r="H132" s="131" t="s">
        <v>430</v>
      </c>
      <c r="I132" s="132"/>
      <c r="J132" s="132"/>
      <c r="K132" s="132"/>
      <c r="L132" s="132"/>
      <c r="M132" s="133"/>
      <c r="N132" s="123" t="s">
        <v>315</v>
      </c>
      <c r="O132" s="124"/>
      <c r="P132" s="124"/>
      <c r="Q132" s="124"/>
      <c r="R132" s="124"/>
      <c r="S132" s="124"/>
      <c r="T132" s="124"/>
      <c r="U132" s="124"/>
      <c r="V132" s="125"/>
      <c r="W132" s="31"/>
      <c r="X132" s="34"/>
      <c r="Y132" s="144"/>
      <c r="Z132" s="145"/>
      <c r="AA132" s="146"/>
    </row>
    <row r="133" spans="1:27" s="35" customFormat="1" ht="26.4">
      <c r="A133" s="31">
        <f t="shared" si="2"/>
        <v>128</v>
      </c>
      <c r="B133" s="32" t="s">
        <v>719</v>
      </c>
      <c r="C133" s="33" t="s">
        <v>331</v>
      </c>
      <c r="D133" s="128" t="s">
        <v>343</v>
      </c>
      <c r="E133" s="129"/>
      <c r="F133" s="130"/>
      <c r="G133" s="40" t="s">
        <v>307</v>
      </c>
      <c r="H133" s="131" t="s">
        <v>431</v>
      </c>
      <c r="I133" s="132"/>
      <c r="J133" s="132"/>
      <c r="K133" s="132"/>
      <c r="L133" s="132"/>
      <c r="M133" s="133"/>
      <c r="N133" s="135" t="s">
        <v>345</v>
      </c>
      <c r="O133" s="136"/>
      <c r="P133" s="136"/>
      <c r="Q133" s="136"/>
      <c r="R133" s="136"/>
      <c r="S133" s="136"/>
      <c r="T133" s="136"/>
      <c r="U133" s="136"/>
      <c r="V133" s="137"/>
      <c r="W133" s="31"/>
      <c r="X133" s="34"/>
      <c r="Y133" s="144"/>
      <c r="Z133" s="145"/>
      <c r="AA133" s="146"/>
    </row>
    <row r="134" spans="1:27" s="35" customFormat="1" ht="26.4">
      <c r="A134" s="31">
        <f t="shared" si="2"/>
        <v>129</v>
      </c>
      <c r="B134" s="32" t="s">
        <v>719</v>
      </c>
      <c r="C134" s="33" t="s">
        <v>331</v>
      </c>
      <c r="D134" s="128" t="s">
        <v>344</v>
      </c>
      <c r="E134" s="129"/>
      <c r="F134" s="130"/>
      <c r="G134" s="40" t="s">
        <v>307</v>
      </c>
      <c r="H134" s="131" t="s">
        <v>432</v>
      </c>
      <c r="I134" s="132"/>
      <c r="J134" s="132"/>
      <c r="K134" s="132"/>
      <c r="L134" s="132"/>
      <c r="M134" s="133"/>
      <c r="N134" s="135" t="s">
        <v>346</v>
      </c>
      <c r="O134" s="136"/>
      <c r="P134" s="136"/>
      <c r="Q134" s="136"/>
      <c r="R134" s="136"/>
      <c r="S134" s="136"/>
      <c r="T134" s="136"/>
      <c r="U134" s="136"/>
      <c r="V134" s="137"/>
      <c r="W134" s="31"/>
      <c r="X134" s="34"/>
      <c r="Y134" s="144"/>
      <c r="Z134" s="145"/>
      <c r="AA134" s="146"/>
    </row>
    <row r="135" spans="1:27" s="35" customFormat="1" ht="26.4">
      <c r="A135" s="31">
        <f t="shared" si="2"/>
        <v>130</v>
      </c>
      <c r="B135" s="32" t="s">
        <v>719</v>
      </c>
      <c r="C135" s="33" t="s">
        <v>331</v>
      </c>
      <c r="D135" s="128" t="s">
        <v>326</v>
      </c>
      <c r="E135" s="129"/>
      <c r="F135" s="130"/>
      <c r="G135" s="40" t="s">
        <v>307</v>
      </c>
      <c r="H135" s="131" t="s">
        <v>433</v>
      </c>
      <c r="I135" s="132"/>
      <c r="J135" s="132"/>
      <c r="K135" s="132"/>
      <c r="L135" s="132"/>
      <c r="M135" s="133"/>
      <c r="N135" s="123" t="s">
        <v>327</v>
      </c>
      <c r="O135" s="124"/>
      <c r="P135" s="124"/>
      <c r="Q135" s="124"/>
      <c r="R135" s="124"/>
      <c r="S135" s="124"/>
      <c r="T135" s="124"/>
      <c r="U135" s="124"/>
      <c r="V135" s="125"/>
      <c r="W135" s="31"/>
      <c r="X135" s="34"/>
      <c r="Y135" s="144"/>
      <c r="Z135" s="145"/>
      <c r="AA135" s="146"/>
    </row>
    <row r="136" spans="1:27" s="35" customFormat="1" ht="26.4">
      <c r="A136" s="31">
        <v>54</v>
      </c>
      <c r="B136" s="32" t="s">
        <v>719</v>
      </c>
      <c r="C136" s="33" t="s">
        <v>331</v>
      </c>
      <c r="D136" s="128" t="s">
        <v>74</v>
      </c>
      <c r="E136" s="129"/>
      <c r="F136" s="130"/>
      <c r="G136" s="40" t="s">
        <v>307</v>
      </c>
      <c r="H136" s="131" t="s">
        <v>434</v>
      </c>
      <c r="I136" s="132"/>
      <c r="J136" s="132"/>
      <c r="K136" s="132"/>
      <c r="L136" s="132"/>
      <c r="M136" s="133"/>
      <c r="N136" s="123" t="s">
        <v>312</v>
      </c>
      <c r="O136" s="124"/>
      <c r="P136" s="124"/>
      <c r="Q136" s="124"/>
      <c r="R136" s="124"/>
      <c r="S136" s="124"/>
      <c r="T136" s="124"/>
      <c r="U136" s="124"/>
      <c r="V136" s="125"/>
      <c r="W136" s="31"/>
      <c r="X136" s="34"/>
      <c r="Y136" s="144"/>
      <c r="Z136" s="145"/>
      <c r="AA136" s="146"/>
    </row>
    <row r="137" spans="1:27" s="35" customFormat="1" ht="26.4">
      <c r="A137" s="31">
        <f t="shared" si="2"/>
        <v>132</v>
      </c>
      <c r="B137" s="32" t="s">
        <v>719</v>
      </c>
      <c r="C137" s="33" t="s">
        <v>347</v>
      </c>
      <c r="D137" s="131" t="s">
        <v>348</v>
      </c>
      <c r="E137" s="132"/>
      <c r="F137" s="133"/>
      <c r="G137" s="42" t="s">
        <v>93</v>
      </c>
      <c r="H137" s="131" t="s">
        <v>349</v>
      </c>
      <c r="I137" s="132"/>
      <c r="J137" s="132"/>
      <c r="K137" s="132"/>
      <c r="L137" s="132"/>
      <c r="M137" s="133"/>
      <c r="N137" s="123" t="s">
        <v>350</v>
      </c>
      <c r="O137" s="124"/>
      <c r="P137" s="124"/>
      <c r="Q137" s="124"/>
      <c r="R137" s="124"/>
      <c r="S137" s="124"/>
      <c r="T137" s="124"/>
      <c r="U137" s="124"/>
      <c r="V137" s="125"/>
      <c r="W137" s="31"/>
      <c r="X137" s="34"/>
      <c r="Y137" s="144"/>
      <c r="Z137" s="145"/>
      <c r="AA137" s="146"/>
    </row>
    <row r="138" spans="1:27" s="35" customFormat="1" ht="26.4">
      <c r="A138" s="31">
        <f t="shared" si="2"/>
        <v>133</v>
      </c>
      <c r="B138" s="32" t="s">
        <v>719</v>
      </c>
      <c r="C138" s="33" t="s">
        <v>347</v>
      </c>
      <c r="D138" s="131" t="s">
        <v>39</v>
      </c>
      <c r="E138" s="132"/>
      <c r="F138" s="133"/>
      <c r="G138" s="42" t="s">
        <v>93</v>
      </c>
      <c r="H138" s="131" t="s">
        <v>435</v>
      </c>
      <c r="I138" s="132"/>
      <c r="J138" s="132"/>
      <c r="K138" s="132"/>
      <c r="L138" s="132"/>
      <c r="M138" s="133"/>
      <c r="N138" s="123" t="s">
        <v>351</v>
      </c>
      <c r="O138" s="124"/>
      <c r="P138" s="124"/>
      <c r="Q138" s="124"/>
      <c r="R138" s="124"/>
      <c r="S138" s="124"/>
      <c r="T138" s="124"/>
      <c r="U138" s="124"/>
      <c r="V138" s="125"/>
      <c r="W138" s="31"/>
      <c r="X138" s="34"/>
      <c r="Y138" s="144"/>
      <c r="Z138" s="145"/>
      <c r="AA138" s="146"/>
    </row>
    <row r="139" spans="1:27" s="35" customFormat="1" ht="26.4">
      <c r="A139" s="31">
        <f t="shared" si="2"/>
        <v>134</v>
      </c>
      <c r="B139" s="32" t="s">
        <v>719</v>
      </c>
      <c r="C139" s="33" t="s">
        <v>347</v>
      </c>
      <c r="D139" s="131" t="s">
        <v>34</v>
      </c>
      <c r="E139" s="132"/>
      <c r="F139" s="133"/>
      <c r="G139" s="42" t="s">
        <v>93</v>
      </c>
      <c r="H139" s="131" t="s">
        <v>436</v>
      </c>
      <c r="I139" s="132"/>
      <c r="J139" s="132"/>
      <c r="K139" s="132"/>
      <c r="L139" s="132"/>
      <c r="M139" s="133"/>
      <c r="N139" s="123" t="s">
        <v>352</v>
      </c>
      <c r="O139" s="124"/>
      <c r="P139" s="124"/>
      <c r="Q139" s="124"/>
      <c r="R139" s="124"/>
      <c r="S139" s="124"/>
      <c r="T139" s="124"/>
      <c r="U139" s="124"/>
      <c r="V139" s="125"/>
      <c r="W139" s="31"/>
      <c r="X139" s="34"/>
      <c r="Y139" s="144"/>
      <c r="Z139" s="145"/>
      <c r="AA139" s="146"/>
    </row>
    <row r="140" spans="1:27" s="35" customFormat="1" ht="26.4">
      <c r="A140" s="31">
        <f t="shared" si="2"/>
        <v>135</v>
      </c>
      <c r="B140" s="32" t="s">
        <v>719</v>
      </c>
      <c r="C140" s="33" t="s">
        <v>347</v>
      </c>
      <c r="D140" s="131" t="s">
        <v>36</v>
      </c>
      <c r="E140" s="132"/>
      <c r="F140" s="133"/>
      <c r="G140" s="42" t="s">
        <v>307</v>
      </c>
      <c r="H140" s="131" t="s">
        <v>437</v>
      </c>
      <c r="I140" s="132"/>
      <c r="J140" s="132"/>
      <c r="K140" s="132"/>
      <c r="L140" s="132"/>
      <c r="M140" s="133"/>
      <c r="N140" s="123" t="s">
        <v>353</v>
      </c>
      <c r="O140" s="124"/>
      <c r="P140" s="124"/>
      <c r="Q140" s="124"/>
      <c r="R140" s="124"/>
      <c r="S140" s="124"/>
      <c r="T140" s="124"/>
      <c r="U140" s="124"/>
      <c r="V140" s="125"/>
      <c r="W140" s="31"/>
      <c r="X140" s="34"/>
      <c r="Y140" s="144"/>
      <c r="Z140" s="145"/>
      <c r="AA140" s="146"/>
    </row>
    <row r="141" spans="1:27" s="35" customFormat="1" ht="26.4">
      <c r="A141" s="31">
        <f t="shared" si="2"/>
        <v>136</v>
      </c>
      <c r="B141" s="32" t="s">
        <v>719</v>
      </c>
      <c r="C141" s="33" t="s">
        <v>355</v>
      </c>
      <c r="D141" s="131" t="s">
        <v>356</v>
      </c>
      <c r="E141" s="132"/>
      <c r="F141" s="133"/>
      <c r="G141" s="42" t="s">
        <v>93</v>
      </c>
      <c r="H141" s="131" t="s">
        <v>357</v>
      </c>
      <c r="I141" s="132"/>
      <c r="J141" s="132"/>
      <c r="K141" s="132"/>
      <c r="L141" s="132"/>
      <c r="M141" s="133"/>
      <c r="N141" s="123" t="s">
        <v>358</v>
      </c>
      <c r="O141" s="124"/>
      <c r="P141" s="124"/>
      <c r="Q141" s="124"/>
      <c r="R141" s="124"/>
      <c r="S141" s="124"/>
      <c r="T141" s="124"/>
      <c r="U141" s="124"/>
      <c r="V141" s="125"/>
      <c r="W141" s="31"/>
      <c r="X141" s="34"/>
      <c r="Y141" s="144"/>
      <c r="Z141" s="145"/>
      <c r="AA141" s="146"/>
    </row>
    <row r="142" spans="1:27" s="35" customFormat="1" ht="26.4">
      <c r="A142" s="31">
        <f t="shared" si="2"/>
        <v>137</v>
      </c>
      <c r="B142" s="32" t="s">
        <v>719</v>
      </c>
      <c r="C142" s="33" t="s">
        <v>355</v>
      </c>
      <c r="D142" s="131" t="s">
        <v>39</v>
      </c>
      <c r="E142" s="132"/>
      <c r="F142" s="133"/>
      <c r="G142" s="42" t="s">
        <v>93</v>
      </c>
      <c r="H142" s="131" t="s">
        <v>438</v>
      </c>
      <c r="I142" s="132"/>
      <c r="J142" s="132"/>
      <c r="K142" s="132"/>
      <c r="L142" s="132"/>
      <c r="M142" s="133"/>
      <c r="N142" s="123" t="s">
        <v>365</v>
      </c>
      <c r="O142" s="124"/>
      <c r="P142" s="124"/>
      <c r="Q142" s="124"/>
      <c r="R142" s="124"/>
      <c r="S142" s="124"/>
      <c r="T142" s="124"/>
      <c r="U142" s="124"/>
      <c r="V142" s="125"/>
      <c r="W142" s="31"/>
      <c r="X142" s="34"/>
      <c r="Y142" s="144"/>
      <c r="Z142" s="145"/>
      <c r="AA142" s="146"/>
    </row>
    <row r="143" spans="1:27" s="35" customFormat="1" ht="26.4">
      <c r="A143" s="31">
        <f t="shared" si="2"/>
        <v>138</v>
      </c>
      <c r="B143" s="32" t="s">
        <v>719</v>
      </c>
      <c r="C143" s="33" t="s">
        <v>355</v>
      </c>
      <c r="D143" s="131" t="s">
        <v>34</v>
      </c>
      <c r="E143" s="132"/>
      <c r="F143" s="133"/>
      <c r="G143" s="42" t="s">
        <v>93</v>
      </c>
      <c r="H143" s="131" t="s">
        <v>440</v>
      </c>
      <c r="I143" s="132"/>
      <c r="J143" s="132"/>
      <c r="K143" s="132"/>
      <c r="L143" s="132"/>
      <c r="M143" s="133"/>
      <c r="N143" s="123" t="s">
        <v>352</v>
      </c>
      <c r="O143" s="124"/>
      <c r="P143" s="124"/>
      <c r="Q143" s="124"/>
      <c r="R143" s="124"/>
      <c r="S143" s="124"/>
      <c r="T143" s="124"/>
      <c r="U143" s="124"/>
      <c r="V143" s="125"/>
      <c r="W143" s="31"/>
      <c r="X143" s="34"/>
      <c r="Y143" s="144"/>
      <c r="Z143" s="145"/>
      <c r="AA143" s="146"/>
    </row>
    <row r="144" spans="1:27" s="35" customFormat="1" ht="26.4">
      <c r="A144" s="31">
        <f t="shared" si="2"/>
        <v>139</v>
      </c>
      <c r="B144" s="32" t="s">
        <v>719</v>
      </c>
      <c r="C144" s="33" t="s">
        <v>355</v>
      </c>
      <c r="D144" s="131" t="s">
        <v>36</v>
      </c>
      <c r="E144" s="132"/>
      <c r="F144" s="133"/>
      <c r="G144" s="42" t="s">
        <v>307</v>
      </c>
      <c r="H144" s="131" t="s">
        <v>439</v>
      </c>
      <c r="I144" s="132"/>
      <c r="J144" s="132"/>
      <c r="K144" s="132"/>
      <c r="L144" s="132"/>
      <c r="M144" s="133"/>
      <c r="N144" s="123" t="s">
        <v>359</v>
      </c>
      <c r="O144" s="124"/>
      <c r="P144" s="124"/>
      <c r="Q144" s="124"/>
      <c r="R144" s="124"/>
      <c r="S144" s="124"/>
      <c r="T144" s="124"/>
      <c r="U144" s="124"/>
      <c r="V144" s="125"/>
      <c r="W144" s="31"/>
      <c r="X144" s="34"/>
      <c r="Y144" s="144"/>
      <c r="Z144" s="145"/>
      <c r="AA144" s="146"/>
    </row>
    <row r="145" spans="1:27" s="35" customFormat="1" ht="26.4">
      <c r="A145" s="31">
        <f t="shared" si="2"/>
        <v>140</v>
      </c>
      <c r="B145" s="32" t="s">
        <v>719</v>
      </c>
      <c r="C145" s="33" t="s">
        <v>360</v>
      </c>
      <c r="D145" s="131" t="s">
        <v>361</v>
      </c>
      <c r="E145" s="132"/>
      <c r="F145" s="133"/>
      <c r="G145" s="42" t="s">
        <v>93</v>
      </c>
      <c r="H145" s="131" t="s">
        <v>362</v>
      </c>
      <c r="I145" s="132"/>
      <c r="J145" s="132"/>
      <c r="K145" s="132"/>
      <c r="L145" s="132"/>
      <c r="M145" s="133"/>
      <c r="N145" s="123" t="s">
        <v>363</v>
      </c>
      <c r="O145" s="124"/>
      <c r="P145" s="124"/>
      <c r="Q145" s="124"/>
      <c r="R145" s="124"/>
      <c r="S145" s="124"/>
      <c r="T145" s="124"/>
      <c r="U145" s="124"/>
      <c r="V145" s="125"/>
      <c r="W145" s="31"/>
      <c r="X145" s="34"/>
      <c r="Y145" s="144"/>
      <c r="Z145" s="145"/>
      <c r="AA145" s="146"/>
    </row>
    <row r="146" spans="1:27" s="35" customFormat="1" ht="26.4">
      <c r="A146" s="31">
        <f t="shared" si="2"/>
        <v>141</v>
      </c>
      <c r="B146" s="32" t="s">
        <v>719</v>
      </c>
      <c r="C146" s="33" t="s">
        <v>360</v>
      </c>
      <c r="D146" s="131" t="s">
        <v>39</v>
      </c>
      <c r="E146" s="132"/>
      <c r="F146" s="133"/>
      <c r="G146" s="42" t="s">
        <v>93</v>
      </c>
      <c r="H146" s="131" t="s">
        <v>441</v>
      </c>
      <c r="I146" s="132"/>
      <c r="J146" s="132"/>
      <c r="K146" s="132"/>
      <c r="L146" s="132"/>
      <c r="M146" s="133"/>
      <c r="N146" s="123" t="s">
        <v>364</v>
      </c>
      <c r="O146" s="124"/>
      <c r="P146" s="124"/>
      <c r="Q146" s="124"/>
      <c r="R146" s="124"/>
      <c r="S146" s="124"/>
      <c r="T146" s="124"/>
      <c r="U146" s="124"/>
      <c r="V146" s="125"/>
      <c r="W146" s="31"/>
      <c r="X146" s="34"/>
      <c r="Y146" s="144"/>
      <c r="Z146" s="145"/>
      <c r="AA146" s="146"/>
    </row>
    <row r="147" spans="1:27" s="35" customFormat="1" ht="26.4">
      <c r="A147" s="31">
        <f t="shared" si="2"/>
        <v>142</v>
      </c>
      <c r="B147" s="32" t="s">
        <v>719</v>
      </c>
      <c r="C147" s="33" t="s">
        <v>360</v>
      </c>
      <c r="D147" s="131" t="s">
        <v>34</v>
      </c>
      <c r="E147" s="132"/>
      <c r="F147" s="133"/>
      <c r="G147" s="42" t="s">
        <v>93</v>
      </c>
      <c r="H147" s="131" t="s">
        <v>442</v>
      </c>
      <c r="I147" s="132"/>
      <c r="J147" s="132"/>
      <c r="K147" s="132"/>
      <c r="L147" s="132"/>
      <c r="M147" s="133"/>
      <c r="N147" s="123" t="s">
        <v>352</v>
      </c>
      <c r="O147" s="124"/>
      <c r="P147" s="124"/>
      <c r="Q147" s="124"/>
      <c r="R147" s="124"/>
      <c r="S147" s="124"/>
      <c r="T147" s="124"/>
      <c r="U147" s="124"/>
      <c r="V147" s="125"/>
      <c r="W147" s="31"/>
      <c r="X147" s="34"/>
      <c r="Y147" s="144"/>
      <c r="Z147" s="145"/>
      <c r="AA147" s="146"/>
    </row>
    <row r="148" spans="1:27" s="35" customFormat="1" ht="26.4">
      <c r="A148" s="31">
        <f t="shared" si="2"/>
        <v>143</v>
      </c>
      <c r="B148" s="32" t="s">
        <v>719</v>
      </c>
      <c r="C148" s="33" t="s">
        <v>360</v>
      </c>
      <c r="D148" s="131" t="s">
        <v>36</v>
      </c>
      <c r="E148" s="132"/>
      <c r="F148" s="133"/>
      <c r="G148" s="42" t="s">
        <v>307</v>
      </c>
      <c r="H148" s="131" t="s">
        <v>443</v>
      </c>
      <c r="I148" s="132"/>
      <c r="J148" s="132"/>
      <c r="K148" s="132"/>
      <c r="L148" s="132"/>
      <c r="M148" s="133"/>
      <c r="N148" s="123" t="s">
        <v>366</v>
      </c>
      <c r="O148" s="124"/>
      <c r="P148" s="124"/>
      <c r="Q148" s="124"/>
      <c r="R148" s="124"/>
      <c r="S148" s="124"/>
      <c r="T148" s="124"/>
      <c r="U148" s="124"/>
      <c r="V148" s="125"/>
      <c r="W148" s="31"/>
      <c r="X148" s="34"/>
      <c r="Y148" s="144"/>
      <c r="Z148" s="145"/>
      <c r="AA148" s="146"/>
    </row>
    <row r="149" spans="1:27" s="35" customFormat="1" ht="26.4">
      <c r="A149" s="31">
        <f t="shared" si="2"/>
        <v>144</v>
      </c>
      <c r="B149" s="32" t="s">
        <v>719</v>
      </c>
      <c r="C149" s="33" t="s">
        <v>367</v>
      </c>
      <c r="D149" s="131" t="s">
        <v>368</v>
      </c>
      <c r="E149" s="132"/>
      <c r="F149" s="133"/>
      <c r="G149" s="42" t="s">
        <v>93</v>
      </c>
      <c r="H149" s="131" t="s">
        <v>369</v>
      </c>
      <c r="I149" s="132"/>
      <c r="J149" s="132"/>
      <c r="K149" s="132"/>
      <c r="L149" s="132"/>
      <c r="M149" s="133"/>
      <c r="N149" s="123" t="s">
        <v>370</v>
      </c>
      <c r="O149" s="124"/>
      <c r="P149" s="124"/>
      <c r="Q149" s="124"/>
      <c r="R149" s="124"/>
      <c r="S149" s="124"/>
      <c r="T149" s="124"/>
      <c r="U149" s="124"/>
      <c r="V149" s="125"/>
      <c r="W149" s="31"/>
      <c r="X149" s="34"/>
      <c r="Y149" s="144"/>
      <c r="Z149" s="145"/>
      <c r="AA149" s="146"/>
    </row>
    <row r="150" spans="1:27" s="35" customFormat="1" ht="26.4">
      <c r="A150" s="31">
        <f t="shared" si="2"/>
        <v>145</v>
      </c>
      <c r="B150" s="32" t="s">
        <v>719</v>
      </c>
      <c r="C150" s="33" t="s">
        <v>367</v>
      </c>
      <c r="D150" s="131" t="s">
        <v>39</v>
      </c>
      <c r="E150" s="132"/>
      <c r="F150" s="133"/>
      <c r="G150" s="42" t="s">
        <v>93</v>
      </c>
      <c r="H150" s="131" t="s">
        <v>444</v>
      </c>
      <c r="I150" s="132"/>
      <c r="J150" s="132"/>
      <c r="K150" s="132"/>
      <c r="L150" s="132"/>
      <c r="M150" s="133"/>
      <c r="N150" s="123" t="s">
        <v>371</v>
      </c>
      <c r="O150" s="124"/>
      <c r="P150" s="124"/>
      <c r="Q150" s="124"/>
      <c r="R150" s="124"/>
      <c r="S150" s="124"/>
      <c r="T150" s="124"/>
      <c r="U150" s="124"/>
      <c r="V150" s="125"/>
      <c r="W150" s="31"/>
      <c r="X150" s="34"/>
      <c r="Y150" s="144"/>
      <c r="Z150" s="145"/>
      <c r="AA150" s="146"/>
    </row>
    <row r="151" spans="1:27" s="35" customFormat="1" ht="26.4">
      <c r="A151" s="31">
        <f t="shared" si="2"/>
        <v>146</v>
      </c>
      <c r="B151" s="32" t="s">
        <v>719</v>
      </c>
      <c r="C151" s="33" t="s">
        <v>367</v>
      </c>
      <c r="D151" s="131" t="s">
        <v>34</v>
      </c>
      <c r="E151" s="132"/>
      <c r="F151" s="133"/>
      <c r="G151" s="42" t="s">
        <v>93</v>
      </c>
      <c r="H151" s="131" t="s">
        <v>445</v>
      </c>
      <c r="I151" s="132"/>
      <c r="J151" s="132"/>
      <c r="K151" s="132"/>
      <c r="L151" s="132"/>
      <c r="M151" s="133"/>
      <c r="N151" s="123" t="s">
        <v>352</v>
      </c>
      <c r="O151" s="124"/>
      <c r="P151" s="124"/>
      <c r="Q151" s="124"/>
      <c r="R151" s="124"/>
      <c r="S151" s="124"/>
      <c r="T151" s="124"/>
      <c r="U151" s="124"/>
      <c r="V151" s="125"/>
      <c r="W151" s="31"/>
      <c r="X151" s="34"/>
      <c r="Y151" s="144"/>
      <c r="Z151" s="145"/>
      <c r="AA151" s="146"/>
    </row>
    <row r="152" spans="1:27" s="35" customFormat="1" ht="26.4">
      <c r="A152" s="31">
        <f t="shared" ref="A152" si="4">ROW()-5</f>
        <v>147</v>
      </c>
      <c r="B152" s="32" t="s">
        <v>719</v>
      </c>
      <c r="C152" s="33" t="s">
        <v>367</v>
      </c>
      <c r="D152" s="131" t="s">
        <v>36</v>
      </c>
      <c r="E152" s="132"/>
      <c r="F152" s="133"/>
      <c r="G152" s="42" t="s">
        <v>307</v>
      </c>
      <c r="H152" s="131" t="s">
        <v>446</v>
      </c>
      <c r="I152" s="132"/>
      <c r="J152" s="132"/>
      <c r="K152" s="132"/>
      <c r="L152" s="132"/>
      <c r="M152" s="133"/>
      <c r="N152" s="123" t="s">
        <v>372</v>
      </c>
      <c r="O152" s="124"/>
      <c r="P152" s="124"/>
      <c r="Q152" s="124"/>
      <c r="R152" s="124"/>
      <c r="S152" s="124"/>
      <c r="T152" s="124"/>
      <c r="U152" s="124"/>
      <c r="V152" s="125"/>
      <c r="W152" s="31"/>
      <c r="X152" s="34"/>
      <c r="Y152" s="144"/>
      <c r="Z152" s="145"/>
      <c r="AA152" s="146"/>
    </row>
    <row r="153" spans="1:27" ht="26.4">
      <c r="A153" s="31">
        <f t="shared" ref="A153:A167" si="5">ROW()-5</f>
        <v>148</v>
      </c>
      <c r="B153" s="32" t="s">
        <v>719</v>
      </c>
      <c r="C153" s="31" t="s">
        <v>377</v>
      </c>
      <c r="D153" s="128" t="s">
        <v>378</v>
      </c>
      <c r="E153" s="129"/>
      <c r="F153" s="130"/>
      <c r="G153" s="45" t="s">
        <v>93</v>
      </c>
      <c r="H153" s="131" t="s">
        <v>379</v>
      </c>
      <c r="I153" s="132"/>
      <c r="J153" s="132"/>
      <c r="K153" s="132"/>
      <c r="L153" s="132"/>
      <c r="M153" s="133"/>
      <c r="N153" s="135" t="s">
        <v>380</v>
      </c>
      <c r="O153" s="136"/>
      <c r="P153" s="136"/>
      <c r="Q153" s="136"/>
      <c r="R153" s="136"/>
      <c r="S153" s="136"/>
      <c r="T153" s="136"/>
      <c r="U153" s="136"/>
      <c r="V153" s="137"/>
      <c r="W153" s="31"/>
      <c r="X153" s="34"/>
      <c r="Y153" s="144"/>
      <c r="Z153" s="145"/>
      <c r="AA153" s="146"/>
    </row>
    <row r="154" spans="1:27" s="35" customFormat="1" ht="26.4">
      <c r="A154" s="31">
        <f t="shared" si="5"/>
        <v>149</v>
      </c>
      <c r="B154" s="32" t="s">
        <v>719</v>
      </c>
      <c r="C154" s="31" t="s">
        <v>377</v>
      </c>
      <c r="D154" s="131" t="s">
        <v>39</v>
      </c>
      <c r="E154" s="132"/>
      <c r="F154" s="133"/>
      <c r="G154" s="45" t="s">
        <v>93</v>
      </c>
      <c r="H154" s="131" t="s">
        <v>447</v>
      </c>
      <c r="I154" s="132"/>
      <c r="J154" s="132"/>
      <c r="K154" s="132"/>
      <c r="L154" s="132"/>
      <c r="M154" s="133"/>
      <c r="N154" s="123" t="s">
        <v>381</v>
      </c>
      <c r="O154" s="124"/>
      <c r="P154" s="124"/>
      <c r="Q154" s="124"/>
      <c r="R154" s="124"/>
      <c r="S154" s="124"/>
      <c r="T154" s="124"/>
      <c r="U154" s="124"/>
      <c r="V154" s="125"/>
      <c r="W154" s="31"/>
      <c r="X154" s="34"/>
      <c r="Y154" s="144"/>
      <c r="Z154" s="145"/>
      <c r="AA154" s="146"/>
    </row>
    <row r="155" spans="1:27" s="35" customFormat="1" ht="26.4">
      <c r="A155" s="31">
        <f t="shared" si="5"/>
        <v>150</v>
      </c>
      <c r="B155" s="32" t="s">
        <v>719</v>
      </c>
      <c r="C155" s="31" t="s">
        <v>377</v>
      </c>
      <c r="D155" s="131" t="s">
        <v>34</v>
      </c>
      <c r="E155" s="132"/>
      <c r="F155" s="133"/>
      <c r="G155" s="45" t="s">
        <v>93</v>
      </c>
      <c r="H155" s="131" t="s">
        <v>448</v>
      </c>
      <c r="I155" s="132"/>
      <c r="J155" s="132"/>
      <c r="K155" s="132"/>
      <c r="L155" s="132"/>
      <c r="M155" s="133"/>
      <c r="N155" s="123" t="s">
        <v>35</v>
      </c>
      <c r="O155" s="124"/>
      <c r="P155" s="124"/>
      <c r="Q155" s="124"/>
      <c r="R155" s="124"/>
      <c r="S155" s="124"/>
      <c r="T155" s="124"/>
      <c r="U155" s="124"/>
      <c r="V155" s="125"/>
      <c r="W155" s="31"/>
      <c r="X155" s="34"/>
      <c r="Y155" s="144"/>
      <c r="Z155" s="145"/>
      <c r="AA155" s="146"/>
    </row>
    <row r="156" spans="1:27" s="35" customFormat="1" ht="26.4">
      <c r="A156" s="31">
        <f t="shared" si="5"/>
        <v>151</v>
      </c>
      <c r="B156" s="32" t="s">
        <v>719</v>
      </c>
      <c r="C156" s="31" t="s">
        <v>377</v>
      </c>
      <c r="D156" s="131" t="s">
        <v>36</v>
      </c>
      <c r="E156" s="132"/>
      <c r="F156" s="133"/>
      <c r="G156" s="45" t="s">
        <v>93</v>
      </c>
      <c r="H156" s="131" t="s">
        <v>449</v>
      </c>
      <c r="I156" s="132"/>
      <c r="J156" s="132"/>
      <c r="K156" s="132"/>
      <c r="L156" s="132"/>
      <c r="M156" s="133"/>
      <c r="N156" s="123" t="s">
        <v>382</v>
      </c>
      <c r="O156" s="124"/>
      <c r="P156" s="124"/>
      <c r="Q156" s="124"/>
      <c r="R156" s="124"/>
      <c r="S156" s="124"/>
      <c r="T156" s="124"/>
      <c r="U156" s="124"/>
      <c r="V156" s="125"/>
      <c r="W156" s="31"/>
      <c r="X156" s="34"/>
      <c r="Y156" s="144"/>
      <c r="Z156" s="145"/>
      <c r="AA156" s="146"/>
    </row>
    <row r="157" spans="1:27" s="44" customFormat="1" ht="66">
      <c r="A157" s="31">
        <f t="shared" si="5"/>
        <v>152</v>
      </c>
      <c r="B157" s="32" t="s">
        <v>719</v>
      </c>
      <c r="C157" s="31" t="s">
        <v>399</v>
      </c>
      <c r="D157" s="128" t="s">
        <v>383</v>
      </c>
      <c r="E157" s="129"/>
      <c r="F157" s="130"/>
      <c r="G157" s="47" t="s">
        <v>487</v>
      </c>
      <c r="H157" s="131" t="s">
        <v>450</v>
      </c>
      <c r="I157" s="132"/>
      <c r="J157" s="132"/>
      <c r="K157" s="132"/>
      <c r="L157" s="132"/>
      <c r="M157" s="133"/>
      <c r="N157" s="135" t="s">
        <v>385</v>
      </c>
      <c r="O157" s="136"/>
      <c r="P157" s="136"/>
      <c r="Q157" s="136"/>
      <c r="R157" s="136"/>
      <c r="S157" s="136"/>
      <c r="T157" s="136"/>
      <c r="U157" s="136"/>
      <c r="V157" s="137"/>
      <c r="W157" s="31"/>
      <c r="X157" s="34"/>
      <c r="Y157" s="144"/>
      <c r="Z157" s="145"/>
      <c r="AA157" s="146"/>
    </row>
    <row r="158" spans="1:27" s="35" customFormat="1" ht="66">
      <c r="A158" s="31">
        <f t="shared" si="5"/>
        <v>153</v>
      </c>
      <c r="B158" s="32" t="s">
        <v>719</v>
      </c>
      <c r="C158" s="31" t="s">
        <v>399</v>
      </c>
      <c r="D158" s="128" t="s">
        <v>476</v>
      </c>
      <c r="E158" s="129"/>
      <c r="F158" s="130"/>
      <c r="G158" s="47" t="s">
        <v>537</v>
      </c>
      <c r="H158" s="131" t="s">
        <v>477</v>
      </c>
      <c r="I158" s="132"/>
      <c r="J158" s="132"/>
      <c r="K158" s="132"/>
      <c r="L158" s="132"/>
      <c r="M158" s="133"/>
      <c r="N158" s="123" t="s">
        <v>478</v>
      </c>
      <c r="O158" s="124"/>
      <c r="P158" s="124"/>
      <c r="Q158" s="124"/>
      <c r="R158" s="124"/>
      <c r="S158" s="124"/>
      <c r="T158" s="124"/>
      <c r="U158" s="124"/>
      <c r="V158" s="125"/>
      <c r="W158" s="31"/>
      <c r="X158" s="34"/>
      <c r="Y158" s="144"/>
      <c r="Z158" s="145"/>
      <c r="AA158" s="146"/>
    </row>
    <row r="159" spans="1:27" s="35" customFormat="1" ht="66">
      <c r="A159" s="31">
        <f t="shared" si="5"/>
        <v>154</v>
      </c>
      <c r="B159" s="32" t="s">
        <v>719</v>
      </c>
      <c r="C159" s="31" t="s">
        <v>399</v>
      </c>
      <c r="D159" s="128" t="s">
        <v>74</v>
      </c>
      <c r="E159" s="129"/>
      <c r="F159" s="130"/>
      <c r="G159" s="47" t="s">
        <v>487</v>
      </c>
      <c r="H159" s="131" t="s">
        <v>456</v>
      </c>
      <c r="I159" s="132"/>
      <c r="J159" s="132"/>
      <c r="K159" s="132"/>
      <c r="L159" s="132"/>
      <c r="M159" s="133"/>
      <c r="N159" s="123" t="s">
        <v>479</v>
      </c>
      <c r="O159" s="124"/>
      <c r="P159" s="124"/>
      <c r="Q159" s="124"/>
      <c r="R159" s="124"/>
      <c r="S159" s="124"/>
      <c r="T159" s="124"/>
      <c r="U159" s="124"/>
      <c r="V159" s="125"/>
      <c r="W159" s="31"/>
      <c r="X159" s="34"/>
      <c r="Y159" s="144"/>
      <c r="Z159" s="145"/>
      <c r="AA159" s="146"/>
    </row>
    <row r="160" spans="1:27" s="44" customFormat="1" ht="79.2">
      <c r="A160" s="31">
        <f t="shared" si="5"/>
        <v>155</v>
      </c>
      <c r="B160" s="32" t="s">
        <v>719</v>
      </c>
      <c r="C160" s="31" t="s">
        <v>399</v>
      </c>
      <c r="D160" s="128" t="s">
        <v>384</v>
      </c>
      <c r="E160" s="129"/>
      <c r="F160" s="130"/>
      <c r="G160" s="47" t="s">
        <v>508</v>
      </c>
      <c r="H160" s="131" t="s">
        <v>450</v>
      </c>
      <c r="I160" s="132"/>
      <c r="J160" s="132"/>
      <c r="K160" s="132"/>
      <c r="L160" s="132"/>
      <c r="M160" s="133"/>
      <c r="N160" s="135" t="s">
        <v>509</v>
      </c>
      <c r="O160" s="136"/>
      <c r="P160" s="136"/>
      <c r="Q160" s="136"/>
      <c r="R160" s="136"/>
      <c r="S160" s="136"/>
      <c r="T160" s="136"/>
      <c r="U160" s="136"/>
      <c r="V160" s="137"/>
      <c r="W160" s="31"/>
      <c r="X160" s="34"/>
      <c r="Y160" s="144"/>
      <c r="Z160" s="145"/>
      <c r="AA160" s="146"/>
    </row>
    <row r="161" spans="1:27" s="35" customFormat="1" ht="79.2">
      <c r="A161" s="31">
        <f t="shared" si="5"/>
        <v>156</v>
      </c>
      <c r="B161" s="32" t="s">
        <v>719</v>
      </c>
      <c r="C161" s="31" t="s">
        <v>399</v>
      </c>
      <c r="D161" s="128" t="s">
        <v>388</v>
      </c>
      <c r="E161" s="129"/>
      <c r="F161" s="130"/>
      <c r="G161" s="47" t="s">
        <v>508</v>
      </c>
      <c r="H161" s="131" t="s">
        <v>402</v>
      </c>
      <c r="I161" s="132"/>
      <c r="J161" s="132"/>
      <c r="K161" s="132"/>
      <c r="L161" s="132"/>
      <c r="M161" s="133"/>
      <c r="N161" s="123" t="s">
        <v>386</v>
      </c>
      <c r="O161" s="124"/>
      <c r="P161" s="124"/>
      <c r="Q161" s="124"/>
      <c r="R161" s="124"/>
      <c r="S161" s="124"/>
      <c r="T161" s="124"/>
      <c r="U161" s="124"/>
      <c r="V161" s="125"/>
      <c r="W161" s="31"/>
      <c r="X161" s="34"/>
      <c r="Y161" s="144"/>
      <c r="Z161" s="145"/>
      <c r="AA161" s="146"/>
    </row>
    <row r="162" spans="1:27" s="35" customFormat="1" ht="79.2">
      <c r="A162" s="31">
        <f t="shared" si="5"/>
        <v>157</v>
      </c>
      <c r="B162" s="32" t="s">
        <v>719</v>
      </c>
      <c r="C162" s="31" t="s">
        <v>399</v>
      </c>
      <c r="D162" s="128" t="s">
        <v>389</v>
      </c>
      <c r="E162" s="129"/>
      <c r="F162" s="130"/>
      <c r="G162" s="47" t="s">
        <v>508</v>
      </c>
      <c r="H162" s="131" t="s">
        <v>453</v>
      </c>
      <c r="I162" s="132"/>
      <c r="J162" s="132"/>
      <c r="K162" s="132"/>
      <c r="L162" s="132"/>
      <c r="M162" s="133"/>
      <c r="N162" s="123" t="s">
        <v>387</v>
      </c>
      <c r="O162" s="124"/>
      <c r="P162" s="124"/>
      <c r="Q162" s="124"/>
      <c r="R162" s="124"/>
      <c r="S162" s="124"/>
      <c r="T162" s="124"/>
      <c r="U162" s="124"/>
      <c r="V162" s="125"/>
      <c r="W162" s="31"/>
      <c r="X162" s="34"/>
      <c r="Y162" s="144"/>
      <c r="Z162" s="145"/>
      <c r="AA162" s="146"/>
    </row>
    <row r="163" spans="1:27" s="35" customFormat="1" ht="79.2">
      <c r="A163" s="31">
        <f t="shared" si="5"/>
        <v>158</v>
      </c>
      <c r="B163" s="32" t="s">
        <v>719</v>
      </c>
      <c r="C163" s="31" t="s">
        <v>399</v>
      </c>
      <c r="D163" s="128" t="s">
        <v>390</v>
      </c>
      <c r="E163" s="129"/>
      <c r="F163" s="130"/>
      <c r="G163" s="50" t="s">
        <v>508</v>
      </c>
      <c r="H163" s="131" t="s">
        <v>452</v>
      </c>
      <c r="I163" s="132"/>
      <c r="J163" s="132"/>
      <c r="K163" s="132"/>
      <c r="L163" s="132"/>
      <c r="M163" s="133"/>
      <c r="N163" s="123" t="s">
        <v>391</v>
      </c>
      <c r="O163" s="124"/>
      <c r="P163" s="124"/>
      <c r="Q163" s="124"/>
      <c r="R163" s="124"/>
      <c r="S163" s="124"/>
      <c r="T163" s="124"/>
      <c r="U163" s="124"/>
      <c r="V163" s="125"/>
      <c r="W163" s="31"/>
      <c r="X163" s="34"/>
      <c r="Y163" s="144"/>
      <c r="Z163" s="145"/>
      <c r="AA163" s="146"/>
    </row>
    <row r="164" spans="1:27" s="35" customFormat="1" ht="79.2">
      <c r="A164" s="31">
        <f t="shared" ref="A164" si="6">ROW()-5</f>
        <v>159</v>
      </c>
      <c r="B164" s="32" t="s">
        <v>719</v>
      </c>
      <c r="C164" s="31" t="s">
        <v>399</v>
      </c>
      <c r="D164" s="128" t="s">
        <v>393</v>
      </c>
      <c r="E164" s="129"/>
      <c r="F164" s="130"/>
      <c r="G164" s="50" t="s">
        <v>508</v>
      </c>
      <c r="H164" s="131" t="s">
        <v>451</v>
      </c>
      <c r="I164" s="132"/>
      <c r="J164" s="132"/>
      <c r="K164" s="132"/>
      <c r="L164" s="132"/>
      <c r="M164" s="133"/>
      <c r="N164" s="123" t="s">
        <v>394</v>
      </c>
      <c r="O164" s="124"/>
      <c r="P164" s="124"/>
      <c r="Q164" s="124"/>
      <c r="R164" s="124"/>
      <c r="S164" s="124"/>
      <c r="T164" s="124"/>
      <c r="U164" s="124"/>
      <c r="V164" s="125"/>
      <c r="W164" s="31"/>
      <c r="X164" s="34"/>
      <c r="Y164" s="144"/>
      <c r="Z164" s="145"/>
      <c r="AA164" s="146"/>
    </row>
    <row r="165" spans="1:27" s="35" customFormat="1" ht="79.2">
      <c r="A165" s="31">
        <f t="shared" si="5"/>
        <v>160</v>
      </c>
      <c r="B165" s="32" t="s">
        <v>719</v>
      </c>
      <c r="C165" s="31" t="s">
        <v>399</v>
      </c>
      <c r="D165" s="128" t="s">
        <v>392</v>
      </c>
      <c r="E165" s="129"/>
      <c r="F165" s="130"/>
      <c r="G165" s="50" t="s">
        <v>508</v>
      </c>
      <c r="H165" s="131" t="s">
        <v>454</v>
      </c>
      <c r="I165" s="132"/>
      <c r="J165" s="132"/>
      <c r="K165" s="132"/>
      <c r="L165" s="132"/>
      <c r="M165" s="133"/>
      <c r="N165" s="123" t="s">
        <v>395</v>
      </c>
      <c r="O165" s="124"/>
      <c r="P165" s="124"/>
      <c r="Q165" s="124"/>
      <c r="R165" s="124"/>
      <c r="S165" s="124"/>
      <c r="T165" s="124"/>
      <c r="U165" s="124"/>
      <c r="V165" s="125"/>
      <c r="W165" s="31"/>
      <c r="X165" s="34"/>
      <c r="Y165" s="144"/>
      <c r="Z165" s="145"/>
      <c r="AA165" s="146"/>
    </row>
    <row r="166" spans="1:27" s="35" customFormat="1" ht="79.2">
      <c r="A166" s="31">
        <f t="shared" si="5"/>
        <v>161</v>
      </c>
      <c r="B166" s="32" t="s">
        <v>719</v>
      </c>
      <c r="C166" s="31" t="s">
        <v>399</v>
      </c>
      <c r="D166" s="128" t="s">
        <v>396</v>
      </c>
      <c r="E166" s="129"/>
      <c r="F166" s="130"/>
      <c r="G166" s="50" t="s">
        <v>508</v>
      </c>
      <c r="H166" s="131" t="s">
        <v>455</v>
      </c>
      <c r="I166" s="132"/>
      <c r="J166" s="132"/>
      <c r="K166" s="132"/>
      <c r="L166" s="132"/>
      <c r="M166" s="133"/>
      <c r="N166" s="123" t="s">
        <v>64</v>
      </c>
      <c r="O166" s="124"/>
      <c r="P166" s="124"/>
      <c r="Q166" s="124"/>
      <c r="R166" s="124"/>
      <c r="S166" s="124"/>
      <c r="T166" s="124"/>
      <c r="U166" s="124"/>
      <c r="V166" s="125"/>
      <c r="W166" s="31"/>
      <c r="X166" s="34"/>
      <c r="Y166" s="144"/>
      <c r="Z166" s="145"/>
      <c r="AA166" s="146"/>
    </row>
    <row r="167" spans="1:27" s="35" customFormat="1" ht="79.2">
      <c r="A167" s="31">
        <f t="shared" si="5"/>
        <v>162</v>
      </c>
      <c r="B167" s="32" t="s">
        <v>719</v>
      </c>
      <c r="C167" s="31" t="s">
        <v>399</v>
      </c>
      <c r="D167" s="128" t="s">
        <v>74</v>
      </c>
      <c r="E167" s="129"/>
      <c r="F167" s="130"/>
      <c r="G167" s="50" t="s">
        <v>508</v>
      </c>
      <c r="H167" s="131" t="s">
        <v>456</v>
      </c>
      <c r="I167" s="132"/>
      <c r="J167" s="132"/>
      <c r="K167" s="132"/>
      <c r="L167" s="132"/>
      <c r="M167" s="133"/>
      <c r="N167" s="123" t="s">
        <v>75</v>
      </c>
      <c r="O167" s="124"/>
      <c r="P167" s="124"/>
      <c r="Q167" s="124"/>
      <c r="R167" s="124"/>
      <c r="S167" s="124"/>
      <c r="T167" s="124"/>
      <c r="U167" s="124"/>
      <c r="V167" s="125"/>
      <c r="W167" s="31"/>
      <c r="X167" s="34"/>
      <c r="Y167" s="144"/>
      <c r="Z167" s="145"/>
      <c r="AA167" s="146"/>
    </row>
    <row r="168" spans="1:27" s="35" customFormat="1" ht="79.2">
      <c r="A168" s="31">
        <f>ROW()-5</f>
        <v>163</v>
      </c>
      <c r="B168" s="32" t="s">
        <v>719</v>
      </c>
      <c r="C168" s="31" t="s">
        <v>399</v>
      </c>
      <c r="D168" s="128" t="s">
        <v>71</v>
      </c>
      <c r="E168" s="129"/>
      <c r="F168" s="130"/>
      <c r="G168" s="50" t="s">
        <v>508</v>
      </c>
      <c r="H168" s="131" t="s">
        <v>457</v>
      </c>
      <c r="I168" s="132"/>
      <c r="J168" s="132"/>
      <c r="K168" s="132"/>
      <c r="L168" s="132"/>
      <c r="M168" s="133"/>
      <c r="N168" s="123" t="s">
        <v>464</v>
      </c>
      <c r="O168" s="124"/>
      <c r="P168" s="124"/>
      <c r="Q168" s="124"/>
      <c r="R168" s="124"/>
      <c r="S168" s="124"/>
      <c r="T168" s="124"/>
      <c r="U168" s="124"/>
      <c r="V168" s="125"/>
      <c r="W168" s="31"/>
      <c r="X168" s="34"/>
      <c r="Y168" s="144"/>
      <c r="Z168" s="145"/>
      <c r="AA168" s="146"/>
    </row>
    <row r="169" spans="1:27" s="35" customFormat="1" ht="79.2">
      <c r="A169" s="31">
        <f>ROW()-5</f>
        <v>164</v>
      </c>
      <c r="B169" s="32" t="s">
        <v>719</v>
      </c>
      <c r="C169" s="31" t="s">
        <v>399</v>
      </c>
      <c r="D169" s="128" t="s">
        <v>397</v>
      </c>
      <c r="E169" s="129"/>
      <c r="F169" s="130"/>
      <c r="G169" s="50" t="s">
        <v>508</v>
      </c>
      <c r="H169" s="131" t="s">
        <v>458</v>
      </c>
      <c r="I169" s="132"/>
      <c r="J169" s="132"/>
      <c r="K169" s="132"/>
      <c r="L169" s="132"/>
      <c r="M169" s="133"/>
      <c r="N169" s="123" t="s">
        <v>398</v>
      </c>
      <c r="O169" s="124"/>
      <c r="P169" s="124"/>
      <c r="Q169" s="124"/>
      <c r="R169" s="124"/>
      <c r="S169" s="124"/>
      <c r="T169" s="124"/>
      <c r="U169" s="124"/>
      <c r="V169" s="125"/>
      <c r="W169" s="31"/>
      <c r="X169" s="34"/>
      <c r="Y169" s="144"/>
      <c r="Z169" s="145"/>
      <c r="AA169" s="146"/>
    </row>
    <row r="170" spans="1:27" s="46" customFormat="1" ht="66">
      <c r="A170" s="31">
        <f>ROW()-5</f>
        <v>165</v>
      </c>
      <c r="B170" s="32" t="s">
        <v>719</v>
      </c>
      <c r="C170" s="31" t="s">
        <v>717</v>
      </c>
      <c r="D170" s="128" t="s">
        <v>400</v>
      </c>
      <c r="E170" s="129"/>
      <c r="F170" s="130"/>
      <c r="G170" s="47" t="s">
        <v>511</v>
      </c>
      <c r="H170" s="131" t="s">
        <v>450</v>
      </c>
      <c r="I170" s="132"/>
      <c r="J170" s="132"/>
      <c r="K170" s="132"/>
      <c r="L170" s="132"/>
      <c r="M170" s="133"/>
      <c r="N170" s="135" t="s">
        <v>510</v>
      </c>
      <c r="O170" s="136"/>
      <c r="P170" s="136"/>
      <c r="Q170" s="136"/>
      <c r="R170" s="136"/>
      <c r="S170" s="136"/>
      <c r="T170" s="136"/>
      <c r="U170" s="136"/>
      <c r="V170" s="137"/>
      <c r="W170" s="31"/>
      <c r="X170" s="34"/>
      <c r="Y170" s="144"/>
      <c r="Z170" s="145"/>
      <c r="AA170" s="146"/>
    </row>
    <row r="171" spans="1:27" s="35" customFormat="1" ht="66">
      <c r="A171" s="31">
        <f t="shared" ref="A171:A172" si="7">ROW()-5</f>
        <v>166</v>
      </c>
      <c r="B171" s="32" t="s">
        <v>719</v>
      </c>
      <c r="C171" s="31" t="s">
        <v>717</v>
      </c>
      <c r="D171" s="128" t="s">
        <v>514</v>
      </c>
      <c r="E171" s="129"/>
      <c r="F171" s="130"/>
      <c r="G171" s="50" t="s">
        <v>515</v>
      </c>
      <c r="H171" s="131" t="s">
        <v>477</v>
      </c>
      <c r="I171" s="132"/>
      <c r="J171" s="132"/>
      <c r="K171" s="132"/>
      <c r="L171" s="132"/>
      <c r="M171" s="133"/>
      <c r="N171" s="123" t="s">
        <v>478</v>
      </c>
      <c r="O171" s="124"/>
      <c r="P171" s="124"/>
      <c r="Q171" s="124"/>
      <c r="R171" s="124"/>
      <c r="S171" s="124"/>
      <c r="T171" s="124"/>
      <c r="U171" s="124"/>
      <c r="V171" s="125"/>
      <c r="W171" s="31"/>
      <c r="X171" s="34"/>
      <c r="Y171" s="144"/>
      <c r="Z171" s="145"/>
      <c r="AA171" s="146"/>
    </row>
    <row r="172" spans="1:27" s="35" customFormat="1" ht="66">
      <c r="A172" s="31">
        <f t="shared" si="7"/>
        <v>167</v>
      </c>
      <c r="B172" s="32" t="s">
        <v>719</v>
      </c>
      <c r="C172" s="31" t="s">
        <v>717</v>
      </c>
      <c r="D172" s="128" t="s">
        <v>74</v>
      </c>
      <c r="E172" s="129"/>
      <c r="F172" s="130"/>
      <c r="G172" s="50" t="s">
        <v>515</v>
      </c>
      <c r="H172" s="131" t="s">
        <v>456</v>
      </c>
      <c r="I172" s="132"/>
      <c r="J172" s="132"/>
      <c r="K172" s="132"/>
      <c r="L172" s="132"/>
      <c r="M172" s="133"/>
      <c r="N172" s="123" t="s">
        <v>516</v>
      </c>
      <c r="O172" s="124"/>
      <c r="P172" s="124"/>
      <c r="Q172" s="124"/>
      <c r="R172" s="124"/>
      <c r="S172" s="124"/>
      <c r="T172" s="124"/>
      <c r="U172" s="124"/>
      <c r="V172" s="125"/>
      <c r="W172" s="31"/>
      <c r="X172" s="34"/>
      <c r="Y172" s="144"/>
      <c r="Z172" s="145"/>
      <c r="AA172" s="146"/>
    </row>
    <row r="173" spans="1:27" s="46" customFormat="1" ht="79.2">
      <c r="A173" s="31">
        <f>ROW()-5</f>
        <v>168</v>
      </c>
      <c r="B173" s="32" t="s">
        <v>719</v>
      </c>
      <c r="C173" s="31" t="s">
        <v>717</v>
      </c>
      <c r="D173" s="128" t="s">
        <v>401</v>
      </c>
      <c r="E173" s="129"/>
      <c r="F173" s="130"/>
      <c r="G173" s="47" t="s">
        <v>512</v>
      </c>
      <c r="H173" s="131" t="s">
        <v>450</v>
      </c>
      <c r="I173" s="132"/>
      <c r="J173" s="132"/>
      <c r="K173" s="132"/>
      <c r="L173" s="132"/>
      <c r="M173" s="133"/>
      <c r="N173" s="135" t="s">
        <v>513</v>
      </c>
      <c r="O173" s="136"/>
      <c r="P173" s="136"/>
      <c r="Q173" s="136"/>
      <c r="R173" s="136"/>
      <c r="S173" s="136"/>
      <c r="T173" s="136"/>
      <c r="U173" s="136"/>
      <c r="V173" s="137"/>
      <c r="W173" s="31"/>
      <c r="X173" s="34"/>
      <c r="Y173" s="144"/>
      <c r="Z173" s="145"/>
      <c r="AA173" s="146"/>
    </row>
    <row r="174" spans="1:27" s="35" customFormat="1" ht="79.2">
      <c r="A174" s="31">
        <f t="shared" ref="A174:A177" si="8">ROW()-5</f>
        <v>169</v>
      </c>
      <c r="B174" s="32" t="s">
        <v>719</v>
      </c>
      <c r="C174" s="31" t="s">
        <v>717</v>
      </c>
      <c r="D174" s="128" t="s">
        <v>388</v>
      </c>
      <c r="E174" s="129"/>
      <c r="F174" s="130"/>
      <c r="G174" s="47" t="s">
        <v>512</v>
      </c>
      <c r="H174" s="131" t="s">
        <v>402</v>
      </c>
      <c r="I174" s="132"/>
      <c r="J174" s="132"/>
      <c r="K174" s="132"/>
      <c r="L174" s="132"/>
      <c r="M174" s="133"/>
      <c r="N174" s="123" t="s">
        <v>459</v>
      </c>
      <c r="O174" s="124"/>
      <c r="P174" s="124"/>
      <c r="Q174" s="124"/>
      <c r="R174" s="124"/>
      <c r="S174" s="124"/>
      <c r="T174" s="124"/>
      <c r="U174" s="124"/>
      <c r="V174" s="125"/>
      <c r="W174" s="31"/>
      <c r="X174" s="34"/>
      <c r="Y174" s="144"/>
      <c r="Z174" s="145"/>
      <c r="AA174" s="146"/>
    </row>
    <row r="175" spans="1:27" s="35" customFormat="1" ht="79.2">
      <c r="A175" s="31">
        <f t="shared" si="8"/>
        <v>170</v>
      </c>
      <c r="B175" s="32" t="s">
        <v>719</v>
      </c>
      <c r="C175" s="31" t="s">
        <v>717</v>
      </c>
      <c r="D175" s="128" t="s">
        <v>461</v>
      </c>
      <c r="E175" s="129"/>
      <c r="F175" s="130"/>
      <c r="G175" s="47" t="s">
        <v>512</v>
      </c>
      <c r="H175" s="131" t="s">
        <v>453</v>
      </c>
      <c r="I175" s="132"/>
      <c r="J175" s="132"/>
      <c r="K175" s="132"/>
      <c r="L175" s="132"/>
      <c r="M175" s="133"/>
      <c r="N175" s="123" t="s">
        <v>460</v>
      </c>
      <c r="O175" s="124"/>
      <c r="P175" s="124"/>
      <c r="Q175" s="124"/>
      <c r="R175" s="124"/>
      <c r="S175" s="124"/>
      <c r="T175" s="124"/>
      <c r="U175" s="124"/>
      <c r="V175" s="125"/>
      <c r="W175" s="31"/>
      <c r="X175" s="34"/>
      <c r="Y175" s="144"/>
      <c r="Z175" s="145"/>
      <c r="AA175" s="146"/>
    </row>
    <row r="176" spans="1:27" s="35" customFormat="1" ht="79.2">
      <c r="A176" s="31">
        <f t="shared" si="8"/>
        <v>171</v>
      </c>
      <c r="B176" s="32" t="s">
        <v>719</v>
      </c>
      <c r="C176" s="31" t="s">
        <v>717</v>
      </c>
      <c r="D176" s="128" t="s">
        <v>462</v>
      </c>
      <c r="E176" s="129"/>
      <c r="F176" s="130"/>
      <c r="G176" s="47" t="s">
        <v>512</v>
      </c>
      <c r="H176" s="131" t="s">
        <v>452</v>
      </c>
      <c r="I176" s="132"/>
      <c r="J176" s="132"/>
      <c r="K176" s="132"/>
      <c r="L176" s="132"/>
      <c r="M176" s="133"/>
      <c r="N176" s="123" t="s">
        <v>391</v>
      </c>
      <c r="O176" s="124"/>
      <c r="P176" s="124"/>
      <c r="Q176" s="124"/>
      <c r="R176" s="124"/>
      <c r="S176" s="124"/>
      <c r="T176" s="124"/>
      <c r="U176" s="124"/>
      <c r="V176" s="125"/>
      <c r="W176" s="31"/>
      <c r="X176" s="34"/>
      <c r="Y176" s="144"/>
      <c r="Z176" s="145"/>
      <c r="AA176" s="146"/>
    </row>
    <row r="177" spans="1:27" s="35" customFormat="1" ht="79.2">
      <c r="A177" s="31">
        <f t="shared" si="8"/>
        <v>172</v>
      </c>
      <c r="B177" s="32" t="s">
        <v>719</v>
      </c>
      <c r="C177" s="31" t="s">
        <v>717</v>
      </c>
      <c r="D177" s="128" t="s">
        <v>74</v>
      </c>
      <c r="E177" s="129"/>
      <c r="F177" s="130"/>
      <c r="G177" s="47" t="s">
        <v>512</v>
      </c>
      <c r="H177" s="131" t="s">
        <v>456</v>
      </c>
      <c r="I177" s="132"/>
      <c r="J177" s="132"/>
      <c r="K177" s="132"/>
      <c r="L177" s="132"/>
      <c r="M177" s="133"/>
      <c r="N177" s="123" t="s">
        <v>475</v>
      </c>
      <c r="O177" s="124"/>
      <c r="P177" s="124"/>
      <c r="Q177" s="124"/>
      <c r="R177" s="124"/>
      <c r="S177" s="124"/>
      <c r="T177" s="124"/>
      <c r="U177" s="124"/>
      <c r="V177" s="125"/>
      <c r="W177" s="31"/>
      <c r="X177" s="34"/>
      <c r="Y177" s="144"/>
      <c r="Z177" s="145"/>
      <c r="AA177" s="146"/>
    </row>
    <row r="178" spans="1:27" s="35" customFormat="1" ht="79.2">
      <c r="A178" s="31">
        <f>ROW()-5</f>
        <v>173</v>
      </c>
      <c r="B178" s="32" t="s">
        <v>719</v>
      </c>
      <c r="C178" s="31" t="s">
        <v>717</v>
      </c>
      <c r="D178" s="128" t="s">
        <v>71</v>
      </c>
      <c r="E178" s="129"/>
      <c r="F178" s="130"/>
      <c r="G178" s="47" t="s">
        <v>512</v>
      </c>
      <c r="H178" s="131" t="s">
        <v>457</v>
      </c>
      <c r="I178" s="132"/>
      <c r="J178" s="132"/>
      <c r="K178" s="132"/>
      <c r="L178" s="132"/>
      <c r="M178" s="133"/>
      <c r="N178" s="123" t="s">
        <v>463</v>
      </c>
      <c r="O178" s="124"/>
      <c r="P178" s="124"/>
      <c r="Q178" s="124"/>
      <c r="R178" s="124"/>
      <c r="S178" s="124"/>
      <c r="T178" s="124"/>
      <c r="U178" s="124"/>
      <c r="V178" s="125"/>
      <c r="W178" s="31"/>
      <c r="X178" s="34"/>
      <c r="Y178" s="144"/>
      <c r="Z178" s="145"/>
      <c r="AA178" s="146"/>
    </row>
    <row r="179" spans="1:27" s="35" customFormat="1" ht="79.2">
      <c r="A179" s="31">
        <f>ROW()-5</f>
        <v>174</v>
      </c>
      <c r="B179" s="32" t="s">
        <v>719</v>
      </c>
      <c r="C179" s="31" t="s">
        <v>717</v>
      </c>
      <c r="D179" s="128" t="s">
        <v>397</v>
      </c>
      <c r="E179" s="129"/>
      <c r="F179" s="130"/>
      <c r="G179" s="47" t="s">
        <v>512</v>
      </c>
      <c r="H179" s="131" t="s">
        <v>458</v>
      </c>
      <c r="I179" s="132"/>
      <c r="J179" s="132"/>
      <c r="K179" s="132"/>
      <c r="L179" s="132"/>
      <c r="M179" s="133"/>
      <c r="N179" s="123" t="s">
        <v>398</v>
      </c>
      <c r="O179" s="124"/>
      <c r="P179" s="124"/>
      <c r="Q179" s="124"/>
      <c r="R179" s="124"/>
      <c r="S179" s="124"/>
      <c r="T179" s="124"/>
      <c r="U179" s="124"/>
      <c r="V179" s="125"/>
      <c r="W179" s="31"/>
      <c r="X179" s="34"/>
      <c r="Y179" s="144"/>
      <c r="Z179" s="145"/>
      <c r="AA179" s="146"/>
    </row>
    <row r="180" spans="1:27" s="46" customFormat="1" ht="26.4">
      <c r="A180" s="31">
        <f t="shared" ref="A180:A193" si="9">ROW()-5</f>
        <v>175</v>
      </c>
      <c r="B180" s="32" t="s">
        <v>719</v>
      </c>
      <c r="C180" s="31" t="s">
        <v>465</v>
      </c>
      <c r="D180" s="128" t="s">
        <v>466</v>
      </c>
      <c r="E180" s="129"/>
      <c r="F180" s="130"/>
      <c r="G180" s="47" t="s">
        <v>93</v>
      </c>
      <c r="H180" s="131" t="s">
        <v>467</v>
      </c>
      <c r="I180" s="132"/>
      <c r="J180" s="132"/>
      <c r="K180" s="132"/>
      <c r="L180" s="132"/>
      <c r="M180" s="133"/>
      <c r="N180" s="135" t="s">
        <v>525</v>
      </c>
      <c r="O180" s="136"/>
      <c r="P180" s="136"/>
      <c r="Q180" s="136"/>
      <c r="R180" s="136"/>
      <c r="S180" s="136"/>
      <c r="T180" s="136"/>
      <c r="U180" s="136"/>
      <c r="V180" s="137"/>
      <c r="W180" s="31"/>
      <c r="X180" s="34"/>
      <c r="Y180" s="144"/>
      <c r="Z180" s="145"/>
      <c r="AA180" s="146"/>
    </row>
    <row r="181" spans="1:27" s="35" customFormat="1" ht="26.4">
      <c r="A181" s="31">
        <f t="shared" si="9"/>
        <v>176</v>
      </c>
      <c r="B181" s="32" t="s">
        <v>719</v>
      </c>
      <c r="C181" s="31" t="s">
        <v>465</v>
      </c>
      <c r="D181" s="131" t="s">
        <v>39</v>
      </c>
      <c r="E181" s="132"/>
      <c r="F181" s="133"/>
      <c r="G181" s="47" t="s">
        <v>93</v>
      </c>
      <c r="H181" s="131" t="s">
        <v>468</v>
      </c>
      <c r="I181" s="132"/>
      <c r="J181" s="132"/>
      <c r="K181" s="132"/>
      <c r="L181" s="132"/>
      <c r="M181" s="133"/>
      <c r="N181" s="123" t="s">
        <v>471</v>
      </c>
      <c r="O181" s="124"/>
      <c r="P181" s="124"/>
      <c r="Q181" s="124"/>
      <c r="R181" s="124"/>
      <c r="S181" s="124"/>
      <c r="T181" s="124"/>
      <c r="U181" s="124"/>
      <c r="V181" s="125"/>
      <c r="W181" s="31"/>
      <c r="X181" s="34"/>
      <c r="Y181" s="144"/>
      <c r="Z181" s="145"/>
      <c r="AA181" s="146"/>
    </row>
    <row r="182" spans="1:27" s="35" customFormat="1" ht="26.4">
      <c r="A182" s="31">
        <f t="shared" si="9"/>
        <v>177</v>
      </c>
      <c r="B182" s="32" t="s">
        <v>719</v>
      </c>
      <c r="C182" s="31" t="s">
        <v>465</v>
      </c>
      <c r="D182" s="131" t="s">
        <v>34</v>
      </c>
      <c r="E182" s="132"/>
      <c r="F182" s="133"/>
      <c r="G182" s="47" t="s">
        <v>93</v>
      </c>
      <c r="H182" s="131" t="s">
        <v>469</v>
      </c>
      <c r="I182" s="132"/>
      <c r="J182" s="132"/>
      <c r="K182" s="132"/>
      <c r="L182" s="132"/>
      <c r="M182" s="133"/>
      <c r="N182" s="123" t="s">
        <v>35</v>
      </c>
      <c r="O182" s="124"/>
      <c r="P182" s="124"/>
      <c r="Q182" s="124"/>
      <c r="R182" s="124"/>
      <c r="S182" s="124"/>
      <c r="T182" s="124"/>
      <c r="U182" s="124"/>
      <c r="V182" s="125"/>
      <c r="W182" s="31"/>
      <c r="X182" s="34"/>
      <c r="Y182" s="144"/>
      <c r="Z182" s="145"/>
      <c r="AA182" s="146"/>
    </row>
    <row r="183" spans="1:27" s="35" customFormat="1" ht="26.4">
      <c r="A183" s="31">
        <f t="shared" si="9"/>
        <v>178</v>
      </c>
      <c r="B183" s="32" t="s">
        <v>719</v>
      </c>
      <c r="C183" s="31" t="s">
        <v>465</v>
      </c>
      <c r="D183" s="131" t="s">
        <v>36</v>
      </c>
      <c r="E183" s="132"/>
      <c r="F183" s="133"/>
      <c r="G183" s="47" t="s">
        <v>93</v>
      </c>
      <c r="H183" s="131" t="s">
        <v>470</v>
      </c>
      <c r="I183" s="132"/>
      <c r="J183" s="132"/>
      <c r="K183" s="132"/>
      <c r="L183" s="132"/>
      <c r="M183" s="133"/>
      <c r="N183" s="123" t="s">
        <v>472</v>
      </c>
      <c r="O183" s="124"/>
      <c r="P183" s="124"/>
      <c r="Q183" s="124"/>
      <c r="R183" s="124"/>
      <c r="S183" s="124"/>
      <c r="T183" s="124"/>
      <c r="U183" s="124"/>
      <c r="V183" s="125"/>
      <c r="W183" s="31"/>
      <c r="X183" s="34"/>
      <c r="Y183" s="144"/>
      <c r="Z183" s="145"/>
      <c r="AA183" s="146"/>
    </row>
    <row r="184" spans="1:27" s="46" customFormat="1" ht="66">
      <c r="A184" s="31">
        <f t="shared" si="9"/>
        <v>179</v>
      </c>
      <c r="B184" s="32" t="s">
        <v>719</v>
      </c>
      <c r="C184" s="31" t="s">
        <v>473</v>
      </c>
      <c r="D184" s="128" t="s">
        <v>383</v>
      </c>
      <c r="E184" s="129"/>
      <c r="F184" s="130"/>
      <c r="G184" s="47" t="s">
        <v>503</v>
      </c>
      <c r="H184" s="131" t="s">
        <v>474</v>
      </c>
      <c r="I184" s="132"/>
      <c r="J184" s="132"/>
      <c r="K184" s="132"/>
      <c r="L184" s="132"/>
      <c r="M184" s="133"/>
      <c r="N184" s="135" t="s">
        <v>504</v>
      </c>
      <c r="O184" s="136"/>
      <c r="P184" s="136"/>
      <c r="Q184" s="136"/>
      <c r="R184" s="136"/>
      <c r="S184" s="136"/>
      <c r="T184" s="136"/>
      <c r="U184" s="136"/>
      <c r="V184" s="137"/>
      <c r="W184" s="31"/>
      <c r="X184" s="34"/>
      <c r="Y184" s="144"/>
      <c r="Z184" s="145"/>
      <c r="AA184" s="146"/>
    </row>
    <row r="185" spans="1:27" s="46" customFormat="1" ht="66">
      <c r="A185" s="31">
        <f t="shared" si="9"/>
        <v>180</v>
      </c>
      <c r="B185" s="32" t="s">
        <v>719</v>
      </c>
      <c r="C185" s="31" t="s">
        <v>473</v>
      </c>
      <c r="D185" s="128" t="s">
        <v>384</v>
      </c>
      <c r="E185" s="129"/>
      <c r="F185" s="130"/>
      <c r="G185" s="47" t="s">
        <v>481</v>
      </c>
      <c r="H185" s="131" t="s">
        <v>474</v>
      </c>
      <c r="I185" s="132"/>
      <c r="J185" s="132"/>
      <c r="K185" s="132"/>
      <c r="L185" s="132"/>
      <c r="M185" s="133"/>
      <c r="N185" s="135" t="s">
        <v>480</v>
      </c>
      <c r="O185" s="136"/>
      <c r="P185" s="136"/>
      <c r="Q185" s="136"/>
      <c r="R185" s="136"/>
      <c r="S185" s="136"/>
      <c r="T185" s="136"/>
      <c r="U185" s="136"/>
      <c r="V185" s="137"/>
      <c r="W185" s="31"/>
      <c r="X185" s="34"/>
      <c r="Y185" s="144"/>
      <c r="Z185" s="145"/>
      <c r="AA185" s="146"/>
    </row>
    <row r="186" spans="1:27" s="35" customFormat="1" ht="66">
      <c r="A186" s="31">
        <f t="shared" si="9"/>
        <v>181</v>
      </c>
      <c r="B186" s="32" t="s">
        <v>719</v>
      </c>
      <c r="C186" s="31" t="s">
        <v>473</v>
      </c>
      <c r="D186" s="128" t="s">
        <v>388</v>
      </c>
      <c r="E186" s="129"/>
      <c r="F186" s="130"/>
      <c r="G186" s="47" t="s">
        <v>481</v>
      </c>
      <c r="H186" s="131" t="s">
        <v>482</v>
      </c>
      <c r="I186" s="132"/>
      <c r="J186" s="132"/>
      <c r="K186" s="132"/>
      <c r="L186" s="132"/>
      <c r="M186" s="133"/>
      <c r="N186" s="123" t="s">
        <v>386</v>
      </c>
      <c r="O186" s="124"/>
      <c r="P186" s="124"/>
      <c r="Q186" s="124"/>
      <c r="R186" s="124"/>
      <c r="S186" s="124"/>
      <c r="T186" s="124"/>
      <c r="U186" s="124"/>
      <c r="V186" s="125"/>
      <c r="W186" s="31"/>
      <c r="X186" s="34"/>
      <c r="Y186" s="144"/>
      <c r="Z186" s="145"/>
      <c r="AA186" s="146"/>
    </row>
    <row r="187" spans="1:27" s="35" customFormat="1" ht="66">
      <c r="A187" s="31">
        <f t="shared" si="9"/>
        <v>182</v>
      </c>
      <c r="B187" s="32" t="s">
        <v>719</v>
      </c>
      <c r="C187" s="31" t="s">
        <v>473</v>
      </c>
      <c r="D187" s="128" t="s">
        <v>389</v>
      </c>
      <c r="E187" s="129"/>
      <c r="F187" s="130"/>
      <c r="G187" s="47" t="s">
        <v>481</v>
      </c>
      <c r="H187" s="131" t="s">
        <v>483</v>
      </c>
      <c r="I187" s="132"/>
      <c r="J187" s="132"/>
      <c r="K187" s="132"/>
      <c r="L187" s="132"/>
      <c r="M187" s="133"/>
      <c r="N187" s="123" t="s">
        <v>486</v>
      </c>
      <c r="O187" s="124"/>
      <c r="P187" s="124"/>
      <c r="Q187" s="124"/>
      <c r="R187" s="124"/>
      <c r="S187" s="124"/>
      <c r="T187" s="124"/>
      <c r="U187" s="124"/>
      <c r="V187" s="125"/>
      <c r="W187" s="31"/>
      <c r="X187" s="34"/>
      <c r="Y187" s="144"/>
      <c r="Z187" s="145"/>
      <c r="AA187" s="146"/>
    </row>
    <row r="188" spans="1:27" s="35" customFormat="1" ht="66">
      <c r="A188" s="31">
        <f t="shared" si="9"/>
        <v>183</v>
      </c>
      <c r="B188" s="32" t="s">
        <v>719</v>
      </c>
      <c r="C188" s="31" t="s">
        <v>473</v>
      </c>
      <c r="D188" s="128" t="s">
        <v>390</v>
      </c>
      <c r="E188" s="129"/>
      <c r="F188" s="130"/>
      <c r="G188" s="47" t="s">
        <v>481</v>
      </c>
      <c r="H188" s="131" t="s">
        <v>484</v>
      </c>
      <c r="I188" s="132"/>
      <c r="J188" s="132"/>
      <c r="K188" s="132"/>
      <c r="L188" s="132"/>
      <c r="M188" s="133"/>
      <c r="N188" s="123" t="s">
        <v>485</v>
      </c>
      <c r="O188" s="124"/>
      <c r="P188" s="124"/>
      <c r="Q188" s="124"/>
      <c r="R188" s="124"/>
      <c r="S188" s="124"/>
      <c r="T188" s="124"/>
      <c r="U188" s="124"/>
      <c r="V188" s="125"/>
      <c r="W188" s="31"/>
      <c r="X188" s="34"/>
      <c r="Y188" s="144"/>
      <c r="Z188" s="145"/>
      <c r="AA188" s="146"/>
    </row>
    <row r="189" spans="1:27" s="35" customFormat="1" ht="66">
      <c r="A189" s="31">
        <f t="shared" si="9"/>
        <v>184</v>
      </c>
      <c r="B189" s="32" t="s">
        <v>719</v>
      </c>
      <c r="C189" s="31" t="s">
        <v>473</v>
      </c>
      <c r="D189" s="128" t="s">
        <v>488</v>
      </c>
      <c r="E189" s="129"/>
      <c r="F189" s="130"/>
      <c r="G189" s="47" t="s">
        <v>481</v>
      </c>
      <c r="H189" s="131" t="s">
        <v>489</v>
      </c>
      <c r="I189" s="132"/>
      <c r="J189" s="132"/>
      <c r="K189" s="132"/>
      <c r="L189" s="132"/>
      <c r="M189" s="133"/>
      <c r="N189" s="123" t="s">
        <v>490</v>
      </c>
      <c r="O189" s="124"/>
      <c r="P189" s="124"/>
      <c r="Q189" s="124"/>
      <c r="R189" s="124"/>
      <c r="S189" s="124"/>
      <c r="T189" s="124"/>
      <c r="U189" s="124"/>
      <c r="V189" s="125"/>
      <c r="W189" s="31"/>
      <c r="X189" s="34"/>
      <c r="Y189" s="144"/>
      <c r="Z189" s="145"/>
      <c r="AA189" s="146"/>
    </row>
    <row r="190" spans="1:27" s="35" customFormat="1" ht="66">
      <c r="A190" s="31">
        <f t="shared" si="9"/>
        <v>185</v>
      </c>
      <c r="B190" s="32" t="s">
        <v>719</v>
      </c>
      <c r="C190" s="31" t="s">
        <v>473</v>
      </c>
      <c r="D190" s="128" t="s">
        <v>393</v>
      </c>
      <c r="E190" s="129"/>
      <c r="F190" s="130"/>
      <c r="G190" s="47" t="s">
        <v>481</v>
      </c>
      <c r="H190" s="131" t="s">
        <v>491</v>
      </c>
      <c r="I190" s="132"/>
      <c r="J190" s="132"/>
      <c r="K190" s="132"/>
      <c r="L190" s="132"/>
      <c r="M190" s="133"/>
      <c r="N190" s="123" t="s">
        <v>394</v>
      </c>
      <c r="O190" s="124"/>
      <c r="P190" s="124"/>
      <c r="Q190" s="124"/>
      <c r="R190" s="124"/>
      <c r="S190" s="124"/>
      <c r="T190" s="124"/>
      <c r="U190" s="124"/>
      <c r="V190" s="125"/>
      <c r="W190" s="31"/>
      <c r="X190" s="34"/>
      <c r="Y190" s="144"/>
      <c r="Z190" s="145"/>
      <c r="AA190" s="146"/>
    </row>
    <row r="191" spans="1:27" s="35" customFormat="1" ht="66">
      <c r="A191" s="31">
        <f t="shared" si="9"/>
        <v>186</v>
      </c>
      <c r="B191" s="32" t="s">
        <v>719</v>
      </c>
      <c r="C191" s="31" t="s">
        <v>473</v>
      </c>
      <c r="D191" s="128" t="s">
        <v>392</v>
      </c>
      <c r="E191" s="129"/>
      <c r="F191" s="130"/>
      <c r="G191" s="47" t="s">
        <v>481</v>
      </c>
      <c r="H191" s="131" t="s">
        <v>492</v>
      </c>
      <c r="I191" s="132"/>
      <c r="J191" s="132"/>
      <c r="K191" s="132"/>
      <c r="L191" s="132"/>
      <c r="M191" s="133"/>
      <c r="N191" s="123" t="s">
        <v>395</v>
      </c>
      <c r="O191" s="124"/>
      <c r="P191" s="124"/>
      <c r="Q191" s="124"/>
      <c r="R191" s="124"/>
      <c r="S191" s="124"/>
      <c r="T191" s="124"/>
      <c r="U191" s="124"/>
      <c r="V191" s="125"/>
      <c r="W191" s="31"/>
      <c r="X191" s="34"/>
      <c r="Y191" s="144"/>
      <c r="Z191" s="145"/>
      <c r="AA191" s="146"/>
    </row>
    <row r="192" spans="1:27" s="35" customFormat="1" ht="66">
      <c r="A192" s="31">
        <f t="shared" si="9"/>
        <v>187</v>
      </c>
      <c r="B192" s="32" t="s">
        <v>719</v>
      </c>
      <c r="C192" s="31" t="s">
        <v>473</v>
      </c>
      <c r="D192" s="128" t="s">
        <v>396</v>
      </c>
      <c r="E192" s="129"/>
      <c r="F192" s="130"/>
      <c r="G192" s="47" t="s">
        <v>481</v>
      </c>
      <c r="H192" s="131" t="s">
        <v>493</v>
      </c>
      <c r="I192" s="132"/>
      <c r="J192" s="132"/>
      <c r="K192" s="132"/>
      <c r="L192" s="132"/>
      <c r="M192" s="133"/>
      <c r="N192" s="123" t="s">
        <v>64</v>
      </c>
      <c r="O192" s="124"/>
      <c r="P192" s="124"/>
      <c r="Q192" s="124"/>
      <c r="R192" s="124"/>
      <c r="S192" s="124"/>
      <c r="T192" s="124"/>
      <c r="U192" s="124"/>
      <c r="V192" s="125"/>
      <c r="W192" s="31"/>
      <c r="X192" s="34"/>
      <c r="Y192" s="144"/>
      <c r="Z192" s="145"/>
      <c r="AA192" s="146"/>
    </row>
    <row r="193" spans="1:27" s="35" customFormat="1" ht="66">
      <c r="A193" s="31">
        <f t="shared" si="9"/>
        <v>188</v>
      </c>
      <c r="B193" s="32" t="s">
        <v>719</v>
      </c>
      <c r="C193" s="31" t="s">
        <v>473</v>
      </c>
      <c r="D193" s="128" t="s">
        <v>494</v>
      </c>
      <c r="E193" s="129"/>
      <c r="F193" s="130"/>
      <c r="G193" s="47" t="s">
        <v>481</v>
      </c>
      <c r="H193" s="131" t="s">
        <v>495</v>
      </c>
      <c r="I193" s="132"/>
      <c r="J193" s="132"/>
      <c r="K193" s="132"/>
      <c r="L193" s="132"/>
      <c r="M193" s="133"/>
      <c r="N193" s="123" t="s">
        <v>501</v>
      </c>
      <c r="O193" s="124"/>
      <c r="P193" s="124"/>
      <c r="Q193" s="124"/>
      <c r="R193" s="124"/>
      <c r="S193" s="124"/>
      <c r="T193" s="124"/>
      <c r="U193" s="124"/>
      <c r="V193" s="125"/>
      <c r="W193" s="31"/>
      <c r="X193" s="34"/>
      <c r="Y193" s="144"/>
      <c r="Z193" s="145"/>
      <c r="AA193" s="146"/>
    </row>
    <row r="194" spans="1:27" s="35" customFormat="1" ht="66">
      <c r="A194" s="31">
        <f>ROW()-5</f>
        <v>189</v>
      </c>
      <c r="B194" s="32" t="s">
        <v>719</v>
      </c>
      <c r="C194" s="31" t="s">
        <v>473</v>
      </c>
      <c r="D194" s="128" t="s">
        <v>71</v>
      </c>
      <c r="E194" s="129"/>
      <c r="F194" s="130"/>
      <c r="G194" s="47" t="s">
        <v>481</v>
      </c>
      <c r="H194" s="131" t="s">
        <v>496</v>
      </c>
      <c r="I194" s="132"/>
      <c r="J194" s="132"/>
      <c r="K194" s="132"/>
      <c r="L194" s="132"/>
      <c r="M194" s="133"/>
      <c r="N194" s="123" t="s">
        <v>499</v>
      </c>
      <c r="O194" s="124"/>
      <c r="P194" s="124"/>
      <c r="Q194" s="124"/>
      <c r="R194" s="124"/>
      <c r="S194" s="124"/>
      <c r="T194" s="124"/>
      <c r="U194" s="124"/>
      <c r="V194" s="125"/>
      <c r="W194" s="31"/>
      <c r="X194" s="34"/>
      <c r="Y194" s="144"/>
      <c r="Z194" s="145"/>
      <c r="AA194" s="146"/>
    </row>
    <row r="195" spans="1:27" s="35" customFormat="1" ht="66">
      <c r="A195" s="31">
        <f>ROW()-5</f>
        <v>190</v>
      </c>
      <c r="B195" s="32" t="s">
        <v>719</v>
      </c>
      <c r="C195" s="31" t="s">
        <v>473</v>
      </c>
      <c r="D195" s="128" t="s">
        <v>498</v>
      </c>
      <c r="E195" s="129"/>
      <c r="F195" s="130"/>
      <c r="G195" s="50" t="s">
        <v>481</v>
      </c>
      <c r="H195" s="131" t="s">
        <v>500</v>
      </c>
      <c r="I195" s="132"/>
      <c r="J195" s="132"/>
      <c r="K195" s="132"/>
      <c r="L195" s="132"/>
      <c r="M195" s="133"/>
      <c r="N195" s="123" t="s">
        <v>502</v>
      </c>
      <c r="O195" s="124"/>
      <c r="P195" s="124"/>
      <c r="Q195" s="124"/>
      <c r="R195" s="124"/>
      <c r="S195" s="124"/>
      <c r="T195" s="124"/>
      <c r="U195" s="124"/>
      <c r="V195" s="125"/>
      <c r="W195" s="31"/>
      <c r="X195" s="34"/>
      <c r="Y195" s="144"/>
      <c r="Z195" s="145"/>
      <c r="AA195" s="146"/>
    </row>
    <row r="196" spans="1:27" s="49" customFormat="1" ht="66">
      <c r="A196" s="31">
        <f t="shared" ref="A196:A205" si="10">ROW()-5</f>
        <v>191</v>
      </c>
      <c r="B196" s="32" t="s">
        <v>719</v>
      </c>
      <c r="C196" s="31" t="s">
        <v>718</v>
      </c>
      <c r="D196" s="128" t="s">
        <v>517</v>
      </c>
      <c r="E196" s="129"/>
      <c r="F196" s="130"/>
      <c r="G196" s="50" t="s">
        <v>518</v>
      </c>
      <c r="H196" s="131" t="s">
        <v>474</v>
      </c>
      <c r="I196" s="132"/>
      <c r="J196" s="132"/>
      <c r="K196" s="132"/>
      <c r="L196" s="132"/>
      <c r="M196" s="133"/>
      <c r="N196" s="135" t="s">
        <v>519</v>
      </c>
      <c r="O196" s="136"/>
      <c r="P196" s="136"/>
      <c r="Q196" s="136"/>
      <c r="R196" s="136"/>
      <c r="S196" s="136"/>
      <c r="T196" s="136"/>
      <c r="U196" s="136"/>
      <c r="V196" s="137"/>
      <c r="W196" s="31"/>
      <c r="X196" s="34"/>
      <c r="Y196" s="144"/>
      <c r="Z196" s="145"/>
      <c r="AA196" s="146"/>
    </row>
    <row r="197" spans="1:27" s="49" customFormat="1" ht="66">
      <c r="A197" s="31">
        <f t="shared" si="10"/>
        <v>192</v>
      </c>
      <c r="B197" s="32" t="s">
        <v>719</v>
      </c>
      <c r="C197" s="31" t="s">
        <v>718</v>
      </c>
      <c r="D197" s="128" t="s">
        <v>521</v>
      </c>
      <c r="E197" s="129"/>
      <c r="F197" s="130"/>
      <c r="G197" s="50" t="s">
        <v>511</v>
      </c>
      <c r="H197" s="131" t="s">
        <v>474</v>
      </c>
      <c r="I197" s="132"/>
      <c r="J197" s="132"/>
      <c r="K197" s="132"/>
      <c r="L197" s="132"/>
      <c r="M197" s="133"/>
      <c r="N197" s="135" t="s">
        <v>520</v>
      </c>
      <c r="O197" s="136"/>
      <c r="P197" s="136"/>
      <c r="Q197" s="136"/>
      <c r="R197" s="136"/>
      <c r="S197" s="136"/>
      <c r="T197" s="136"/>
      <c r="U197" s="136"/>
      <c r="V197" s="137"/>
      <c r="W197" s="31"/>
      <c r="X197" s="34"/>
      <c r="Y197" s="144"/>
      <c r="Z197" s="145"/>
      <c r="AA197" s="146"/>
    </row>
    <row r="198" spans="1:27" s="35" customFormat="1" ht="66">
      <c r="A198" s="31">
        <f t="shared" si="10"/>
        <v>193</v>
      </c>
      <c r="B198" s="32" t="s">
        <v>719</v>
      </c>
      <c r="C198" s="31" t="s">
        <v>718</v>
      </c>
      <c r="D198" s="128" t="s">
        <v>388</v>
      </c>
      <c r="E198" s="129"/>
      <c r="F198" s="130"/>
      <c r="G198" s="50" t="s">
        <v>511</v>
      </c>
      <c r="H198" s="131" t="s">
        <v>482</v>
      </c>
      <c r="I198" s="132"/>
      <c r="J198" s="132"/>
      <c r="K198" s="132"/>
      <c r="L198" s="132"/>
      <c r="M198" s="133"/>
      <c r="N198" s="123" t="s">
        <v>386</v>
      </c>
      <c r="O198" s="124"/>
      <c r="P198" s="124"/>
      <c r="Q198" s="124"/>
      <c r="R198" s="124"/>
      <c r="S198" s="124"/>
      <c r="T198" s="124"/>
      <c r="U198" s="124"/>
      <c r="V198" s="125"/>
      <c r="W198" s="31"/>
      <c r="X198" s="34"/>
      <c r="Y198" s="144"/>
      <c r="Z198" s="145"/>
      <c r="AA198" s="146"/>
    </row>
    <row r="199" spans="1:27" s="35" customFormat="1" ht="66">
      <c r="A199" s="31">
        <f t="shared" si="10"/>
        <v>194</v>
      </c>
      <c r="B199" s="32" t="s">
        <v>719</v>
      </c>
      <c r="C199" s="31" t="s">
        <v>718</v>
      </c>
      <c r="D199" s="128" t="s">
        <v>389</v>
      </c>
      <c r="E199" s="129"/>
      <c r="F199" s="130"/>
      <c r="G199" s="50" t="s">
        <v>511</v>
      </c>
      <c r="H199" s="131" t="s">
        <v>483</v>
      </c>
      <c r="I199" s="132"/>
      <c r="J199" s="132"/>
      <c r="K199" s="132"/>
      <c r="L199" s="132"/>
      <c r="M199" s="133"/>
      <c r="N199" s="123" t="s">
        <v>486</v>
      </c>
      <c r="O199" s="124"/>
      <c r="P199" s="124"/>
      <c r="Q199" s="124"/>
      <c r="R199" s="124"/>
      <c r="S199" s="124"/>
      <c r="T199" s="124"/>
      <c r="U199" s="124"/>
      <c r="V199" s="125"/>
      <c r="W199" s="31"/>
      <c r="X199" s="34"/>
      <c r="Y199" s="144"/>
      <c r="Z199" s="145"/>
      <c r="AA199" s="146"/>
    </row>
    <row r="200" spans="1:27" s="35" customFormat="1" ht="66">
      <c r="A200" s="31">
        <f t="shared" si="10"/>
        <v>195</v>
      </c>
      <c r="B200" s="32" t="s">
        <v>719</v>
      </c>
      <c r="C200" s="31" t="s">
        <v>718</v>
      </c>
      <c r="D200" s="128" t="s">
        <v>390</v>
      </c>
      <c r="E200" s="129"/>
      <c r="F200" s="130"/>
      <c r="G200" s="50" t="s">
        <v>511</v>
      </c>
      <c r="H200" s="131" t="s">
        <v>484</v>
      </c>
      <c r="I200" s="132"/>
      <c r="J200" s="132"/>
      <c r="K200" s="132"/>
      <c r="L200" s="132"/>
      <c r="M200" s="133"/>
      <c r="N200" s="123" t="s">
        <v>391</v>
      </c>
      <c r="O200" s="124"/>
      <c r="P200" s="124"/>
      <c r="Q200" s="124"/>
      <c r="R200" s="124"/>
      <c r="S200" s="124"/>
      <c r="T200" s="124"/>
      <c r="U200" s="124"/>
      <c r="V200" s="125"/>
      <c r="W200" s="31"/>
      <c r="X200" s="34"/>
      <c r="Y200" s="144"/>
      <c r="Z200" s="145"/>
      <c r="AA200" s="146"/>
    </row>
    <row r="201" spans="1:27" s="35" customFormat="1" ht="66">
      <c r="A201" s="31">
        <f t="shared" si="10"/>
        <v>196</v>
      </c>
      <c r="B201" s="32" t="s">
        <v>719</v>
      </c>
      <c r="C201" s="31" t="s">
        <v>718</v>
      </c>
      <c r="D201" s="128" t="s">
        <v>488</v>
      </c>
      <c r="E201" s="129"/>
      <c r="F201" s="130"/>
      <c r="G201" s="50" t="s">
        <v>511</v>
      </c>
      <c r="H201" s="131" t="s">
        <v>489</v>
      </c>
      <c r="I201" s="132"/>
      <c r="J201" s="132"/>
      <c r="K201" s="132"/>
      <c r="L201" s="132"/>
      <c r="M201" s="133"/>
      <c r="N201" s="123" t="s">
        <v>490</v>
      </c>
      <c r="O201" s="124"/>
      <c r="P201" s="124"/>
      <c r="Q201" s="124"/>
      <c r="R201" s="124"/>
      <c r="S201" s="124"/>
      <c r="T201" s="124"/>
      <c r="U201" s="124"/>
      <c r="V201" s="125"/>
      <c r="W201" s="31"/>
      <c r="X201" s="34"/>
      <c r="Y201" s="144"/>
      <c r="Z201" s="145"/>
      <c r="AA201" s="146"/>
    </row>
    <row r="202" spans="1:27" s="35" customFormat="1" ht="66">
      <c r="A202" s="31">
        <f t="shared" si="10"/>
        <v>197</v>
      </c>
      <c r="B202" s="32" t="s">
        <v>719</v>
      </c>
      <c r="C202" s="31" t="s">
        <v>718</v>
      </c>
      <c r="D202" s="128" t="s">
        <v>393</v>
      </c>
      <c r="E202" s="129"/>
      <c r="F202" s="130"/>
      <c r="G202" s="50" t="s">
        <v>511</v>
      </c>
      <c r="H202" s="131" t="s">
        <v>491</v>
      </c>
      <c r="I202" s="132"/>
      <c r="J202" s="132"/>
      <c r="K202" s="132"/>
      <c r="L202" s="132"/>
      <c r="M202" s="133"/>
      <c r="N202" s="123" t="s">
        <v>394</v>
      </c>
      <c r="O202" s="124"/>
      <c r="P202" s="124"/>
      <c r="Q202" s="124"/>
      <c r="R202" s="124"/>
      <c r="S202" s="124"/>
      <c r="T202" s="124"/>
      <c r="U202" s="124"/>
      <c r="V202" s="125"/>
      <c r="W202" s="31"/>
      <c r="X202" s="34"/>
      <c r="Y202" s="144"/>
      <c r="Z202" s="145"/>
      <c r="AA202" s="146"/>
    </row>
    <row r="203" spans="1:27" s="35" customFormat="1" ht="66">
      <c r="A203" s="31">
        <f t="shared" si="10"/>
        <v>198</v>
      </c>
      <c r="B203" s="32" t="s">
        <v>719</v>
      </c>
      <c r="C203" s="31" t="s">
        <v>718</v>
      </c>
      <c r="D203" s="128" t="s">
        <v>392</v>
      </c>
      <c r="E203" s="129"/>
      <c r="F203" s="130"/>
      <c r="G203" s="50" t="s">
        <v>511</v>
      </c>
      <c r="H203" s="131" t="s">
        <v>492</v>
      </c>
      <c r="I203" s="132"/>
      <c r="J203" s="132"/>
      <c r="K203" s="132"/>
      <c r="L203" s="132"/>
      <c r="M203" s="133"/>
      <c r="N203" s="123" t="s">
        <v>63</v>
      </c>
      <c r="O203" s="124"/>
      <c r="P203" s="124"/>
      <c r="Q203" s="124"/>
      <c r="R203" s="124"/>
      <c r="S203" s="124"/>
      <c r="T203" s="124"/>
      <c r="U203" s="124"/>
      <c r="V203" s="125"/>
      <c r="W203" s="31"/>
      <c r="X203" s="34"/>
      <c r="Y203" s="144"/>
      <c r="Z203" s="145"/>
      <c r="AA203" s="146"/>
    </row>
    <row r="204" spans="1:27" s="35" customFormat="1" ht="66">
      <c r="A204" s="31">
        <f t="shared" si="10"/>
        <v>199</v>
      </c>
      <c r="B204" s="32" t="s">
        <v>719</v>
      </c>
      <c r="C204" s="31" t="s">
        <v>718</v>
      </c>
      <c r="D204" s="128" t="s">
        <v>396</v>
      </c>
      <c r="E204" s="129"/>
      <c r="F204" s="130"/>
      <c r="G204" s="50" t="s">
        <v>511</v>
      </c>
      <c r="H204" s="131" t="s">
        <v>493</v>
      </c>
      <c r="I204" s="132"/>
      <c r="J204" s="132"/>
      <c r="K204" s="132"/>
      <c r="L204" s="132"/>
      <c r="M204" s="133"/>
      <c r="N204" s="123" t="s">
        <v>64</v>
      </c>
      <c r="O204" s="124"/>
      <c r="P204" s="124"/>
      <c r="Q204" s="124"/>
      <c r="R204" s="124"/>
      <c r="S204" s="124"/>
      <c r="T204" s="124"/>
      <c r="U204" s="124"/>
      <c r="V204" s="125"/>
      <c r="W204" s="31"/>
      <c r="X204" s="34"/>
      <c r="Y204" s="144"/>
      <c r="Z204" s="145"/>
      <c r="AA204" s="146"/>
    </row>
    <row r="205" spans="1:27" s="35" customFormat="1" ht="66">
      <c r="A205" s="31">
        <f t="shared" si="10"/>
        <v>200</v>
      </c>
      <c r="B205" s="32" t="s">
        <v>719</v>
      </c>
      <c r="C205" s="31" t="s">
        <v>718</v>
      </c>
      <c r="D205" s="128" t="s">
        <v>79</v>
      </c>
      <c r="E205" s="129"/>
      <c r="F205" s="130"/>
      <c r="G205" s="50" t="s">
        <v>511</v>
      </c>
      <c r="H205" s="131" t="s">
        <v>495</v>
      </c>
      <c r="I205" s="132"/>
      <c r="J205" s="132"/>
      <c r="K205" s="132"/>
      <c r="L205" s="132"/>
      <c r="M205" s="133"/>
      <c r="N205" s="123" t="s">
        <v>501</v>
      </c>
      <c r="O205" s="124"/>
      <c r="P205" s="124"/>
      <c r="Q205" s="124"/>
      <c r="R205" s="124"/>
      <c r="S205" s="124"/>
      <c r="T205" s="124"/>
      <c r="U205" s="124"/>
      <c r="V205" s="125"/>
      <c r="W205" s="31"/>
      <c r="X205" s="34"/>
      <c r="Y205" s="144"/>
      <c r="Z205" s="145"/>
      <c r="AA205" s="146"/>
    </row>
    <row r="206" spans="1:27" s="35" customFormat="1" ht="66">
      <c r="A206" s="31">
        <f>ROW()-5</f>
        <v>201</v>
      </c>
      <c r="B206" s="32" t="s">
        <v>719</v>
      </c>
      <c r="C206" s="31" t="s">
        <v>718</v>
      </c>
      <c r="D206" s="128" t="s">
        <v>71</v>
      </c>
      <c r="E206" s="129"/>
      <c r="F206" s="130"/>
      <c r="G206" s="50" t="s">
        <v>511</v>
      </c>
      <c r="H206" s="131" t="s">
        <v>496</v>
      </c>
      <c r="I206" s="132"/>
      <c r="J206" s="132"/>
      <c r="K206" s="132"/>
      <c r="L206" s="132"/>
      <c r="M206" s="133"/>
      <c r="N206" s="123" t="s">
        <v>499</v>
      </c>
      <c r="O206" s="124"/>
      <c r="P206" s="124"/>
      <c r="Q206" s="124"/>
      <c r="R206" s="124"/>
      <c r="S206" s="124"/>
      <c r="T206" s="124"/>
      <c r="U206" s="124"/>
      <c r="V206" s="125"/>
      <c r="W206" s="31"/>
      <c r="X206" s="34"/>
      <c r="Y206" s="144"/>
      <c r="Z206" s="145"/>
      <c r="AA206" s="146"/>
    </row>
    <row r="207" spans="1:27" s="35" customFormat="1" ht="66">
      <c r="A207" s="31">
        <f>ROW()-5</f>
        <v>202</v>
      </c>
      <c r="B207" s="32" t="s">
        <v>719</v>
      </c>
      <c r="C207" s="31" t="s">
        <v>718</v>
      </c>
      <c r="D207" s="128" t="s">
        <v>498</v>
      </c>
      <c r="E207" s="129"/>
      <c r="F207" s="130"/>
      <c r="G207" s="50" t="s">
        <v>511</v>
      </c>
      <c r="H207" s="131" t="s">
        <v>500</v>
      </c>
      <c r="I207" s="132"/>
      <c r="J207" s="132"/>
      <c r="K207" s="132"/>
      <c r="L207" s="132"/>
      <c r="M207" s="133"/>
      <c r="N207" s="123" t="s">
        <v>502</v>
      </c>
      <c r="O207" s="124"/>
      <c r="P207" s="124"/>
      <c r="Q207" s="124"/>
      <c r="R207" s="124"/>
      <c r="S207" s="124"/>
      <c r="T207" s="124"/>
      <c r="U207" s="124"/>
      <c r="V207" s="125"/>
      <c r="W207" s="31"/>
      <c r="X207" s="34"/>
      <c r="Y207" s="144"/>
      <c r="Z207" s="145"/>
      <c r="AA207" s="146"/>
    </row>
    <row r="208" spans="1:27" s="35" customFormat="1" ht="26.4">
      <c r="A208" s="31">
        <f t="shared" si="0"/>
        <v>203</v>
      </c>
      <c r="B208" s="32" t="s">
        <v>719</v>
      </c>
      <c r="C208" s="38" t="s">
        <v>550</v>
      </c>
      <c r="D208" s="131" t="s">
        <v>523</v>
      </c>
      <c r="E208" s="132"/>
      <c r="F208" s="133"/>
      <c r="G208" s="50" t="s">
        <v>93</v>
      </c>
      <c r="H208" s="131" t="s">
        <v>524</v>
      </c>
      <c r="I208" s="132"/>
      <c r="J208" s="132"/>
      <c r="K208" s="132"/>
      <c r="L208" s="132"/>
      <c r="M208" s="133"/>
      <c r="N208" s="135" t="s">
        <v>526</v>
      </c>
      <c r="O208" s="136"/>
      <c r="P208" s="136"/>
      <c r="Q208" s="136"/>
      <c r="R208" s="136"/>
      <c r="S208" s="136"/>
      <c r="T208" s="136"/>
      <c r="U208" s="136"/>
      <c r="V208" s="137"/>
      <c r="W208" s="31"/>
      <c r="X208" s="34"/>
      <c r="Y208" s="144"/>
      <c r="Z208" s="145"/>
      <c r="AA208" s="146"/>
    </row>
    <row r="209" spans="1:27" s="35" customFormat="1" ht="26.4">
      <c r="A209" s="31">
        <f t="shared" si="0"/>
        <v>204</v>
      </c>
      <c r="B209" s="32" t="s">
        <v>719</v>
      </c>
      <c r="C209" s="38" t="s">
        <v>550</v>
      </c>
      <c r="D209" s="131" t="s">
        <v>39</v>
      </c>
      <c r="E209" s="132"/>
      <c r="F209" s="133"/>
      <c r="G209" s="50" t="s">
        <v>93</v>
      </c>
      <c r="H209" s="131" t="s">
        <v>529</v>
      </c>
      <c r="I209" s="132"/>
      <c r="J209" s="132"/>
      <c r="K209" s="132"/>
      <c r="L209" s="132"/>
      <c r="M209" s="133"/>
      <c r="N209" s="123" t="s">
        <v>527</v>
      </c>
      <c r="O209" s="124"/>
      <c r="P209" s="124"/>
      <c r="Q209" s="124"/>
      <c r="R209" s="124"/>
      <c r="S209" s="124"/>
      <c r="T209" s="124"/>
      <c r="U209" s="124"/>
      <c r="V209" s="125"/>
      <c r="W209" s="31"/>
      <c r="X209" s="34"/>
      <c r="Y209" s="144"/>
      <c r="Z209" s="145"/>
      <c r="AA209" s="146"/>
    </row>
    <row r="210" spans="1:27" s="35" customFormat="1" ht="26.4">
      <c r="A210" s="31">
        <f t="shared" si="0"/>
        <v>205</v>
      </c>
      <c r="B210" s="32" t="s">
        <v>719</v>
      </c>
      <c r="C210" s="38" t="s">
        <v>550</v>
      </c>
      <c r="D210" s="131" t="s">
        <v>34</v>
      </c>
      <c r="E210" s="132"/>
      <c r="F210" s="133"/>
      <c r="G210" s="50" t="s">
        <v>93</v>
      </c>
      <c r="H210" s="131" t="s">
        <v>530</v>
      </c>
      <c r="I210" s="132"/>
      <c r="J210" s="132"/>
      <c r="K210" s="132"/>
      <c r="L210" s="132"/>
      <c r="M210" s="133"/>
      <c r="N210" s="123" t="s">
        <v>35</v>
      </c>
      <c r="O210" s="124"/>
      <c r="P210" s="124"/>
      <c r="Q210" s="124"/>
      <c r="R210" s="124"/>
      <c r="S210" s="124"/>
      <c r="T210" s="124"/>
      <c r="U210" s="124"/>
      <c r="V210" s="125"/>
      <c r="W210" s="31"/>
      <c r="X210" s="34"/>
      <c r="Y210" s="144"/>
      <c r="Z210" s="145"/>
      <c r="AA210" s="146"/>
    </row>
    <row r="211" spans="1:27" s="35" customFormat="1" ht="26.4">
      <c r="A211" s="31">
        <f t="shared" si="0"/>
        <v>206</v>
      </c>
      <c r="B211" s="32" t="s">
        <v>719</v>
      </c>
      <c r="C211" s="38" t="s">
        <v>550</v>
      </c>
      <c r="D211" s="131" t="s">
        <v>36</v>
      </c>
      <c r="E211" s="132"/>
      <c r="F211" s="133"/>
      <c r="G211" s="50" t="s">
        <v>93</v>
      </c>
      <c r="H211" s="131" t="s">
        <v>531</v>
      </c>
      <c r="I211" s="132"/>
      <c r="J211" s="132"/>
      <c r="K211" s="132"/>
      <c r="L211" s="132"/>
      <c r="M211" s="133"/>
      <c r="N211" s="123" t="s">
        <v>528</v>
      </c>
      <c r="O211" s="124"/>
      <c r="P211" s="124"/>
      <c r="Q211" s="124"/>
      <c r="R211" s="124"/>
      <c r="S211" s="124"/>
      <c r="T211" s="124"/>
      <c r="U211" s="124"/>
      <c r="V211" s="125"/>
      <c r="W211" s="31"/>
      <c r="X211" s="34"/>
      <c r="Y211" s="144"/>
      <c r="Z211" s="145"/>
      <c r="AA211" s="146"/>
    </row>
    <row r="212" spans="1:27" s="35" customFormat="1" ht="26.4">
      <c r="A212" s="31">
        <f t="shared" si="0"/>
        <v>207</v>
      </c>
      <c r="B212" s="32" t="s">
        <v>719</v>
      </c>
      <c r="C212" s="38" t="s">
        <v>550</v>
      </c>
      <c r="D212" s="131" t="s">
        <v>175</v>
      </c>
      <c r="E212" s="132"/>
      <c r="F212" s="133"/>
      <c r="G212" s="50" t="s">
        <v>93</v>
      </c>
      <c r="H212" s="131" t="s">
        <v>532</v>
      </c>
      <c r="I212" s="132"/>
      <c r="J212" s="132"/>
      <c r="K212" s="132"/>
      <c r="L212" s="132"/>
      <c r="M212" s="133"/>
      <c r="N212" s="123" t="s">
        <v>533</v>
      </c>
      <c r="O212" s="124"/>
      <c r="P212" s="124"/>
      <c r="Q212" s="124"/>
      <c r="R212" s="124"/>
      <c r="S212" s="124"/>
      <c r="T212" s="124"/>
      <c r="U212" s="124"/>
      <c r="V212" s="125"/>
      <c r="W212" s="31"/>
      <c r="X212" s="34"/>
      <c r="Y212" s="144"/>
      <c r="Z212" s="145"/>
      <c r="AA212" s="146"/>
    </row>
    <row r="213" spans="1:27" s="35" customFormat="1" ht="26.4">
      <c r="A213" s="31">
        <f t="shared" si="0"/>
        <v>208</v>
      </c>
      <c r="B213" s="32" t="s">
        <v>719</v>
      </c>
      <c r="C213" s="38" t="s">
        <v>550</v>
      </c>
      <c r="D213" s="131" t="s">
        <v>176</v>
      </c>
      <c r="E213" s="132"/>
      <c r="F213" s="133"/>
      <c r="G213" s="50" t="s">
        <v>93</v>
      </c>
      <c r="H213" s="131" t="s">
        <v>534</v>
      </c>
      <c r="I213" s="132"/>
      <c r="J213" s="132"/>
      <c r="K213" s="132"/>
      <c r="L213" s="132"/>
      <c r="M213" s="133"/>
      <c r="N213" s="123" t="s">
        <v>535</v>
      </c>
      <c r="O213" s="124"/>
      <c r="P213" s="124"/>
      <c r="Q213" s="124"/>
      <c r="R213" s="124"/>
      <c r="S213" s="124"/>
      <c r="T213" s="124"/>
      <c r="U213" s="124"/>
      <c r="V213" s="125"/>
      <c r="W213" s="31"/>
      <c r="X213" s="34"/>
      <c r="Y213" s="144"/>
      <c r="Z213" s="145"/>
      <c r="AA213" s="146"/>
    </row>
    <row r="214" spans="1:27" s="35" customFormat="1" ht="26.4">
      <c r="A214" s="31">
        <f t="shared" si="0"/>
        <v>209</v>
      </c>
      <c r="B214" s="32" t="s">
        <v>719</v>
      </c>
      <c r="C214" s="38" t="s">
        <v>550</v>
      </c>
      <c r="D214" s="131" t="s">
        <v>602</v>
      </c>
      <c r="E214" s="138"/>
      <c r="F214" s="139"/>
      <c r="G214" s="50" t="s">
        <v>93</v>
      </c>
      <c r="H214" s="131" t="s">
        <v>536</v>
      </c>
      <c r="I214" s="138"/>
      <c r="J214" s="138"/>
      <c r="K214" s="138"/>
      <c r="L214" s="138"/>
      <c r="M214" s="139"/>
      <c r="N214" s="123" t="s">
        <v>539</v>
      </c>
      <c r="O214" s="138"/>
      <c r="P214" s="138"/>
      <c r="Q214" s="138"/>
      <c r="R214" s="138"/>
      <c r="S214" s="138"/>
      <c r="T214" s="138"/>
      <c r="U214" s="138"/>
      <c r="V214" s="139"/>
      <c r="W214" s="31"/>
      <c r="X214" s="34"/>
      <c r="Y214" s="144"/>
      <c r="Z214" s="145"/>
      <c r="AA214" s="146"/>
    </row>
    <row r="215" spans="1:27" s="35" customFormat="1" ht="26.4">
      <c r="A215" s="31">
        <f t="shared" si="0"/>
        <v>210</v>
      </c>
      <c r="B215" s="32" t="s">
        <v>719</v>
      </c>
      <c r="C215" s="39" t="s">
        <v>538</v>
      </c>
      <c r="D215" s="131" t="s">
        <v>541</v>
      </c>
      <c r="E215" s="138"/>
      <c r="F215" s="139"/>
      <c r="G215" s="50" t="s">
        <v>93</v>
      </c>
      <c r="H215" s="131" t="s">
        <v>540</v>
      </c>
      <c r="I215" s="138"/>
      <c r="J215" s="138"/>
      <c r="K215" s="138"/>
      <c r="L215" s="138"/>
      <c r="M215" s="139"/>
      <c r="N215" s="123" t="s">
        <v>542</v>
      </c>
      <c r="O215" s="138"/>
      <c r="P215" s="138"/>
      <c r="Q215" s="138"/>
      <c r="R215" s="138"/>
      <c r="S215" s="138"/>
      <c r="T215" s="138"/>
      <c r="U215" s="138"/>
      <c r="V215" s="139"/>
      <c r="W215" s="31"/>
      <c r="X215" s="34"/>
      <c r="Y215" s="144"/>
      <c r="Z215" s="145"/>
      <c r="AA215" s="146"/>
    </row>
    <row r="216" spans="1:27" s="35" customFormat="1" ht="26.4">
      <c r="A216" s="31">
        <f t="shared" si="0"/>
        <v>211</v>
      </c>
      <c r="B216" s="32" t="s">
        <v>719</v>
      </c>
      <c r="C216" s="39" t="s">
        <v>538</v>
      </c>
      <c r="D216" s="131" t="s">
        <v>543</v>
      </c>
      <c r="E216" s="138"/>
      <c r="F216" s="139"/>
      <c r="G216" s="50" t="s">
        <v>93</v>
      </c>
      <c r="H216" s="131" t="s">
        <v>544</v>
      </c>
      <c r="I216" s="138"/>
      <c r="J216" s="138"/>
      <c r="K216" s="138"/>
      <c r="L216" s="138"/>
      <c r="M216" s="139"/>
      <c r="N216" s="123" t="s">
        <v>545</v>
      </c>
      <c r="O216" s="138"/>
      <c r="P216" s="138"/>
      <c r="Q216" s="138"/>
      <c r="R216" s="138"/>
      <c r="S216" s="138"/>
      <c r="T216" s="138"/>
      <c r="U216" s="138"/>
      <c r="V216" s="139"/>
      <c r="W216" s="31"/>
      <c r="X216" s="34"/>
      <c r="Y216" s="144"/>
      <c r="Z216" s="145"/>
      <c r="AA216" s="146"/>
    </row>
    <row r="217" spans="1:27" s="35" customFormat="1" ht="26.4">
      <c r="A217" s="31">
        <f t="shared" si="0"/>
        <v>212</v>
      </c>
      <c r="B217" s="32" t="s">
        <v>719</v>
      </c>
      <c r="C217" s="38" t="s">
        <v>628</v>
      </c>
      <c r="D217" s="131" t="s">
        <v>547</v>
      </c>
      <c r="E217" s="132"/>
      <c r="F217" s="133"/>
      <c r="G217" s="50" t="s">
        <v>93</v>
      </c>
      <c r="H217" s="131" t="s">
        <v>546</v>
      </c>
      <c r="I217" s="132"/>
      <c r="J217" s="132"/>
      <c r="K217" s="132"/>
      <c r="L217" s="132"/>
      <c r="M217" s="133"/>
      <c r="N217" s="123" t="s">
        <v>549</v>
      </c>
      <c r="O217" s="124"/>
      <c r="P217" s="124"/>
      <c r="Q217" s="124"/>
      <c r="R217" s="124"/>
      <c r="S217" s="124"/>
      <c r="T217" s="124"/>
      <c r="U217" s="124"/>
      <c r="V217" s="125"/>
      <c r="W217" s="31"/>
      <c r="X217" s="34"/>
      <c r="Y217" s="144"/>
      <c r="Z217" s="145"/>
      <c r="AA217" s="146"/>
    </row>
    <row r="218" spans="1:27" s="35" customFormat="1" ht="26.4">
      <c r="A218" s="31">
        <f t="shared" si="0"/>
        <v>213</v>
      </c>
      <c r="B218" s="32" t="s">
        <v>719</v>
      </c>
      <c r="C218" s="38" t="s">
        <v>551</v>
      </c>
      <c r="D218" s="131" t="s">
        <v>552</v>
      </c>
      <c r="E218" s="132"/>
      <c r="F218" s="133"/>
      <c r="G218" s="51" t="s">
        <v>93</v>
      </c>
      <c r="H218" s="131" t="s">
        <v>553</v>
      </c>
      <c r="I218" s="132"/>
      <c r="J218" s="132"/>
      <c r="K218" s="132"/>
      <c r="L218" s="132"/>
      <c r="M218" s="133"/>
      <c r="N218" s="135" t="s">
        <v>554</v>
      </c>
      <c r="O218" s="136"/>
      <c r="P218" s="136"/>
      <c r="Q218" s="136"/>
      <c r="R218" s="136"/>
      <c r="S218" s="136"/>
      <c r="T218" s="136"/>
      <c r="U218" s="136"/>
      <c r="V218" s="137"/>
      <c r="W218" s="31"/>
      <c r="X218" s="34"/>
      <c r="Y218" s="144"/>
      <c r="Z218" s="145"/>
      <c r="AA218" s="146"/>
    </row>
    <row r="219" spans="1:27" s="35" customFormat="1" ht="26.4">
      <c r="A219" s="31">
        <f t="shared" si="0"/>
        <v>214</v>
      </c>
      <c r="B219" s="32" t="s">
        <v>719</v>
      </c>
      <c r="C219" s="38" t="s">
        <v>551</v>
      </c>
      <c r="D219" s="131" t="s">
        <v>39</v>
      </c>
      <c r="E219" s="132"/>
      <c r="F219" s="133"/>
      <c r="G219" s="51" t="s">
        <v>93</v>
      </c>
      <c r="H219" s="131" t="s">
        <v>555</v>
      </c>
      <c r="I219" s="132"/>
      <c r="J219" s="132"/>
      <c r="K219" s="132"/>
      <c r="L219" s="132"/>
      <c r="M219" s="133"/>
      <c r="N219" s="123" t="s">
        <v>556</v>
      </c>
      <c r="O219" s="124"/>
      <c r="P219" s="124"/>
      <c r="Q219" s="124"/>
      <c r="R219" s="124"/>
      <c r="S219" s="124"/>
      <c r="T219" s="124"/>
      <c r="U219" s="124"/>
      <c r="V219" s="125"/>
      <c r="W219" s="31"/>
      <c r="X219" s="34"/>
      <c r="Y219" s="144"/>
      <c r="Z219" s="145"/>
      <c r="AA219" s="146"/>
    </row>
    <row r="220" spans="1:27" s="35" customFormat="1" ht="26.4">
      <c r="A220" s="31">
        <f t="shared" si="0"/>
        <v>215</v>
      </c>
      <c r="B220" s="32" t="s">
        <v>719</v>
      </c>
      <c r="C220" s="38" t="s">
        <v>551</v>
      </c>
      <c r="D220" s="131" t="s">
        <v>34</v>
      </c>
      <c r="E220" s="132"/>
      <c r="F220" s="133"/>
      <c r="G220" s="51" t="s">
        <v>93</v>
      </c>
      <c r="H220" s="131" t="s">
        <v>557</v>
      </c>
      <c r="I220" s="132"/>
      <c r="J220" s="132"/>
      <c r="K220" s="132"/>
      <c r="L220" s="132"/>
      <c r="M220" s="133"/>
      <c r="N220" s="123" t="s">
        <v>35</v>
      </c>
      <c r="O220" s="124"/>
      <c r="P220" s="124"/>
      <c r="Q220" s="124"/>
      <c r="R220" s="124"/>
      <c r="S220" s="124"/>
      <c r="T220" s="124"/>
      <c r="U220" s="124"/>
      <c r="V220" s="125"/>
      <c r="W220" s="31"/>
      <c r="X220" s="34"/>
      <c r="Y220" s="144"/>
      <c r="Z220" s="145"/>
      <c r="AA220" s="146"/>
    </row>
    <row r="221" spans="1:27" s="35" customFormat="1" ht="26.4">
      <c r="A221" s="31">
        <f t="shared" si="0"/>
        <v>216</v>
      </c>
      <c r="B221" s="32" t="s">
        <v>719</v>
      </c>
      <c r="C221" s="38" t="s">
        <v>551</v>
      </c>
      <c r="D221" s="131" t="s">
        <v>36</v>
      </c>
      <c r="E221" s="132"/>
      <c r="F221" s="133"/>
      <c r="G221" s="51" t="s">
        <v>93</v>
      </c>
      <c r="H221" s="131" t="s">
        <v>558</v>
      </c>
      <c r="I221" s="132"/>
      <c r="J221" s="132"/>
      <c r="K221" s="132"/>
      <c r="L221" s="132"/>
      <c r="M221" s="133"/>
      <c r="N221" s="123" t="s">
        <v>570</v>
      </c>
      <c r="O221" s="124"/>
      <c r="P221" s="124"/>
      <c r="Q221" s="124"/>
      <c r="R221" s="124"/>
      <c r="S221" s="124"/>
      <c r="T221" s="124"/>
      <c r="U221" s="124"/>
      <c r="V221" s="125"/>
      <c r="W221" s="31"/>
      <c r="X221" s="34"/>
      <c r="Y221" s="144"/>
      <c r="Z221" s="145"/>
      <c r="AA221" s="146"/>
    </row>
    <row r="222" spans="1:27" s="35" customFormat="1" ht="26.4">
      <c r="A222" s="31">
        <f t="shared" si="0"/>
        <v>217</v>
      </c>
      <c r="B222" s="32" t="s">
        <v>719</v>
      </c>
      <c r="C222" s="38" t="s">
        <v>551</v>
      </c>
      <c r="D222" s="131" t="s">
        <v>559</v>
      </c>
      <c r="E222" s="132"/>
      <c r="F222" s="133"/>
      <c r="G222" s="51" t="s">
        <v>93</v>
      </c>
      <c r="H222" s="131" t="s">
        <v>563</v>
      </c>
      <c r="I222" s="132"/>
      <c r="J222" s="132"/>
      <c r="K222" s="132"/>
      <c r="L222" s="132"/>
      <c r="M222" s="133"/>
      <c r="N222" s="123" t="s">
        <v>562</v>
      </c>
      <c r="O222" s="124"/>
      <c r="P222" s="124"/>
      <c r="Q222" s="124"/>
      <c r="R222" s="124"/>
      <c r="S222" s="124"/>
      <c r="T222" s="124"/>
      <c r="U222" s="124"/>
      <c r="V222" s="125"/>
      <c r="W222" s="31"/>
      <c r="X222" s="34"/>
      <c r="Y222" s="144"/>
      <c r="Z222" s="145"/>
      <c r="AA222" s="146"/>
    </row>
    <row r="223" spans="1:27" s="35" customFormat="1" ht="26.4">
      <c r="A223" s="31">
        <f t="shared" si="0"/>
        <v>218</v>
      </c>
      <c r="B223" s="32" t="s">
        <v>719</v>
      </c>
      <c r="C223" s="39" t="s">
        <v>617</v>
      </c>
      <c r="D223" s="131" t="s">
        <v>541</v>
      </c>
      <c r="E223" s="138"/>
      <c r="F223" s="139"/>
      <c r="G223" s="51" t="s">
        <v>93</v>
      </c>
      <c r="H223" s="131" t="s">
        <v>564</v>
      </c>
      <c r="I223" s="138"/>
      <c r="J223" s="138"/>
      <c r="K223" s="138"/>
      <c r="L223" s="138"/>
      <c r="M223" s="139"/>
      <c r="N223" s="123" t="s">
        <v>542</v>
      </c>
      <c r="O223" s="138"/>
      <c r="P223" s="138"/>
      <c r="Q223" s="138"/>
      <c r="R223" s="138"/>
      <c r="S223" s="138"/>
      <c r="T223" s="138"/>
      <c r="U223" s="138"/>
      <c r="V223" s="139"/>
      <c r="W223" s="31"/>
      <c r="X223" s="34"/>
      <c r="Y223" s="144"/>
      <c r="Z223" s="145"/>
      <c r="AA223" s="146"/>
    </row>
    <row r="224" spans="1:27" s="35" customFormat="1" ht="26.4">
      <c r="A224" s="31">
        <f t="shared" si="0"/>
        <v>219</v>
      </c>
      <c r="B224" s="32" t="s">
        <v>719</v>
      </c>
      <c r="C224" s="39" t="s">
        <v>618</v>
      </c>
      <c r="D224" s="131" t="s">
        <v>74</v>
      </c>
      <c r="E224" s="138"/>
      <c r="F224" s="139"/>
      <c r="G224" s="51" t="s">
        <v>93</v>
      </c>
      <c r="H224" s="131" t="s">
        <v>566</v>
      </c>
      <c r="I224" s="138"/>
      <c r="J224" s="138"/>
      <c r="K224" s="138"/>
      <c r="L224" s="138"/>
      <c r="M224" s="139"/>
      <c r="N224" s="123" t="s">
        <v>565</v>
      </c>
      <c r="O224" s="138"/>
      <c r="P224" s="138"/>
      <c r="Q224" s="138"/>
      <c r="R224" s="138"/>
      <c r="S224" s="138"/>
      <c r="T224" s="138"/>
      <c r="U224" s="138"/>
      <c r="V224" s="139"/>
      <c r="W224" s="31"/>
      <c r="X224" s="34"/>
      <c r="Y224" s="144"/>
      <c r="Z224" s="145"/>
      <c r="AA224" s="146"/>
    </row>
    <row r="225" spans="1:27" s="35" customFormat="1" ht="26.4">
      <c r="A225" s="31">
        <f t="shared" si="0"/>
        <v>220</v>
      </c>
      <c r="B225" s="32" t="s">
        <v>719</v>
      </c>
      <c r="C225" s="38" t="s">
        <v>551</v>
      </c>
      <c r="D225" s="131" t="s">
        <v>177</v>
      </c>
      <c r="E225" s="138"/>
      <c r="F225" s="139"/>
      <c r="G225" s="51" t="s">
        <v>93</v>
      </c>
      <c r="H225" s="131" t="s">
        <v>560</v>
      </c>
      <c r="I225" s="132"/>
      <c r="J225" s="132"/>
      <c r="K225" s="132"/>
      <c r="L225" s="132"/>
      <c r="M225" s="133"/>
      <c r="N225" s="123" t="s">
        <v>561</v>
      </c>
      <c r="O225" s="124"/>
      <c r="P225" s="124"/>
      <c r="Q225" s="124"/>
      <c r="R225" s="124"/>
      <c r="S225" s="124"/>
      <c r="T225" s="124"/>
      <c r="U225" s="124"/>
      <c r="V225" s="125"/>
      <c r="W225" s="31"/>
      <c r="X225" s="34"/>
      <c r="Y225" s="144"/>
      <c r="Z225" s="145"/>
      <c r="AA225" s="146"/>
    </row>
    <row r="226" spans="1:27" s="35" customFormat="1" ht="26.4">
      <c r="A226" s="31">
        <f t="shared" si="0"/>
        <v>221</v>
      </c>
      <c r="B226" s="32" t="s">
        <v>719</v>
      </c>
      <c r="C226" s="38" t="s">
        <v>583</v>
      </c>
      <c r="D226" s="131" t="s">
        <v>584</v>
      </c>
      <c r="E226" s="132"/>
      <c r="F226" s="133"/>
      <c r="G226" s="51" t="s">
        <v>93</v>
      </c>
      <c r="H226" s="131" t="s">
        <v>585</v>
      </c>
      <c r="I226" s="132"/>
      <c r="J226" s="132"/>
      <c r="K226" s="132"/>
      <c r="L226" s="132"/>
      <c r="M226" s="133"/>
      <c r="N226" s="135" t="s">
        <v>567</v>
      </c>
      <c r="O226" s="136"/>
      <c r="P226" s="136"/>
      <c r="Q226" s="136"/>
      <c r="R226" s="136"/>
      <c r="S226" s="136"/>
      <c r="T226" s="136"/>
      <c r="U226" s="136"/>
      <c r="V226" s="137"/>
      <c r="W226" s="31"/>
      <c r="X226" s="34"/>
      <c r="Y226" s="144"/>
      <c r="Z226" s="145"/>
      <c r="AA226" s="146"/>
    </row>
    <row r="227" spans="1:27" s="35" customFormat="1" ht="26.4">
      <c r="A227" s="31">
        <f t="shared" si="0"/>
        <v>222</v>
      </c>
      <c r="B227" s="32" t="s">
        <v>719</v>
      </c>
      <c r="C227" s="38" t="s">
        <v>583</v>
      </c>
      <c r="D227" s="131" t="s">
        <v>39</v>
      </c>
      <c r="E227" s="132"/>
      <c r="F227" s="133"/>
      <c r="G227" s="51" t="s">
        <v>93</v>
      </c>
      <c r="H227" s="131" t="s">
        <v>586</v>
      </c>
      <c r="I227" s="132"/>
      <c r="J227" s="132"/>
      <c r="K227" s="132"/>
      <c r="L227" s="132"/>
      <c r="M227" s="133"/>
      <c r="N227" s="123" t="s">
        <v>568</v>
      </c>
      <c r="O227" s="124"/>
      <c r="P227" s="124"/>
      <c r="Q227" s="124"/>
      <c r="R227" s="124"/>
      <c r="S227" s="124"/>
      <c r="T227" s="124"/>
      <c r="U227" s="124"/>
      <c r="V227" s="125"/>
      <c r="W227" s="31"/>
      <c r="X227" s="34"/>
      <c r="Y227" s="144"/>
      <c r="Z227" s="145"/>
      <c r="AA227" s="146"/>
    </row>
    <row r="228" spans="1:27" s="35" customFormat="1" ht="26.4">
      <c r="A228" s="31">
        <f t="shared" si="0"/>
        <v>223</v>
      </c>
      <c r="B228" s="32" t="s">
        <v>719</v>
      </c>
      <c r="C228" s="38" t="s">
        <v>583</v>
      </c>
      <c r="D228" s="131" t="s">
        <v>34</v>
      </c>
      <c r="E228" s="132"/>
      <c r="F228" s="133"/>
      <c r="G228" s="51" t="s">
        <v>93</v>
      </c>
      <c r="H228" s="131" t="s">
        <v>587</v>
      </c>
      <c r="I228" s="132"/>
      <c r="J228" s="132"/>
      <c r="K228" s="132"/>
      <c r="L228" s="132"/>
      <c r="M228" s="133"/>
      <c r="N228" s="123" t="s">
        <v>35</v>
      </c>
      <c r="O228" s="124"/>
      <c r="P228" s="124"/>
      <c r="Q228" s="124"/>
      <c r="R228" s="124"/>
      <c r="S228" s="124"/>
      <c r="T228" s="124"/>
      <c r="U228" s="124"/>
      <c r="V228" s="125"/>
      <c r="W228" s="31"/>
      <c r="X228" s="34"/>
      <c r="Y228" s="144"/>
      <c r="Z228" s="145"/>
      <c r="AA228" s="146"/>
    </row>
    <row r="229" spans="1:27" s="35" customFormat="1" ht="26.4">
      <c r="A229" s="31">
        <f t="shared" si="0"/>
        <v>224</v>
      </c>
      <c r="B229" s="32" t="s">
        <v>719</v>
      </c>
      <c r="C229" s="38" t="s">
        <v>583</v>
      </c>
      <c r="D229" s="131" t="s">
        <v>36</v>
      </c>
      <c r="E229" s="132"/>
      <c r="F229" s="133"/>
      <c r="G229" s="51" t="s">
        <v>93</v>
      </c>
      <c r="H229" s="131" t="s">
        <v>588</v>
      </c>
      <c r="I229" s="132"/>
      <c r="J229" s="132"/>
      <c r="K229" s="132"/>
      <c r="L229" s="132"/>
      <c r="M229" s="133"/>
      <c r="N229" s="123" t="s">
        <v>569</v>
      </c>
      <c r="O229" s="124"/>
      <c r="P229" s="124"/>
      <c r="Q229" s="124"/>
      <c r="R229" s="124"/>
      <c r="S229" s="124"/>
      <c r="T229" s="124"/>
      <c r="U229" s="124"/>
      <c r="V229" s="125"/>
      <c r="W229" s="31"/>
      <c r="X229" s="34"/>
      <c r="Y229" s="144"/>
      <c r="Z229" s="145"/>
      <c r="AA229" s="146"/>
    </row>
    <row r="230" spans="1:27" s="35" customFormat="1" ht="52.8">
      <c r="A230" s="31">
        <f t="shared" si="0"/>
        <v>225</v>
      </c>
      <c r="B230" s="32" t="s">
        <v>719</v>
      </c>
      <c r="C230" s="38" t="s">
        <v>583</v>
      </c>
      <c r="D230" s="131" t="s">
        <v>604</v>
      </c>
      <c r="E230" s="132"/>
      <c r="F230" s="133"/>
      <c r="G230" s="40" t="s">
        <v>600</v>
      </c>
      <c r="H230" s="131" t="s">
        <v>597</v>
      </c>
      <c r="I230" s="132"/>
      <c r="J230" s="132"/>
      <c r="K230" s="132"/>
      <c r="L230" s="132"/>
      <c r="M230" s="133"/>
      <c r="N230" s="123" t="s">
        <v>633</v>
      </c>
      <c r="O230" s="124"/>
      <c r="P230" s="124"/>
      <c r="Q230" s="124"/>
      <c r="R230" s="124"/>
      <c r="S230" s="124"/>
      <c r="T230" s="124"/>
      <c r="U230" s="124"/>
      <c r="V230" s="125"/>
      <c r="W230" s="31"/>
      <c r="X230" s="34"/>
      <c r="Y230" s="144"/>
      <c r="Z230" s="145"/>
      <c r="AA230" s="146"/>
    </row>
    <row r="231" spans="1:27" s="35" customFormat="1" ht="52.8">
      <c r="A231" s="31">
        <f t="shared" si="0"/>
        <v>226</v>
      </c>
      <c r="B231" s="32" t="s">
        <v>719</v>
      </c>
      <c r="C231" s="38" t="s">
        <v>583</v>
      </c>
      <c r="D231" s="131" t="s">
        <v>598</v>
      </c>
      <c r="E231" s="132"/>
      <c r="F231" s="133"/>
      <c r="G231" s="51" t="s">
        <v>630</v>
      </c>
      <c r="H231" s="131" t="s">
        <v>597</v>
      </c>
      <c r="I231" s="132"/>
      <c r="J231" s="132"/>
      <c r="K231" s="132"/>
      <c r="L231" s="132"/>
      <c r="M231" s="133"/>
      <c r="N231" s="123" t="s">
        <v>629</v>
      </c>
      <c r="O231" s="124"/>
      <c r="P231" s="124"/>
      <c r="Q231" s="124"/>
      <c r="R231" s="124"/>
      <c r="S231" s="124"/>
      <c r="T231" s="124"/>
      <c r="U231" s="124"/>
      <c r="V231" s="125"/>
      <c r="W231" s="31"/>
      <c r="X231" s="34"/>
      <c r="Y231" s="144"/>
      <c r="Z231" s="145"/>
      <c r="AA231" s="146"/>
    </row>
    <row r="232" spans="1:27" s="35" customFormat="1" ht="26.4">
      <c r="A232" s="31">
        <f t="shared" si="0"/>
        <v>227</v>
      </c>
      <c r="B232" s="32" t="s">
        <v>719</v>
      </c>
      <c r="C232" s="39" t="s">
        <v>605</v>
      </c>
      <c r="D232" s="131" t="s">
        <v>541</v>
      </c>
      <c r="E232" s="138"/>
      <c r="F232" s="139"/>
      <c r="G232" s="51" t="s">
        <v>93</v>
      </c>
      <c r="H232" s="131" t="s">
        <v>599</v>
      </c>
      <c r="I232" s="138"/>
      <c r="J232" s="138"/>
      <c r="K232" s="138"/>
      <c r="L232" s="138"/>
      <c r="M232" s="139"/>
      <c r="N232" s="123" t="s">
        <v>542</v>
      </c>
      <c r="O232" s="138"/>
      <c r="P232" s="138"/>
      <c r="Q232" s="138"/>
      <c r="R232" s="138"/>
      <c r="S232" s="138"/>
      <c r="T232" s="138"/>
      <c r="U232" s="138"/>
      <c r="V232" s="139"/>
      <c r="W232" s="31"/>
      <c r="X232" s="34"/>
      <c r="Y232" s="144"/>
      <c r="Z232" s="145"/>
      <c r="AA232" s="146"/>
    </row>
    <row r="233" spans="1:27" s="35" customFormat="1" ht="26.4">
      <c r="A233" s="31">
        <f t="shared" si="0"/>
        <v>228</v>
      </c>
      <c r="B233" s="32" t="s">
        <v>719</v>
      </c>
      <c r="C233" s="38" t="s">
        <v>583</v>
      </c>
      <c r="D233" s="131" t="s">
        <v>571</v>
      </c>
      <c r="E233" s="132"/>
      <c r="F233" s="133"/>
      <c r="G233" s="51" t="s">
        <v>573</v>
      </c>
      <c r="H233" s="131" t="s">
        <v>589</v>
      </c>
      <c r="I233" s="132"/>
      <c r="J233" s="132"/>
      <c r="K233" s="132"/>
      <c r="L233" s="132"/>
      <c r="M233" s="133"/>
      <c r="N233" s="123" t="s">
        <v>572</v>
      </c>
      <c r="O233" s="124"/>
      <c r="P233" s="124"/>
      <c r="Q233" s="124"/>
      <c r="R233" s="124"/>
      <c r="S233" s="124"/>
      <c r="T233" s="124"/>
      <c r="U233" s="124"/>
      <c r="V233" s="125"/>
      <c r="W233" s="31"/>
      <c r="X233" s="34"/>
      <c r="Y233" s="144"/>
      <c r="Z233" s="145"/>
      <c r="AA233" s="146"/>
    </row>
    <row r="234" spans="1:27" s="35" customFormat="1" ht="26.4">
      <c r="A234" s="31">
        <f t="shared" si="0"/>
        <v>229</v>
      </c>
      <c r="B234" s="32" t="s">
        <v>719</v>
      </c>
      <c r="C234" s="38" t="s">
        <v>583</v>
      </c>
      <c r="D234" s="131" t="s">
        <v>574</v>
      </c>
      <c r="E234" s="132"/>
      <c r="F234" s="133"/>
      <c r="G234" s="40" t="s">
        <v>603</v>
      </c>
      <c r="H234" s="131" t="s">
        <v>590</v>
      </c>
      <c r="I234" s="132"/>
      <c r="J234" s="132"/>
      <c r="K234" s="132"/>
      <c r="L234" s="132"/>
      <c r="M234" s="133"/>
      <c r="N234" s="123" t="s">
        <v>575</v>
      </c>
      <c r="O234" s="124"/>
      <c r="P234" s="124"/>
      <c r="Q234" s="124"/>
      <c r="R234" s="124"/>
      <c r="S234" s="124"/>
      <c r="T234" s="124"/>
      <c r="U234" s="124"/>
      <c r="V234" s="125"/>
      <c r="W234" s="31"/>
      <c r="X234" s="34"/>
      <c r="Y234" s="144"/>
      <c r="Z234" s="145"/>
      <c r="AA234" s="146"/>
    </row>
    <row r="235" spans="1:27" s="35" customFormat="1" ht="26.4">
      <c r="A235" s="31">
        <f t="shared" si="0"/>
        <v>230</v>
      </c>
      <c r="B235" s="32" t="s">
        <v>719</v>
      </c>
      <c r="C235" s="38" t="s">
        <v>548</v>
      </c>
      <c r="D235" s="128" t="s">
        <v>393</v>
      </c>
      <c r="E235" s="129"/>
      <c r="F235" s="130"/>
      <c r="G235" s="51" t="s">
        <v>573</v>
      </c>
      <c r="H235" s="131" t="s">
        <v>591</v>
      </c>
      <c r="I235" s="132"/>
      <c r="J235" s="132"/>
      <c r="K235" s="132"/>
      <c r="L235" s="132"/>
      <c r="M235" s="133"/>
      <c r="N235" s="123" t="s">
        <v>394</v>
      </c>
      <c r="O235" s="124"/>
      <c r="P235" s="124"/>
      <c r="Q235" s="124"/>
      <c r="R235" s="124"/>
      <c r="S235" s="124"/>
      <c r="T235" s="124"/>
      <c r="U235" s="124"/>
      <c r="V235" s="125"/>
      <c r="W235" s="31"/>
      <c r="X235" s="34"/>
      <c r="Y235" s="144"/>
      <c r="Z235" s="145"/>
      <c r="AA235" s="146"/>
    </row>
    <row r="236" spans="1:27" s="35" customFormat="1" ht="26.4">
      <c r="A236" s="31">
        <f t="shared" si="0"/>
        <v>231</v>
      </c>
      <c r="B236" s="32" t="s">
        <v>719</v>
      </c>
      <c r="C236" s="38" t="s">
        <v>548</v>
      </c>
      <c r="D236" s="128" t="s">
        <v>576</v>
      </c>
      <c r="E236" s="129"/>
      <c r="F236" s="130"/>
      <c r="G236" s="51" t="s">
        <v>573</v>
      </c>
      <c r="H236" s="131" t="s">
        <v>592</v>
      </c>
      <c r="I236" s="132"/>
      <c r="J236" s="132"/>
      <c r="K236" s="132"/>
      <c r="L236" s="132"/>
      <c r="M236" s="133"/>
      <c r="N236" s="123" t="s">
        <v>577</v>
      </c>
      <c r="O236" s="124"/>
      <c r="P236" s="124"/>
      <c r="Q236" s="124"/>
      <c r="R236" s="124"/>
      <c r="S236" s="124"/>
      <c r="T236" s="124"/>
      <c r="U236" s="124"/>
      <c r="V236" s="125"/>
      <c r="W236" s="31"/>
      <c r="X236" s="34"/>
      <c r="Y236" s="144"/>
      <c r="Z236" s="145"/>
      <c r="AA236" s="146"/>
    </row>
    <row r="237" spans="1:27" s="35" customFormat="1" ht="26.4">
      <c r="A237" s="31">
        <f t="shared" si="0"/>
        <v>232</v>
      </c>
      <c r="B237" s="32" t="s">
        <v>719</v>
      </c>
      <c r="C237" s="38" t="s">
        <v>548</v>
      </c>
      <c r="D237" s="128" t="s">
        <v>396</v>
      </c>
      <c r="E237" s="129"/>
      <c r="F237" s="130"/>
      <c r="G237" s="51" t="s">
        <v>573</v>
      </c>
      <c r="H237" s="131" t="s">
        <v>593</v>
      </c>
      <c r="I237" s="132"/>
      <c r="J237" s="132"/>
      <c r="K237" s="132"/>
      <c r="L237" s="132"/>
      <c r="M237" s="133"/>
      <c r="N237" s="123" t="s">
        <v>64</v>
      </c>
      <c r="O237" s="124"/>
      <c r="P237" s="124"/>
      <c r="Q237" s="124"/>
      <c r="R237" s="124"/>
      <c r="S237" s="124"/>
      <c r="T237" s="124"/>
      <c r="U237" s="124"/>
      <c r="V237" s="125"/>
      <c r="W237" s="31"/>
      <c r="X237" s="34"/>
      <c r="Y237" s="144"/>
      <c r="Z237" s="145"/>
      <c r="AA237" s="146"/>
    </row>
    <row r="238" spans="1:27" s="35" customFormat="1" ht="26.4">
      <c r="A238" s="31">
        <f>ROW()-5</f>
        <v>233</v>
      </c>
      <c r="B238" s="32" t="s">
        <v>719</v>
      </c>
      <c r="C238" s="38" t="s">
        <v>548</v>
      </c>
      <c r="D238" s="128" t="s">
        <v>71</v>
      </c>
      <c r="E238" s="129"/>
      <c r="F238" s="130"/>
      <c r="G238" s="51" t="s">
        <v>573</v>
      </c>
      <c r="H238" s="131" t="s">
        <v>594</v>
      </c>
      <c r="I238" s="132"/>
      <c r="J238" s="132"/>
      <c r="K238" s="132"/>
      <c r="L238" s="132"/>
      <c r="M238" s="133"/>
      <c r="N238" s="123" t="s">
        <v>578</v>
      </c>
      <c r="O238" s="124"/>
      <c r="P238" s="124"/>
      <c r="Q238" s="124"/>
      <c r="R238" s="124"/>
      <c r="S238" s="124"/>
      <c r="T238" s="124"/>
      <c r="U238" s="124"/>
      <c r="V238" s="125"/>
      <c r="W238" s="31"/>
      <c r="X238" s="34"/>
      <c r="Y238" s="144"/>
      <c r="Z238" s="145"/>
      <c r="AA238" s="146"/>
    </row>
    <row r="239" spans="1:27" s="35" customFormat="1" ht="26.4">
      <c r="A239" s="31">
        <f t="shared" si="0"/>
        <v>234</v>
      </c>
      <c r="B239" s="32" t="s">
        <v>719</v>
      </c>
      <c r="C239" s="38" t="s">
        <v>548</v>
      </c>
      <c r="D239" s="131" t="s">
        <v>579</v>
      </c>
      <c r="E239" s="132"/>
      <c r="F239" s="133"/>
      <c r="G239" s="51" t="s">
        <v>573</v>
      </c>
      <c r="H239" s="131" t="s">
        <v>595</v>
      </c>
      <c r="I239" s="132"/>
      <c r="J239" s="132"/>
      <c r="K239" s="132"/>
      <c r="L239" s="132"/>
      <c r="M239" s="133"/>
      <c r="N239" s="123" t="s">
        <v>580</v>
      </c>
      <c r="O239" s="124"/>
      <c r="P239" s="124"/>
      <c r="Q239" s="124"/>
      <c r="R239" s="124"/>
      <c r="S239" s="124"/>
      <c r="T239" s="124"/>
      <c r="U239" s="124"/>
      <c r="V239" s="125"/>
      <c r="W239" s="31"/>
      <c r="X239" s="34"/>
      <c r="Y239" s="144"/>
      <c r="Z239" s="145"/>
      <c r="AA239" s="146"/>
    </row>
    <row r="240" spans="1:27" s="35" customFormat="1" ht="52.8">
      <c r="A240" s="31">
        <f t="shared" si="0"/>
        <v>235</v>
      </c>
      <c r="B240" s="32" t="s">
        <v>719</v>
      </c>
      <c r="C240" s="38" t="s">
        <v>548</v>
      </c>
      <c r="D240" s="131" t="s">
        <v>178</v>
      </c>
      <c r="E240" s="132"/>
      <c r="F240" s="133"/>
      <c r="G240" s="40" t="s">
        <v>600</v>
      </c>
      <c r="H240" s="131" t="s">
        <v>601</v>
      </c>
      <c r="I240" s="132"/>
      <c r="J240" s="132"/>
      <c r="K240" s="132"/>
      <c r="L240" s="132"/>
      <c r="M240" s="133"/>
      <c r="N240" s="123" t="s">
        <v>179</v>
      </c>
      <c r="O240" s="124"/>
      <c r="P240" s="124"/>
      <c r="Q240" s="124"/>
      <c r="R240" s="124"/>
      <c r="S240" s="124"/>
      <c r="T240" s="124"/>
      <c r="U240" s="124"/>
      <c r="V240" s="125"/>
      <c r="W240" s="31"/>
      <c r="X240" s="34"/>
      <c r="Y240" s="144"/>
      <c r="Z240" s="145"/>
      <c r="AA240" s="146"/>
    </row>
    <row r="241" spans="1:27" s="35" customFormat="1">
      <c r="A241" s="31">
        <f t="shared" si="0"/>
        <v>236</v>
      </c>
      <c r="B241" s="32" t="s">
        <v>719</v>
      </c>
      <c r="C241" s="38" t="s">
        <v>548</v>
      </c>
      <c r="D241" s="131" t="s">
        <v>596</v>
      </c>
      <c r="E241" s="132"/>
      <c r="F241" s="133"/>
      <c r="G241" s="40" t="s">
        <v>180</v>
      </c>
      <c r="H241" s="131" t="s">
        <v>582</v>
      </c>
      <c r="I241" s="132"/>
      <c r="J241" s="132"/>
      <c r="K241" s="132"/>
      <c r="L241" s="132"/>
      <c r="M241" s="133"/>
      <c r="N241" s="123" t="s">
        <v>581</v>
      </c>
      <c r="O241" s="124"/>
      <c r="P241" s="124"/>
      <c r="Q241" s="124"/>
      <c r="R241" s="124"/>
      <c r="S241" s="124"/>
      <c r="T241" s="124"/>
      <c r="U241" s="124"/>
      <c r="V241" s="125"/>
      <c r="W241" s="31"/>
      <c r="X241" s="34"/>
      <c r="Y241" s="144"/>
      <c r="Z241" s="145"/>
      <c r="AA241" s="146"/>
    </row>
    <row r="242" spans="1:27" s="35" customFormat="1" ht="26.4">
      <c r="A242" s="31">
        <f t="shared" si="0"/>
        <v>237</v>
      </c>
      <c r="B242" s="32" t="s">
        <v>719</v>
      </c>
      <c r="C242" s="38" t="s">
        <v>606</v>
      </c>
      <c r="D242" s="131" t="s">
        <v>607</v>
      </c>
      <c r="E242" s="132"/>
      <c r="F242" s="133"/>
      <c r="G242" s="51" t="s">
        <v>93</v>
      </c>
      <c r="H242" s="131" t="s">
        <v>608</v>
      </c>
      <c r="I242" s="132"/>
      <c r="J242" s="132"/>
      <c r="K242" s="132"/>
      <c r="L242" s="132"/>
      <c r="M242" s="133"/>
      <c r="N242" s="135" t="s">
        <v>609</v>
      </c>
      <c r="O242" s="136"/>
      <c r="P242" s="136"/>
      <c r="Q242" s="136"/>
      <c r="R242" s="136"/>
      <c r="S242" s="136"/>
      <c r="T242" s="136"/>
      <c r="U242" s="136"/>
      <c r="V242" s="137"/>
      <c r="W242" s="31"/>
      <c r="X242" s="34"/>
      <c r="Y242" s="144"/>
      <c r="Z242" s="145"/>
      <c r="AA242" s="146"/>
    </row>
    <row r="243" spans="1:27" s="35" customFormat="1" ht="26.4">
      <c r="A243" s="31">
        <f t="shared" si="0"/>
        <v>238</v>
      </c>
      <c r="B243" s="32" t="s">
        <v>719</v>
      </c>
      <c r="C243" s="38" t="s">
        <v>606</v>
      </c>
      <c r="D243" s="131" t="s">
        <v>39</v>
      </c>
      <c r="E243" s="132"/>
      <c r="F243" s="133"/>
      <c r="G243" s="51" t="s">
        <v>93</v>
      </c>
      <c r="H243" s="131" t="s">
        <v>610</v>
      </c>
      <c r="I243" s="132"/>
      <c r="J243" s="132"/>
      <c r="K243" s="132"/>
      <c r="L243" s="132"/>
      <c r="M243" s="133"/>
      <c r="N243" s="123" t="s">
        <v>611</v>
      </c>
      <c r="O243" s="124"/>
      <c r="P243" s="124"/>
      <c r="Q243" s="124"/>
      <c r="R243" s="124"/>
      <c r="S243" s="124"/>
      <c r="T243" s="124"/>
      <c r="U243" s="124"/>
      <c r="V243" s="125"/>
      <c r="W243" s="31"/>
      <c r="X243" s="34"/>
      <c r="Y243" s="144"/>
      <c r="Z243" s="145"/>
      <c r="AA243" s="146"/>
    </row>
    <row r="244" spans="1:27" s="35" customFormat="1" ht="26.4">
      <c r="A244" s="31">
        <f t="shared" si="0"/>
        <v>239</v>
      </c>
      <c r="B244" s="32" t="s">
        <v>719</v>
      </c>
      <c r="C244" s="38" t="s">
        <v>606</v>
      </c>
      <c r="D244" s="131" t="s">
        <v>34</v>
      </c>
      <c r="E244" s="132"/>
      <c r="F244" s="133"/>
      <c r="G244" s="51" t="s">
        <v>93</v>
      </c>
      <c r="H244" s="131" t="s">
        <v>613</v>
      </c>
      <c r="I244" s="132"/>
      <c r="J244" s="132"/>
      <c r="K244" s="132"/>
      <c r="L244" s="132"/>
      <c r="M244" s="133"/>
      <c r="N244" s="123" t="s">
        <v>35</v>
      </c>
      <c r="O244" s="124"/>
      <c r="P244" s="124"/>
      <c r="Q244" s="124"/>
      <c r="R244" s="124"/>
      <c r="S244" s="124"/>
      <c r="T244" s="124"/>
      <c r="U244" s="124"/>
      <c r="V244" s="125"/>
      <c r="W244" s="31"/>
      <c r="X244" s="34"/>
      <c r="Y244" s="144"/>
      <c r="Z244" s="145"/>
      <c r="AA244" s="146"/>
    </row>
    <row r="245" spans="1:27" s="35" customFormat="1" ht="26.4">
      <c r="A245" s="31">
        <f t="shared" si="0"/>
        <v>240</v>
      </c>
      <c r="B245" s="32" t="s">
        <v>719</v>
      </c>
      <c r="C245" s="38" t="s">
        <v>606</v>
      </c>
      <c r="D245" s="131" t="s">
        <v>36</v>
      </c>
      <c r="E245" s="132"/>
      <c r="F245" s="133"/>
      <c r="G245" s="51" t="s">
        <v>573</v>
      </c>
      <c r="H245" s="131" t="s">
        <v>614</v>
      </c>
      <c r="I245" s="132"/>
      <c r="J245" s="132"/>
      <c r="K245" s="132"/>
      <c r="L245" s="132"/>
      <c r="M245" s="133"/>
      <c r="N245" s="123" t="s">
        <v>612</v>
      </c>
      <c r="O245" s="124"/>
      <c r="P245" s="124"/>
      <c r="Q245" s="124"/>
      <c r="R245" s="124"/>
      <c r="S245" s="124"/>
      <c r="T245" s="124"/>
      <c r="U245" s="124"/>
      <c r="V245" s="125"/>
      <c r="W245" s="31"/>
      <c r="X245" s="34"/>
      <c r="Y245" s="144"/>
      <c r="Z245" s="145"/>
      <c r="AA245" s="146"/>
    </row>
    <row r="246" spans="1:27" s="35" customFormat="1" ht="52.8">
      <c r="A246" s="31">
        <f t="shared" si="0"/>
        <v>241</v>
      </c>
      <c r="B246" s="32" t="s">
        <v>719</v>
      </c>
      <c r="C246" s="38" t="s">
        <v>606</v>
      </c>
      <c r="D246" s="131" t="s">
        <v>618</v>
      </c>
      <c r="E246" s="132"/>
      <c r="F246" s="133"/>
      <c r="G246" s="40" t="s">
        <v>620</v>
      </c>
      <c r="H246" s="131" t="s">
        <v>615</v>
      </c>
      <c r="I246" s="132"/>
      <c r="J246" s="132"/>
      <c r="K246" s="132"/>
      <c r="L246" s="132"/>
      <c r="M246" s="133"/>
      <c r="N246" s="123" t="s">
        <v>616</v>
      </c>
      <c r="O246" s="124"/>
      <c r="P246" s="124"/>
      <c r="Q246" s="124"/>
      <c r="R246" s="124"/>
      <c r="S246" s="124"/>
      <c r="T246" s="124"/>
      <c r="U246" s="124"/>
      <c r="V246" s="125"/>
      <c r="W246" s="31"/>
      <c r="X246" s="34"/>
      <c r="Y246" s="144"/>
      <c r="Z246" s="145"/>
      <c r="AA246" s="146"/>
    </row>
    <row r="247" spans="1:27" s="35" customFormat="1" ht="52.8">
      <c r="A247" s="31">
        <f t="shared" si="0"/>
        <v>242</v>
      </c>
      <c r="B247" s="32" t="s">
        <v>719</v>
      </c>
      <c r="C247" s="38" t="s">
        <v>617</v>
      </c>
      <c r="D247" s="131" t="s">
        <v>619</v>
      </c>
      <c r="E247" s="132"/>
      <c r="F247" s="133"/>
      <c r="G247" s="40" t="s">
        <v>620</v>
      </c>
      <c r="H247" s="131" t="s">
        <v>621</v>
      </c>
      <c r="I247" s="132"/>
      <c r="J247" s="132"/>
      <c r="K247" s="132"/>
      <c r="L247" s="132"/>
      <c r="M247" s="133"/>
      <c r="N247" s="123" t="s">
        <v>181</v>
      </c>
      <c r="O247" s="138"/>
      <c r="P247" s="138"/>
      <c r="Q247" s="138"/>
      <c r="R247" s="138"/>
      <c r="S247" s="138"/>
      <c r="T247" s="138"/>
      <c r="U247" s="138"/>
      <c r="V247" s="139"/>
      <c r="W247" s="31"/>
      <c r="X247" s="34"/>
      <c r="Y247" s="144"/>
      <c r="Z247" s="145"/>
      <c r="AA247" s="146"/>
    </row>
    <row r="248" spans="1:27" s="35" customFormat="1" ht="52.8">
      <c r="A248" s="31">
        <f t="shared" si="0"/>
        <v>243</v>
      </c>
      <c r="B248" s="32" t="s">
        <v>719</v>
      </c>
      <c r="C248" s="38" t="s">
        <v>617</v>
      </c>
      <c r="D248" s="131" t="s">
        <v>182</v>
      </c>
      <c r="E248" s="132"/>
      <c r="F248" s="133"/>
      <c r="G248" s="40" t="s">
        <v>620</v>
      </c>
      <c r="H248" s="131" t="s">
        <v>622</v>
      </c>
      <c r="I248" s="132"/>
      <c r="J248" s="132"/>
      <c r="K248" s="132"/>
      <c r="L248" s="132"/>
      <c r="M248" s="133"/>
      <c r="N248" s="123" t="s">
        <v>183</v>
      </c>
      <c r="O248" s="138"/>
      <c r="P248" s="138"/>
      <c r="Q248" s="138"/>
      <c r="R248" s="138"/>
      <c r="S248" s="138"/>
      <c r="T248" s="138"/>
      <c r="U248" s="138"/>
      <c r="V248" s="139"/>
      <c r="W248" s="31"/>
      <c r="X248" s="34"/>
      <c r="Y248" s="144"/>
      <c r="Z248" s="145"/>
      <c r="AA248" s="146"/>
    </row>
    <row r="249" spans="1:27" s="35" customFormat="1" ht="52.8">
      <c r="A249" s="31">
        <f t="shared" si="0"/>
        <v>244</v>
      </c>
      <c r="B249" s="32" t="s">
        <v>719</v>
      </c>
      <c r="C249" s="38" t="s">
        <v>617</v>
      </c>
      <c r="D249" s="131" t="s">
        <v>184</v>
      </c>
      <c r="E249" s="132"/>
      <c r="F249" s="133"/>
      <c r="G249" s="40" t="s">
        <v>620</v>
      </c>
      <c r="H249" s="131" t="s">
        <v>623</v>
      </c>
      <c r="I249" s="132"/>
      <c r="J249" s="132"/>
      <c r="K249" s="132"/>
      <c r="L249" s="132"/>
      <c r="M249" s="133"/>
      <c r="N249" s="123" t="s">
        <v>185</v>
      </c>
      <c r="O249" s="138"/>
      <c r="P249" s="138"/>
      <c r="Q249" s="138"/>
      <c r="R249" s="138"/>
      <c r="S249" s="138"/>
      <c r="T249" s="138"/>
      <c r="U249" s="138"/>
      <c r="V249" s="139"/>
      <c r="W249" s="31"/>
      <c r="X249" s="34"/>
      <c r="Y249" s="144"/>
      <c r="Z249" s="145"/>
      <c r="AA249" s="146"/>
    </row>
    <row r="250" spans="1:27" s="35" customFormat="1" ht="26.4">
      <c r="A250" s="31">
        <f t="shared" si="0"/>
        <v>245</v>
      </c>
      <c r="B250" s="32" t="s">
        <v>719</v>
      </c>
      <c r="C250" s="38" t="s">
        <v>617</v>
      </c>
      <c r="D250" s="131" t="s">
        <v>186</v>
      </c>
      <c r="E250" s="132"/>
      <c r="F250" s="133"/>
      <c r="G250" s="40" t="s">
        <v>603</v>
      </c>
      <c r="H250" s="131" t="s">
        <v>624</v>
      </c>
      <c r="I250" s="132"/>
      <c r="J250" s="132"/>
      <c r="K250" s="132"/>
      <c r="L250" s="132"/>
      <c r="M250" s="133"/>
      <c r="N250" s="123" t="s">
        <v>581</v>
      </c>
      <c r="O250" s="124"/>
      <c r="P250" s="124"/>
      <c r="Q250" s="124"/>
      <c r="R250" s="124"/>
      <c r="S250" s="124"/>
      <c r="T250" s="124"/>
      <c r="U250" s="124"/>
      <c r="V250" s="125"/>
      <c r="W250" s="31"/>
      <c r="X250" s="34"/>
      <c r="Y250" s="144"/>
      <c r="Z250" s="145"/>
      <c r="AA250" s="146"/>
    </row>
    <row r="251" spans="1:27" s="35" customFormat="1" ht="52.8">
      <c r="A251" s="31">
        <f t="shared" si="0"/>
        <v>246</v>
      </c>
      <c r="B251" s="32" t="s">
        <v>719</v>
      </c>
      <c r="C251" s="38" t="s">
        <v>617</v>
      </c>
      <c r="D251" s="131" t="s">
        <v>187</v>
      </c>
      <c r="E251" s="132"/>
      <c r="F251" s="133"/>
      <c r="G251" s="40" t="s">
        <v>626</v>
      </c>
      <c r="H251" s="131" t="s">
        <v>627</v>
      </c>
      <c r="I251" s="138"/>
      <c r="J251" s="138"/>
      <c r="K251" s="138"/>
      <c r="L251" s="138"/>
      <c r="M251" s="139"/>
      <c r="N251" s="123" t="s">
        <v>188</v>
      </c>
      <c r="O251" s="138"/>
      <c r="P251" s="138"/>
      <c r="Q251" s="138"/>
      <c r="R251" s="138"/>
      <c r="S251" s="138"/>
      <c r="T251" s="138"/>
      <c r="U251" s="138"/>
      <c r="V251" s="139"/>
      <c r="W251" s="31"/>
      <c r="X251" s="34"/>
      <c r="Y251" s="144"/>
      <c r="Z251" s="145"/>
      <c r="AA251" s="146"/>
    </row>
    <row r="252" spans="1:27" s="35" customFormat="1">
      <c r="A252" s="31">
        <f t="shared" si="0"/>
        <v>247</v>
      </c>
      <c r="B252" s="32" t="s">
        <v>719</v>
      </c>
      <c r="C252" s="31" t="s">
        <v>672</v>
      </c>
      <c r="D252" s="147" t="s">
        <v>44</v>
      </c>
      <c r="E252" s="148"/>
      <c r="F252" s="149"/>
      <c r="G252" s="37" t="s">
        <v>32</v>
      </c>
      <c r="H252" s="147" t="s">
        <v>634</v>
      </c>
      <c r="I252" s="148"/>
      <c r="J252" s="148"/>
      <c r="K252" s="148"/>
      <c r="L252" s="148"/>
      <c r="M252" s="149"/>
      <c r="N252" s="159" t="s">
        <v>631</v>
      </c>
      <c r="O252" s="160"/>
      <c r="P252" s="160"/>
      <c r="Q252" s="160"/>
      <c r="R252" s="160"/>
      <c r="S252" s="160"/>
      <c r="T252" s="160"/>
      <c r="U252" s="160"/>
      <c r="V252" s="161"/>
      <c r="W252" s="31"/>
      <c r="X252" s="34"/>
      <c r="Y252" s="144"/>
      <c r="Z252" s="145"/>
      <c r="AA252" s="146"/>
    </row>
    <row r="253" spans="1:27" s="35" customFormat="1">
      <c r="A253" s="31">
        <f t="shared" si="0"/>
        <v>248</v>
      </c>
      <c r="B253" s="32" t="s">
        <v>719</v>
      </c>
      <c r="C253" s="31" t="s">
        <v>672</v>
      </c>
      <c r="D253" s="131" t="s">
        <v>39</v>
      </c>
      <c r="E253" s="132"/>
      <c r="F253" s="133"/>
      <c r="G253" s="40" t="s">
        <v>33</v>
      </c>
      <c r="H253" s="131" t="s">
        <v>635</v>
      </c>
      <c r="I253" s="132"/>
      <c r="J253" s="132"/>
      <c r="K253" s="132"/>
      <c r="L253" s="132"/>
      <c r="M253" s="133"/>
      <c r="N253" s="123" t="s">
        <v>632</v>
      </c>
      <c r="O253" s="124"/>
      <c r="P253" s="124"/>
      <c r="Q253" s="124"/>
      <c r="R253" s="124"/>
      <c r="S253" s="124"/>
      <c r="T253" s="124"/>
      <c r="U253" s="124"/>
      <c r="V253" s="125"/>
      <c r="W253" s="31"/>
      <c r="X253" s="34"/>
      <c r="Y253" s="144"/>
      <c r="Z253" s="145"/>
      <c r="AA253" s="146"/>
    </row>
    <row r="254" spans="1:27" s="35" customFormat="1">
      <c r="A254" s="31">
        <f t="shared" si="0"/>
        <v>249</v>
      </c>
      <c r="B254" s="32" t="s">
        <v>719</v>
      </c>
      <c r="C254" s="31" t="s">
        <v>672</v>
      </c>
      <c r="D254" s="131" t="s">
        <v>34</v>
      </c>
      <c r="E254" s="132"/>
      <c r="F254" s="133"/>
      <c r="G254" s="40" t="s">
        <v>33</v>
      </c>
      <c r="H254" s="131" t="s">
        <v>636</v>
      </c>
      <c r="I254" s="132"/>
      <c r="J254" s="132"/>
      <c r="K254" s="132"/>
      <c r="L254" s="132"/>
      <c r="M254" s="133"/>
      <c r="N254" s="123" t="s">
        <v>35</v>
      </c>
      <c r="O254" s="124"/>
      <c r="P254" s="124"/>
      <c r="Q254" s="124"/>
      <c r="R254" s="124"/>
      <c r="S254" s="124"/>
      <c r="T254" s="124"/>
      <c r="U254" s="124"/>
      <c r="V254" s="134"/>
      <c r="W254" s="31"/>
      <c r="X254" s="34"/>
      <c r="Y254" s="144"/>
      <c r="Z254" s="145"/>
      <c r="AA254" s="146"/>
    </row>
    <row r="255" spans="1:27" s="35" customFormat="1">
      <c r="A255" s="31">
        <f t="shared" si="0"/>
        <v>250</v>
      </c>
      <c r="B255" s="32" t="s">
        <v>719</v>
      </c>
      <c r="C255" s="31" t="s">
        <v>672</v>
      </c>
      <c r="D255" s="131" t="s">
        <v>36</v>
      </c>
      <c r="E255" s="132"/>
      <c r="F255" s="133"/>
      <c r="G255" s="40" t="s">
        <v>33</v>
      </c>
      <c r="H255" s="131" t="s">
        <v>637</v>
      </c>
      <c r="I255" s="132"/>
      <c r="J255" s="132"/>
      <c r="K255" s="132"/>
      <c r="L255" s="132"/>
      <c r="M255" s="133"/>
      <c r="N255" s="123" t="s">
        <v>40</v>
      </c>
      <c r="O255" s="124"/>
      <c r="P255" s="124"/>
      <c r="Q255" s="124"/>
      <c r="R255" s="124"/>
      <c r="S255" s="124"/>
      <c r="T255" s="124"/>
      <c r="U255" s="124"/>
      <c r="V255" s="134"/>
      <c r="W255" s="31"/>
      <c r="X255" s="34"/>
      <c r="Y255" s="144"/>
      <c r="Z255" s="145"/>
      <c r="AA255" s="146"/>
    </row>
    <row r="256" spans="1:27" s="35" customFormat="1">
      <c r="A256" s="31">
        <f t="shared" si="0"/>
        <v>251</v>
      </c>
      <c r="B256" s="32" t="s">
        <v>719</v>
      </c>
      <c r="C256" s="31" t="s">
        <v>672</v>
      </c>
      <c r="D256" s="131" t="s">
        <v>37</v>
      </c>
      <c r="E256" s="132"/>
      <c r="F256" s="133"/>
      <c r="G256" s="40" t="s">
        <v>33</v>
      </c>
      <c r="H256" s="131" t="s">
        <v>638</v>
      </c>
      <c r="I256" s="132"/>
      <c r="J256" s="132"/>
      <c r="K256" s="132"/>
      <c r="L256" s="132"/>
      <c r="M256" s="133"/>
      <c r="N256" s="123" t="s">
        <v>38</v>
      </c>
      <c r="O256" s="124"/>
      <c r="P256" s="124"/>
      <c r="Q256" s="124"/>
      <c r="R256" s="124"/>
      <c r="S256" s="124"/>
      <c r="T256" s="124"/>
      <c r="U256" s="124"/>
      <c r="V256" s="134"/>
      <c r="W256" s="31"/>
      <c r="X256" s="34"/>
      <c r="Y256" s="144"/>
      <c r="Z256" s="145"/>
      <c r="AA256" s="146"/>
    </row>
    <row r="257" spans="1:27" s="35" customFormat="1" ht="26.4">
      <c r="A257" s="31">
        <f t="shared" si="0"/>
        <v>252</v>
      </c>
      <c r="B257" s="32" t="s">
        <v>719</v>
      </c>
      <c r="C257" s="31" t="s">
        <v>673</v>
      </c>
      <c r="D257" s="128" t="s">
        <v>45</v>
      </c>
      <c r="E257" s="129"/>
      <c r="F257" s="130"/>
      <c r="G257" s="40" t="s">
        <v>33</v>
      </c>
      <c r="H257" s="131" t="s">
        <v>639</v>
      </c>
      <c r="I257" s="132"/>
      <c r="J257" s="132"/>
      <c r="K257" s="132"/>
      <c r="L257" s="132"/>
      <c r="M257" s="133"/>
      <c r="N257" s="123" t="s">
        <v>41</v>
      </c>
      <c r="O257" s="124"/>
      <c r="P257" s="124"/>
      <c r="Q257" s="124"/>
      <c r="R257" s="124"/>
      <c r="S257" s="124"/>
      <c r="T257" s="124"/>
      <c r="U257" s="124"/>
      <c r="V257" s="134"/>
      <c r="W257" s="31"/>
      <c r="X257" s="34"/>
      <c r="Y257" s="144"/>
      <c r="Z257" s="145"/>
      <c r="AA257" s="146"/>
    </row>
    <row r="258" spans="1:27" s="35" customFormat="1" ht="26.4">
      <c r="A258" s="31">
        <f t="shared" si="0"/>
        <v>253</v>
      </c>
      <c r="B258" s="32" t="s">
        <v>719</v>
      </c>
      <c r="C258" s="31" t="s">
        <v>673</v>
      </c>
      <c r="D258" s="128" t="s">
        <v>46</v>
      </c>
      <c r="E258" s="129"/>
      <c r="F258" s="130"/>
      <c r="G258" s="40" t="s">
        <v>42</v>
      </c>
      <c r="H258" s="131" t="s">
        <v>640</v>
      </c>
      <c r="I258" s="132"/>
      <c r="J258" s="132"/>
      <c r="K258" s="132"/>
      <c r="L258" s="132"/>
      <c r="M258" s="133"/>
      <c r="N258" s="123" t="s">
        <v>52</v>
      </c>
      <c r="O258" s="124"/>
      <c r="P258" s="124"/>
      <c r="Q258" s="124"/>
      <c r="R258" s="124"/>
      <c r="S258" s="124"/>
      <c r="T258" s="124"/>
      <c r="U258" s="124"/>
      <c r="V258" s="134"/>
      <c r="W258" s="31"/>
      <c r="X258" s="34"/>
      <c r="Y258" s="144"/>
      <c r="Z258" s="145"/>
      <c r="AA258" s="146"/>
    </row>
    <row r="259" spans="1:27" s="35" customFormat="1" ht="26.4">
      <c r="A259" s="31">
        <f t="shared" si="0"/>
        <v>254</v>
      </c>
      <c r="B259" s="32" t="s">
        <v>719</v>
      </c>
      <c r="C259" s="31" t="s">
        <v>673</v>
      </c>
      <c r="D259" s="128" t="s">
        <v>47</v>
      </c>
      <c r="E259" s="129"/>
      <c r="F259" s="130"/>
      <c r="G259" s="40" t="s">
        <v>43</v>
      </c>
      <c r="H259" s="131" t="s">
        <v>641</v>
      </c>
      <c r="I259" s="132"/>
      <c r="J259" s="132"/>
      <c r="K259" s="132"/>
      <c r="L259" s="132"/>
      <c r="M259" s="133"/>
      <c r="N259" s="123" t="s">
        <v>53</v>
      </c>
      <c r="O259" s="124"/>
      <c r="P259" s="124"/>
      <c r="Q259" s="124"/>
      <c r="R259" s="124"/>
      <c r="S259" s="124"/>
      <c r="T259" s="124"/>
      <c r="U259" s="124"/>
      <c r="V259" s="134"/>
      <c r="W259" s="31"/>
      <c r="X259" s="34"/>
      <c r="Y259" s="144"/>
      <c r="Z259" s="145"/>
      <c r="AA259" s="146"/>
    </row>
    <row r="260" spans="1:27" s="35" customFormat="1" ht="26.4">
      <c r="A260" s="31">
        <f t="shared" si="0"/>
        <v>255</v>
      </c>
      <c r="B260" s="32" t="s">
        <v>719</v>
      </c>
      <c r="C260" s="31" t="s">
        <v>673</v>
      </c>
      <c r="D260" s="128" t="s">
        <v>48</v>
      </c>
      <c r="E260" s="129"/>
      <c r="F260" s="130"/>
      <c r="G260" s="40" t="s">
        <v>50</v>
      </c>
      <c r="H260" s="131" t="s">
        <v>642</v>
      </c>
      <c r="I260" s="132"/>
      <c r="J260" s="132"/>
      <c r="K260" s="132"/>
      <c r="L260" s="132"/>
      <c r="M260" s="133"/>
      <c r="N260" s="123" t="s">
        <v>61</v>
      </c>
      <c r="O260" s="124"/>
      <c r="P260" s="124"/>
      <c r="Q260" s="124"/>
      <c r="R260" s="124"/>
      <c r="S260" s="124"/>
      <c r="T260" s="124"/>
      <c r="U260" s="124"/>
      <c r="V260" s="134"/>
      <c r="W260" s="31"/>
      <c r="X260" s="34"/>
      <c r="Y260" s="144"/>
      <c r="Z260" s="145"/>
      <c r="AA260" s="146"/>
    </row>
    <row r="261" spans="1:27" s="35" customFormat="1" ht="26.4">
      <c r="A261" s="31">
        <f t="shared" si="0"/>
        <v>256</v>
      </c>
      <c r="B261" s="32" t="s">
        <v>719</v>
      </c>
      <c r="C261" s="31" t="s">
        <v>673</v>
      </c>
      <c r="D261" s="128" t="s">
        <v>49</v>
      </c>
      <c r="E261" s="129"/>
      <c r="F261" s="130"/>
      <c r="G261" s="40" t="s">
        <v>51</v>
      </c>
      <c r="H261" s="131" t="s">
        <v>643</v>
      </c>
      <c r="I261" s="132"/>
      <c r="J261" s="132"/>
      <c r="K261" s="132"/>
      <c r="L261" s="132"/>
      <c r="M261" s="133"/>
      <c r="N261" s="123" t="s">
        <v>62</v>
      </c>
      <c r="O261" s="124"/>
      <c r="P261" s="124"/>
      <c r="Q261" s="124"/>
      <c r="R261" s="124"/>
      <c r="S261" s="124"/>
      <c r="T261" s="124"/>
      <c r="U261" s="124"/>
      <c r="V261" s="134"/>
      <c r="W261" s="31"/>
      <c r="X261" s="34"/>
      <c r="Y261" s="144"/>
      <c r="Z261" s="145"/>
      <c r="AA261" s="146"/>
    </row>
    <row r="262" spans="1:27" s="35" customFormat="1" ht="52.8">
      <c r="A262" s="31">
        <f t="shared" si="0"/>
        <v>257</v>
      </c>
      <c r="B262" s="32" t="s">
        <v>719</v>
      </c>
      <c r="C262" s="31" t="s">
        <v>673</v>
      </c>
      <c r="D262" s="128" t="s">
        <v>55</v>
      </c>
      <c r="E262" s="129"/>
      <c r="F262" s="130"/>
      <c r="G262" s="40" t="s">
        <v>674</v>
      </c>
      <c r="H262" s="131" t="s">
        <v>644</v>
      </c>
      <c r="I262" s="132"/>
      <c r="J262" s="132"/>
      <c r="K262" s="132"/>
      <c r="L262" s="132"/>
      <c r="M262" s="133"/>
      <c r="N262" s="123" t="s">
        <v>54</v>
      </c>
      <c r="O262" s="124"/>
      <c r="P262" s="124"/>
      <c r="Q262" s="124"/>
      <c r="R262" s="124"/>
      <c r="S262" s="124"/>
      <c r="T262" s="124"/>
      <c r="U262" s="124"/>
      <c r="V262" s="125"/>
      <c r="W262" s="31"/>
      <c r="X262" s="34"/>
      <c r="Y262" s="144"/>
      <c r="Z262" s="145"/>
      <c r="AA262" s="146"/>
    </row>
    <row r="263" spans="1:27" s="35" customFormat="1" ht="26.4">
      <c r="A263" s="31">
        <f t="shared" si="0"/>
        <v>258</v>
      </c>
      <c r="B263" s="32" t="s">
        <v>719</v>
      </c>
      <c r="C263" s="31" t="s">
        <v>673</v>
      </c>
      <c r="D263" s="128" t="s">
        <v>56</v>
      </c>
      <c r="E263" s="129"/>
      <c r="F263" s="130"/>
      <c r="G263" s="40" t="s">
        <v>676</v>
      </c>
      <c r="H263" s="131" t="s">
        <v>678</v>
      </c>
      <c r="I263" s="132"/>
      <c r="J263" s="132"/>
      <c r="K263" s="132"/>
      <c r="L263" s="132"/>
      <c r="M263" s="133"/>
      <c r="N263" s="123" t="s">
        <v>675</v>
      </c>
      <c r="O263" s="124"/>
      <c r="P263" s="124"/>
      <c r="Q263" s="124"/>
      <c r="R263" s="124"/>
      <c r="S263" s="124"/>
      <c r="T263" s="124"/>
      <c r="U263" s="124"/>
      <c r="V263" s="125"/>
      <c r="W263" s="31"/>
      <c r="X263" s="34"/>
      <c r="Y263" s="144"/>
      <c r="Z263" s="145"/>
      <c r="AA263" s="146"/>
    </row>
    <row r="264" spans="1:27" s="35" customFormat="1" ht="26.4">
      <c r="A264" s="31">
        <f t="shared" si="0"/>
        <v>259</v>
      </c>
      <c r="B264" s="32" t="s">
        <v>719</v>
      </c>
      <c r="C264" s="31" t="s">
        <v>673</v>
      </c>
      <c r="D264" s="128" t="s">
        <v>677</v>
      </c>
      <c r="E264" s="129"/>
      <c r="F264" s="130"/>
      <c r="G264" s="40" t="s">
        <v>676</v>
      </c>
      <c r="H264" s="131" t="s">
        <v>679</v>
      </c>
      <c r="I264" s="132"/>
      <c r="J264" s="132"/>
      <c r="K264" s="132"/>
      <c r="L264" s="132"/>
      <c r="M264" s="133"/>
      <c r="N264" s="123" t="s">
        <v>680</v>
      </c>
      <c r="O264" s="124"/>
      <c r="P264" s="124"/>
      <c r="Q264" s="124"/>
      <c r="R264" s="124"/>
      <c r="S264" s="124"/>
      <c r="T264" s="124"/>
      <c r="U264" s="124"/>
      <c r="V264" s="125"/>
      <c r="W264" s="31"/>
      <c r="X264" s="34"/>
      <c r="Y264" s="144"/>
      <c r="Z264" s="145"/>
      <c r="AA264" s="146"/>
    </row>
    <row r="265" spans="1:27" s="35" customFormat="1" ht="26.4">
      <c r="A265" s="31">
        <f t="shared" si="0"/>
        <v>260</v>
      </c>
      <c r="B265" s="32" t="s">
        <v>719</v>
      </c>
      <c r="C265" s="31" t="s">
        <v>673</v>
      </c>
      <c r="D265" s="128" t="s">
        <v>57</v>
      </c>
      <c r="E265" s="129"/>
      <c r="F265" s="130"/>
      <c r="G265" s="40" t="s">
        <v>59</v>
      </c>
      <c r="H265" s="131" t="s">
        <v>645</v>
      </c>
      <c r="I265" s="132"/>
      <c r="J265" s="132"/>
      <c r="K265" s="132"/>
      <c r="L265" s="132"/>
      <c r="M265" s="133"/>
      <c r="N265" s="123" t="s">
        <v>63</v>
      </c>
      <c r="O265" s="124"/>
      <c r="P265" s="124"/>
      <c r="Q265" s="124"/>
      <c r="R265" s="124"/>
      <c r="S265" s="124"/>
      <c r="T265" s="124"/>
      <c r="U265" s="124"/>
      <c r="V265" s="125"/>
      <c r="W265" s="31"/>
      <c r="X265" s="34"/>
      <c r="Y265" s="144"/>
      <c r="Z265" s="145"/>
      <c r="AA265" s="146"/>
    </row>
    <row r="266" spans="1:27" s="35" customFormat="1" ht="26.4">
      <c r="A266" s="31">
        <f t="shared" si="0"/>
        <v>261</v>
      </c>
      <c r="B266" s="32" t="s">
        <v>719</v>
      </c>
      <c r="C266" s="31" t="s">
        <v>673</v>
      </c>
      <c r="D266" s="128" t="s">
        <v>58</v>
      </c>
      <c r="E266" s="129"/>
      <c r="F266" s="130"/>
      <c r="G266" s="40" t="s">
        <v>60</v>
      </c>
      <c r="H266" s="131" t="s">
        <v>646</v>
      </c>
      <c r="I266" s="132"/>
      <c r="J266" s="132"/>
      <c r="K266" s="132"/>
      <c r="L266" s="132"/>
      <c r="M266" s="133"/>
      <c r="N266" s="123" t="s">
        <v>64</v>
      </c>
      <c r="O266" s="124"/>
      <c r="P266" s="124"/>
      <c r="Q266" s="124"/>
      <c r="R266" s="124"/>
      <c r="S266" s="124"/>
      <c r="T266" s="124"/>
      <c r="U266" s="124"/>
      <c r="V266" s="125"/>
      <c r="W266" s="31"/>
      <c r="X266" s="34"/>
      <c r="Y266" s="144"/>
      <c r="Z266" s="145"/>
      <c r="AA266" s="146"/>
    </row>
    <row r="267" spans="1:27" s="35" customFormat="1" ht="26.4">
      <c r="A267" s="31">
        <f t="shared" si="0"/>
        <v>262</v>
      </c>
      <c r="B267" s="32" t="s">
        <v>719</v>
      </c>
      <c r="C267" s="31" t="s">
        <v>673</v>
      </c>
      <c r="D267" s="128" t="s">
        <v>65</v>
      </c>
      <c r="E267" s="129"/>
      <c r="F267" s="130"/>
      <c r="G267" s="40" t="s">
        <v>67</v>
      </c>
      <c r="H267" s="131" t="s">
        <v>647</v>
      </c>
      <c r="I267" s="132"/>
      <c r="J267" s="132"/>
      <c r="K267" s="132"/>
      <c r="L267" s="132"/>
      <c r="M267" s="133"/>
      <c r="N267" s="123" t="s">
        <v>69</v>
      </c>
      <c r="O267" s="124"/>
      <c r="P267" s="124"/>
      <c r="Q267" s="124"/>
      <c r="R267" s="124"/>
      <c r="S267" s="124"/>
      <c r="T267" s="124"/>
      <c r="U267" s="124"/>
      <c r="V267" s="125"/>
      <c r="W267" s="31"/>
      <c r="X267" s="34"/>
      <c r="Y267" s="144"/>
      <c r="Z267" s="145"/>
      <c r="AA267" s="146"/>
    </row>
    <row r="268" spans="1:27" s="35" customFormat="1" ht="26.4">
      <c r="A268" s="31">
        <f t="shared" si="0"/>
        <v>263</v>
      </c>
      <c r="B268" s="32" t="s">
        <v>719</v>
      </c>
      <c r="C268" s="31" t="s">
        <v>673</v>
      </c>
      <c r="D268" s="128" t="s">
        <v>66</v>
      </c>
      <c r="E268" s="129"/>
      <c r="F268" s="130"/>
      <c r="G268" s="40" t="s">
        <v>68</v>
      </c>
      <c r="H268" s="131" t="s">
        <v>648</v>
      </c>
      <c r="I268" s="132"/>
      <c r="J268" s="132"/>
      <c r="K268" s="132"/>
      <c r="L268" s="132"/>
      <c r="M268" s="133"/>
      <c r="N268" s="123" t="s">
        <v>70</v>
      </c>
      <c r="O268" s="124"/>
      <c r="P268" s="124"/>
      <c r="Q268" s="124"/>
      <c r="R268" s="124"/>
      <c r="S268" s="124"/>
      <c r="T268" s="124"/>
      <c r="U268" s="124"/>
      <c r="V268" s="125"/>
      <c r="W268" s="31"/>
      <c r="X268" s="34"/>
      <c r="Y268" s="144"/>
      <c r="Z268" s="145"/>
      <c r="AA268" s="146"/>
    </row>
    <row r="269" spans="1:27" s="35" customFormat="1" ht="26.4">
      <c r="A269" s="31">
        <f t="shared" si="0"/>
        <v>264</v>
      </c>
      <c r="B269" s="32" t="s">
        <v>719</v>
      </c>
      <c r="C269" s="31" t="s">
        <v>673</v>
      </c>
      <c r="D269" s="128" t="s">
        <v>74</v>
      </c>
      <c r="E269" s="129"/>
      <c r="F269" s="130"/>
      <c r="G269" s="40" t="s">
        <v>32</v>
      </c>
      <c r="H269" s="131" t="s">
        <v>649</v>
      </c>
      <c r="I269" s="132"/>
      <c r="J269" s="132"/>
      <c r="K269" s="132"/>
      <c r="L269" s="132"/>
      <c r="M269" s="133"/>
      <c r="N269" s="123" t="s">
        <v>75</v>
      </c>
      <c r="O269" s="124"/>
      <c r="P269" s="124"/>
      <c r="Q269" s="124"/>
      <c r="R269" s="124"/>
      <c r="S269" s="124"/>
      <c r="T269" s="124"/>
      <c r="U269" s="124"/>
      <c r="V269" s="125"/>
      <c r="W269" s="31"/>
      <c r="X269" s="34"/>
      <c r="Y269" s="144"/>
      <c r="Z269" s="145"/>
      <c r="AA269" s="146"/>
    </row>
    <row r="270" spans="1:27" s="35" customFormat="1" ht="26.4">
      <c r="A270" s="31">
        <f t="shared" si="0"/>
        <v>265</v>
      </c>
      <c r="B270" s="32" t="s">
        <v>719</v>
      </c>
      <c r="C270" s="31" t="s">
        <v>673</v>
      </c>
      <c r="D270" s="128" t="s">
        <v>71</v>
      </c>
      <c r="E270" s="129"/>
      <c r="F270" s="130"/>
      <c r="G270" s="40" t="s">
        <v>676</v>
      </c>
      <c r="H270" s="131" t="s">
        <v>650</v>
      </c>
      <c r="I270" s="132"/>
      <c r="J270" s="132"/>
      <c r="K270" s="132"/>
      <c r="L270" s="132"/>
      <c r="M270" s="133"/>
      <c r="N270" s="123" t="s">
        <v>73</v>
      </c>
      <c r="O270" s="124"/>
      <c r="P270" s="124"/>
      <c r="Q270" s="124"/>
      <c r="R270" s="124"/>
      <c r="S270" s="124"/>
      <c r="T270" s="124"/>
      <c r="U270" s="124"/>
      <c r="V270" s="125"/>
      <c r="W270" s="31"/>
      <c r="X270" s="34"/>
      <c r="Y270" s="144"/>
      <c r="Z270" s="145"/>
      <c r="AA270" s="146"/>
    </row>
    <row r="271" spans="1:27" s="35" customFormat="1" ht="26.4">
      <c r="A271" s="31">
        <f t="shared" si="0"/>
        <v>266</v>
      </c>
      <c r="B271" s="32" t="s">
        <v>719</v>
      </c>
      <c r="C271" s="31" t="s">
        <v>673</v>
      </c>
      <c r="D271" s="128" t="s">
        <v>681</v>
      </c>
      <c r="E271" s="129"/>
      <c r="F271" s="130"/>
      <c r="G271" s="40" t="s">
        <v>682</v>
      </c>
      <c r="H271" s="131" t="s">
        <v>651</v>
      </c>
      <c r="I271" s="132"/>
      <c r="J271" s="132"/>
      <c r="K271" s="132"/>
      <c r="L271" s="132"/>
      <c r="M271" s="133"/>
      <c r="N271" s="123" t="s">
        <v>78</v>
      </c>
      <c r="O271" s="124"/>
      <c r="P271" s="124"/>
      <c r="Q271" s="124"/>
      <c r="R271" s="124"/>
      <c r="S271" s="124"/>
      <c r="T271" s="124"/>
      <c r="U271" s="124"/>
      <c r="V271" s="125"/>
      <c r="W271" s="31"/>
      <c r="X271" s="34"/>
      <c r="Y271" s="144"/>
      <c r="Z271" s="145"/>
      <c r="AA271" s="146"/>
    </row>
    <row r="272" spans="1:27" s="35" customFormat="1" ht="26.4">
      <c r="A272" s="31">
        <f t="shared" si="0"/>
        <v>267</v>
      </c>
      <c r="B272" s="32" t="s">
        <v>719</v>
      </c>
      <c r="C272" s="31" t="s">
        <v>673</v>
      </c>
      <c r="D272" s="128" t="s">
        <v>79</v>
      </c>
      <c r="E272" s="129"/>
      <c r="F272" s="130"/>
      <c r="G272" s="40" t="s">
        <v>77</v>
      </c>
      <c r="H272" s="131" t="s">
        <v>652</v>
      </c>
      <c r="I272" s="132"/>
      <c r="J272" s="132"/>
      <c r="K272" s="132"/>
      <c r="L272" s="132"/>
      <c r="M272" s="133"/>
      <c r="N272" s="123" t="s">
        <v>685</v>
      </c>
      <c r="O272" s="124"/>
      <c r="P272" s="124"/>
      <c r="Q272" s="124"/>
      <c r="R272" s="124"/>
      <c r="S272" s="124"/>
      <c r="T272" s="124"/>
      <c r="U272" s="124"/>
      <c r="V272" s="125"/>
      <c r="W272" s="31"/>
      <c r="X272" s="34"/>
      <c r="Y272" s="144"/>
      <c r="Z272" s="145"/>
      <c r="AA272" s="146"/>
    </row>
    <row r="273" spans="1:27" s="35" customFormat="1">
      <c r="A273" s="31">
        <f t="shared" si="0"/>
        <v>268</v>
      </c>
      <c r="B273" s="32" t="s">
        <v>719</v>
      </c>
      <c r="C273" s="31" t="s">
        <v>672</v>
      </c>
      <c r="D273" s="131" t="s">
        <v>80</v>
      </c>
      <c r="E273" s="132"/>
      <c r="F273" s="133"/>
      <c r="G273" s="40" t="s">
        <v>33</v>
      </c>
      <c r="H273" s="131" t="s">
        <v>653</v>
      </c>
      <c r="I273" s="132"/>
      <c r="J273" s="132"/>
      <c r="K273" s="132"/>
      <c r="L273" s="132"/>
      <c r="M273" s="133"/>
      <c r="N273" s="123" t="s">
        <v>81</v>
      </c>
      <c r="O273" s="124"/>
      <c r="P273" s="124"/>
      <c r="Q273" s="124"/>
      <c r="R273" s="124"/>
      <c r="S273" s="124"/>
      <c r="T273" s="124"/>
      <c r="U273" s="124"/>
      <c r="V273" s="125"/>
      <c r="W273" s="31"/>
      <c r="X273" s="34"/>
      <c r="Y273" s="144"/>
      <c r="Z273" s="145"/>
      <c r="AA273" s="146"/>
    </row>
    <row r="274" spans="1:27" s="35" customFormat="1">
      <c r="A274" s="31">
        <f t="shared" si="0"/>
        <v>269</v>
      </c>
      <c r="B274" s="32" t="s">
        <v>719</v>
      </c>
      <c r="C274" s="31" t="s">
        <v>684</v>
      </c>
      <c r="D274" s="128" t="s">
        <v>45</v>
      </c>
      <c r="E274" s="129"/>
      <c r="F274" s="130"/>
      <c r="G274" s="40" t="s">
        <v>33</v>
      </c>
      <c r="H274" s="131" t="s">
        <v>654</v>
      </c>
      <c r="I274" s="132"/>
      <c r="J274" s="132"/>
      <c r="K274" s="132"/>
      <c r="L274" s="132"/>
      <c r="M274" s="133"/>
      <c r="N274" s="123" t="s">
        <v>41</v>
      </c>
      <c r="O274" s="124"/>
      <c r="P274" s="124"/>
      <c r="Q274" s="124"/>
      <c r="R274" s="124"/>
      <c r="S274" s="124"/>
      <c r="T274" s="124"/>
      <c r="U274" s="124"/>
      <c r="V274" s="125"/>
      <c r="W274" s="31"/>
      <c r="X274" s="34"/>
      <c r="Y274" s="144"/>
      <c r="Z274" s="145"/>
      <c r="AA274" s="146"/>
    </row>
    <row r="275" spans="1:27" s="35" customFormat="1" ht="39.6">
      <c r="A275" s="31">
        <f t="shared" si="0"/>
        <v>270</v>
      </c>
      <c r="B275" s="32" t="s">
        <v>719</v>
      </c>
      <c r="C275" s="31" t="s">
        <v>684</v>
      </c>
      <c r="D275" s="128" t="s">
        <v>82</v>
      </c>
      <c r="E275" s="129"/>
      <c r="F275" s="130"/>
      <c r="G275" s="40" t="s">
        <v>83</v>
      </c>
      <c r="H275" s="131" t="s">
        <v>655</v>
      </c>
      <c r="I275" s="132"/>
      <c r="J275" s="132"/>
      <c r="K275" s="132"/>
      <c r="L275" s="132"/>
      <c r="M275" s="133"/>
      <c r="N275" s="123" t="s">
        <v>84</v>
      </c>
      <c r="O275" s="124"/>
      <c r="P275" s="124"/>
      <c r="Q275" s="124"/>
      <c r="R275" s="124"/>
      <c r="S275" s="124"/>
      <c r="T275" s="124"/>
      <c r="U275" s="124"/>
      <c r="V275" s="125"/>
      <c r="W275" s="31"/>
      <c r="X275" s="34"/>
      <c r="Y275" s="144"/>
      <c r="Z275" s="145"/>
      <c r="AA275" s="146"/>
    </row>
    <row r="276" spans="1:27" s="35" customFormat="1">
      <c r="A276" s="31">
        <f t="shared" si="0"/>
        <v>271</v>
      </c>
      <c r="B276" s="32" t="s">
        <v>719</v>
      </c>
      <c r="C276" s="31" t="s">
        <v>684</v>
      </c>
      <c r="D276" s="128" t="s">
        <v>74</v>
      </c>
      <c r="E276" s="129"/>
      <c r="F276" s="130"/>
      <c r="G276" s="40" t="s">
        <v>32</v>
      </c>
      <c r="H276" s="131" t="s">
        <v>656</v>
      </c>
      <c r="I276" s="132"/>
      <c r="J276" s="132"/>
      <c r="K276" s="132"/>
      <c r="L276" s="132"/>
      <c r="M276" s="133"/>
      <c r="N276" s="123" t="s">
        <v>75</v>
      </c>
      <c r="O276" s="124"/>
      <c r="P276" s="124"/>
      <c r="Q276" s="124"/>
      <c r="R276" s="124"/>
      <c r="S276" s="124"/>
      <c r="T276" s="124"/>
      <c r="U276" s="124"/>
      <c r="V276" s="125"/>
      <c r="W276" s="31"/>
      <c r="X276" s="34"/>
      <c r="Y276" s="144"/>
      <c r="Z276" s="145"/>
      <c r="AA276" s="146"/>
    </row>
    <row r="277" spans="1:27" s="35" customFormat="1" ht="26.4">
      <c r="A277" s="31">
        <f t="shared" si="0"/>
        <v>272</v>
      </c>
      <c r="B277" s="32" t="s">
        <v>719</v>
      </c>
      <c r="C277" s="31" t="s">
        <v>684</v>
      </c>
      <c r="D277" s="128" t="s">
        <v>71</v>
      </c>
      <c r="E277" s="129"/>
      <c r="F277" s="130"/>
      <c r="G277" s="40" t="s">
        <v>72</v>
      </c>
      <c r="H277" s="131" t="s">
        <v>657</v>
      </c>
      <c r="I277" s="132"/>
      <c r="J277" s="132"/>
      <c r="K277" s="132"/>
      <c r="L277" s="132"/>
      <c r="M277" s="133"/>
      <c r="N277" s="123" t="s">
        <v>73</v>
      </c>
      <c r="O277" s="124"/>
      <c r="P277" s="124"/>
      <c r="Q277" s="124"/>
      <c r="R277" s="124"/>
      <c r="S277" s="124"/>
      <c r="T277" s="124"/>
      <c r="U277" s="124"/>
      <c r="V277" s="125"/>
      <c r="W277" s="31"/>
      <c r="X277" s="34"/>
      <c r="Y277" s="144"/>
      <c r="Z277" s="145"/>
      <c r="AA277" s="146"/>
    </row>
    <row r="278" spans="1:27" s="35" customFormat="1" ht="26.4">
      <c r="A278" s="31">
        <f t="shared" si="0"/>
        <v>273</v>
      </c>
      <c r="B278" s="32" t="s">
        <v>719</v>
      </c>
      <c r="C278" s="31" t="s">
        <v>684</v>
      </c>
      <c r="D278" s="128" t="s">
        <v>76</v>
      </c>
      <c r="E278" s="129"/>
      <c r="F278" s="130"/>
      <c r="G278" s="40" t="s">
        <v>77</v>
      </c>
      <c r="H278" s="131" t="s">
        <v>658</v>
      </c>
      <c r="I278" s="132"/>
      <c r="J278" s="132"/>
      <c r="K278" s="132"/>
      <c r="L278" s="132"/>
      <c r="M278" s="133"/>
      <c r="N278" s="123" t="s">
        <v>78</v>
      </c>
      <c r="O278" s="124"/>
      <c r="P278" s="124"/>
      <c r="Q278" s="124"/>
      <c r="R278" s="124"/>
      <c r="S278" s="124"/>
      <c r="T278" s="124"/>
      <c r="U278" s="124"/>
      <c r="V278" s="125"/>
      <c r="W278" s="31"/>
      <c r="X278" s="34"/>
      <c r="Y278" s="144"/>
      <c r="Z278" s="145"/>
      <c r="AA278" s="146"/>
    </row>
    <row r="279" spans="1:27" s="35" customFormat="1" ht="26.4">
      <c r="A279" s="31">
        <f t="shared" si="0"/>
        <v>274</v>
      </c>
      <c r="B279" s="32" t="s">
        <v>719</v>
      </c>
      <c r="C279" s="31" t="s">
        <v>684</v>
      </c>
      <c r="D279" s="128" t="s">
        <v>79</v>
      </c>
      <c r="E279" s="129"/>
      <c r="F279" s="130"/>
      <c r="G279" s="40" t="s">
        <v>77</v>
      </c>
      <c r="H279" s="131" t="s">
        <v>659</v>
      </c>
      <c r="I279" s="132"/>
      <c r="J279" s="132"/>
      <c r="K279" s="132"/>
      <c r="L279" s="132"/>
      <c r="M279" s="133"/>
      <c r="N279" s="123" t="s">
        <v>625</v>
      </c>
      <c r="O279" s="124"/>
      <c r="P279" s="124"/>
      <c r="Q279" s="124"/>
      <c r="R279" s="124"/>
      <c r="S279" s="124"/>
      <c r="T279" s="124"/>
      <c r="U279" s="124"/>
      <c r="V279" s="125"/>
      <c r="W279" s="31"/>
      <c r="X279" s="34"/>
      <c r="Y279" s="144"/>
      <c r="Z279" s="145"/>
      <c r="AA279" s="146"/>
    </row>
    <row r="280" spans="1:27" s="35" customFormat="1" ht="26.4">
      <c r="A280" s="31">
        <f t="shared" si="0"/>
        <v>275</v>
      </c>
      <c r="B280" s="32" t="s">
        <v>719</v>
      </c>
      <c r="C280" s="31" t="s">
        <v>672</v>
      </c>
      <c r="D280" s="128" t="s">
        <v>85</v>
      </c>
      <c r="E280" s="129"/>
      <c r="F280" s="130"/>
      <c r="G280" s="40" t="s">
        <v>86</v>
      </c>
      <c r="H280" s="131" t="s">
        <v>660</v>
      </c>
      <c r="I280" s="132"/>
      <c r="J280" s="132"/>
      <c r="K280" s="132"/>
      <c r="L280" s="132"/>
      <c r="M280" s="133"/>
      <c r="N280" s="135" t="s">
        <v>87</v>
      </c>
      <c r="O280" s="136"/>
      <c r="P280" s="136"/>
      <c r="Q280" s="136"/>
      <c r="R280" s="136"/>
      <c r="S280" s="136"/>
      <c r="T280" s="136"/>
      <c r="U280" s="136"/>
      <c r="V280" s="137"/>
      <c r="W280" s="31"/>
      <c r="X280" s="34"/>
      <c r="Y280" s="144"/>
      <c r="Z280" s="145"/>
      <c r="AA280" s="146"/>
    </row>
    <row r="281" spans="1:27" s="35" customFormat="1" ht="26.4">
      <c r="A281" s="31">
        <f t="shared" si="0"/>
        <v>276</v>
      </c>
      <c r="B281" s="32" t="s">
        <v>719</v>
      </c>
      <c r="C281" s="31" t="s">
        <v>672</v>
      </c>
      <c r="D281" s="128" t="s">
        <v>85</v>
      </c>
      <c r="E281" s="129"/>
      <c r="F281" s="130"/>
      <c r="G281" s="40" t="s">
        <v>88</v>
      </c>
      <c r="H281" s="131" t="s">
        <v>660</v>
      </c>
      <c r="I281" s="132"/>
      <c r="J281" s="132"/>
      <c r="K281" s="132"/>
      <c r="L281" s="132"/>
      <c r="M281" s="133"/>
      <c r="N281" s="135" t="s">
        <v>89</v>
      </c>
      <c r="O281" s="136"/>
      <c r="P281" s="136"/>
      <c r="Q281" s="136"/>
      <c r="R281" s="136"/>
      <c r="S281" s="136"/>
      <c r="T281" s="136"/>
      <c r="U281" s="136"/>
      <c r="V281" s="137"/>
      <c r="W281" s="31"/>
      <c r="X281" s="34"/>
      <c r="Y281" s="144"/>
      <c r="Z281" s="145"/>
      <c r="AA281" s="146"/>
    </row>
    <row r="282" spans="1:27" s="35" customFormat="1" ht="26.4">
      <c r="A282" s="31">
        <f t="shared" si="0"/>
        <v>277</v>
      </c>
      <c r="B282" s="32" t="s">
        <v>719</v>
      </c>
      <c r="C282" s="31" t="s">
        <v>672</v>
      </c>
      <c r="D282" s="128" t="s">
        <v>90</v>
      </c>
      <c r="E282" s="129"/>
      <c r="F282" s="130"/>
      <c r="G282" s="40" t="s">
        <v>88</v>
      </c>
      <c r="H282" s="131" t="s">
        <v>661</v>
      </c>
      <c r="I282" s="132"/>
      <c r="J282" s="132"/>
      <c r="K282" s="132"/>
      <c r="L282" s="132"/>
      <c r="M282" s="133"/>
      <c r="N282" s="123" t="s">
        <v>91</v>
      </c>
      <c r="O282" s="124"/>
      <c r="P282" s="124"/>
      <c r="Q282" s="124"/>
      <c r="R282" s="124"/>
      <c r="S282" s="124"/>
      <c r="T282" s="124"/>
      <c r="U282" s="124"/>
      <c r="V282" s="125"/>
      <c r="W282" s="31"/>
      <c r="X282" s="34"/>
      <c r="Y282" s="144"/>
      <c r="Z282" s="145"/>
      <c r="AA282" s="146"/>
    </row>
    <row r="283" spans="1:27" s="35" customFormat="1" ht="26.4">
      <c r="A283" s="31">
        <f t="shared" si="0"/>
        <v>278</v>
      </c>
      <c r="B283" s="32" t="s">
        <v>719</v>
      </c>
      <c r="C283" s="31" t="s">
        <v>683</v>
      </c>
      <c r="D283" s="128" t="s">
        <v>74</v>
      </c>
      <c r="E283" s="129"/>
      <c r="F283" s="130"/>
      <c r="G283" s="40" t="s">
        <v>88</v>
      </c>
      <c r="H283" s="131" t="s">
        <v>662</v>
      </c>
      <c r="I283" s="132"/>
      <c r="J283" s="132"/>
      <c r="K283" s="132"/>
      <c r="L283" s="132"/>
      <c r="M283" s="133"/>
      <c r="N283" s="123" t="s">
        <v>75</v>
      </c>
      <c r="O283" s="124"/>
      <c r="P283" s="124"/>
      <c r="Q283" s="124"/>
      <c r="R283" s="124"/>
      <c r="S283" s="124"/>
      <c r="T283" s="124"/>
      <c r="U283" s="124"/>
      <c r="V283" s="125"/>
      <c r="W283" s="31"/>
      <c r="X283" s="34"/>
      <c r="Y283" s="144"/>
      <c r="Z283" s="145"/>
      <c r="AA283" s="146"/>
    </row>
    <row r="284" spans="1:27" s="53" customFormat="1" ht="26.4">
      <c r="A284" s="58">
        <f t="shared" si="3"/>
        <v>279</v>
      </c>
      <c r="B284" s="59" t="s">
        <v>1759</v>
      </c>
      <c r="C284" s="60" t="s">
        <v>721</v>
      </c>
      <c r="D284" s="87" t="s">
        <v>722</v>
      </c>
      <c r="E284" s="88"/>
      <c r="F284" s="89"/>
      <c r="G284" s="61" t="s">
        <v>723</v>
      </c>
      <c r="H284" s="87" t="s">
        <v>724</v>
      </c>
      <c r="I284" s="88"/>
      <c r="J284" s="88"/>
      <c r="K284" s="88"/>
      <c r="L284" s="88"/>
      <c r="M284" s="89"/>
      <c r="N284" s="90" t="s">
        <v>725</v>
      </c>
      <c r="O284" s="91"/>
      <c r="P284" s="91"/>
      <c r="Q284" s="91"/>
      <c r="R284" s="91"/>
      <c r="S284" s="91"/>
      <c r="T284" s="91"/>
      <c r="U284" s="91"/>
      <c r="V284" s="92"/>
      <c r="W284" s="31"/>
      <c r="X284" s="34"/>
      <c r="Y284" s="144"/>
      <c r="Z284" s="145"/>
      <c r="AA284" s="146"/>
    </row>
    <row r="285" spans="1:27" s="53" customFormat="1" ht="26.4">
      <c r="A285" s="58">
        <f t="shared" si="3"/>
        <v>280</v>
      </c>
      <c r="B285" s="59" t="s">
        <v>1759</v>
      </c>
      <c r="C285" s="60" t="s">
        <v>721</v>
      </c>
      <c r="D285" s="87" t="s">
        <v>39</v>
      </c>
      <c r="E285" s="88"/>
      <c r="F285" s="89"/>
      <c r="G285" s="61" t="s">
        <v>723</v>
      </c>
      <c r="H285" s="87" t="s">
        <v>726</v>
      </c>
      <c r="I285" s="88"/>
      <c r="J285" s="88"/>
      <c r="K285" s="88"/>
      <c r="L285" s="88"/>
      <c r="M285" s="89"/>
      <c r="N285" s="90" t="s">
        <v>727</v>
      </c>
      <c r="O285" s="91"/>
      <c r="P285" s="91"/>
      <c r="Q285" s="91"/>
      <c r="R285" s="91"/>
      <c r="S285" s="91"/>
      <c r="T285" s="91"/>
      <c r="U285" s="91"/>
      <c r="V285" s="92"/>
      <c r="W285" s="31"/>
      <c r="X285" s="34"/>
      <c r="Y285" s="144"/>
      <c r="Z285" s="145"/>
      <c r="AA285" s="146"/>
    </row>
    <row r="286" spans="1:27" s="53" customFormat="1" ht="26.4">
      <c r="A286" s="58">
        <f t="shared" si="3"/>
        <v>281</v>
      </c>
      <c r="B286" s="59" t="s">
        <v>1759</v>
      </c>
      <c r="C286" s="60" t="s">
        <v>721</v>
      </c>
      <c r="D286" s="87" t="s">
        <v>34</v>
      </c>
      <c r="E286" s="88"/>
      <c r="F286" s="89"/>
      <c r="G286" s="61" t="s">
        <v>723</v>
      </c>
      <c r="H286" s="87" t="s">
        <v>728</v>
      </c>
      <c r="I286" s="88"/>
      <c r="J286" s="88"/>
      <c r="K286" s="88"/>
      <c r="L286" s="88"/>
      <c r="M286" s="89"/>
      <c r="N286" s="90" t="s">
        <v>35</v>
      </c>
      <c r="O286" s="91"/>
      <c r="P286" s="91"/>
      <c r="Q286" s="91"/>
      <c r="R286" s="91"/>
      <c r="S286" s="91"/>
      <c r="T286" s="91"/>
      <c r="U286" s="91"/>
      <c r="V286" s="92"/>
      <c r="W286" s="31"/>
      <c r="X286" s="34"/>
      <c r="Y286" s="144"/>
      <c r="Z286" s="145"/>
      <c r="AA286" s="146"/>
    </row>
    <row r="287" spans="1:27" s="53" customFormat="1" ht="26.4">
      <c r="A287" s="58">
        <f t="shared" si="3"/>
        <v>282</v>
      </c>
      <c r="B287" s="59" t="s">
        <v>1759</v>
      </c>
      <c r="C287" s="60" t="s">
        <v>721</v>
      </c>
      <c r="D287" s="87" t="s">
        <v>36</v>
      </c>
      <c r="E287" s="88"/>
      <c r="F287" s="89"/>
      <c r="G287" s="61" t="s">
        <v>723</v>
      </c>
      <c r="H287" s="87" t="s">
        <v>729</v>
      </c>
      <c r="I287" s="88"/>
      <c r="J287" s="88"/>
      <c r="K287" s="88"/>
      <c r="L287" s="88"/>
      <c r="M287" s="89"/>
      <c r="N287" s="90" t="s">
        <v>730</v>
      </c>
      <c r="O287" s="91"/>
      <c r="P287" s="91"/>
      <c r="Q287" s="91"/>
      <c r="R287" s="91"/>
      <c r="S287" s="91"/>
      <c r="T287" s="91"/>
      <c r="U287" s="91"/>
      <c r="V287" s="92"/>
      <c r="W287" s="31"/>
      <c r="X287" s="34"/>
      <c r="Y287" s="144"/>
      <c r="Z287" s="145"/>
      <c r="AA287" s="146"/>
    </row>
    <row r="288" spans="1:27" s="53" customFormat="1" ht="26.4">
      <c r="A288" s="58">
        <f t="shared" si="3"/>
        <v>283</v>
      </c>
      <c r="B288" s="59" t="s">
        <v>1759</v>
      </c>
      <c r="C288" s="60" t="s">
        <v>721</v>
      </c>
      <c r="D288" s="87" t="s">
        <v>731</v>
      </c>
      <c r="E288" s="88"/>
      <c r="F288" s="89"/>
      <c r="G288" s="61" t="s">
        <v>723</v>
      </c>
      <c r="H288" s="87" t="s">
        <v>732</v>
      </c>
      <c r="I288" s="88"/>
      <c r="J288" s="88"/>
      <c r="K288" s="88"/>
      <c r="L288" s="88"/>
      <c r="M288" s="89"/>
      <c r="N288" s="90" t="s">
        <v>733</v>
      </c>
      <c r="O288" s="91"/>
      <c r="P288" s="91"/>
      <c r="Q288" s="91"/>
      <c r="R288" s="91"/>
      <c r="S288" s="91"/>
      <c r="T288" s="91"/>
      <c r="U288" s="91"/>
      <c r="V288" s="92"/>
      <c r="W288" s="31"/>
      <c r="X288" s="34"/>
      <c r="Y288" s="144"/>
      <c r="Z288" s="145"/>
      <c r="AA288" s="146"/>
    </row>
    <row r="289" spans="1:27" s="53" customFormat="1" ht="26.4">
      <c r="A289" s="58">
        <f t="shared" si="3"/>
        <v>284</v>
      </c>
      <c r="B289" s="59" t="s">
        <v>1759</v>
      </c>
      <c r="C289" s="60" t="s">
        <v>721</v>
      </c>
      <c r="D289" s="93" t="s">
        <v>734</v>
      </c>
      <c r="E289" s="94"/>
      <c r="F289" s="95"/>
      <c r="G289" s="61" t="s">
        <v>723</v>
      </c>
      <c r="H289" s="87" t="s">
        <v>735</v>
      </c>
      <c r="I289" s="88"/>
      <c r="J289" s="88"/>
      <c r="K289" s="88"/>
      <c r="L289" s="88"/>
      <c r="M289" s="89"/>
      <c r="N289" s="98" t="s">
        <v>736</v>
      </c>
      <c r="O289" s="99"/>
      <c r="P289" s="99"/>
      <c r="Q289" s="99"/>
      <c r="R289" s="99"/>
      <c r="S289" s="99"/>
      <c r="T289" s="99"/>
      <c r="U289" s="99"/>
      <c r="V289" s="100"/>
      <c r="W289" s="31"/>
      <c r="X289" s="34"/>
      <c r="Y289" s="144"/>
      <c r="Z289" s="145"/>
      <c r="AA289" s="146"/>
    </row>
    <row r="290" spans="1:27" s="53" customFormat="1" ht="26.4">
      <c r="A290" s="58">
        <f t="shared" si="3"/>
        <v>285</v>
      </c>
      <c r="B290" s="59" t="s">
        <v>1759</v>
      </c>
      <c r="C290" s="60" t="s">
        <v>721</v>
      </c>
      <c r="D290" s="93" t="s">
        <v>571</v>
      </c>
      <c r="E290" s="94"/>
      <c r="F290" s="95"/>
      <c r="G290" s="61" t="s">
        <v>723</v>
      </c>
      <c r="H290" s="87" t="s">
        <v>737</v>
      </c>
      <c r="I290" s="88"/>
      <c r="J290" s="88"/>
      <c r="K290" s="88"/>
      <c r="L290" s="88"/>
      <c r="M290" s="89"/>
      <c r="N290" s="98" t="s">
        <v>738</v>
      </c>
      <c r="O290" s="99"/>
      <c r="P290" s="99"/>
      <c r="Q290" s="99"/>
      <c r="R290" s="99"/>
      <c r="S290" s="99"/>
      <c r="T290" s="99"/>
      <c r="U290" s="99"/>
      <c r="V290" s="100"/>
      <c r="W290" s="31"/>
      <c r="X290" s="34"/>
      <c r="Y290" s="144"/>
      <c r="Z290" s="145"/>
      <c r="AA290" s="146"/>
    </row>
    <row r="291" spans="1:27" s="53" customFormat="1" ht="26.4">
      <c r="A291" s="58">
        <f t="shared" si="3"/>
        <v>286</v>
      </c>
      <c r="B291" s="59" t="s">
        <v>1759</v>
      </c>
      <c r="C291" s="60" t="s">
        <v>721</v>
      </c>
      <c r="D291" s="93" t="s">
        <v>739</v>
      </c>
      <c r="E291" s="94"/>
      <c r="F291" s="95"/>
      <c r="G291" s="61" t="s">
        <v>723</v>
      </c>
      <c r="H291" s="87" t="s">
        <v>740</v>
      </c>
      <c r="I291" s="88"/>
      <c r="J291" s="88"/>
      <c r="K291" s="88"/>
      <c r="L291" s="88"/>
      <c r="M291" s="89"/>
      <c r="N291" s="98" t="s">
        <v>741</v>
      </c>
      <c r="O291" s="99"/>
      <c r="P291" s="99"/>
      <c r="Q291" s="99"/>
      <c r="R291" s="99"/>
      <c r="S291" s="99"/>
      <c r="T291" s="99"/>
      <c r="U291" s="99"/>
      <c r="V291" s="100"/>
      <c r="W291" s="31"/>
      <c r="X291" s="34"/>
      <c r="Y291" s="144"/>
      <c r="Z291" s="145"/>
      <c r="AA291" s="146"/>
    </row>
    <row r="292" spans="1:27" s="53" customFormat="1" ht="26.4">
      <c r="A292" s="58">
        <f t="shared" si="3"/>
        <v>287</v>
      </c>
      <c r="B292" s="59" t="s">
        <v>1759</v>
      </c>
      <c r="C292" s="60" t="s">
        <v>721</v>
      </c>
      <c r="D292" s="93" t="s">
        <v>109</v>
      </c>
      <c r="E292" s="94"/>
      <c r="F292" s="95"/>
      <c r="G292" s="61" t="s">
        <v>723</v>
      </c>
      <c r="H292" s="87" t="s">
        <v>742</v>
      </c>
      <c r="I292" s="88"/>
      <c r="J292" s="88"/>
      <c r="K292" s="88"/>
      <c r="L292" s="88"/>
      <c r="M292" s="89"/>
      <c r="N292" s="98" t="s">
        <v>743</v>
      </c>
      <c r="O292" s="99"/>
      <c r="P292" s="99"/>
      <c r="Q292" s="99"/>
      <c r="R292" s="99"/>
      <c r="S292" s="99"/>
      <c r="T292" s="99"/>
      <c r="U292" s="99"/>
      <c r="V292" s="100"/>
      <c r="W292" s="31"/>
      <c r="X292" s="34"/>
      <c r="Y292" s="144"/>
      <c r="Z292" s="145"/>
      <c r="AA292" s="146"/>
    </row>
    <row r="293" spans="1:27" s="53" customFormat="1" ht="26.4">
      <c r="A293" s="58">
        <f t="shared" si="3"/>
        <v>288</v>
      </c>
      <c r="B293" s="59" t="s">
        <v>1759</v>
      </c>
      <c r="C293" s="60" t="s">
        <v>721</v>
      </c>
      <c r="D293" s="93" t="s">
        <v>76</v>
      </c>
      <c r="E293" s="94"/>
      <c r="F293" s="95"/>
      <c r="G293" s="61" t="s">
        <v>723</v>
      </c>
      <c r="H293" s="87" t="s">
        <v>744</v>
      </c>
      <c r="I293" s="88"/>
      <c r="J293" s="88"/>
      <c r="K293" s="88"/>
      <c r="L293" s="88"/>
      <c r="M293" s="89"/>
      <c r="N293" s="98" t="s">
        <v>745</v>
      </c>
      <c r="O293" s="99"/>
      <c r="P293" s="99"/>
      <c r="Q293" s="99"/>
      <c r="R293" s="99"/>
      <c r="S293" s="99"/>
      <c r="T293" s="99"/>
      <c r="U293" s="99"/>
      <c r="V293" s="100"/>
      <c r="W293" s="31"/>
      <c r="X293" s="34"/>
      <c r="Y293" s="144"/>
      <c r="Z293" s="145"/>
      <c r="AA293" s="146"/>
    </row>
    <row r="294" spans="1:27" s="53" customFormat="1" ht="26.4">
      <c r="A294" s="58">
        <f t="shared" si="3"/>
        <v>289</v>
      </c>
      <c r="B294" s="59" t="s">
        <v>1759</v>
      </c>
      <c r="C294" s="60" t="s">
        <v>721</v>
      </c>
      <c r="D294" s="93" t="s">
        <v>746</v>
      </c>
      <c r="E294" s="94"/>
      <c r="F294" s="95"/>
      <c r="G294" s="61" t="s">
        <v>723</v>
      </c>
      <c r="H294" s="87" t="s">
        <v>747</v>
      </c>
      <c r="I294" s="88"/>
      <c r="J294" s="88"/>
      <c r="K294" s="88"/>
      <c r="L294" s="88"/>
      <c r="M294" s="89"/>
      <c r="N294" s="98" t="s">
        <v>748</v>
      </c>
      <c r="O294" s="99"/>
      <c r="P294" s="99"/>
      <c r="Q294" s="99"/>
      <c r="R294" s="99"/>
      <c r="S294" s="99"/>
      <c r="T294" s="99"/>
      <c r="U294" s="99"/>
      <c r="V294" s="100"/>
      <c r="W294" s="31"/>
      <c r="X294" s="34"/>
      <c r="Y294" s="144"/>
      <c r="Z294" s="145"/>
      <c r="AA294" s="146"/>
    </row>
    <row r="295" spans="1:27" s="53" customFormat="1" ht="26.4">
      <c r="A295" s="58">
        <f t="shared" si="3"/>
        <v>290</v>
      </c>
      <c r="B295" s="59" t="s">
        <v>1759</v>
      </c>
      <c r="C295" s="60" t="s">
        <v>721</v>
      </c>
      <c r="D295" s="93" t="s">
        <v>749</v>
      </c>
      <c r="E295" s="94"/>
      <c r="F295" s="95"/>
      <c r="G295" s="61" t="s">
        <v>723</v>
      </c>
      <c r="H295" s="87" t="s">
        <v>750</v>
      </c>
      <c r="I295" s="88"/>
      <c r="J295" s="88"/>
      <c r="K295" s="88"/>
      <c r="L295" s="88"/>
      <c r="M295" s="89"/>
      <c r="N295" s="98" t="s">
        <v>751</v>
      </c>
      <c r="O295" s="99"/>
      <c r="P295" s="99"/>
      <c r="Q295" s="99"/>
      <c r="R295" s="99"/>
      <c r="S295" s="99"/>
      <c r="T295" s="99"/>
      <c r="U295" s="99"/>
      <c r="V295" s="100"/>
      <c r="W295" s="31"/>
      <c r="X295" s="34"/>
      <c r="Y295" s="144"/>
      <c r="Z295" s="145"/>
      <c r="AA295" s="146"/>
    </row>
    <row r="296" spans="1:27" s="53" customFormat="1" ht="26.4">
      <c r="A296" s="58">
        <f t="shared" si="3"/>
        <v>291</v>
      </c>
      <c r="B296" s="59" t="s">
        <v>1759</v>
      </c>
      <c r="C296" s="60" t="s">
        <v>721</v>
      </c>
      <c r="D296" s="93" t="s">
        <v>109</v>
      </c>
      <c r="E296" s="94"/>
      <c r="F296" s="95"/>
      <c r="G296" s="61" t="s">
        <v>723</v>
      </c>
      <c r="H296" s="87" t="s">
        <v>752</v>
      </c>
      <c r="I296" s="88"/>
      <c r="J296" s="88"/>
      <c r="K296" s="88"/>
      <c r="L296" s="88"/>
      <c r="M296" s="89"/>
      <c r="N296" s="98" t="s">
        <v>753</v>
      </c>
      <c r="O296" s="99"/>
      <c r="P296" s="99"/>
      <c r="Q296" s="99"/>
      <c r="R296" s="99"/>
      <c r="S296" s="99"/>
      <c r="T296" s="99"/>
      <c r="U296" s="99"/>
      <c r="V296" s="100"/>
      <c r="W296" s="31"/>
      <c r="X296" s="34"/>
      <c r="Y296" s="144"/>
      <c r="Z296" s="145"/>
      <c r="AA296" s="146"/>
    </row>
    <row r="297" spans="1:27" s="53" customFormat="1" ht="26.4">
      <c r="A297" s="58">
        <f t="shared" si="3"/>
        <v>292</v>
      </c>
      <c r="B297" s="59" t="s">
        <v>1759</v>
      </c>
      <c r="C297" s="60" t="s">
        <v>721</v>
      </c>
      <c r="D297" s="93" t="s">
        <v>76</v>
      </c>
      <c r="E297" s="94"/>
      <c r="F297" s="95"/>
      <c r="G297" s="61" t="s">
        <v>723</v>
      </c>
      <c r="H297" s="87" t="s">
        <v>754</v>
      </c>
      <c r="I297" s="88"/>
      <c r="J297" s="88"/>
      <c r="K297" s="88"/>
      <c r="L297" s="88"/>
      <c r="M297" s="89"/>
      <c r="N297" s="98" t="s">
        <v>755</v>
      </c>
      <c r="O297" s="99"/>
      <c r="P297" s="99"/>
      <c r="Q297" s="99"/>
      <c r="R297" s="99"/>
      <c r="S297" s="99"/>
      <c r="T297" s="99"/>
      <c r="U297" s="99"/>
      <c r="V297" s="100"/>
      <c r="W297" s="31"/>
      <c r="X297" s="34"/>
      <c r="Y297" s="144"/>
      <c r="Z297" s="145"/>
      <c r="AA297" s="146"/>
    </row>
    <row r="298" spans="1:27" s="53" customFormat="1" ht="26.4">
      <c r="A298" s="58">
        <f t="shared" si="3"/>
        <v>293</v>
      </c>
      <c r="B298" s="59" t="s">
        <v>1759</v>
      </c>
      <c r="C298" s="60" t="s">
        <v>721</v>
      </c>
      <c r="D298" s="93" t="s">
        <v>71</v>
      </c>
      <c r="E298" s="94"/>
      <c r="F298" s="95"/>
      <c r="G298" s="61" t="s">
        <v>723</v>
      </c>
      <c r="H298" s="87" t="s">
        <v>756</v>
      </c>
      <c r="I298" s="88"/>
      <c r="J298" s="88"/>
      <c r="K298" s="88"/>
      <c r="L298" s="88"/>
      <c r="M298" s="89"/>
      <c r="N298" s="90" t="s">
        <v>327</v>
      </c>
      <c r="O298" s="91"/>
      <c r="P298" s="91"/>
      <c r="Q298" s="91"/>
      <c r="R298" s="91"/>
      <c r="S298" s="91"/>
      <c r="T298" s="91"/>
      <c r="U298" s="91"/>
      <c r="V298" s="92"/>
      <c r="W298" s="31"/>
      <c r="X298" s="34"/>
      <c r="Y298" s="144"/>
      <c r="Z298" s="145"/>
      <c r="AA298" s="146"/>
    </row>
    <row r="299" spans="1:27" s="53" customFormat="1" ht="26.4">
      <c r="A299" s="58">
        <f t="shared" si="3"/>
        <v>294</v>
      </c>
      <c r="B299" s="59" t="s">
        <v>1759</v>
      </c>
      <c r="C299" s="60" t="s">
        <v>721</v>
      </c>
      <c r="D299" s="93" t="s">
        <v>74</v>
      </c>
      <c r="E299" s="94"/>
      <c r="F299" s="95"/>
      <c r="G299" s="61" t="s">
        <v>723</v>
      </c>
      <c r="H299" s="87" t="s">
        <v>757</v>
      </c>
      <c r="I299" s="88"/>
      <c r="J299" s="88"/>
      <c r="K299" s="88"/>
      <c r="L299" s="88"/>
      <c r="M299" s="89"/>
      <c r="N299" s="90" t="s">
        <v>758</v>
      </c>
      <c r="O299" s="91"/>
      <c r="P299" s="91"/>
      <c r="Q299" s="91"/>
      <c r="R299" s="91"/>
      <c r="S299" s="91"/>
      <c r="T299" s="91"/>
      <c r="U299" s="91"/>
      <c r="V299" s="92"/>
      <c r="W299" s="31"/>
      <c r="X299" s="34"/>
      <c r="Y299" s="144"/>
      <c r="Z299" s="145"/>
      <c r="AA299" s="146"/>
    </row>
    <row r="300" spans="1:27" s="53" customFormat="1" ht="26.4">
      <c r="A300" s="58">
        <f t="shared" si="3"/>
        <v>295</v>
      </c>
      <c r="B300" s="59" t="s">
        <v>1759</v>
      </c>
      <c r="C300" s="60" t="s">
        <v>759</v>
      </c>
      <c r="D300" s="87" t="s">
        <v>760</v>
      </c>
      <c r="E300" s="88"/>
      <c r="F300" s="89"/>
      <c r="G300" s="61" t="s">
        <v>723</v>
      </c>
      <c r="H300" s="87" t="s">
        <v>761</v>
      </c>
      <c r="I300" s="88"/>
      <c r="J300" s="88"/>
      <c r="K300" s="88"/>
      <c r="L300" s="88"/>
      <c r="M300" s="89"/>
      <c r="N300" s="90" t="s">
        <v>762</v>
      </c>
      <c r="O300" s="91"/>
      <c r="P300" s="91"/>
      <c r="Q300" s="91"/>
      <c r="R300" s="91"/>
      <c r="S300" s="91"/>
      <c r="T300" s="91"/>
      <c r="U300" s="91"/>
      <c r="V300" s="92"/>
      <c r="W300" s="31"/>
      <c r="X300" s="34"/>
      <c r="Y300" s="144"/>
      <c r="Z300" s="145"/>
      <c r="AA300" s="146"/>
    </row>
    <row r="301" spans="1:27" s="53" customFormat="1" ht="26.4">
      <c r="A301" s="58">
        <f t="shared" si="3"/>
        <v>296</v>
      </c>
      <c r="B301" s="59" t="s">
        <v>1759</v>
      </c>
      <c r="C301" s="60" t="s">
        <v>759</v>
      </c>
      <c r="D301" s="87" t="s">
        <v>39</v>
      </c>
      <c r="E301" s="88"/>
      <c r="F301" s="89"/>
      <c r="G301" s="61" t="s">
        <v>723</v>
      </c>
      <c r="H301" s="87" t="s">
        <v>763</v>
      </c>
      <c r="I301" s="88"/>
      <c r="J301" s="88"/>
      <c r="K301" s="88"/>
      <c r="L301" s="88"/>
      <c r="M301" s="89"/>
      <c r="N301" s="90" t="s">
        <v>727</v>
      </c>
      <c r="O301" s="91"/>
      <c r="P301" s="91"/>
      <c r="Q301" s="91"/>
      <c r="R301" s="91"/>
      <c r="S301" s="91"/>
      <c r="T301" s="91"/>
      <c r="U301" s="91"/>
      <c r="V301" s="92"/>
      <c r="W301" s="31"/>
      <c r="X301" s="34"/>
      <c r="Y301" s="144"/>
      <c r="Z301" s="145"/>
      <c r="AA301" s="146"/>
    </row>
    <row r="302" spans="1:27" s="53" customFormat="1" ht="26.4">
      <c r="A302" s="58">
        <f t="shared" si="3"/>
        <v>297</v>
      </c>
      <c r="B302" s="59" t="s">
        <v>1759</v>
      </c>
      <c r="C302" s="60" t="s">
        <v>759</v>
      </c>
      <c r="D302" s="87" t="s">
        <v>34</v>
      </c>
      <c r="E302" s="88"/>
      <c r="F302" s="89"/>
      <c r="G302" s="61" t="s">
        <v>723</v>
      </c>
      <c r="H302" s="87" t="s">
        <v>764</v>
      </c>
      <c r="I302" s="88"/>
      <c r="J302" s="88"/>
      <c r="K302" s="88"/>
      <c r="L302" s="88"/>
      <c r="M302" s="89"/>
      <c r="N302" s="90" t="s">
        <v>35</v>
      </c>
      <c r="O302" s="91"/>
      <c r="P302" s="91"/>
      <c r="Q302" s="91"/>
      <c r="R302" s="91"/>
      <c r="S302" s="91"/>
      <c r="T302" s="91"/>
      <c r="U302" s="91"/>
      <c r="V302" s="92"/>
      <c r="W302" s="31"/>
      <c r="X302" s="34"/>
      <c r="Y302" s="144"/>
      <c r="Z302" s="145"/>
      <c r="AA302" s="146"/>
    </row>
    <row r="303" spans="1:27" s="53" customFormat="1" ht="26.4">
      <c r="A303" s="58">
        <f t="shared" si="3"/>
        <v>298</v>
      </c>
      <c r="B303" s="59" t="s">
        <v>1759</v>
      </c>
      <c r="C303" s="60" t="s">
        <v>759</v>
      </c>
      <c r="D303" s="87" t="s">
        <v>36</v>
      </c>
      <c r="E303" s="88"/>
      <c r="F303" s="89"/>
      <c r="G303" s="61" t="s">
        <v>723</v>
      </c>
      <c r="H303" s="87" t="s">
        <v>765</v>
      </c>
      <c r="I303" s="88"/>
      <c r="J303" s="88"/>
      <c r="K303" s="88"/>
      <c r="L303" s="88"/>
      <c r="M303" s="89"/>
      <c r="N303" s="90" t="s">
        <v>730</v>
      </c>
      <c r="O303" s="91"/>
      <c r="P303" s="91"/>
      <c r="Q303" s="91"/>
      <c r="R303" s="91"/>
      <c r="S303" s="91"/>
      <c r="T303" s="91"/>
      <c r="U303" s="91"/>
      <c r="V303" s="92"/>
      <c r="W303" s="31"/>
      <c r="X303" s="34"/>
      <c r="Y303" s="144"/>
      <c r="Z303" s="145"/>
      <c r="AA303" s="146"/>
    </row>
    <row r="304" spans="1:27" s="53" customFormat="1" ht="26.4">
      <c r="A304" s="58">
        <f t="shared" si="3"/>
        <v>299</v>
      </c>
      <c r="B304" s="59" t="s">
        <v>1759</v>
      </c>
      <c r="C304" s="60" t="s">
        <v>759</v>
      </c>
      <c r="D304" s="87" t="s">
        <v>731</v>
      </c>
      <c r="E304" s="88"/>
      <c r="F304" s="89"/>
      <c r="G304" s="61" t="s">
        <v>723</v>
      </c>
      <c r="H304" s="87" t="s">
        <v>766</v>
      </c>
      <c r="I304" s="88"/>
      <c r="J304" s="88"/>
      <c r="K304" s="88"/>
      <c r="L304" s="88"/>
      <c r="M304" s="89"/>
      <c r="N304" s="90" t="s">
        <v>733</v>
      </c>
      <c r="O304" s="91"/>
      <c r="P304" s="91"/>
      <c r="Q304" s="91"/>
      <c r="R304" s="91"/>
      <c r="S304" s="91"/>
      <c r="T304" s="91"/>
      <c r="U304" s="91"/>
      <c r="V304" s="92"/>
      <c r="W304" s="31"/>
      <c r="X304" s="34"/>
      <c r="Y304" s="144"/>
      <c r="Z304" s="145"/>
      <c r="AA304" s="146"/>
    </row>
    <row r="305" spans="1:27" s="53" customFormat="1" ht="26.4">
      <c r="A305" s="58">
        <f t="shared" si="3"/>
        <v>300</v>
      </c>
      <c r="B305" s="59" t="s">
        <v>1759</v>
      </c>
      <c r="C305" s="60" t="s">
        <v>759</v>
      </c>
      <c r="D305" s="93" t="s">
        <v>767</v>
      </c>
      <c r="E305" s="94"/>
      <c r="F305" s="95"/>
      <c r="G305" s="61" t="s">
        <v>723</v>
      </c>
      <c r="H305" s="87" t="s">
        <v>768</v>
      </c>
      <c r="I305" s="88"/>
      <c r="J305" s="88"/>
      <c r="K305" s="88"/>
      <c r="L305" s="88"/>
      <c r="M305" s="89"/>
      <c r="N305" s="98" t="s">
        <v>769</v>
      </c>
      <c r="O305" s="99"/>
      <c r="P305" s="99"/>
      <c r="Q305" s="99"/>
      <c r="R305" s="99"/>
      <c r="S305" s="99"/>
      <c r="T305" s="99"/>
      <c r="U305" s="99"/>
      <c r="V305" s="100"/>
      <c r="W305" s="31"/>
      <c r="X305" s="34"/>
      <c r="Y305" s="144"/>
      <c r="Z305" s="145"/>
      <c r="AA305" s="146"/>
    </row>
    <row r="306" spans="1:27" s="53" customFormat="1" ht="26.4">
      <c r="A306" s="58">
        <f t="shared" si="3"/>
        <v>301</v>
      </c>
      <c r="B306" s="59" t="s">
        <v>1759</v>
      </c>
      <c r="C306" s="60" t="s">
        <v>759</v>
      </c>
      <c r="D306" s="93" t="s">
        <v>571</v>
      </c>
      <c r="E306" s="94"/>
      <c r="F306" s="95"/>
      <c r="G306" s="61" t="s">
        <v>723</v>
      </c>
      <c r="H306" s="87" t="s">
        <v>770</v>
      </c>
      <c r="I306" s="88"/>
      <c r="J306" s="88"/>
      <c r="K306" s="88"/>
      <c r="L306" s="88"/>
      <c r="M306" s="89"/>
      <c r="N306" s="98" t="s">
        <v>771</v>
      </c>
      <c r="O306" s="99"/>
      <c r="P306" s="99"/>
      <c r="Q306" s="99"/>
      <c r="R306" s="99"/>
      <c r="S306" s="99"/>
      <c r="T306" s="99"/>
      <c r="U306" s="99"/>
      <c r="V306" s="100"/>
      <c r="W306" s="31"/>
      <c r="X306" s="34"/>
      <c r="Y306" s="144"/>
      <c r="Z306" s="145"/>
      <c r="AA306" s="146"/>
    </row>
    <row r="307" spans="1:27" s="53" customFormat="1" ht="26.4">
      <c r="A307" s="58">
        <f t="shared" si="3"/>
        <v>302</v>
      </c>
      <c r="B307" s="59" t="s">
        <v>1759</v>
      </c>
      <c r="C307" s="60" t="s">
        <v>759</v>
      </c>
      <c r="D307" s="93" t="s">
        <v>772</v>
      </c>
      <c r="E307" s="94"/>
      <c r="F307" s="95"/>
      <c r="G307" s="61" t="s">
        <v>723</v>
      </c>
      <c r="H307" s="87" t="s">
        <v>773</v>
      </c>
      <c r="I307" s="88"/>
      <c r="J307" s="88"/>
      <c r="K307" s="88"/>
      <c r="L307" s="88"/>
      <c r="M307" s="89"/>
      <c r="N307" s="98" t="s">
        <v>774</v>
      </c>
      <c r="O307" s="99"/>
      <c r="P307" s="99"/>
      <c r="Q307" s="99"/>
      <c r="R307" s="99"/>
      <c r="S307" s="99"/>
      <c r="T307" s="99"/>
      <c r="U307" s="99"/>
      <c r="V307" s="100"/>
      <c r="W307" s="31"/>
      <c r="X307" s="34"/>
      <c r="Y307" s="144"/>
      <c r="Z307" s="145"/>
      <c r="AA307" s="146"/>
    </row>
    <row r="308" spans="1:27" s="53" customFormat="1" ht="26.4">
      <c r="A308" s="58">
        <f t="shared" si="3"/>
        <v>303</v>
      </c>
      <c r="B308" s="59" t="s">
        <v>1759</v>
      </c>
      <c r="C308" s="60" t="s">
        <v>759</v>
      </c>
      <c r="D308" s="93" t="s">
        <v>775</v>
      </c>
      <c r="E308" s="94"/>
      <c r="F308" s="95"/>
      <c r="G308" s="61" t="s">
        <v>723</v>
      </c>
      <c r="H308" s="87" t="s">
        <v>776</v>
      </c>
      <c r="I308" s="88"/>
      <c r="J308" s="88"/>
      <c r="K308" s="88"/>
      <c r="L308" s="88"/>
      <c r="M308" s="89"/>
      <c r="N308" s="98" t="s">
        <v>777</v>
      </c>
      <c r="O308" s="99"/>
      <c r="P308" s="99"/>
      <c r="Q308" s="99"/>
      <c r="R308" s="99"/>
      <c r="S308" s="99"/>
      <c r="T308" s="99"/>
      <c r="U308" s="99"/>
      <c r="V308" s="100"/>
      <c r="W308" s="31"/>
      <c r="X308" s="34"/>
      <c r="Y308" s="144"/>
      <c r="Z308" s="145"/>
      <c r="AA308" s="146"/>
    </row>
    <row r="309" spans="1:27" s="53" customFormat="1" ht="26.4">
      <c r="A309" s="58">
        <f t="shared" si="3"/>
        <v>304</v>
      </c>
      <c r="B309" s="59" t="s">
        <v>1759</v>
      </c>
      <c r="C309" s="60" t="s">
        <v>759</v>
      </c>
      <c r="D309" s="93" t="s">
        <v>778</v>
      </c>
      <c r="E309" s="94"/>
      <c r="F309" s="95"/>
      <c r="G309" s="61" t="s">
        <v>723</v>
      </c>
      <c r="H309" s="87" t="s">
        <v>779</v>
      </c>
      <c r="I309" s="88"/>
      <c r="J309" s="88"/>
      <c r="K309" s="88"/>
      <c r="L309" s="88"/>
      <c r="M309" s="89"/>
      <c r="N309" s="98" t="s">
        <v>780</v>
      </c>
      <c r="O309" s="99"/>
      <c r="P309" s="99"/>
      <c r="Q309" s="99"/>
      <c r="R309" s="99"/>
      <c r="S309" s="99"/>
      <c r="T309" s="99"/>
      <c r="U309" s="99"/>
      <c r="V309" s="100"/>
      <c r="W309" s="31"/>
      <c r="X309" s="34"/>
      <c r="Y309" s="144"/>
      <c r="Z309" s="145"/>
      <c r="AA309" s="146"/>
    </row>
    <row r="310" spans="1:27" s="53" customFormat="1" ht="26.4">
      <c r="A310" s="58">
        <f t="shared" si="3"/>
        <v>305</v>
      </c>
      <c r="B310" s="59" t="s">
        <v>1759</v>
      </c>
      <c r="C310" s="60" t="s">
        <v>759</v>
      </c>
      <c r="D310" s="93" t="s">
        <v>109</v>
      </c>
      <c r="E310" s="94"/>
      <c r="F310" s="95"/>
      <c r="G310" s="61" t="s">
        <v>723</v>
      </c>
      <c r="H310" s="87" t="s">
        <v>781</v>
      </c>
      <c r="I310" s="88"/>
      <c r="J310" s="88"/>
      <c r="K310" s="88"/>
      <c r="L310" s="88"/>
      <c r="M310" s="89"/>
      <c r="N310" s="98" t="s">
        <v>782</v>
      </c>
      <c r="O310" s="99"/>
      <c r="P310" s="99"/>
      <c r="Q310" s="99"/>
      <c r="R310" s="99"/>
      <c r="S310" s="99"/>
      <c r="T310" s="99"/>
      <c r="U310" s="99"/>
      <c r="V310" s="100"/>
      <c r="W310" s="31"/>
      <c r="X310" s="34"/>
      <c r="Y310" s="144"/>
      <c r="Z310" s="145"/>
      <c r="AA310" s="146"/>
    </row>
    <row r="311" spans="1:27" s="53" customFormat="1" ht="26.4">
      <c r="A311" s="58">
        <f t="shared" si="3"/>
        <v>306</v>
      </c>
      <c r="B311" s="59" t="s">
        <v>1759</v>
      </c>
      <c r="C311" s="60" t="s">
        <v>759</v>
      </c>
      <c r="D311" s="93" t="s">
        <v>76</v>
      </c>
      <c r="E311" s="94"/>
      <c r="F311" s="95"/>
      <c r="G311" s="61" t="s">
        <v>723</v>
      </c>
      <c r="H311" s="87" t="s">
        <v>783</v>
      </c>
      <c r="I311" s="88"/>
      <c r="J311" s="88"/>
      <c r="K311" s="88"/>
      <c r="L311" s="88"/>
      <c r="M311" s="89"/>
      <c r="N311" s="98" t="s">
        <v>784</v>
      </c>
      <c r="O311" s="99"/>
      <c r="P311" s="99"/>
      <c r="Q311" s="99"/>
      <c r="R311" s="99"/>
      <c r="S311" s="99"/>
      <c r="T311" s="99"/>
      <c r="U311" s="99"/>
      <c r="V311" s="100"/>
      <c r="W311" s="31"/>
      <c r="X311" s="34"/>
      <c r="Y311" s="144"/>
      <c r="Z311" s="145"/>
      <c r="AA311" s="146"/>
    </row>
    <row r="312" spans="1:27" s="53" customFormat="1" ht="26.4">
      <c r="A312" s="58">
        <f t="shared" si="3"/>
        <v>307</v>
      </c>
      <c r="B312" s="59" t="s">
        <v>1759</v>
      </c>
      <c r="C312" s="60" t="s">
        <v>759</v>
      </c>
      <c r="D312" s="93" t="s">
        <v>71</v>
      </c>
      <c r="E312" s="94"/>
      <c r="F312" s="95"/>
      <c r="G312" s="61" t="s">
        <v>723</v>
      </c>
      <c r="H312" s="87" t="s">
        <v>785</v>
      </c>
      <c r="I312" s="88"/>
      <c r="J312" s="88"/>
      <c r="K312" s="88"/>
      <c r="L312" s="88"/>
      <c r="M312" s="89"/>
      <c r="N312" s="90" t="s">
        <v>327</v>
      </c>
      <c r="O312" s="91"/>
      <c r="P312" s="91"/>
      <c r="Q312" s="91"/>
      <c r="R312" s="91"/>
      <c r="S312" s="91"/>
      <c r="T312" s="91"/>
      <c r="U312" s="91"/>
      <c r="V312" s="92"/>
      <c r="W312" s="31"/>
      <c r="X312" s="34"/>
      <c r="Y312" s="144"/>
      <c r="Z312" s="145"/>
      <c r="AA312" s="146"/>
    </row>
    <row r="313" spans="1:27" s="53" customFormat="1" ht="26.4">
      <c r="A313" s="58">
        <f t="shared" si="3"/>
        <v>308</v>
      </c>
      <c r="B313" s="59" t="s">
        <v>1759</v>
      </c>
      <c r="C313" s="60" t="s">
        <v>759</v>
      </c>
      <c r="D313" s="93" t="s">
        <v>786</v>
      </c>
      <c r="E313" s="94"/>
      <c r="F313" s="95"/>
      <c r="G313" s="61" t="s">
        <v>723</v>
      </c>
      <c r="H313" s="87" t="s">
        <v>787</v>
      </c>
      <c r="I313" s="88"/>
      <c r="J313" s="88"/>
      <c r="K313" s="88"/>
      <c r="L313" s="88"/>
      <c r="M313" s="89"/>
      <c r="N313" s="90" t="s">
        <v>788</v>
      </c>
      <c r="O313" s="91"/>
      <c r="P313" s="91"/>
      <c r="Q313" s="91"/>
      <c r="R313" s="91"/>
      <c r="S313" s="91"/>
      <c r="T313" s="91"/>
      <c r="U313" s="91"/>
      <c r="V313" s="92"/>
      <c r="W313" s="31"/>
      <c r="X313" s="34"/>
      <c r="Y313" s="144"/>
      <c r="Z313" s="145"/>
      <c r="AA313" s="146"/>
    </row>
    <row r="314" spans="1:27" s="53" customFormat="1" ht="26.4">
      <c r="A314" s="58">
        <f t="shared" si="3"/>
        <v>309</v>
      </c>
      <c r="B314" s="59" t="s">
        <v>1759</v>
      </c>
      <c r="C314" s="60" t="s">
        <v>759</v>
      </c>
      <c r="D314" s="93" t="s">
        <v>789</v>
      </c>
      <c r="E314" s="94"/>
      <c r="F314" s="95"/>
      <c r="G314" s="61" t="s">
        <v>723</v>
      </c>
      <c r="H314" s="87" t="s">
        <v>790</v>
      </c>
      <c r="I314" s="88"/>
      <c r="J314" s="88"/>
      <c r="K314" s="88"/>
      <c r="L314" s="88"/>
      <c r="M314" s="89"/>
      <c r="N314" s="98" t="s">
        <v>791</v>
      </c>
      <c r="O314" s="99"/>
      <c r="P314" s="99"/>
      <c r="Q314" s="99"/>
      <c r="R314" s="99"/>
      <c r="S314" s="99"/>
      <c r="T314" s="99"/>
      <c r="U314" s="99"/>
      <c r="V314" s="100"/>
      <c r="W314" s="31"/>
      <c r="X314" s="34"/>
      <c r="Y314" s="144"/>
      <c r="Z314" s="145"/>
      <c r="AA314" s="146"/>
    </row>
    <row r="315" spans="1:27" s="53" customFormat="1" ht="26.4">
      <c r="A315" s="58">
        <f t="shared" si="3"/>
        <v>310</v>
      </c>
      <c r="B315" s="59" t="s">
        <v>1759</v>
      </c>
      <c r="C315" s="60" t="s">
        <v>759</v>
      </c>
      <c r="D315" s="93" t="s">
        <v>792</v>
      </c>
      <c r="E315" s="94"/>
      <c r="F315" s="95"/>
      <c r="G315" s="61" t="s">
        <v>723</v>
      </c>
      <c r="H315" s="87" t="s">
        <v>793</v>
      </c>
      <c r="I315" s="88"/>
      <c r="J315" s="88"/>
      <c r="K315" s="88"/>
      <c r="L315" s="88"/>
      <c r="M315" s="89"/>
      <c r="N315" s="98" t="s">
        <v>794</v>
      </c>
      <c r="O315" s="99"/>
      <c r="P315" s="99"/>
      <c r="Q315" s="99"/>
      <c r="R315" s="99"/>
      <c r="S315" s="99"/>
      <c r="T315" s="99"/>
      <c r="U315" s="99"/>
      <c r="V315" s="100"/>
      <c r="W315" s="31"/>
      <c r="X315" s="34"/>
      <c r="Y315" s="144"/>
      <c r="Z315" s="145"/>
      <c r="AA315" s="146"/>
    </row>
    <row r="316" spans="1:27" s="53" customFormat="1" ht="26.4">
      <c r="A316" s="58">
        <f t="shared" si="3"/>
        <v>311</v>
      </c>
      <c r="B316" s="59" t="s">
        <v>1759</v>
      </c>
      <c r="C316" s="60" t="s">
        <v>759</v>
      </c>
      <c r="D316" s="93" t="s">
        <v>795</v>
      </c>
      <c r="E316" s="94"/>
      <c r="F316" s="95"/>
      <c r="G316" s="61" t="s">
        <v>723</v>
      </c>
      <c r="H316" s="87" t="s">
        <v>796</v>
      </c>
      <c r="I316" s="88"/>
      <c r="J316" s="88"/>
      <c r="K316" s="88"/>
      <c r="L316" s="88"/>
      <c r="M316" s="89"/>
      <c r="N316" s="90" t="s">
        <v>797</v>
      </c>
      <c r="O316" s="91"/>
      <c r="P316" s="91"/>
      <c r="Q316" s="91"/>
      <c r="R316" s="91"/>
      <c r="S316" s="91"/>
      <c r="T316" s="91"/>
      <c r="U316" s="91"/>
      <c r="V316" s="92"/>
      <c r="W316" s="31"/>
      <c r="X316" s="34"/>
      <c r="Y316" s="144"/>
      <c r="Z316" s="145"/>
      <c r="AA316" s="146"/>
    </row>
    <row r="317" spans="1:27" s="53" customFormat="1" ht="26.4">
      <c r="A317" s="58">
        <f t="shared" si="3"/>
        <v>312</v>
      </c>
      <c r="B317" s="59" t="s">
        <v>1759</v>
      </c>
      <c r="C317" s="60" t="s">
        <v>759</v>
      </c>
      <c r="D317" s="93" t="s">
        <v>74</v>
      </c>
      <c r="E317" s="94"/>
      <c r="F317" s="95"/>
      <c r="G317" s="61" t="s">
        <v>723</v>
      </c>
      <c r="H317" s="87" t="s">
        <v>798</v>
      </c>
      <c r="I317" s="88"/>
      <c r="J317" s="88"/>
      <c r="K317" s="88"/>
      <c r="L317" s="88"/>
      <c r="M317" s="89"/>
      <c r="N317" s="90" t="s">
        <v>799</v>
      </c>
      <c r="O317" s="91"/>
      <c r="P317" s="91"/>
      <c r="Q317" s="91"/>
      <c r="R317" s="91"/>
      <c r="S317" s="91"/>
      <c r="T317" s="91"/>
      <c r="U317" s="91"/>
      <c r="V317" s="92"/>
      <c r="W317" s="31"/>
      <c r="X317" s="34"/>
      <c r="Y317" s="144"/>
      <c r="Z317" s="145"/>
      <c r="AA317" s="146"/>
    </row>
    <row r="318" spans="1:27" s="53" customFormat="1" ht="26.4">
      <c r="A318" s="58">
        <f t="shared" si="3"/>
        <v>313</v>
      </c>
      <c r="B318" s="59" t="s">
        <v>1759</v>
      </c>
      <c r="C318" s="60" t="s">
        <v>800</v>
      </c>
      <c r="D318" s="87" t="s">
        <v>801</v>
      </c>
      <c r="E318" s="88"/>
      <c r="F318" s="89"/>
      <c r="G318" s="61" t="s">
        <v>723</v>
      </c>
      <c r="H318" s="87" t="s">
        <v>802</v>
      </c>
      <c r="I318" s="88"/>
      <c r="J318" s="88"/>
      <c r="K318" s="88"/>
      <c r="L318" s="88"/>
      <c r="M318" s="89"/>
      <c r="N318" s="90" t="s">
        <v>803</v>
      </c>
      <c r="O318" s="91"/>
      <c r="P318" s="91"/>
      <c r="Q318" s="91"/>
      <c r="R318" s="91"/>
      <c r="S318" s="91"/>
      <c r="T318" s="91"/>
      <c r="U318" s="91"/>
      <c r="V318" s="92"/>
      <c r="W318" s="31"/>
      <c r="X318" s="34"/>
      <c r="Y318" s="144"/>
      <c r="Z318" s="145"/>
      <c r="AA318" s="146"/>
    </row>
    <row r="319" spans="1:27" s="53" customFormat="1" ht="26.4">
      <c r="A319" s="58">
        <f t="shared" si="3"/>
        <v>314</v>
      </c>
      <c r="B319" s="59" t="s">
        <v>1759</v>
      </c>
      <c r="C319" s="60" t="s">
        <v>800</v>
      </c>
      <c r="D319" s="87" t="s">
        <v>39</v>
      </c>
      <c r="E319" s="88"/>
      <c r="F319" s="89"/>
      <c r="G319" s="61" t="s">
        <v>723</v>
      </c>
      <c r="H319" s="87" t="s">
        <v>804</v>
      </c>
      <c r="I319" s="88"/>
      <c r="J319" s="88"/>
      <c r="K319" s="88"/>
      <c r="L319" s="88"/>
      <c r="M319" s="89"/>
      <c r="N319" s="90" t="s">
        <v>727</v>
      </c>
      <c r="O319" s="91"/>
      <c r="P319" s="91"/>
      <c r="Q319" s="91"/>
      <c r="R319" s="91"/>
      <c r="S319" s="91"/>
      <c r="T319" s="91"/>
      <c r="U319" s="91"/>
      <c r="V319" s="92"/>
      <c r="W319" s="31"/>
      <c r="X319" s="34"/>
      <c r="Y319" s="144"/>
      <c r="Z319" s="145"/>
      <c r="AA319" s="146"/>
    </row>
    <row r="320" spans="1:27" s="53" customFormat="1" ht="26.4">
      <c r="A320" s="58">
        <f t="shared" si="3"/>
        <v>315</v>
      </c>
      <c r="B320" s="59" t="s">
        <v>1759</v>
      </c>
      <c r="C320" s="60" t="s">
        <v>800</v>
      </c>
      <c r="D320" s="87" t="s">
        <v>34</v>
      </c>
      <c r="E320" s="88"/>
      <c r="F320" s="89"/>
      <c r="G320" s="61" t="s">
        <v>723</v>
      </c>
      <c r="H320" s="87" t="s">
        <v>805</v>
      </c>
      <c r="I320" s="88"/>
      <c r="J320" s="88"/>
      <c r="K320" s="88"/>
      <c r="L320" s="88"/>
      <c r="M320" s="89"/>
      <c r="N320" s="90" t="s">
        <v>35</v>
      </c>
      <c r="O320" s="91"/>
      <c r="P320" s="91"/>
      <c r="Q320" s="91"/>
      <c r="R320" s="91"/>
      <c r="S320" s="91"/>
      <c r="T320" s="91"/>
      <c r="U320" s="91"/>
      <c r="V320" s="92"/>
      <c r="W320" s="31"/>
      <c r="X320" s="34"/>
      <c r="Y320" s="144"/>
      <c r="Z320" s="145"/>
      <c r="AA320" s="146"/>
    </row>
    <row r="321" spans="1:27" s="53" customFormat="1" ht="26.4">
      <c r="A321" s="58">
        <f t="shared" si="3"/>
        <v>316</v>
      </c>
      <c r="B321" s="59" t="s">
        <v>1759</v>
      </c>
      <c r="C321" s="60" t="s">
        <v>800</v>
      </c>
      <c r="D321" s="87" t="s">
        <v>36</v>
      </c>
      <c r="E321" s="88"/>
      <c r="F321" s="89"/>
      <c r="G321" s="61" t="s">
        <v>723</v>
      </c>
      <c r="H321" s="87" t="s">
        <v>806</v>
      </c>
      <c r="I321" s="88"/>
      <c r="J321" s="88"/>
      <c r="K321" s="88"/>
      <c r="L321" s="88"/>
      <c r="M321" s="89"/>
      <c r="N321" s="90" t="s">
        <v>807</v>
      </c>
      <c r="O321" s="91"/>
      <c r="P321" s="91"/>
      <c r="Q321" s="91"/>
      <c r="R321" s="91"/>
      <c r="S321" s="91"/>
      <c r="T321" s="91"/>
      <c r="U321" s="91"/>
      <c r="V321" s="92"/>
      <c r="W321" s="31"/>
      <c r="X321" s="34"/>
      <c r="Y321" s="144"/>
      <c r="Z321" s="145"/>
      <c r="AA321" s="146"/>
    </row>
    <row r="322" spans="1:27" s="53" customFormat="1" ht="26.4">
      <c r="A322" s="58">
        <f t="shared" si="3"/>
        <v>317</v>
      </c>
      <c r="B322" s="59" t="s">
        <v>1759</v>
      </c>
      <c r="C322" s="60" t="s">
        <v>800</v>
      </c>
      <c r="D322" s="87" t="s">
        <v>786</v>
      </c>
      <c r="E322" s="88"/>
      <c r="F322" s="89"/>
      <c r="G322" s="61" t="s">
        <v>723</v>
      </c>
      <c r="H322" s="87" t="s">
        <v>808</v>
      </c>
      <c r="I322" s="88"/>
      <c r="J322" s="88"/>
      <c r="K322" s="88"/>
      <c r="L322" s="88"/>
      <c r="M322" s="89"/>
      <c r="N322" s="90" t="s">
        <v>809</v>
      </c>
      <c r="O322" s="91"/>
      <c r="P322" s="91"/>
      <c r="Q322" s="91"/>
      <c r="R322" s="91"/>
      <c r="S322" s="91"/>
      <c r="T322" s="91"/>
      <c r="U322" s="91"/>
      <c r="V322" s="92"/>
      <c r="W322" s="31"/>
      <c r="X322" s="34"/>
      <c r="Y322" s="144"/>
      <c r="Z322" s="145"/>
      <c r="AA322" s="146"/>
    </row>
    <row r="323" spans="1:27" s="53" customFormat="1" ht="26.4">
      <c r="A323" s="58">
        <f t="shared" si="3"/>
        <v>318</v>
      </c>
      <c r="B323" s="59" t="s">
        <v>1759</v>
      </c>
      <c r="C323" s="60" t="s">
        <v>800</v>
      </c>
      <c r="D323" s="93" t="s">
        <v>810</v>
      </c>
      <c r="E323" s="94"/>
      <c r="F323" s="95"/>
      <c r="G323" s="61" t="s">
        <v>723</v>
      </c>
      <c r="H323" s="87" t="s">
        <v>811</v>
      </c>
      <c r="I323" s="88"/>
      <c r="J323" s="88"/>
      <c r="K323" s="88"/>
      <c r="L323" s="88"/>
      <c r="M323" s="89"/>
      <c r="N323" s="98" t="s">
        <v>812</v>
      </c>
      <c r="O323" s="99"/>
      <c r="P323" s="99"/>
      <c r="Q323" s="99"/>
      <c r="R323" s="99"/>
      <c r="S323" s="99"/>
      <c r="T323" s="99"/>
      <c r="U323" s="99"/>
      <c r="V323" s="100"/>
      <c r="W323" s="31"/>
      <c r="X323" s="34"/>
      <c r="Y323" s="144"/>
      <c r="Z323" s="145"/>
      <c r="AA323" s="146"/>
    </row>
    <row r="324" spans="1:27" s="53" customFormat="1" ht="26.4">
      <c r="A324" s="58">
        <f t="shared" si="3"/>
        <v>319</v>
      </c>
      <c r="B324" s="59" t="s">
        <v>1759</v>
      </c>
      <c r="C324" s="60" t="s">
        <v>800</v>
      </c>
      <c r="D324" s="93" t="s">
        <v>813</v>
      </c>
      <c r="E324" s="94"/>
      <c r="F324" s="95"/>
      <c r="G324" s="61" t="s">
        <v>723</v>
      </c>
      <c r="H324" s="87" t="s">
        <v>814</v>
      </c>
      <c r="I324" s="88"/>
      <c r="J324" s="88"/>
      <c r="K324" s="88"/>
      <c r="L324" s="88"/>
      <c r="M324" s="89"/>
      <c r="N324" s="98" t="s">
        <v>815</v>
      </c>
      <c r="O324" s="99"/>
      <c r="P324" s="99"/>
      <c r="Q324" s="99"/>
      <c r="R324" s="99"/>
      <c r="S324" s="99"/>
      <c r="T324" s="99"/>
      <c r="U324" s="99"/>
      <c r="V324" s="100"/>
      <c r="W324" s="31"/>
      <c r="X324" s="34"/>
      <c r="Y324" s="144"/>
      <c r="Z324" s="145"/>
      <c r="AA324" s="146"/>
    </row>
    <row r="325" spans="1:27" s="53" customFormat="1" ht="26.4">
      <c r="A325" s="58">
        <f t="shared" si="3"/>
        <v>320</v>
      </c>
      <c r="B325" s="59" t="s">
        <v>1759</v>
      </c>
      <c r="C325" s="60" t="s">
        <v>800</v>
      </c>
      <c r="D325" s="93" t="s">
        <v>71</v>
      </c>
      <c r="E325" s="94"/>
      <c r="F325" s="95"/>
      <c r="G325" s="61" t="s">
        <v>723</v>
      </c>
      <c r="H325" s="87" t="s">
        <v>816</v>
      </c>
      <c r="I325" s="88"/>
      <c r="J325" s="88"/>
      <c r="K325" s="88"/>
      <c r="L325" s="88"/>
      <c r="M325" s="89"/>
      <c r="N325" s="90" t="s">
        <v>327</v>
      </c>
      <c r="O325" s="91"/>
      <c r="P325" s="91"/>
      <c r="Q325" s="91"/>
      <c r="R325" s="91"/>
      <c r="S325" s="91"/>
      <c r="T325" s="91"/>
      <c r="U325" s="91"/>
      <c r="V325" s="92"/>
      <c r="W325" s="31"/>
      <c r="X325" s="34"/>
      <c r="Y325" s="144"/>
      <c r="Z325" s="145"/>
      <c r="AA325" s="146"/>
    </row>
    <row r="326" spans="1:27" s="53" customFormat="1" ht="26.4">
      <c r="A326" s="58">
        <f t="shared" si="3"/>
        <v>321</v>
      </c>
      <c r="B326" s="59" t="s">
        <v>1759</v>
      </c>
      <c r="C326" s="60" t="s">
        <v>800</v>
      </c>
      <c r="D326" s="93" t="s">
        <v>786</v>
      </c>
      <c r="E326" s="94"/>
      <c r="F326" s="95"/>
      <c r="G326" s="61" t="s">
        <v>723</v>
      </c>
      <c r="H326" s="87" t="s">
        <v>817</v>
      </c>
      <c r="I326" s="88"/>
      <c r="J326" s="88"/>
      <c r="K326" s="88"/>
      <c r="L326" s="88"/>
      <c r="M326" s="89"/>
      <c r="N326" s="90" t="s">
        <v>788</v>
      </c>
      <c r="O326" s="91"/>
      <c r="P326" s="91"/>
      <c r="Q326" s="91"/>
      <c r="R326" s="91"/>
      <c r="S326" s="91"/>
      <c r="T326" s="91"/>
      <c r="U326" s="91"/>
      <c r="V326" s="92"/>
      <c r="W326" s="31"/>
      <c r="X326" s="34"/>
      <c r="Y326" s="144"/>
      <c r="Z326" s="145"/>
      <c r="AA326" s="146"/>
    </row>
    <row r="327" spans="1:27" s="53" customFormat="1" ht="26.4">
      <c r="A327" s="58">
        <f t="shared" si="3"/>
        <v>322</v>
      </c>
      <c r="B327" s="59" t="s">
        <v>1759</v>
      </c>
      <c r="C327" s="60" t="s">
        <v>800</v>
      </c>
      <c r="D327" s="93" t="s">
        <v>74</v>
      </c>
      <c r="E327" s="94"/>
      <c r="F327" s="95"/>
      <c r="G327" s="61" t="s">
        <v>723</v>
      </c>
      <c r="H327" s="87" t="s">
        <v>818</v>
      </c>
      <c r="I327" s="88"/>
      <c r="J327" s="88"/>
      <c r="K327" s="88"/>
      <c r="L327" s="88"/>
      <c r="M327" s="89"/>
      <c r="N327" s="90" t="s">
        <v>819</v>
      </c>
      <c r="O327" s="91"/>
      <c r="P327" s="91"/>
      <c r="Q327" s="91"/>
      <c r="R327" s="91"/>
      <c r="S327" s="91"/>
      <c r="T327" s="91"/>
      <c r="U327" s="91"/>
      <c r="V327" s="92"/>
      <c r="W327" s="31"/>
      <c r="X327" s="34"/>
      <c r="Y327" s="144"/>
      <c r="Z327" s="145"/>
      <c r="AA327" s="146"/>
    </row>
    <row r="328" spans="1:27" s="53" customFormat="1" ht="26.4">
      <c r="A328" s="58">
        <f t="shared" si="3"/>
        <v>323</v>
      </c>
      <c r="B328" s="59" t="s">
        <v>1759</v>
      </c>
      <c r="C328" s="62" t="s">
        <v>820</v>
      </c>
      <c r="D328" s="87" t="s">
        <v>821</v>
      </c>
      <c r="E328" s="88"/>
      <c r="F328" s="89"/>
      <c r="G328" s="61" t="s">
        <v>723</v>
      </c>
      <c r="H328" s="87" t="s">
        <v>822</v>
      </c>
      <c r="I328" s="88"/>
      <c r="J328" s="88"/>
      <c r="K328" s="88"/>
      <c r="L328" s="88"/>
      <c r="M328" s="89"/>
      <c r="N328" s="98" t="s">
        <v>823</v>
      </c>
      <c r="O328" s="99"/>
      <c r="P328" s="99"/>
      <c r="Q328" s="99"/>
      <c r="R328" s="99"/>
      <c r="S328" s="99"/>
      <c r="T328" s="99"/>
      <c r="U328" s="99"/>
      <c r="V328" s="100"/>
      <c r="W328" s="31"/>
      <c r="X328" s="34"/>
      <c r="Y328" s="144"/>
      <c r="Z328" s="145"/>
      <c r="AA328" s="146"/>
    </row>
    <row r="329" spans="1:27" s="53" customFormat="1" ht="26.4">
      <c r="A329" s="58">
        <f t="shared" si="3"/>
        <v>324</v>
      </c>
      <c r="B329" s="59" t="s">
        <v>1759</v>
      </c>
      <c r="C329" s="62" t="s">
        <v>820</v>
      </c>
      <c r="D329" s="87" t="s">
        <v>824</v>
      </c>
      <c r="E329" s="88"/>
      <c r="F329" s="89"/>
      <c r="G329" s="61" t="s">
        <v>723</v>
      </c>
      <c r="H329" s="87" t="s">
        <v>825</v>
      </c>
      <c r="I329" s="88"/>
      <c r="J329" s="88"/>
      <c r="K329" s="88"/>
      <c r="L329" s="88"/>
      <c r="M329" s="89"/>
      <c r="N329" s="90" t="s">
        <v>826</v>
      </c>
      <c r="O329" s="91"/>
      <c r="P329" s="91"/>
      <c r="Q329" s="91"/>
      <c r="R329" s="91"/>
      <c r="S329" s="91"/>
      <c r="T329" s="91"/>
      <c r="U329" s="91"/>
      <c r="V329" s="92"/>
      <c r="W329" s="31"/>
      <c r="X329" s="34"/>
      <c r="Y329" s="144"/>
      <c r="Z329" s="145"/>
      <c r="AA329" s="146"/>
    </row>
    <row r="330" spans="1:27" s="53" customFormat="1" ht="26.4">
      <c r="A330" s="58">
        <f t="shared" si="3"/>
        <v>325</v>
      </c>
      <c r="B330" s="59" t="s">
        <v>1759</v>
      </c>
      <c r="C330" s="62" t="s">
        <v>820</v>
      </c>
      <c r="D330" s="87" t="s">
        <v>827</v>
      </c>
      <c r="E330" s="88"/>
      <c r="F330" s="89"/>
      <c r="G330" s="61" t="s">
        <v>723</v>
      </c>
      <c r="H330" s="87" t="s">
        <v>828</v>
      </c>
      <c r="I330" s="88"/>
      <c r="J330" s="88"/>
      <c r="K330" s="88"/>
      <c r="L330" s="88"/>
      <c r="M330" s="89"/>
      <c r="N330" s="90" t="s">
        <v>829</v>
      </c>
      <c r="O330" s="91"/>
      <c r="P330" s="91"/>
      <c r="Q330" s="91"/>
      <c r="R330" s="91"/>
      <c r="S330" s="91"/>
      <c r="T330" s="91"/>
      <c r="U330" s="91"/>
      <c r="V330" s="92"/>
      <c r="W330" s="31"/>
      <c r="X330" s="34"/>
      <c r="Y330" s="144"/>
      <c r="Z330" s="145"/>
      <c r="AA330" s="146"/>
    </row>
    <row r="331" spans="1:27" s="53" customFormat="1" ht="26.4">
      <c r="A331" s="58">
        <f t="shared" si="3"/>
        <v>326</v>
      </c>
      <c r="B331" s="59" t="s">
        <v>1759</v>
      </c>
      <c r="C331" s="62" t="s">
        <v>820</v>
      </c>
      <c r="D331" s="87" t="s">
        <v>830</v>
      </c>
      <c r="E331" s="88"/>
      <c r="F331" s="89"/>
      <c r="G331" s="61" t="s">
        <v>723</v>
      </c>
      <c r="H331" s="87" t="s">
        <v>831</v>
      </c>
      <c r="I331" s="88"/>
      <c r="J331" s="88"/>
      <c r="K331" s="88"/>
      <c r="L331" s="88"/>
      <c r="M331" s="89"/>
      <c r="N331" s="90" t="s">
        <v>832</v>
      </c>
      <c r="O331" s="91"/>
      <c r="P331" s="91"/>
      <c r="Q331" s="91"/>
      <c r="R331" s="91"/>
      <c r="S331" s="91"/>
      <c r="T331" s="91"/>
      <c r="U331" s="91"/>
      <c r="V331" s="92"/>
      <c r="W331" s="31"/>
      <c r="X331" s="34"/>
      <c r="Y331" s="144"/>
      <c r="Z331" s="145"/>
      <c r="AA331" s="146"/>
    </row>
    <row r="332" spans="1:27" s="53" customFormat="1" ht="26.4">
      <c r="A332" s="58">
        <f t="shared" si="3"/>
        <v>327</v>
      </c>
      <c r="B332" s="59" t="s">
        <v>1759</v>
      </c>
      <c r="C332" s="62" t="s">
        <v>820</v>
      </c>
      <c r="D332" s="87" t="s">
        <v>833</v>
      </c>
      <c r="E332" s="88"/>
      <c r="F332" s="89"/>
      <c r="G332" s="61" t="s">
        <v>723</v>
      </c>
      <c r="H332" s="87" t="s">
        <v>834</v>
      </c>
      <c r="I332" s="88"/>
      <c r="J332" s="88"/>
      <c r="K332" s="88"/>
      <c r="L332" s="88"/>
      <c r="M332" s="89"/>
      <c r="N332" s="90" t="s">
        <v>835</v>
      </c>
      <c r="O332" s="91"/>
      <c r="P332" s="91"/>
      <c r="Q332" s="91"/>
      <c r="R332" s="91"/>
      <c r="S332" s="91"/>
      <c r="T332" s="91"/>
      <c r="U332" s="91"/>
      <c r="V332" s="92"/>
      <c r="W332" s="31"/>
      <c r="X332" s="34"/>
      <c r="Y332" s="144"/>
      <c r="Z332" s="145"/>
      <c r="AA332" s="146"/>
    </row>
    <row r="333" spans="1:27" s="53" customFormat="1" ht="26.4">
      <c r="A333" s="58">
        <f t="shared" si="3"/>
        <v>328</v>
      </c>
      <c r="B333" s="59" t="s">
        <v>1759</v>
      </c>
      <c r="C333" s="62" t="s">
        <v>836</v>
      </c>
      <c r="D333" s="87" t="s">
        <v>39</v>
      </c>
      <c r="E333" s="88"/>
      <c r="F333" s="89"/>
      <c r="G333" s="61" t="s">
        <v>723</v>
      </c>
      <c r="H333" s="87" t="s">
        <v>837</v>
      </c>
      <c r="I333" s="88"/>
      <c r="J333" s="88"/>
      <c r="K333" s="88"/>
      <c r="L333" s="88"/>
      <c r="M333" s="89"/>
      <c r="N333" s="90" t="s">
        <v>727</v>
      </c>
      <c r="O333" s="91"/>
      <c r="P333" s="91"/>
      <c r="Q333" s="91"/>
      <c r="R333" s="91"/>
      <c r="S333" s="91"/>
      <c r="T333" s="91"/>
      <c r="U333" s="91"/>
      <c r="V333" s="92"/>
      <c r="W333" s="31"/>
      <c r="X333" s="34"/>
      <c r="Y333" s="144"/>
      <c r="Z333" s="145"/>
      <c r="AA333" s="146"/>
    </row>
    <row r="334" spans="1:27" s="53" customFormat="1" ht="26.4">
      <c r="A334" s="58">
        <f t="shared" si="3"/>
        <v>329</v>
      </c>
      <c r="B334" s="59" t="s">
        <v>1759</v>
      </c>
      <c r="C334" s="62" t="s">
        <v>836</v>
      </c>
      <c r="D334" s="87" t="s">
        <v>838</v>
      </c>
      <c r="E334" s="88"/>
      <c r="F334" s="89"/>
      <c r="G334" s="61" t="s">
        <v>723</v>
      </c>
      <c r="H334" s="87" t="s">
        <v>839</v>
      </c>
      <c r="I334" s="88"/>
      <c r="J334" s="88"/>
      <c r="K334" s="88"/>
      <c r="L334" s="88"/>
      <c r="M334" s="89"/>
      <c r="N334" s="90" t="s">
        <v>730</v>
      </c>
      <c r="O334" s="91"/>
      <c r="P334" s="91"/>
      <c r="Q334" s="91"/>
      <c r="R334" s="91"/>
      <c r="S334" s="91"/>
      <c r="T334" s="91"/>
      <c r="U334" s="91"/>
      <c r="V334" s="92"/>
      <c r="W334" s="31"/>
      <c r="X334" s="34"/>
      <c r="Y334" s="144"/>
      <c r="Z334" s="145"/>
      <c r="AA334" s="146"/>
    </row>
    <row r="335" spans="1:27" s="53" customFormat="1" ht="26.4">
      <c r="A335" s="58">
        <f t="shared" si="3"/>
        <v>330</v>
      </c>
      <c r="B335" s="59" t="s">
        <v>1759</v>
      </c>
      <c r="C335" s="62" t="s">
        <v>836</v>
      </c>
      <c r="D335" s="93" t="s">
        <v>840</v>
      </c>
      <c r="E335" s="94"/>
      <c r="F335" s="95"/>
      <c r="G335" s="61" t="s">
        <v>723</v>
      </c>
      <c r="H335" s="87" t="s">
        <v>841</v>
      </c>
      <c r="I335" s="88"/>
      <c r="J335" s="88"/>
      <c r="K335" s="88"/>
      <c r="L335" s="88"/>
      <c r="M335" s="89"/>
      <c r="N335" s="98" t="s">
        <v>842</v>
      </c>
      <c r="O335" s="99"/>
      <c r="P335" s="99"/>
      <c r="Q335" s="99"/>
      <c r="R335" s="99"/>
      <c r="S335" s="99"/>
      <c r="T335" s="99"/>
      <c r="U335" s="99"/>
      <c r="V335" s="100"/>
      <c r="W335" s="31"/>
      <c r="X335" s="34"/>
      <c r="Y335" s="144"/>
      <c r="Z335" s="145"/>
      <c r="AA335" s="146"/>
    </row>
    <row r="336" spans="1:27" s="53" customFormat="1" ht="26.4">
      <c r="A336" s="58">
        <f t="shared" si="3"/>
        <v>331</v>
      </c>
      <c r="B336" s="59" t="s">
        <v>1759</v>
      </c>
      <c r="C336" s="62" t="s">
        <v>843</v>
      </c>
      <c r="D336" s="93" t="s">
        <v>844</v>
      </c>
      <c r="E336" s="94"/>
      <c r="F336" s="95"/>
      <c r="G336" s="61" t="s">
        <v>723</v>
      </c>
      <c r="H336" s="87" t="s">
        <v>845</v>
      </c>
      <c r="I336" s="88"/>
      <c r="J336" s="88"/>
      <c r="K336" s="88"/>
      <c r="L336" s="88"/>
      <c r="M336" s="89"/>
      <c r="N336" s="98" t="s">
        <v>846</v>
      </c>
      <c r="O336" s="99"/>
      <c r="P336" s="99"/>
      <c r="Q336" s="99"/>
      <c r="R336" s="99"/>
      <c r="S336" s="99"/>
      <c r="T336" s="99"/>
      <c r="U336" s="99"/>
      <c r="V336" s="100"/>
      <c r="W336" s="31"/>
      <c r="X336" s="34"/>
      <c r="Y336" s="144"/>
      <c r="Z336" s="145"/>
      <c r="AA336" s="146"/>
    </row>
    <row r="337" spans="1:27" s="53" customFormat="1" ht="26.4">
      <c r="A337" s="58">
        <f t="shared" si="3"/>
        <v>332</v>
      </c>
      <c r="B337" s="59" t="s">
        <v>1759</v>
      </c>
      <c r="C337" s="62" t="s">
        <v>843</v>
      </c>
      <c r="D337" s="93" t="s">
        <v>71</v>
      </c>
      <c r="E337" s="94"/>
      <c r="F337" s="95"/>
      <c r="G337" s="61" t="s">
        <v>723</v>
      </c>
      <c r="H337" s="87" t="s">
        <v>847</v>
      </c>
      <c r="I337" s="88"/>
      <c r="J337" s="88"/>
      <c r="K337" s="88"/>
      <c r="L337" s="88"/>
      <c r="M337" s="89"/>
      <c r="N337" s="90" t="s">
        <v>327</v>
      </c>
      <c r="O337" s="91"/>
      <c r="P337" s="91"/>
      <c r="Q337" s="91"/>
      <c r="R337" s="91"/>
      <c r="S337" s="91"/>
      <c r="T337" s="91"/>
      <c r="U337" s="91"/>
      <c r="V337" s="92"/>
      <c r="W337" s="31"/>
      <c r="X337" s="34"/>
      <c r="Y337" s="144"/>
      <c r="Z337" s="145"/>
      <c r="AA337" s="146"/>
    </row>
    <row r="338" spans="1:27" s="53" customFormat="1" ht="26.4">
      <c r="A338" s="58">
        <f t="shared" si="3"/>
        <v>333</v>
      </c>
      <c r="B338" s="59" t="s">
        <v>1759</v>
      </c>
      <c r="C338" s="62" t="s">
        <v>843</v>
      </c>
      <c r="D338" s="116" t="s">
        <v>848</v>
      </c>
      <c r="E338" s="117"/>
      <c r="F338" s="118"/>
      <c r="G338" s="61" t="s">
        <v>723</v>
      </c>
      <c r="H338" s="87" t="s">
        <v>849</v>
      </c>
      <c r="I338" s="88"/>
      <c r="J338" s="88"/>
      <c r="K338" s="88"/>
      <c r="L338" s="88"/>
      <c r="M338" s="89"/>
      <c r="N338" s="119" t="s">
        <v>850</v>
      </c>
      <c r="O338" s="120"/>
      <c r="P338" s="120"/>
      <c r="Q338" s="120"/>
      <c r="R338" s="120"/>
      <c r="S338" s="120"/>
      <c r="T338" s="120"/>
      <c r="U338" s="120"/>
      <c r="V338" s="121"/>
      <c r="W338" s="31"/>
      <c r="X338" s="34"/>
      <c r="Y338" s="144"/>
      <c r="Z338" s="145"/>
      <c r="AA338" s="146"/>
    </row>
    <row r="339" spans="1:27" s="53" customFormat="1" ht="26.4">
      <c r="A339" s="58">
        <f t="shared" si="3"/>
        <v>334</v>
      </c>
      <c r="B339" s="59" t="s">
        <v>1759</v>
      </c>
      <c r="C339" s="62" t="s">
        <v>843</v>
      </c>
      <c r="D339" s="87" t="s">
        <v>851</v>
      </c>
      <c r="E339" s="88"/>
      <c r="F339" s="89"/>
      <c r="G339" s="61" t="s">
        <v>723</v>
      </c>
      <c r="H339" s="87" t="s">
        <v>852</v>
      </c>
      <c r="I339" s="88"/>
      <c r="J339" s="88"/>
      <c r="K339" s="88"/>
      <c r="L339" s="88"/>
      <c r="M339" s="89"/>
      <c r="N339" s="90" t="s">
        <v>853</v>
      </c>
      <c r="O339" s="91"/>
      <c r="P339" s="91"/>
      <c r="Q339" s="91"/>
      <c r="R339" s="91"/>
      <c r="S339" s="91"/>
      <c r="T339" s="91"/>
      <c r="U339" s="91"/>
      <c r="V339" s="92"/>
      <c r="W339" s="31"/>
      <c r="X339" s="34"/>
      <c r="Y339" s="144"/>
      <c r="Z339" s="145"/>
      <c r="AA339" s="146"/>
    </row>
    <row r="340" spans="1:27" s="53" customFormat="1" ht="26.4">
      <c r="A340" s="58">
        <f t="shared" si="3"/>
        <v>335</v>
      </c>
      <c r="B340" s="59" t="s">
        <v>1759</v>
      </c>
      <c r="C340" s="62" t="s">
        <v>843</v>
      </c>
      <c r="D340" s="87" t="s">
        <v>854</v>
      </c>
      <c r="E340" s="88"/>
      <c r="F340" s="89"/>
      <c r="G340" s="61" t="s">
        <v>723</v>
      </c>
      <c r="H340" s="87" t="s">
        <v>855</v>
      </c>
      <c r="I340" s="88"/>
      <c r="J340" s="88"/>
      <c r="K340" s="88"/>
      <c r="L340" s="88"/>
      <c r="M340" s="89"/>
      <c r="N340" s="90" t="s">
        <v>856</v>
      </c>
      <c r="O340" s="91"/>
      <c r="P340" s="91"/>
      <c r="Q340" s="91"/>
      <c r="R340" s="91"/>
      <c r="S340" s="91"/>
      <c r="T340" s="91"/>
      <c r="U340" s="91"/>
      <c r="V340" s="122"/>
      <c r="W340" s="31"/>
      <c r="X340" s="34"/>
      <c r="Y340" s="144"/>
      <c r="Z340" s="145"/>
      <c r="AA340" s="146"/>
    </row>
    <row r="341" spans="1:27" s="53" customFormat="1" ht="26.4">
      <c r="A341" s="58">
        <f t="shared" si="3"/>
        <v>336</v>
      </c>
      <c r="B341" s="59" t="s">
        <v>1759</v>
      </c>
      <c r="C341" s="62" t="s">
        <v>857</v>
      </c>
      <c r="D341" s="87" t="s">
        <v>39</v>
      </c>
      <c r="E341" s="88"/>
      <c r="F341" s="89"/>
      <c r="G341" s="61" t="s">
        <v>723</v>
      </c>
      <c r="H341" s="87" t="s">
        <v>858</v>
      </c>
      <c r="I341" s="88"/>
      <c r="J341" s="88"/>
      <c r="K341" s="88"/>
      <c r="L341" s="88"/>
      <c r="M341" s="89"/>
      <c r="N341" s="90" t="s">
        <v>727</v>
      </c>
      <c r="O341" s="91"/>
      <c r="P341" s="91"/>
      <c r="Q341" s="91"/>
      <c r="R341" s="91"/>
      <c r="S341" s="91"/>
      <c r="T341" s="91"/>
      <c r="U341" s="91"/>
      <c r="V341" s="92"/>
      <c r="W341" s="31"/>
      <c r="X341" s="34"/>
      <c r="Y341" s="144"/>
      <c r="Z341" s="145"/>
      <c r="AA341" s="146"/>
    </row>
    <row r="342" spans="1:27" s="53" customFormat="1" ht="26.4">
      <c r="A342" s="58">
        <f t="shared" si="3"/>
        <v>337</v>
      </c>
      <c r="B342" s="59" t="s">
        <v>1759</v>
      </c>
      <c r="C342" s="62" t="s">
        <v>857</v>
      </c>
      <c r="D342" s="87" t="s">
        <v>838</v>
      </c>
      <c r="E342" s="88"/>
      <c r="F342" s="89"/>
      <c r="G342" s="61" t="s">
        <v>723</v>
      </c>
      <c r="H342" s="87" t="s">
        <v>859</v>
      </c>
      <c r="I342" s="88"/>
      <c r="J342" s="88"/>
      <c r="K342" s="88"/>
      <c r="L342" s="88"/>
      <c r="M342" s="89"/>
      <c r="N342" s="90" t="s">
        <v>730</v>
      </c>
      <c r="O342" s="91"/>
      <c r="P342" s="91"/>
      <c r="Q342" s="91"/>
      <c r="R342" s="91"/>
      <c r="S342" s="91"/>
      <c r="T342" s="91"/>
      <c r="U342" s="91"/>
      <c r="V342" s="92"/>
      <c r="W342" s="31"/>
      <c r="X342" s="34"/>
      <c r="Y342" s="144"/>
      <c r="Z342" s="145"/>
      <c r="AA342" s="146"/>
    </row>
    <row r="343" spans="1:27" s="53" customFormat="1" ht="26.4">
      <c r="A343" s="58">
        <f t="shared" si="3"/>
        <v>338</v>
      </c>
      <c r="B343" s="59" t="s">
        <v>1759</v>
      </c>
      <c r="C343" s="62" t="s">
        <v>857</v>
      </c>
      <c r="D343" s="93" t="s">
        <v>840</v>
      </c>
      <c r="E343" s="94"/>
      <c r="F343" s="95"/>
      <c r="G343" s="61" t="s">
        <v>723</v>
      </c>
      <c r="H343" s="87" t="s">
        <v>860</v>
      </c>
      <c r="I343" s="88"/>
      <c r="J343" s="88"/>
      <c r="K343" s="88"/>
      <c r="L343" s="88"/>
      <c r="M343" s="89"/>
      <c r="N343" s="98" t="s">
        <v>842</v>
      </c>
      <c r="O343" s="99"/>
      <c r="P343" s="99"/>
      <c r="Q343" s="99"/>
      <c r="R343" s="99"/>
      <c r="S343" s="99"/>
      <c r="T343" s="99"/>
      <c r="U343" s="99"/>
      <c r="V343" s="100"/>
      <c r="W343" s="31"/>
      <c r="X343" s="34"/>
      <c r="Y343" s="144"/>
      <c r="Z343" s="145"/>
      <c r="AA343" s="146"/>
    </row>
    <row r="344" spans="1:27" s="53" customFormat="1" ht="26.4">
      <c r="A344" s="58">
        <f t="shared" si="3"/>
        <v>339</v>
      </c>
      <c r="B344" s="59" t="s">
        <v>1759</v>
      </c>
      <c r="C344" s="62" t="s">
        <v>861</v>
      </c>
      <c r="D344" s="93" t="s">
        <v>862</v>
      </c>
      <c r="E344" s="94"/>
      <c r="F344" s="95"/>
      <c r="G344" s="61" t="s">
        <v>723</v>
      </c>
      <c r="H344" s="87" t="s">
        <v>863</v>
      </c>
      <c r="I344" s="88"/>
      <c r="J344" s="88"/>
      <c r="K344" s="88"/>
      <c r="L344" s="88"/>
      <c r="M344" s="89"/>
      <c r="N344" s="98" t="s">
        <v>846</v>
      </c>
      <c r="O344" s="99"/>
      <c r="P344" s="99"/>
      <c r="Q344" s="99"/>
      <c r="R344" s="99"/>
      <c r="S344" s="99"/>
      <c r="T344" s="99"/>
      <c r="U344" s="99"/>
      <c r="V344" s="100"/>
      <c r="W344" s="31"/>
      <c r="X344" s="34"/>
      <c r="Y344" s="144"/>
      <c r="Z344" s="145"/>
      <c r="AA344" s="146"/>
    </row>
    <row r="345" spans="1:27" s="53" customFormat="1" ht="26.4">
      <c r="A345" s="58">
        <f t="shared" si="3"/>
        <v>340</v>
      </c>
      <c r="B345" s="59" t="s">
        <v>1759</v>
      </c>
      <c r="C345" s="62" t="s">
        <v>861</v>
      </c>
      <c r="D345" s="93" t="s">
        <v>71</v>
      </c>
      <c r="E345" s="94"/>
      <c r="F345" s="95"/>
      <c r="G345" s="61" t="s">
        <v>723</v>
      </c>
      <c r="H345" s="87" t="s">
        <v>864</v>
      </c>
      <c r="I345" s="88"/>
      <c r="J345" s="88"/>
      <c r="K345" s="88"/>
      <c r="L345" s="88"/>
      <c r="M345" s="89"/>
      <c r="N345" s="90" t="s">
        <v>327</v>
      </c>
      <c r="O345" s="91"/>
      <c r="P345" s="91"/>
      <c r="Q345" s="91"/>
      <c r="R345" s="91"/>
      <c r="S345" s="91"/>
      <c r="T345" s="91"/>
      <c r="U345" s="91"/>
      <c r="V345" s="92"/>
      <c r="W345" s="31"/>
      <c r="X345" s="34"/>
      <c r="Y345" s="144"/>
      <c r="Z345" s="145"/>
      <c r="AA345" s="146"/>
    </row>
    <row r="346" spans="1:27" s="53" customFormat="1" ht="26.4">
      <c r="A346" s="58">
        <f t="shared" si="3"/>
        <v>341</v>
      </c>
      <c r="B346" s="59" t="s">
        <v>1759</v>
      </c>
      <c r="C346" s="62" t="s">
        <v>861</v>
      </c>
      <c r="D346" s="116" t="s">
        <v>848</v>
      </c>
      <c r="E346" s="117"/>
      <c r="F346" s="118"/>
      <c r="G346" s="61" t="s">
        <v>723</v>
      </c>
      <c r="H346" s="87" t="s">
        <v>865</v>
      </c>
      <c r="I346" s="88"/>
      <c r="J346" s="88"/>
      <c r="K346" s="88"/>
      <c r="L346" s="88"/>
      <c r="M346" s="89"/>
      <c r="N346" s="119" t="s">
        <v>850</v>
      </c>
      <c r="O346" s="120"/>
      <c r="P346" s="120"/>
      <c r="Q346" s="120"/>
      <c r="R346" s="120"/>
      <c r="S346" s="120"/>
      <c r="T346" s="120"/>
      <c r="U346" s="120"/>
      <c r="V346" s="121"/>
      <c r="W346" s="31"/>
      <c r="X346" s="34"/>
      <c r="Y346" s="144"/>
      <c r="Z346" s="145"/>
      <c r="AA346" s="146"/>
    </row>
    <row r="347" spans="1:27" s="53" customFormat="1" ht="26.4">
      <c r="A347" s="58">
        <f t="shared" ref="A347:A410" si="11">ROW()-5</f>
        <v>342</v>
      </c>
      <c r="B347" s="59" t="s">
        <v>1759</v>
      </c>
      <c r="C347" s="62" t="s">
        <v>861</v>
      </c>
      <c r="D347" s="87" t="s">
        <v>851</v>
      </c>
      <c r="E347" s="88"/>
      <c r="F347" s="89"/>
      <c r="G347" s="61" t="s">
        <v>723</v>
      </c>
      <c r="H347" s="87" t="s">
        <v>866</v>
      </c>
      <c r="I347" s="88"/>
      <c r="J347" s="88"/>
      <c r="K347" s="88"/>
      <c r="L347" s="88"/>
      <c r="M347" s="89"/>
      <c r="N347" s="90" t="s">
        <v>853</v>
      </c>
      <c r="O347" s="91"/>
      <c r="P347" s="91"/>
      <c r="Q347" s="91"/>
      <c r="R347" s="91"/>
      <c r="S347" s="91"/>
      <c r="T347" s="91"/>
      <c r="U347" s="91"/>
      <c r="V347" s="92"/>
      <c r="W347" s="31"/>
      <c r="X347" s="34"/>
      <c r="Y347" s="144"/>
      <c r="Z347" s="145"/>
      <c r="AA347" s="146"/>
    </row>
    <row r="348" spans="1:27" s="53" customFormat="1" ht="26.4">
      <c r="A348" s="58">
        <f t="shared" si="11"/>
        <v>343</v>
      </c>
      <c r="B348" s="59" t="s">
        <v>1759</v>
      </c>
      <c r="C348" s="62" t="s">
        <v>861</v>
      </c>
      <c r="D348" s="87" t="s">
        <v>854</v>
      </c>
      <c r="E348" s="88"/>
      <c r="F348" s="89"/>
      <c r="G348" s="61" t="s">
        <v>723</v>
      </c>
      <c r="H348" s="87" t="s">
        <v>867</v>
      </c>
      <c r="I348" s="88"/>
      <c r="J348" s="88"/>
      <c r="K348" s="88"/>
      <c r="L348" s="88"/>
      <c r="M348" s="89"/>
      <c r="N348" s="90" t="s">
        <v>856</v>
      </c>
      <c r="O348" s="91"/>
      <c r="P348" s="91"/>
      <c r="Q348" s="91"/>
      <c r="R348" s="91"/>
      <c r="S348" s="91"/>
      <c r="T348" s="91"/>
      <c r="U348" s="91"/>
      <c r="V348" s="122"/>
      <c r="W348" s="31"/>
      <c r="X348" s="34"/>
      <c r="Y348" s="144"/>
      <c r="Z348" s="145"/>
      <c r="AA348" s="146"/>
    </row>
    <row r="349" spans="1:27" s="53" customFormat="1" ht="26.4">
      <c r="A349" s="58">
        <f t="shared" si="11"/>
        <v>344</v>
      </c>
      <c r="B349" s="59" t="s">
        <v>1759</v>
      </c>
      <c r="C349" s="62" t="s">
        <v>868</v>
      </c>
      <c r="D349" s="87" t="s">
        <v>39</v>
      </c>
      <c r="E349" s="88"/>
      <c r="F349" s="89"/>
      <c r="G349" s="61" t="s">
        <v>723</v>
      </c>
      <c r="H349" s="87" t="s">
        <v>869</v>
      </c>
      <c r="I349" s="88"/>
      <c r="J349" s="88"/>
      <c r="K349" s="88"/>
      <c r="L349" s="88"/>
      <c r="M349" s="89"/>
      <c r="N349" s="90" t="s">
        <v>727</v>
      </c>
      <c r="O349" s="91"/>
      <c r="P349" s="91"/>
      <c r="Q349" s="91"/>
      <c r="R349" s="91"/>
      <c r="S349" s="91"/>
      <c r="T349" s="91"/>
      <c r="U349" s="91"/>
      <c r="V349" s="92"/>
      <c r="W349" s="31"/>
      <c r="X349" s="34"/>
      <c r="Y349" s="144"/>
      <c r="Z349" s="145"/>
      <c r="AA349" s="146"/>
    </row>
    <row r="350" spans="1:27" s="53" customFormat="1" ht="26.4">
      <c r="A350" s="58">
        <f t="shared" si="11"/>
        <v>345</v>
      </c>
      <c r="B350" s="59" t="s">
        <v>1759</v>
      </c>
      <c r="C350" s="62" t="s">
        <v>868</v>
      </c>
      <c r="D350" s="87" t="s">
        <v>838</v>
      </c>
      <c r="E350" s="88"/>
      <c r="F350" s="89"/>
      <c r="G350" s="61" t="s">
        <v>723</v>
      </c>
      <c r="H350" s="87" t="s">
        <v>870</v>
      </c>
      <c r="I350" s="88"/>
      <c r="J350" s="88"/>
      <c r="K350" s="88"/>
      <c r="L350" s="88"/>
      <c r="M350" s="89"/>
      <c r="N350" s="90" t="s">
        <v>730</v>
      </c>
      <c r="O350" s="91"/>
      <c r="P350" s="91"/>
      <c r="Q350" s="91"/>
      <c r="R350" s="91"/>
      <c r="S350" s="91"/>
      <c r="T350" s="91"/>
      <c r="U350" s="91"/>
      <c r="V350" s="92"/>
      <c r="W350" s="31"/>
      <c r="X350" s="34"/>
      <c r="Y350" s="144"/>
      <c r="Z350" s="145"/>
      <c r="AA350" s="146"/>
    </row>
    <row r="351" spans="1:27" s="53" customFormat="1" ht="26.4">
      <c r="A351" s="58">
        <f t="shared" si="11"/>
        <v>346</v>
      </c>
      <c r="B351" s="59" t="s">
        <v>1759</v>
      </c>
      <c r="C351" s="62" t="s">
        <v>868</v>
      </c>
      <c r="D351" s="93" t="s">
        <v>840</v>
      </c>
      <c r="E351" s="94"/>
      <c r="F351" s="95"/>
      <c r="G351" s="61" t="s">
        <v>723</v>
      </c>
      <c r="H351" s="87" t="s">
        <v>871</v>
      </c>
      <c r="I351" s="88"/>
      <c r="J351" s="88"/>
      <c r="K351" s="88"/>
      <c r="L351" s="88"/>
      <c r="M351" s="89"/>
      <c r="N351" s="98" t="s">
        <v>842</v>
      </c>
      <c r="O351" s="99"/>
      <c r="P351" s="99"/>
      <c r="Q351" s="99"/>
      <c r="R351" s="99"/>
      <c r="S351" s="99"/>
      <c r="T351" s="99"/>
      <c r="U351" s="99"/>
      <c r="V351" s="100"/>
      <c r="W351" s="31"/>
      <c r="X351" s="34"/>
      <c r="Y351" s="144"/>
      <c r="Z351" s="145"/>
      <c r="AA351" s="146"/>
    </row>
    <row r="352" spans="1:27" s="53" customFormat="1" ht="26.4">
      <c r="A352" s="58">
        <f t="shared" si="11"/>
        <v>347</v>
      </c>
      <c r="B352" s="59" t="s">
        <v>1759</v>
      </c>
      <c r="C352" s="62" t="s">
        <v>872</v>
      </c>
      <c r="D352" s="93" t="s">
        <v>873</v>
      </c>
      <c r="E352" s="94"/>
      <c r="F352" s="95"/>
      <c r="G352" s="61" t="s">
        <v>723</v>
      </c>
      <c r="H352" s="87" t="s">
        <v>874</v>
      </c>
      <c r="I352" s="88"/>
      <c r="J352" s="88"/>
      <c r="K352" s="88"/>
      <c r="L352" s="88"/>
      <c r="M352" s="89"/>
      <c r="N352" s="98" t="s">
        <v>846</v>
      </c>
      <c r="O352" s="99"/>
      <c r="P352" s="99"/>
      <c r="Q352" s="99"/>
      <c r="R352" s="99"/>
      <c r="S352" s="99"/>
      <c r="T352" s="99"/>
      <c r="U352" s="99"/>
      <c r="V352" s="100"/>
      <c r="W352" s="31"/>
      <c r="X352" s="34"/>
      <c r="Y352" s="144"/>
      <c r="Z352" s="145"/>
      <c r="AA352" s="146"/>
    </row>
    <row r="353" spans="1:27" s="53" customFormat="1" ht="26.4">
      <c r="A353" s="58">
        <f t="shared" si="11"/>
        <v>348</v>
      </c>
      <c r="B353" s="59" t="s">
        <v>1759</v>
      </c>
      <c r="C353" s="62" t="s">
        <v>872</v>
      </c>
      <c r="D353" s="93" t="s">
        <v>71</v>
      </c>
      <c r="E353" s="94"/>
      <c r="F353" s="95"/>
      <c r="G353" s="61" t="s">
        <v>723</v>
      </c>
      <c r="H353" s="87" t="s">
        <v>875</v>
      </c>
      <c r="I353" s="88"/>
      <c r="J353" s="88"/>
      <c r="K353" s="88"/>
      <c r="L353" s="88"/>
      <c r="M353" s="89"/>
      <c r="N353" s="90" t="s">
        <v>327</v>
      </c>
      <c r="O353" s="91"/>
      <c r="P353" s="91"/>
      <c r="Q353" s="91"/>
      <c r="R353" s="91"/>
      <c r="S353" s="91"/>
      <c r="T353" s="91"/>
      <c r="U353" s="91"/>
      <c r="V353" s="92"/>
      <c r="W353" s="31"/>
      <c r="X353" s="34"/>
      <c r="Y353" s="144"/>
      <c r="Z353" s="145"/>
      <c r="AA353" s="146"/>
    </row>
    <row r="354" spans="1:27" s="53" customFormat="1" ht="26.4">
      <c r="A354" s="58">
        <f t="shared" si="11"/>
        <v>349</v>
      </c>
      <c r="B354" s="59" t="s">
        <v>1759</v>
      </c>
      <c r="C354" s="62" t="s">
        <v>872</v>
      </c>
      <c r="D354" s="116" t="s">
        <v>848</v>
      </c>
      <c r="E354" s="117"/>
      <c r="F354" s="118"/>
      <c r="G354" s="61" t="s">
        <v>723</v>
      </c>
      <c r="H354" s="87" t="s">
        <v>876</v>
      </c>
      <c r="I354" s="88"/>
      <c r="J354" s="88"/>
      <c r="K354" s="88"/>
      <c r="L354" s="88"/>
      <c r="M354" s="89"/>
      <c r="N354" s="119" t="s">
        <v>850</v>
      </c>
      <c r="O354" s="120"/>
      <c r="P354" s="120"/>
      <c r="Q354" s="120"/>
      <c r="R354" s="120"/>
      <c r="S354" s="120"/>
      <c r="T354" s="120"/>
      <c r="U354" s="120"/>
      <c r="V354" s="121"/>
      <c r="W354" s="31"/>
      <c r="X354" s="34"/>
      <c r="Y354" s="144"/>
      <c r="Z354" s="145"/>
      <c r="AA354" s="146"/>
    </row>
    <row r="355" spans="1:27" s="53" customFormat="1" ht="26.4">
      <c r="A355" s="58">
        <f t="shared" si="11"/>
        <v>350</v>
      </c>
      <c r="B355" s="59" t="s">
        <v>1759</v>
      </c>
      <c r="C355" s="62" t="s">
        <v>872</v>
      </c>
      <c r="D355" s="87" t="s">
        <v>851</v>
      </c>
      <c r="E355" s="88"/>
      <c r="F355" s="89"/>
      <c r="G355" s="61" t="s">
        <v>723</v>
      </c>
      <c r="H355" s="87" t="s">
        <v>877</v>
      </c>
      <c r="I355" s="88"/>
      <c r="J355" s="88"/>
      <c r="K355" s="88"/>
      <c r="L355" s="88"/>
      <c r="M355" s="89"/>
      <c r="N355" s="90" t="s">
        <v>853</v>
      </c>
      <c r="O355" s="91"/>
      <c r="P355" s="91"/>
      <c r="Q355" s="91"/>
      <c r="R355" s="91"/>
      <c r="S355" s="91"/>
      <c r="T355" s="91"/>
      <c r="U355" s="91"/>
      <c r="V355" s="92"/>
      <c r="W355" s="31"/>
      <c r="X355" s="34"/>
      <c r="Y355" s="144"/>
      <c r="Z355" s="145"/>
      <c r="AA355" s="146"/>
    </row>
    <row r="356" spans="1:27" s="53" customFormat="1" ht="26.4">
      <c r="A356" s="58">
        <f t="shared" si="11"/>
        <v>351</v>
      </c>
      <c r="B356" s="59" t="s">
        <v>1759</v>
      </c>
      <c r="C356" s="62" t="s">
        <v>872</v>
      </c>
      <c r="D356" s="87" t="s">
        <v>854</v>
      </c>
      <c r="E356" s="88"/>
      <c r="F356" s="89"/>
      <c r="G356" s="61" t="s">
        <v>723</v>
      </c>
      <c r="H356" s="87" t="s">
        <v>878</v>
      </c>
      <c r="I356" s="88"/>
      <c r="J356" s="88"/>
      <c r="K356" s="88"/>
      <c r="L356" s="88"/>
      <c r="M356" s="89"/>
      <c r="N356" s="90" t="s">
        <v>856</v>
      </c>
      <c r="O356" s="91"/>
      <c r="P356" s="91"/>
      <c r="Q356" s="91"/>
      <c r="R356" s="91"/>
      <c r="S356" s="91"/>
      <c r="T356" s="91"/>
      <c r="U356" s="91"/>
      <c r="V356" s="122"/>
      <c r="W356" s="31"/>
      <c r="X356" s="34"/>
      <c r="Y356" s="144"/>
      <c r="Z356" s="145"/>
      <c r="AA356" s="146"/>
    </row>
    <row r="357" spans="1:27" s="64" customFormat="1" ht="26.4">
      <c r="A357" s="58">
        <f t="shared" si="11"/>
        <v>352</v>
      </c>
      <c r="B357" s="59" t="s">
        <v>1759</v>
      </c>
      <c r="C357" s="62" t="s">
        <v>879</v>
      </c>
      <c r="D357" s="87" t="s">
        <v>880</v>
      </c>
      <c r="E357" s="88"/>
      <c r="F357" s="89"/>
      <c r="G357" s="63" t="s">
        <v>33</v>
      </c>
      <c r="H357" s="87" t="s">
        <v>881</v>
      </c>
      <c r="I357" s="88"/>
      <c r="J357" s="88"/>
      <c r="K357" s="88"/>
      <c r="L357" s="88"/>
      <c r="M357" s="89"/>
      <c r="N357" s="90" t="s">
        <v>882</v>
      </c>
      <c r="O357" s="91"/>
      <c r="P357" s="91"/>
      <c r="Q357" s="91"/>
      <c r="R357" s="91"/>
      <c r="S357" s="91"/>
      <c r="T357" s="91"/>
      <c r="U357" s="91"/>
      <c r="V357" s="92"/>
      <c r="W357" s="31"/>
      <c r="X357" s="34"/>
      <c r="Y357" s="144"/>
      <c r="Z357" s="145"/>
      <c r="AA357" s="146"/>
    </row>
    <row r="358" spans="1:27" s="64" customFormat="1" ht="26.4">
      <c r="A358" s="58">
        <f t="shared" si="11"/>
        <v>353</v>
      </c>
      <c r="B358" s="59" t="s">
        <v>1759</v>
      </c>
      <c r="C358" s="62" t="s">
        <v>879</v>
      </c>
      <c r="D358" s="87" t="s">
        <v>883</v>
      </c>
      <c r="E358" s="88"/>
      <c r="F358" s="89"/>
      <c r="G358" s="63" t="s">
        <v>33</v>
      </c>
      <c r="H358" s="87" t="s">
        <v>884</v>
      </c>
      <c r="I358" s="88"/>
      <c r="J358" s="88"/>
      <c r="K358" s="88"/>
      <c r="L358" s="88"/>
      <c r="M358" s="89"/>
      <c r="N358" s="90" t="s">
        <v>885</v>
      </c>
      <c r="O358" s="91"/>
      <c r="P358" s="91"/>
      <c r="Q358" s="91"/>
      <c r="R358" s="91"/>
      <c r="S358" s="91"/>
      <c r="T358" s="91"/>
      <c r="U358" s="91"/>
      <c r="V358" s="92"/>
      <c r="W358" s="31"/>
      <c r="X358" s="34"/>
      <c r="Y358" s="144"/>
      <c r="Z358" s="145"/>
      <c r="AA358" s="146"/>
    </row>
    <row r="359" spans="1:27" s="64" customFormat="1" ht="26.4">
      <c r="A359" s="58">
        <f t="shared" si="11"/>
        <v>354</v>
      </c>
      <c r="B359" s="59" t="s">
        <v>1759</v>
      </c>
      <c r="C359" s="62" t="s">
        <v>879</v>
      </c>
      <c r="D359" s="87" t="s">
        <v>886</v>
      </c>
      <c r="E359" s="88"/>
      <c r="F359" s="89"/>
      <c r="G359" s="63" t="s">
        <v>33</v>
      </c>
      <c r="H359" s="87" t="s">
        <v>887</v>
      </c>
      <c r="I359" s="88"/>
      <c r="J359" s="88"/>
      <c r="K359" s="88"/>
      <c r="L359" s="88"/>
      <c r="M359" s="89"/>
      <c r="N359" s="90" t="s">
        <v>888</v>
      </c>
      <c r="O359" s="91"/>
      <c r="P359" s="91"/>
      <c r="Q359" s="91"/>
      <c r="R359" s="91"/>
      <c r="S359" s="91"/>
      <c r="T359" s="91"/>
      <c r="U359" s="91"/>
      <c r="V359" s="92"/>
      <c r="W359" s="31"/>
      <c r="X359" s="34"/>
      <c r="Y359" s="144"/>
      <c r="Z359" s="145"/>
      <c r="AA359" s="146"/>
    </row>
    <row r="360" spans="1:27" s="64" customFormat="1" ht="26.4">
      <c r="A360" s="58">
        <f t="shared" si="11"/>
        <v>355</v>
      </c>
      <c r="B360" s="59" t="s">
        <v>1759</v>
      </c>
      <c r="C360" s="62" t="s">
        <v>879</v>
      </c>
      <c r="D360" s="87" t="s">
        <v>889</v>
      </c>
      <c r="E360" s="88"/>
      <c r="F360" s="89"/>
      <c r="G360" s="63" t="s">
        <v>33</v>
      </c>
      <c r="H360" s="87" t="s">
        <v>890</v>
      </c>
      <c r="I360" s="88"/>
      <c r="J360" s="88"/>
      <c r="K360" s="88"/>
      <c r="L360" s="88"/>
      <c r="M360" s="89"/>
      <c r="N360" s="90" t="s">
        <v>891</v>
      </c>
      <c r="O360" s="91"/>
      <c r="P360" s="91"/>
      <c r="Q360" s="91"/>
      <c r="R360" s="91"/>
      <c r="S360" s="91"/>
      <c r="T360" s="91"/>
      <c r="U360" s="91"/>
      <c r="V360" s="92"/>
      <c r="W360" s="31"/>
      <c r="X360" s="34"/>
      <c r="Y360" s="144"/>
      <c r="Z360" s="145"/>
      <c r="AA360" s="146"/>
    </row>
    <row r="361" spans="1:27" s="64" customFormat="1" ht="26.4">
      <c r="A361" s="58">
        <f t="shared" si="11"/>
        <v>356</v>
      </c>
      <c r="B361" s="59" t="s">
        <v>1759</v>
      </c>
      <c r="C361" s="62" t="s">
        <v>879</v>
      </c>
      <c r="D361" s="87" t="s">
        <v>889</v>
      </c>
      <c r="E361" s="88"/>
      <c r="F361" s="89"/>
      <c r="G361" s="63" t="s">
        <v>892</v>
      </c>
      <c r="H361" s="87" t="s">
        <v>893</v>
      </c>
      <c r="I361" s="88"/>
      <c r="J361" s="88"/>
      <c r="K361" s="88"/>
      <c r="L361" s="88"/>
      <c r="M361" s="89"/>
      <c r="N361" s="90" t="s">
        <v>894</v>
      </c>
      <c r="O361" s="91"/>
      <c r="P361" s="91"/>
      <c r="Q361" s="91"/>
      <c r="R361" s="91"/>
      <c r="S361" s="91"/>
      <c r="T361" s="91"/>
      <c r="U361" s="91"/>
      <c r="V361" s="92"/>
      <c r="W361" s="31"/>
      <c r="X361" s="34"/>
      <c r="Y361" s="144"/>
      <c r="Z361" s="145"/>
      <c r="AA361" s="146"/>
    </row>
    <row r="362" spans="1:27" s="64" customFormat="1" ht="26.4">
      <c r="A362" s="58">
        <f t="shared" si="11"/>
        <v>357</v>
      </c>
      <c r="B362" s="59" t="s">
        <v>1759</v>
      </c>
      <c r="C362" s="62" t="s">
        <v>879</v>
      </c>
      <c r="D362" s="87" t="s">
        <v>889</v>
      </c>
      <c r="E362" s="88"/>
      <c r="F362" s="89"/>
      <c r="G362" s="63" t="s">
        <v>892</v>
      </c>
      <c r="H362" s="87" t="s">
        <v>895</v>
      </c>
      <c r="I362" s="88"/>
      <c r="J362" s="88"/>
      <c r="K362" s="88"/>
      <c r="L362" s="88"/>
      <c r="M362" s="89"/>
      <c r="N362" s="90" t="s">
        <v>896</v>
      </c>
      <c r="O362" s="91"/>
      <c r="P362" s="91"/>
      <c r="Q362" s="91"/>
      <c r="R362" s="91"/>
      <c r="S362" s="91"/>
      <c r="T362" s="91"/>
      <c r="U362" s="91"/>
      <c r="V362" s="92"/>
      <c r="W362" s="31"/>
      <c r="X362" s="34"/>
      <c r="Y362" s="144"/>
      <c r="Z362" s="145"/>
      <c r="AA362" s="146"/>
    </row>
    <row r="363" spans="1:27" s="64" customFormat="1" ht="26.4">
      <c r="A363" s="58">
        <f t="shared" si="11"/>
        <v>358</v>
      </c>
      <c r="B363" s="59" t="s">
        <v>1759</v>
      </c>
      <c r="C363" s="62" t="s">
        <v>879</v>
      </c>
      <c r="D363" s="87" t="s">
        <v>889</v>
      </c>
      <c r="E363" s="88"/>
      <c r="F363" s="89"/>
      <c r="G363" s="63" t="s">
        <v>892</v>
      </c>
      <c r="H363" s="87" t="s">
        <v>897</v>
      </c>
      <c r="I363" s="88"/>
      <c r="J363" s="88"/>
      <c r="K363" s="88"/>
      <c r="L363" s="88"/>
      <c r="M363" s="89"/>
      <c r="N363" s="90" t="s">
        <v>898</v>
      </c>
      <c r="O363" s="91"/>
      <c r="P363" s="91"/>
      <c r="Q363" s="91"/>
      <c r="R363" s="91"/>
      <c r="S363" s="91"/>
      <c r="T363" s="91"/>
      <c r="U363" s="91"/>
      <c r="V363" s="92"/>
      <c r="W363" s="31"/>
      <c r="X363" s="34"/>
      <c r="Y363" s="144"/>
      <c r="Z363" s="145"/>
      <c r="AA363" s="146"/>
    </row>
    <row r="364" spans="1:27" s="64" customFormat="1" ht="26.4">
      <c r="A364" s="58">
        <f t="shared" si="11"/>
        <v>359</v>
      </c>
      <c r="B364" s="59" t="s">
        <v>1759</v>
      </c>
      <c r="C364" s="62" t="s">
        <v>879</v>
      </c>
      <c r="D364" s="87" t="s">
        <v>899</v>
      </c>
      <c r="E364" s="88"/>
      <c r="F364" s="89"/>
      <c r="G364" s="63" t="s">
        <v>33</v>
      </c>
      <c r="H364" s="87" t="s">
        <v>900</v>
      </c>
      <c r="I364" s="88"/>
      <c r="J364" s="88"/>
      <c r="K364" s="88"/>
      <c r="L364" s="88"/>
      <c r="M364" s="89"/>
      <c r="N364" s="90" t="s">
        <v>901</v>
      </c>
      <c r="O364" s="91"/>
      <c r="P364" s="91"/>
      <c r="Q364" s="91"/>
      <c r="R364" s="91"/>
      <c r="S364" s="91"/>
      <c r="T364" s="91"/>
      <c r="U364" s="91"/>
      <c r="V364" s="92"/>
      <c r="W364" s="31"/>
      <c r="X364" s="34"/>
      <c r="Y364" s="144"/>
      <c r="Z364" s="145"/>
      <c r="AA364" s="146"/>
    </row>
    <row r="365" spans="1:27" s="64" customFormat="1" ht="39.6">
      <c r="A365" s="58">
        <f t="shared" si="11"/>
        <v>360</v>
      </c>
      <c r="B365" s="59" t="s">
        <v>1759</v>
      </c>
      <c r="C365" s="62" t="s">
        <v>879</v>
      </c>
      <c r="D365" s="87" t="s">
        <v>902</v>
      </c>
      <c r="E365" s="88"/>
      <c r="F365" s="89"/>
      <c r="G365" s="63" t="s">
        <v>903</v>
      </c>
      <c r="H365" s="87" t="s">
        <v>887</v>
      </c>
      <c r="I365" s="88"/>
      <c r="J365" s="88"/>
      <c r="K365" s="88"/>
      <c r="L365" s="88"/>
      <c r="M365" s="89"/>
      <c r="N365" s="90" t="s">
        <v>904</v>
      </c>
      <c r="O365" s="91"/>
      <c r="P365" s="91"/>
      <c r="Q365" s="91"/>
      <c r="R365" s="91"/>
      <c r="S365" s="91"/>
      <c r="T365" s="91"/>
      <c r="U365" s="91"/>
      <c r="V365" s="92"/>
      <c r="W365" s="31"/>
      <c r="X365" s="34"/>
      <c r="Y365" s="144"/>
      <c r="Z365" s="145"/>
      <c r="AA365" s="146"/>
    </row>
    <row r="366" spans="1:27" s="64" customFormat="1" ht="26.4">
      <c r="A366" s="58">
        <f t="shared" si="11"/>
        <v>361</v>
      </c>
      <c r="B366" s="59" t="s">
        <v>1759</v>
      </c>
      <c r="C366" s="62" t="s">
        <v>879</v>
      </c>
      <c r="D366" s="87" t="s">
        <v>905</v>
      </c>
      <c r="E366" s="88"/>
      <c r="F366" s="89"/>
      <c r="G366" s="63" t="s">
        <v>33</v>
      </c>
      <c r="H366" s="87" t="s">
        <v>906</v>
      </c>
      <c r="I366" s="88"/>
      <c r="J366" s="88"/>
      <c r="K366" s="88"/>
      <c r="L366" s="88"/>
      <c r="M366" s="89"/>
      <c r="N366" s="90" t="s">
        <v>907</v>
      </c>
      <c r="O366" s="91"/>
      <c r="P366" s="91"/>
      <c r="Q366" s="91"/>
      <c r="R366" s="91"/>
      <c r="S366" s="91"/>
      <c r="T366" s="91"/>
      <c r="U366" s="91"/>
      <c r="V366" s="92"/>
      <c r="W366" s="31"/>
      <c r="X366" s="34"/>
      <c r="Y366" s="144"/>
      <c r="Z366" s="145"/>
      <c r="AA366" s="146"/>
    </row>
    <row r="367" spans="1:27" s="64" customFormat="1">
      <c r="A367" s="58">
        <f t="shared" si="11"/>
        <v>362</v>
      </c>
      <c r="B367" s="59" t="s">
        <v>1759</v>
      </c>
      <c r="C367" s="62" t="s">
        <v>908</v>
      </c>
      <c r="D367" s="87" t="s">
        <v>909</v>
      </c>
      <c r="E367" s="88"/>
      <c r="F367" s="89"/>
      <c r="G367" s="63" t="s">
        <v>33</v>
      </c>
      <c r="H367" s="87" t="s">
        <v>910</v>
      </c>
      <c r="I367" s="88"/>
      <c r="J367" s="88"/>
      <c r="K367" s="88"/>
      <c r="L367" s="88"/>
      <c r="M367" s="89"/>
      <c r="N367" s="90" t="s">
        <v>911</v>
      </c>
      <c r="O367" s="91"/>
      <c r="P367" s="91"/>
      <c r="Q367" s="91"/>
      <c r="R367" s="91"/>
      <c r="S367" s="91"/>
      <c r="T367" s="91"/>
      <c r="U367" s="91"/>
      <c r="V367" s="92"/>
      <c r="W367" s="31"/>
      <c r="X367" s="34"/>
      <c r="Y367" s="144"/>
      <c r="Z367" s="145"/>
      <c r="AA367" s="146"/>
    </row>
    <row r="368" spans="1:27" s="64" customFormat="1">
      <c r="A368" s="58">
        <f t="shared" si="11"/>
        <v>363</v>
      </c>
      <c r="B368" s="59" t="s">
        <v>1759</v>
      </c>
      <c r="C368" s="62" t="s">
        <v>908</v>
      </c>
      <c r="D368" s="87" t="s">
        <v>912</v>
      </c>
      <c r="E368" s="88"/>
      <c r="F368" s="89"/>
      <c r="G368" s="63" t="s">
        <v>33</v>
      </c>
      <c r="H368" s="87" t="s">
        <v>913</v>
      </c>
      <c r="I368" s="88"/>
      <c r="J368" s="88"/>
      <c r="K368" s="88"/>
      <c r="L368" s="88"/>
      <c r="M368" s="89"/>
      <c r="N368" s="90" t="s">
        <v>914</v>
      </c>
      <c r="O368" s="91"/>
      <c r="P368" s="91"/>
      <c r="Q368" s="91"/>
      <c r="R368" s="91"/>
      <c r="S368" s="91"/>
      <c r="T368" s="91"/>
      <c r="U368" s="91"/>
      <c r="V368" s="92"/>
      <c r="W368" s="31"/>
      <c r="X368" s="34"/>
      <c r="Y368" s="144"/>
      <c r="Z368" s="145"/>
      <c r="AA368" s="146"/>
    </row>
    <row r="369" spans="1:27" s="64" customFormat="1">
      <c r="A369" s="58">
        <f t="shared" si="11"/>
        <v>364</v>
      </c>
      <c r="B369" s="59" t="s">
        <v>1759</v>
      </c>
      <c r="C369" s="62" t="s">
        <v>908</v>
      </c>
      <c r="D369" s="87" t="s">
        <v>915</v>
      </c>
      <c r="E369" s="88"/>
      <c r="F369" s="89"/>
      <c r="G369" s="63" t="s">
        <v>33</v>
      </c>
      <c r="H369" s="87" t="s">
        <v>916</v>
      </c>
      <c r="I369" s="88"/>
      <c r="J369" s="88"/>
      <c r="K369" s="88"/>
      <c r="L369" s="88"/>
      <c r="M369" s="89"/>
      <c r="N369" s="90" t="s">
        <v>917</v>
      </c>
      <c r="O369" s="91"/>
      <c r="P369" s="91"/>
      <c r="Q369" s="91"/>
      <c r="R369" s="91"/>
      <c r="S369" s="91"/>
      <c r="T369" s="91"/>
      <c r="U369" s="91"/>
      <c r="V369" s="92"/>
      <c r="W369" s="31"/>
      <c r="X369" s="34"/>
      <c r="Y369" s="144"/>
      <c r="Z369" s="145"/>
      <c r="AA369" s="146"/>
    </row>
    <row r="370" spans="1:27" s="64" customFormat="1" ht="66">
      <c r="A370" s="58">
        <f t="shared" si="11"/>
        <v>365</v>
      </c>
      <c r="B370" s="59" t="s">
        <v>1759</v>
      </c>
      <c r="C370" s="62" t="s">
        <v>908</v>
      </c>
      <c r="D370" s="87" t="s">
        <v>918</v>
      </c>
      <c r="E370" s="88"/>
      <c r="F370" s="89"/>
      <c r="G370" s="63" t="s">
        <v>919</v>
      </c>
      <c r="H370" s="87" t="s">
        <v>916</v>
      </c>
      <c r="I370" s="88"/>
      <c r="J370" s="88"/>
      <c r="K370" s="88"/>
      <c r="L370" s="88"/>
      <c r="M370" s="89"/>
      <c r="N370" s="90" t="s">
        <v>920</v>
      </c>
      <c r="O370" s="91"/>
      <c r="P370" s="91"/>
      <c r="Q370" s="91"/>
      <c r="R370" s="91"/>
      <c r="S370" s="91"/>
      <c r="T370" s="91"/>
      <c r="U370" s="91"/>
      <c r="V370" s="92"/>
      <c r="W370" s="31"/>
      <c r="X370" s="34"/>
      <c r="Y370" s="144"/>
      <c r="Z370" s="145"/>
      <c r="AA370" s="146"/>
    </row>
    <row r="371" spans="1:27" s="64" customFormat="1" ht="66">
      <c r="A371" s="58">
        <f t="shared" si="11"/>
        <v>366</v>
      </c>
      <c r="B371" s="59" t="s">
        <v>1759</v>
      </c>
      <c r="C371" s="62" t="s">
        <v>908</v>
      </c>
      <c r="D371" s="87" t="s">
        <v>921</v>
      </c>
      <c r="E371" s="88"/>
      <c r="F371" s="89"/>
      <c r="G371" s="63" t="s">
        <v>919</v>
      </c>
      <c r="H371" s="87" t="s">
        <v>922</v>
      </c>
      <c r="I371" s="88"/>
      <c r="J371" s="88"/>
      <c r="K371" s="88"/>
      <c r="L371" s="88"/>
      <c r="M371" s="89"/>
      <c r="N371" s="90" t="s">
        <v>923</v>
      </c>
      <c r="O371" s="91"/>
      <c r="P371" s="91"/>
      <c r="Q371" s="91"/>
      <c r="R371" s="91"/>
      <c r="S371" s="91"/>
      <c r="T371" s="91"/>
      <c r="U371" s="91"/>
      <c r="V371" s="92"/>
      <c r="W371" s="31"/>
      <c r="X371" s="34"/>
      <c r="Y371" s="144"/>
      <c r="Z371" s="145"/>
      <c r="AA371" s="146"/>
    </row>
    <row r="372" spans="1:27" s="64" customFormat="1" ht="92.4">
      <c r="A372" s="58">
        <f t="shared" si="11"/>
        <v>367</v>
      </c>
      <c r="B372" s="59" t="s">
        <v>1759</v>
      </c>
      <c r="C372" s="62" t="s">
        <v>908</v>
      </c>
      <c r="D372" s="87" t="s">
        <v>924</v>
      </c>
      <c r="E372" s="88"/>
      <c r="F372" s="89"/>
      <c r="G372" s="63" t="s">
        <v>925</v>
      </c>
      <c r="H372" s="87" t="s">
        <v>926</v>
      </c>
      <c r="I372" s="88"/>
      <c r="J372" s="88"/>
      <c r="K372" s="88"/>
      <c r="L372" s="88"/>
      <c r="M372" s="89"/>
      <c r="N372" s="90" t="s">
        <v>927</v>
      </c>
      <c r="O372" s="91"/>
      <c r="P372" s="91"/>
      <c r="Q372" s="91"/>
      <c r="R372" s="91"/>
      <c r="S372" s="91"/>
      <c r="T372" s="91"/>
      <c r="U372" s="91"/>
      <c r="V372" s="92"/>
      <c r="W372" s="31"/>
      <c r="X372" s="34"/>
      <c r="Y372" s="144"/>
      <c r="Z372" s="145"/>
      <c r="AA372" s="146"/>
    </row>
    <row r="373" spans="1:27" s="64" customFormat="1" ht="92.4">
      <c r="A373" s="58">
        <f t="shared" si="11"/>
        <v>368</v>
      </c>
      <c r="B373" s="59" t="s">
        <v>1759</v>
      </c>
      <c r="C373" s="62" t="s">
        <v>908</v>
      </c>
      <c r="D373" s="87" t="s">
        <v>928</v>
      </c>
      <c r="E373" s="88"/>
      <c r="F373" s="89"/>
      <c r="G373" s="63" t="s">
        <v>925</v>
      </c>
      <c r="H373" s="87" t="s">
        <v>929</v>
      </c>
      <c r="I373" s="88"/>
      <c r="J373" s="88"/>
      <c r="K373" s="88"/>
      <c r="L373" s="88"/>
      <c r="M373" s="89"/>
      <c r="N373" s="90" t="s">
        <v>930</v>
      </c>
      <c r="O373" s="91"/>
      <c r="P373" s="91"/>
      <c r="Q373" s="91"/>
      <c r="R373" s="91"/>
      <c r="S373" s="91"/>
      <c r="T373" s="91"/>
      <c r="U373" s="91"/>
      <c r="V373" s="92"/>
      <c r="W373" s="31"/>
      <c r="X373" s="34"/>
      <c r="Y373" s="144"/>
      <c r="Z373" s="145"/>
      <c r="AA373" s="146"/>
    </row>
    <row r="374" spans="1:27" s="64" customFormat="1" ht="79.2">
      <c r="A374" s="58">
        <f t="shared" si="11"/>
        <v>369</v>
      </c>
      <c r="B374" s="59" t="s">
        <v>1759</v>
      </c>
      <c r="C374" s="62" t="s">
        <v>908</v>
      </c>
      <c r="D374" s="87" t="s">
        <v>931</v>
      </c>
      <c r="E374" s="88"/>
      <c r="F374" s="89"/>
      <c r="G374" s="63" t="s">
        <v>932</v>
      </c>
      <c r="H374" s="87" t="s">
        <v>933</v>
      </c>
      <c r="I374" s="88"/>
      <c r="J374" s="88"/>
      <c r="K374" s="88"/>
      <c r="L374" s="88"/>
      <c r="M374" s="89"/>
      <c r="N374" s="90" t="s">
        <v>934</v>
      </c>
      <c r="O374" s="91"/>
      <c r="P374" s="91"/>
      <c r="Q374" s="91"/>
      <c r="R374" s="91"/>
      <c r="S374" s="91"/>
      <c r="T374" s="91"/>
      <c r="U374" s="91"/>
      <c r="V374" s="92"/>
      <c r="W374" s="31"/>
      <c r="X374" s="34"/>
      <c r="Y374" s="144"/>
      <c r="Z374" s="145"/>
      <c r="AA374" s="146"/>
    </row>
    <row r="375" spans="1:27" s="64" customFormat="1" ht="79.2">
      <c r="A375" s="58">
        <f t="shared" si="11"/>
        <v>370</v>
      </c>
      <c r="B375" s="59" t="s">
        <v>1759</v>
      </c>
      <c r="C375" s="62" t="s">
        <v>908</v>
      </c>
      <c r="D375" s="87" t="s">
        <v>935</v>
      </c>
      <c r="E375" s="88"/>
      <c r="F375" s="89"/>
      <c r="G375" s="63" t="s">
        <v>932</v>
      </c>
      <c r="H375" s="87" t="s">
        <v>936</v>
      </c>
      <c r="I375" s="88"/>
      <c r="J375" s="88"/>
      <c r="K375" s="88"/>
      <c r="L375" s="88"/>
      <c r="M375" s="89"/>
      <c r="N375" s="90" t="s">
        <v>937</v>
      </c>
      <c r="O375" s="91"/>
      <c r="P375" s="91"/>
      <c r="Q375" s="91"/>
      <c r="R375" s="91"/>
      <c r="S375" s="91"/>
      <c r="T375" s="91"/>
      <c r="U375" s="91"/>
      <c r="V375" s="92"/>
      <c r="W375" s="31"/>
      <c r="X375" s="34"/>
      <c r="Y375" s="144"/>
      <c r="Z375" s="145"/>
      <c r="AA375" s="146"/>
    </row>
    <row r="376" spans="1:27" s="64" customFormat="1" ht="79.2">
      <c r="A376" s="58">
        <f t="shared" si="11"/>
        <v>371</v>
      </c>
      <c r="B376" s="59" t="s">
        <v>1759</v>
      </c>
      <c r="C376" s="62" t="s">
        <v>908</v>
      </c>
      <c r="D376" s="87" t="s">
        <v>938</v>
      </c>
      <c r="E376" s="88"/>
      <c r="F376" s="89"/>
      <c r="G376" s="63" t="s">
        <v>932</v>
      </c>
      <c r="H376" s="87" t="s">
        <v>939</v>
      </c>
      <c r="I376" s="88"/>
      <c r="J376" s="88"/>
      <c r="K376" s="88"/>
      <c r="L376" s="88"/>
      <c r="M376" s="89"/>
      <c r="N376" s="90" t="s">
        <v>940</v>
      </c>
      <c r="O376" s="91"/>
      <c r="P376" s="91"/>
      <c r="Q376" s="91"/>
      <c r="R376" s="91"/>
      <c r="S376" s="91"/>
      <c r="T376" s="91"/>
      <c r="U376" s="91"/>
      <c r="V376" s="92"/>
      <c r="W376" s="31"/>
      <c r="X376" s="34"/>
      <c r="Y376" s="144"/>
      <c r="Z376" s="145"/>
      <c r="AA376" s="146"/>
    </row>
    <row r="377" spans="1:27" s="64" customFormat="1">
      <c r="A377" s="58">
        <f t="shared" si="11"/>
        <v>372</v>
      </c>
      <c r="B377" s="59" t="s">
        <v>1759</v>
      </c>
      <c r="C377" s="62" t="s">
        <v>908</v>
      </c>
      <c r="D377" s="87" t="s">
        <v>905</v>
      </c>
      <c r="E377" s="88"/>
      <c r="F377" s="89"/>
      <c r="G377" s="63" t="s">
        <v>33</v>
      </c>
      <c r="H377" s="87" t="s">
        <v>941</v>
      </c>
      <c r="I377" s="88"/>
      <c r="J377" s="88"/>
      <c r="K377" s="88"/>
      <c r="L377" s="88"/>
      <c r="M377" s="89"/>
      <c r="N377" s="90" t="s">
        <v>907</v>
      </c>
      <c r="O377" s="91"/>
      <c r="P377" s="91"/>
      <c r="Q377" s="91"/>
      <c r="R377" s="91"/>
      <c r="S377" s="91"/>
      <c r="T377" s="91"/>
      <c r="U377" s="91"/>
      <c r="V377" s="92"/>
      <c r="W377" s="31"/>
      <c r="X377" s="34"/>
      <c r="Y377" s="144"/>
      <c r="Z377" s="145"/>
      <c r="AA377" s="146"/>
    </row>
    <row r="378" spans="1:27" s="64" customFormat="1">
      <c r="A378" s="58">
        <f t="shared" si="11"/>
        <v>373</v>
      </c>
      <c r="B378" s="59" t="s">
        <v>1759</v>
      </c>
      <c r="C378" s="62" t="s">
        <v>942</v>
      </c>
      <c r="D378" s="87" t="s">
        <v>880</v>
      </c>
      <c r="E378" s="88"/>
      <c r="F378" s="89"/>
      <c r="G378" s="63" t="s">
        <v>33</v>
      </c>
      <c r="H378" s="87" t="s">
        <v>943</v>
      </c>
      <c r="I378" s="88"/>
      <c r="J378" s="88"/>
      <c r="K378" s="88"/>
      <c r="L378" s="88"/>
      <c r="M378" s="89"/>
      <c r="N378" s="90" t="s">
        <v>944</v>
      </c>
      <c r="O378" s="91"/>
      <c r="P378" s="91"/>
      <c r="Q378" s="91"/>
      <c r="R378" s="91"/>
      <c r="S378" s="91"/>
      <c r="T378" s="91"/>
      <c r="U378" s="91"/>
      <c r="V378" s="92"/>
      <c r="W378" s="31"/>
      <c r="X378" s="34"/>
      <c r="Y378" s="144"/>
      <c r="Z378" s="145"/>
      <c r="AA378" s="146"/>
    </row>
    <row r="379" spans="1:27" s="64" customFormat="1">
      <c r="A379" s="58">
        <f t="shared" si="11"/>
        <v>374</v>
      </c>
      <c r="B379" s="59" t="s">
        <v>1759</v>
      </c>
      <c r="C379" s="62" t="s">
        <v>945</v>
      </c>
      <c r="D379" s="87" t="s">
        <v>883</v>
      </c>
      <c r="E379" s="88"/>
      <c r="F379" s="89"/>
      <c r="G379" s="63" t="s">
        <v>33</v>
      </c>
      <c r="H379" s="87" t="s">
        <v>946</v>
      </c>
      <c r="I379" s="88"/>
      <c r="J379" s="88"/>
      <c r="K379" s="88"/>
      <c r="L379" s="88"/>
      <c r="M379" s="89"/>
      <c r="N379" s="90" t="s">
        <v>885</v>
      </c>
      <c r="O379" s="91"/>
      <c r="P379" s="91"/>
      <c r="Q379" s="91"/>
      <c r="R379" s="91"/>
      <c r="S379" s="91"/>
      <c r="T379" s="91"/>
      <c r="U379" s="91"/>
      <c r="V379" s="92"/>
      <c r="W379" s="31"/>
      <c r="X379" s="34"/>
      <c r="Y379" s="144"/>
      <c r="Z379" s="145"/>
      <c r="AA379" s="146"/>
    </row>
    <row r="380" spans="1:27" s="64" customFormat="1">
      <c r="A380" s="58">
        <f t="shared" si="11"/>
        <v>375</v>
      </c>
      <c r="B380" s="59" t="s">
        <v>1759</v>
      </c>
      <c r="C380" s="62" t="s">
        <v>945</v>
      </c>
      <c r="D380" s="87" t="s">
        <v>947</v>
      </c>
      <c r="E380" s="88"/>
      <c r="F380" s="89"/>
      <c r="G380" s="63" t="s">
        <v>33</v>
      </c>
      <c r="H380" s="87" t="s">
        <v>948</v>
      </c>
      <c r="I380" s="88"/>
      <c r="J380" s="88"/>
      <c r="K380" s="88"/>
      <c r="L380" s="88"/>
      <c r="M380" s="89"/>
      <c r="N380" s="90" t="s">
        <v>949</v>
      </c>
      <c r="O380" s="91"/>
      <c r="P380" s="91"/>
      <c r="Q380" s="91"/>
      <c r="R380" s="91"/>
      <c r="S380" s="91"/>
      <c r="T380" s="91"/>
      <c r="U380" s="91"/>
      <c r="V380" s="92"/>
      <c r="W380" s="31"/>
      <c r="X380" s="34"/>
      <c r="Y380" s="144"/>
      <c r="Z380" s="145"/>
      <c r="AA380" s="146"/>
    </row>
    <row r="381" spans="1:27" s="64" customFormat="1">
      <c r="A381" s="58">
        <f t="shared" si="11"/>
        <v>376</v>
      </c>
      <c r="B381" s="59" t="s">
        <v>1759</v>
      </c>
      <c r="C381" s="62" t="s">
        <v>945</v>
      </c>
      <c r="D381" s="87" t="s">
        <v>950</v>
      </c>
      <c r="E381" s="88"/>
      <c r="F381" s="89"/>
      <c r="G381" s="63" t="s">
        <v>33</v>
      </c>
      <c r="H381" s="87" t="s">
        <v>951</v>
      </c>
      <c r="I381" s="88"/>
      <c r="J381" s="88"/>
      <c r="K381" s="88"/>
      <c r="L381" s="88"/>
      <c r="M381" s="89"/>
      <c r="N381" s="90" t="s">
        <v>952</v>
      </c>
      <c r="O381" s="91"/>
      <c r="P381" s="91"/>
      <c r="Q381" s="91"/>
      <c r="R381" s="91"/>
      <c r="S381" s="91"/>
      <c r="T381" s="91"/>
      <c r="U381" s="91"/>
      <c r="V381" s="92"/>
      <c r="W381" s="31"/>
      <c r="X381" s="34"/>
      <c r="Y381" s="144"/>
      <c r="Z381" s="145"/>
      <c r="AA381" s="146"/>
    </row>
    <row r="382" spans="1:27" s="64" customFormat="1" ht="26.4">
      <c r="A382" s="58">
        <f t="shared" si="11"/>
        <v>377</v>
      </c>
      <c r="B382" s="59" t="s">
        <v>1759</v>
      </c>
      <c r="C382" s="62" t="s">
        <v>945</v>
      </c>
      <c r="D382" s="87" t="s">
        <v>950</v>
      </c>
      <c r="E382" s="88"/>
      <c r="F382" s="89"/>
      <c r="G382" s="63" t="s">
        <v>892</v>
      </c>
      <c r="H382" s="87" t="s">
        <v>953</v>
      </c>
      <c r="I382" s="88"/>
      <c r="J382" s="88"/>
      <c r="K382" s="88"/>
      <c r="L382" s="88"/>
      <c r="M382" s="89"/>
      <c r="N382" s="90" t="s">
        <v>954</v>
      </c>
      <c r="O382" s="91"/>
      <c r="P382" s="91"/>
      <c r="Q382" s="91"/>
      <c r="R382" s="91"/>
      <c r="S382" s="91"/>
      <c r="T382" s="91"/>
      <c r="U382" s="91"/>
      <c r="V382" s="92"/>
      <c r="W382" s="31"/>
      <c r="X382" s="34"/>
      <c r="Y382" s="144"/>
      <c r="Z382" s="145"/>
      <c r="AA382" s="146"/>
    </row>
    <row r="383" spans="1:27" s="64" customFormat="1" ht="26.4">
      <c r="A383" s="58">
        <f t="shared" si="11"/>
        <v>378</v>
      </c>
      <c r="B383" s="59" t="s">
        <v>1759</v>
      </c>
      <c r="C383" s="62" t="s">
        <v>945</v>
      </c>
      <c r="D383" s="87" t="s">
        <v>950</v>
      </c>
      <c r="E383" s="88"/>
      <c r="F383" s="89"/>
      <c r="G383" s="63" t="s">
        <v>892</v>
      </c>
      <c r="H383" s="87" t="s">
        <v>955</v>
      </c>
      <c r="I383" s="88"/>
      <c r="J383" s="88"/>
      <c r="K383" s="88"/>
      <c r="L383" s="88"/>
      <c r="M383" s="89"/>
      <c r="N383" s="90" t="s">
        <v>956</v>
      </c>
      <c r="O383" s="91"/>
      <c r="P383" s="91"/>
      <c r="Q383" s="91"/>
      <c r="R383" s="91"/>
      <c r="S383" s="91"/>
      <c r="T383" s="91"/>
      <c r="U383" s="91"/>
      <c r="V383" s="92"/>
      <c r="W383" s="31"/>
      <c r="X383" s="34"/>
      <c r="Y383" s="144"/>
      <c r="Z383" s="145"/>
      <c r="AA383" s="146"/>
    </row>
    <row r="384" spans="1:27" s="64" customFormat="1" ht="26.4">
      <c r="A384" s="58">
        <f t="shared" si="11"/>
        <v>379</v>
      </c>
      <c r="B384" s="59" t="s">
        <v>1759</v>
      </c>
      <c r="C384" s="62" t="s">
        <v>945</v>
      </c>
      <c r="D384" s="87" t="s">
        <v>950</v>
      </c>
      <c r="E384" s="88"/>
      <c r="F384" s="89"/>
      <c r="G384" s="63" t="s">
        <v>892</v>
      </c>
      <c r="H384" s="87" t="s">
        <v>957</v>
      </c>
      <c r="I384" s="88"/>
      <c r="J384" s="88"/>
      <c r="K384" s="88"/>
      <c r="L384" s="88"/>
      <c r="M384" s="89"/>
      <c r="N384" s="90" t="s">
        <v>958</v>
      </c>
      <c r="O384" s="91"/>
      <c r="P384" s="91"/>
      <c r="Q384" s="91"/>
      <c r="R384" s="91"/>
      <c r="S384" s="91"/>
      <c r="T384" s="91"/>
      <c r="U384" s="91"/>
      <c r="V384" s="92"/>
      <c r="W384" s="31"/>
      <c r="X384" s="34"/>
      <c r="Y384" s="144"/>
      <c r="Z384" s="145"/>
      <c r="AA384" s="146"/>
    </row>
    <row r="385" spans="1:27" s="64" customFormat="1">
      <c r="A385" s="58">
        <f t="shared" si="11"/>
        <v>380</v>
      </c>
      <c r="B385" s="59" t="s">
        <v>1759</v>
      </c>
      <c r="C385" s="62" t="s">
        <v>945</v>
      </c>
      <c r="D385" s="87" t="s">
        <v>959</v>
      </c>
      <c r="E385" s="88"/>
      <c r="F385" s="89"/>
      <c r="G385" s="63" t="s">
        <v>33</v>
      </c>
      <c r="H385" s="87" t="s">
        <v>960</v>
      </c>
      <c r="I385" s="88"/>
      <c r="J385" s="88"/>
      <c r="K385" s="88"/>
      <c r="L385" s="88"/>
      <c r="M385" s="89"/>
      <c r="N385" s="90" t="s">
        <v>961</v>
      </c>
      <c r="O385" s="91"/>
      <c r="P385" s="91"/>
      <c r="Q385" s="91"/>
      <c r="R385" s="91"/>
      <c r="S385" s="91"/>
      <c r="T385" s="91"/>
      <c r="U385" s="91"/>
      <c r="V385" s="92"/>
      <c r="W385" s="31"/>
      <c r="X385" s="34"/>
      <c r="Y385" s="144"/>
      <c r="Z385" s="145"/>
      <c r="AA385" s="146"/>
    </row>
    <row r="386" spans="1:27" s="64" customFormat="1" ht="39.6">
      <c r="A386" s="58">
        <f t="shared" si="11"/>
        <v>381</v>
      </c>
      <c r="B386" s="59" t="s">
        <v>1759</v>
      </c>
      <c r="C386" s="62" t="s">
        <v>945</v>
      </c>
      <c r="D386" s="87" t="s">
        <v>962</v>
      </c>
      <c r="E386" s="88"/>
      <c r="F386" s="89"/>
      <c r="G386" s="63" t="s">
        <v>963</v>
      </c>
      <c r="H386" s="87" t="s">
        <v>948</v>
      </c>
      <c r="I386" s="88"/>
      <c r="J386" s="88"/>
      <c r="K386" s="88"/>
      <c r="L386" s="88"/>
      <c r="M386" s="89"/>
      <c r="N386" s="90" t="s">
        <v>964</v>
      </c>
      <c r="O386" s="91"/>
      <c r="P386" s="91"/>
      <c r="Q386" s="91"/>
      <c r="R386" s="91"/>
      <c r="S386" s="91"/>
      <c r="T386" s="91"/>
      <c r="U386" s="91"/>
      <c r="V386" s="92"/>
      <c r="W386" s="31"/>
      <c r="X386" s="34"/>
      <c r="Y386" s="144"/>
      <c r="Z386" s="145"/>
      <c r="AA386" s="146"/>
    </row>
    <row r="387" spans="1:27" s="64" customFormat="1">
      <c r="A387" s="58">
        <f t="shared" si="11"/>
        <v>382</v>
      </c>
      <c r="B387" s="59" t="s">
        <v>1759</v>
      </c>
      <c r="C387" s="62" t="s">
        <v>945</v>
      </c>
      <c r="D387" s="87" t="s">
        <v>905</v>
      </c>
      <c r="E387" s="88"/>
      <c r="F387" s="89"/>
      <c r="G387" s="63" t="s">
        <v>33</v>
      </c>
      <c r="H387" s="87" t="s">
        <v>965</v>
      </c>
      <c r="I387" s="88"/>
      <c r="J387" s="88"/>
      <c r="K387" s="88"/>
      <c r="L387" s="88"/>
      <c r="M387" s="89"/>
      <c r="N387" s="90" t="s">
        <v>907</v>
      </c>
      <c r="O387" s="91"/>
      <c r="P387" s="91"/>
      <c r="Q387" s="91"/>
      <c r="R387" s="91"/>
      <c r="S387" s="91"/>
      <c r="T387" s="91"/>
      <c r="U387" s="91"/>
      <c r="V387" s="92"/>
      <c r="W387" s="31"/>
      <c r="X387" s="34"/>
      <c r="Y387" s="144"/>
      <c r="Z387" s="145"/>
      <c r="AA387" s="146"/>
    </row>
    <row r="388" spans="1:27" s="64" customFormat="1">
      <c r="A388" s="58">
        <f t="shared" si="11"/>
        <v>383</v>
      </c>
      <c r="B388" s="59" t="s">
        <v>1759</v>
      </c>
      <c r="C388" s="62" t="s">
        <v>966</v>
      </c>
      <c r="D388" s="87" t="s">
        <v>909</v>
      </c>
      <c r="E388" s="88"/>
      <c r="F388" s="89"/>
      <c r="G388" s="63" t="s">
        <v>33</v>
      </c>
      <c r="H388" s="87" t="s">
        <v>967</v>
      </c>
      <c r="I388" s="88"/>
      <c r="J388" s="88"/>
      <c r="K388" s="88"/>
      <c r="L388" s="88"/>
      <c r="M388" s="89"/>
      <c r="N388" s="90" t="s">
        <v>968</v>
      </c>
      <c r="O388" s="91"/>
      <c r="P388" s="91"/>
      <c r="Q388" s="91"/>
      <c r="R388" s="91"/>
      <c r="S388" s="91"/>
      <c r="T388" s="91"/>
      <c r="U388" s="91"/>
      <c r="V388" s="92"/>
      <c r="W388" s="31"/>
      <c r="X388" s="34"/>
      <c r="Y388" s="144"/>
      <c r="Z388" s="145"/>
      <c r="AA388" s="146"/>
    </row>
    <row r="389" spans="1:27" s="64" customFormat="1">
      <c r="A389" s="58">
        <f t="shared" si="11"/>
        <v>384</v>
      </c>
      <c r="B389" s="59" t="s">
        <v>1759</v>
      </c>
      <c r="C389" s="62" t="s">
        <v>969</v>
      </c>
      <c r="D389" s="87" t="s">
        <v>970</v>
      </c>
      <c r="E389" s="88"/>
      <c r="F389" s="89"/>
      <c r="G389" s="63" t="s">
        <v>33</v>
      </c>
      <c r="H389" s="87" t="s">
        <v>971</v>
      </c>
      <c r="I389" s="88"/>
      <c r="J389" s="88"/>
      <c r="K389" s="88"/>
      <c r="L389" s="88"/>
      <c r="M389" s="89"/>
      <c r="N389" s="90" t="s">
        <v>972</v>
      </c>
      <c r="O389" s="91"/>
      <c r="P389" s="91"/>
      <c r="Q389" s="91"/>
      <c r="R389" s="91"/>
      <c r="S389" s="91"/>
      <c r="T389" s="91"/>
      <c r="U389" s="91"/>
      <c r="V389" s="92"/>
      <c r="W389" s="31"/>
      <c r="X389" s="34"/>
      <c r="Y389" s="144"/>
      <c r="Z389" s="145"/>
      <c r="AA389" s="146"/>
    </row>
    <row r="390" spans="1:27" s="64" customFormat="1" ht="66">
      <c r="A390" s="58">
        <f t="shared" si="11"/>
        <v>385</v>
      </c>
      <c r="B390" s="59" t="s">
        <v>1759</v>
      </c>
      <c r="C390" s="62" t="s">
        <v>969</v>
      </c>
      <c r="D390" s="87" t="s">
        <v>973</v>
      </c>
      <c r="E390" s="88"/>
      <c r="F390" s="89"/>
      <c r="G390" s="63" t="s">
        <v>974</v>
      </c>
      <c r="H390" s="87" t="s">
        <v>971</v>
      </c>
      <c r="I390" s="88"/>
      <c r="J390" s="88"/>
      <c r="K390" s="88"/>
      <c r="L390" s="88"/>
      <c r="M390" s="89"/>
      <c r="N390" s="90" t="s">
        <v>975</v>
      </c>
      <c r="O390" s="91"/>
      <c r="P390" s="91"/>
      <c r="Q390" s="91"/>
      <c r="R390" s="91"/>
      <c r="S390" s="91"/>
      <c r="T390" s="91"/>
      <c r="U390" s="91"/>
      <c r="V390" s="92"/>
      <c r="W390" s="31"/>
      <c r="X390" s="34"/>
      <c r="Y390" s="144"/>
      <c r="Z390" s="145"/>
      <c r="AA390" s="146"/>
    </row>
    <row r="391" spans="1:27" s="64" customFormat="1" ht="66">
      <c r="A391" s="58">
        <f t="shared" si="11"/>
        <v>386</v>
      </c>
      <c r="B391" s="59" t="s">
        <v>1759</v>
      </c>
      <c r="C391" s="62" t="s">
        <v>969</v>
      </c>
      <c r="D391" s="87" t="s">
        <v>976</v>
      </c>
      <c r="E391" s="88"/>
      <c r="F391" s="89"/>
      <c r="G391" s="63" t="s">
        <v>974</v>
      </c>
      <c r="H391" s="87" t="s">
        <v>977</v>
      </c>
      <c r="I391" s="88"/>
      <c r="J391" s="88"/>
      <c r="K391" s="88"/>
      <c r="L391" s="88"/>
      <c r="M391" s="89"/>
      <c r="N391" s="90" t="s">
        <v>978</v>
      </c>
      <c r="O391" s="91"/>
      <c r="P391" s="91"/>
      <c r="Q391" s="91"/>
      <c r="R391" s="91"/>
      <c r="S391" s="91"/>
      <c r="T391" s="91"/>
      <c r="U391" s="91"/>
      <c r="V391" s="92"/>
      <c r="W391" s="31"/>
      <c r="X391" s="34"/>
      <c r="Y391" s="144"/>
      <c r="Z391" s="145"/>
      <c r="AA391" s="146"/>
    </row>
    <row r="392" spans="1:27" s="64" customFormat="1" ht="66">
      <c r="A392" s="58">
        <f t="shared" si="11"/>
        <v>387</v>
      </c>
      <c r="B392" s="59" t="s">
        <v>1759</v>
      </c>
      <c r="C392" s="62" t="s">
        <v>969</v>
      </c>
      <c r="D392" s="87" t="s">
        <v>979</v>
      </c>
      <c r="E392" s="88"/>
      <c r="F392" s="89"/>
      <c r="G392" s="63" t="s">
        <v>974</v>
      </c>
      <c r="H392" s="87" t="s">
        <v>980</v>
      </c>
      <c r="I392" s="88"/>
      <c r="J392" s="88"/>
      <c r="K392" s="88"/>
      <c r="L392" s="88"/>
      <c r="M392" s="89"/>
      <c r="N392" s="90" t="s">
        <v>981</v>
      </c>
      <c r="O392" s="91"/>
      <c r="P392" s="91"/>
      <c r="Q392" s="91"/>
      <c r="R392" s="91"/>
      <c r="S392" s="91"/>
      <c r="T392" s="91"/>
      <c r="U392" s="91"/>
      <c r="V392" s="92"/>
      <c r="W392" s="31"/>
      <c r="X392" s="34"/>
      <c r="Y392" s="144"/>
      <c r="Z392" s="145"/>
      <c r="AA392" s="146"/>
    </row>
    <row r="393" spans="1:27" s="64" customFormat="1" ht="66">
      <c r="A393" s="58">
        <f t="shared" si="11"/>
        <v>388</v>
      </c>
      <c r="B393" s="59" t="s">
        <v>1759</v>
      </c>
      <c r="C393" s="62" t="s">
        <v>969</v>
      </c>
      <c r="D393" s="87" t="s">
        <v>982</v>
      </c>
      <c r="E393" s="88"/>
      <c r="F393" s="89"/>
      <c r="G393" s="63" t="s">
        <v>974</v>
      </c>
      <c r="H393" s="87" t="s">
        <v>983</v>
      </c>
      <c r="I393" s="88"/>
      <c r="J393" s="88"/>
      <c r="K393" s="88"/>
      <c r="L393" s="88"/>
      <c r="M393" s="89"/>
      <c r="N393" s="90" t="s">
        <v>984</v>
      </c>
      <c r="O393" s="91"/>
      <c r="P393" s="91"/>
      <c r="Q393" s="91"/>
      <c r="R393" s="91"/>
      <c r="S393" s="91"/>
      <c r="T393" s="91"/>
      <c r="U393" s="91"/>
      <c r="V393" s="92"/>
      <c r="W393" s="31"/>
      <c r="X393" s="34"/>
      <c r="Y393" s="144"/>
      <c r="Z393" s="145"/>
      <c r="AA393" s="146"/>
    </row>
    <row r="394" spans="1:27" s="64" customFormat="1" ht="92.4">
      <c r="A394" s="58">
        <f t="shared" si="11"/>
        <v>389</v>
      </c>
      <c r="B394" s="59" t="s">
        <v>1759</v>
      </c>
      <c r="C394" s="62" t="s">
        <v>969</v>
      </c>
      <c r="D394" s="87" t="s">
        <v>924</v>
      </c>
      <c r="E394" s="88"/>
      <c r="F394" s="89"/>
      <c r="G394" s="63" t="s">
        <v>985</v>
      </c>
      <c r="H394" s="87" t="s">
        <v>986</v>
      </c>
      <c r="I394" s="88"/>
      <c r="J394" s="88"/>
      <c r="K394" s="88"/>
      <c r="L394" s="88"/>
      <c r="M394" s="89"/>
      <c r="N394" s="90" t="s">
        <v>987</v>
      </c>
      <c r="O394" s="91"/>
      <c r="P394" s="91"/>
      <c r="Q394" s="91"/>
      <c r="R394" s="91"/>
      <c r="S394" s="91"/>
      <c r="T394" s="91"/>
      <c r="U394" s="91"/>
      <c r="V394" s="92"/>
      <c r="W394" s="31"/>
      <c r="X394" s="34"/>
      <c r="Y394" s="144"/>
      <c r="Z394" s="145"/>
      <c r="AA394" s="146"/>
    </row>
    <row r="395" spans="1:27" s="64" customFormat="1" ht="92.4">
      <c r="A395" s="58">
        <f t="shared" si="11"/>
        <v>390</v>
      </c>
      <c r="B395" s="59" t="s">
        <v>1759</v>
      </c>
      <c r="C395" s="62" t="s">
        <v>969</v>
      </c>
      <c r="D395" s="87" t="s">
        <v>928</v>
      </c>
      <c r="E395" s="88"/>
      <c r="F395" s="89"/>
      <c r="G395" s="63" t="s">
        <v>985</v>
      </c>
      <c r="H395" s="87" t="s">
        <v>988</v>
      </c>
      <c r="I395" s="88"/>
      <c r="J395" s="88"/>
      <c r="K395" s="88"/>
      <c r="L395" s="88"/>
      <c r="M395" s="89"/>
      <c r="N395" s="90" t="s">
        <v>989</v>
      </c>
      <c r="O395" s="91"/>
      <c r="P395" s="91"/>
      <c r="Q395" s="91"/>
      <c r="R395" s="91"/>
      <c r="S395" s="91"/>
      <c r="T395" s="91"/>
      <c r="U395" s="91"/>
      <c r="V395" s="92"/>
      <c r="W395" s="31"/>
      <c r="X395" s="34"/>
      <c r="Y395" s="144"/>
      <c r="Z395" s="145"/>
      <c r="AA395" s="146"/>
    </row>
    <row r="396" spans="1:27" s="64" customFormat="1" ht="79.2">
      <c r="A396" s="58">
        <f t="shared" si="11"/>
        <v>391</v>
      </c>
      <c r="B396" s="59" t="s">
        <v>1759</v>
      </c>
      <c r="C396" s="62" t="s">
        <v>969</v>
      </c>
      <c r="D396" s="87" t="s">
        <v>990</v>
      </c>
      <c r="E396" s="88"/>
      <c r="F396" s="89"/>
      <c r="G396" s="63" t="s">
        <v>991</v>
      </c>
      <c r="H396" s="87" t="s">
        <v>992</v>
      </c>
      <c r="I396" s="88"/>
      <c r="J396" s="88"/>
      <c r="K396" s="88"/>
      <c r="L396" s="88"/>
      <c r="M396" s="89"/>
      <c r="N396" s="90" t="s">
        <v>993</v>
      </c>
      <c r="O396" s="91"/>
      <c r="P396" s="91"/>
      <c r="Q396" s="91"/>
      <c r="R396" s="91"/>
      <c r="S396" s="91"/>
      <c r="T396" s="91"/>
      <c r="U396" s="91"/>
      <c r="V396" s="92"/>
      <c r="W396" s="31"/>
      <c r="X396" s="34"/>
      <c r="Y396" s="144"/>
      <c r="Z396" s="145"/>
      <c r="AA396" s="146"/>
    </row>
    <row r="397" spans="1:27" s="64" customFormat="1" ht="79.2">
      <c r="A397" s="58">
        <f t="shared" si="11"/>
        <v>392</v>
      </c>
      <c r="B397" s="59" t="s">
        <v>1759</v>
      </c>
      <c r="C397" s="62" t="s">
        <v>969</v>
      </c>
      <c r="D397" s="87" t="s">
        <v>994</v>
      </c>
      <c r="E397" s="88"/>
      <c r="F397" s="89"/>
      <c r="G397" s="63" t="s">
        <v>995</v>
      </c>
      <c r="H397" s="87" t="s">
        <v>992</v>
      </c>
      <c r="I397" s="88"/>
      <c r="J397" s="88"/>
      <c r="K397" s="88"/>
      <c r="L397" s="88"/>
      <c r="M397" s="89"/>
      <c r="N397" s="90" t="s">
        <v>996</v>
      </c>
      <c r="O397" s="91"/>
      <c r="P397" s="91"/>
      <c r="Q397" s="91"/>
      <c r="R397" s="91"/>
      <c r="S397" s="91"/>
      <c r="T397" s="91"/>
      <c r="U397" s="91"/>
      <c r="V397" s="92"/>
      <c r="W397" s="31"/>
      <c r="X397" s="34"/>
      <c r="Y397" s="144"/>
      <c r="Z397" s="145"/>
      <c r="AA397" s="146"/>
    </row>
    <row r="398" spans="1:27" s="64" customFormat="1" ht="79.2">
      <c r="A398" s="58">
        <f t="shared" si="11"/>
        <v>393</v>
      </c>
      <c r="B398" s="59" t="s">
        <v>1759</v>
      </c>
      <c r="C398" s="62" t="s">
        <v>969</v>
      </c>
      <c r="D398" s="87" t="s">
        <v>997</v>
      </c>
      <c r="E398" s="88"/>
      <c r="F398" s="89"/>
      <c r="G398" s="63" t="s">
        <v>991</v>
      </c>
      <c r="H398" s="87" t="s">
        <v>998</v>
      </c>
      <c r="I398" s="88"/>
      <c r="J398" s="88"/>
      <c r="K398" s="88"/>
      <c r="L398" s="88"/>
      <c r="M398" s="89"/>
      <c r="N398" s="90" t="s">
        <v>999</v>
      </c>
      <c r="O398" s="91"/>
      <c r="P398" s="91"/>
      <c r="Q398" s="91"/>
      <c r="R398" s="91"/>
      <c r="S398" s="91"/>
      <c r="T398" s="91"/>
      <c r="U398" s="91"/>
      <c r="V398" s="92"/>
      <c r="W398" s="31"/>
      <c r="X398" s="34"/>
      <c r="Y398" s="144"/>
      <c r="Z398" s="145"/>
      <c r="AA398" s="146"/>
    </row>
    <row r="399" spans="1:27" s="64" customFormat="1" ht="39.6">
      <c r="A399" s="58">
        <f t="shared" si="11"/>
        <v>394</v>
      </c>
      <c r="B399" s="59" t="s">
        <v>1759</v>
      </c>
      <c r="C399" s="62" t="s">
        <v>969</v>
      </c>
      <c r="D399" s="87" t="s">
        <v>1000</v>
      </c>
      <c r="E399" s="88"/>
      <c r="F399" s="89"/>
      <c r="G399" s="63" t="s">
        <v>1001</v>
      </c>
      <c r="H399" s="87" t="s">
        <v>1002</v>
      </c>
      <c r="I399" s="88"/>
      <c r="J399" s="88"/>
      <c r="K399" s="88"/>
      <c r="L399" s="88"/>
      <c r="M399" s="89"/>
      <c r="N399" s="90" t="s">
        <v>1003</v>
      </c>
      <c r="O399" s="91"/>
      <c r="P399" s="91"/>
      <c r="Q399" s="91"/>
      <c r="R399" s="91"/>
      <c r="S399" s="91"/>
      <c r="T399" s="91"/>
      <c r="U399" s="91"/>
      <c r="V399" s="92"/>
      <c r="W399" s="31"/>
      <c r="X399" s="34"/>
      <c r="Y399" s="144"/>
      <c r="Z399" s="145"/>
      <c r="AA399" s="146"/>
    </row>
    <row r="400" spans="1:27" s="64" customFormat="1" ht="26.4">
      <c r="A400" s="58">
        <f t="shared" si="11"/>
        <v>395</v>
      </c>
      <c r="B400" s="59" t="s">
        <v>1759</v>
      </c>
      <c r="C400" s="62" t="s">
        <v>1004</v>
      </c>
      <c r="D400" s="87" t="s">
        <v>880</v>
      </c>
      <c r="E400" s="88"/>
      <c r="F400" s="89"/>
      <c r="G400" s="63" t="s">
        <v>33</v>
      </c>
      <c r="H400" s="87" t="s">
        <v>1005</v>
      </c>
      <c r="I400" s="88"/>
      <c r="J400" s="88"/>
      <c r="K400" s="88"/>
      <c r="L400" s="88"/>
      <c r="M400" s="89"/>
      <c r="N400" s="90" t="s">
        <v>1006</v>
      </c>
      <c r="O400" s="91"/>
      <c r="P400" s="91"/>
      <c r="Q400" s="91"/>
      <c r="R400" s="91"/>
      <c r="S400" s="91"/>
      <c r="T400" s="91"/>
      <c r="U400" s="91"/>
      <c r="V400" s="92"/>
      <c r="W400" s="31"/>
      <c r="X400" s="34"/>
      <c r="Y400" s="144"/>
      <c r="Z400" s="145"/>
      <c r="AA400" s="146"/>
    </row>
    <row r="401" spans="1:27" s="64" customFormat="1" ht="26.4">
      <c r="A401" s="58">
        <f t="shared" si="11"/>
        <v>396</v>
      </c>
      <c r="B401" s="59" t="s">
        <v>1759</v>
      </c>
      <c r="C401" s="62" t="s">
        <v>1007</v>
      </c>
      <c r="D401" s="87" t="s">
        <v>883</v>
      </c>
      <c r="E401" s="88"/>
      <c r="F401" s="89"/>
      <c r="G401" s="63" t="s">
        <v>33</v>
      </c>
      <c r="H401" s="87" t="s">
        <v>1008</v>
      </c>
      <c r="I401" s="88"/>
      <c r="J401" s="88"/>
      <c r="K401" s="88"/>
      <c r="L401" s="88"/>
      <c r="M401" s="89"/>
      <c r="N401" s="90" t="s">
        <v>885</v>
      </c>
      <c r="O401" s="91"/>
      <c r="P401" s="91"/>
      <c r="Q401" s="91"/>
      <c r="R401" s="91"/>
      <c r="S401" s="91"/>
      <c r="T401" s="91"/>
      <c r="U401" s="91"/>
      <c r="V401" s="92"/>
      <c r="W401" s="31"/>
      <c r="X401" s="34"/>
      <c r="Y401" s="144"/>
      <c r="Z401" s="145"/>
      <c r="AA401" s="146"/>
    </row>
    <row r="402" spans="1:27" s="64" customFormat="1" ht="26.4">
      <c r="A402" s="58">
        <f t="shared" si="11"/>
        <v>397</v>
      </c>
      <c r="B402" s="59" t="s">
        <v>1759</v>
      </c>
      <c r="C402" s="62" t="s">
        <v>1007</v>
      </c>
      <c r="D402" s="87" t="s">
        <v>1009</v>
      </c>
      <c r="E402" s="88"/>
      <c r="F402" s="89"/>
      <c r="G402" s="63" t="s">
        <v>33</v>
      </c>
      <c r="H402" s="87" t="s">
        <v>1010</v>
      </c>
      <c r="I402" s="88"/>
      <c r="J402" s="88"/>
      <c r="K402" s="88"/>
      <c r="L402" s="88"/>
      <c r="M402" s="89"/>
      <c r="N402" s="90" t="s">
        <v>1011</v>
      </c>
      <c r="O402" s="91"/>
      <c r="P402" s="91"/>
      <c r="Q402" s="91"/>
      <c r="R402" s="91"/>
      <c r="S402" s="91"/>
      <c r="T402" s="91"/>
      <c r="U402" s="91"/>
      <c r="V402" s="92"/>
      <c r="W402" s="31"/>
      <c r="X402" s="34"/>
      <c r="Y402" s="144"/>
      <c r="Z402" s="145"/>
      <c r="AA402" s="146"/>
    </row>
    <row r="403" spans="1:27" s="64" customFormat="1" ht="26.4">
      <c r="A403" s="58">
        <f t="shared" si="11"/>
        <v>398</v>
      </c>
      <c r="B403" s="59" t="s">
        <v>1759</v>
      </c>
      <c r="C403" s="62" t="s">
        <v>1007</v>
      </c>
      <c r="D403" s="87" t="s">
        <v>1012</v>
      </c>
      <c r="E403" s="88"/>
      <c r="F403" s="89"/>
      <c r="G403" s="63" t="s">
        <v>33</v>
      </c>
      <c r="H403" s="87" t="s">
        <v>1013</v>
      </c>
      <c r="I403" s="88"/>
      <c r="J403" s="88"/>
      <c r="K403" s="88"/>
      <c r="L403" s="88"/>
      <c r="M403" s="89"/>
      <c r="N403" s="90" t="s">
        <v>1014</v>
      </c>
      <c r="O403" s="91"/>
      <c r="P403" s="91"/>
      <c r="Q403" s="91"/>
      <c r="R403" s="91"/>
      <c r="S403" s="91"/>
      <c r="T403" s="91"/>
      <c r="U403" s="91"/>
      <c r="V403" s="92"/>
      <c r="W403" s="31"/>
      <c r="X403" s="34"/>
      <c r="Y403" s="144"/>
      <c r="Z403" s="145"/>
      <c r="AA403" s="146"/>
    </row>
    <row r="404" spans="1:27" s="64" customFormat="1" ht="26.4">
      <c r="A404" s="58">
        <f t="shared" si="11"/>
        <v>399</v>
      </c>
      <c r="B404" s="59" t="s">
        <v>1759</v>
      </c>
      <c r="C404" s="62" t="s">
        <v>1007</v>
      </c>
      <c r="D404" s="87" t="s">
        <v>1012</v>
      </c>
      <c r="E404" s="88"/>
      <c r="F404" s="89"/>
      <c r="G404" s="63" t="s">
        <v>892</v>
      </c>
      <c r="H404" s="87" t="s">
        <v>1015</v>
      </c>
      <c r="I404" s="88"/>
      <c r="J404" s="88"/>
      <c r="K404" s="88"/>
      <c r="L404" s="88"/>
      <c r="M404" s="89"/>
      <c r="N404" s="90" t="s">
        <v>1016</v>
      </c>
      <c r="O404" s="91"/>
      <c r="P404" s="91"/>
      <c r="Q404" s="91"/>
      <c r="R404" s="91"/>
      <c r="S404" s="91"/>
      <c r="T404" s="91"/>
      <c r="U404" s="91"/>
      <c r="V404" s="92"/>
      <c r="W404" s="31"/>
      <c r="X404" s="34"/>
      <c r="Y404" s="144"/>
      <c r="Z404" s="145"/>
      <c r="AA404" s="146"/>
    </row>
    <row r="405" spans="1:27" s="64" customFormat="1" ht="26.4">
      <c r="A405" s="58">
        <f t="shared" si="11"/>
        <v>400</v>
      </c>
      <c r="B405" s="59" t="s">
        <v>1759</v>
      </c>
      <c r="C405" s="62" t="s">
        <v>1007</v>
      </c>
      <c r="D405" s="87" t="s">
        <v>1012</v>
      </c>
      <c r="E405" s="88"/>
      <c r="F405" s="89"/>
      <c r="G405" s="63" t="s">
        <v>892</v>
      </c>
      <c r="H405" s="87" t="s">
        <v>1017</v>
      </c>
      <c r="I405" s="88"/>
      <c r="J405" s="88"/>
      <c r="K405" s="88"/>
      <c r="L405" s="88"/>
      <c r="M405" s="89"/>
      <c r="N405" s="90" t="s">
        <v>1018</v>
      </c>
      <c r="O405" s="91"/>
      <c r="P405" s="91"/>
      <c r="Q405" s="91"/>
      <c r="R405" s="91"/>
      <c r="S405" s="91"/>
      <c r="T405" s="91"/>
      <c r="U405" s="91"/>
      <c r="V405" s="92"/>
      <c r="W405" s="31"/>
      <c r="X405" s="34"/>
      <c r="Y405" s="144"/>
      <c r="Z405" s="145"/>
      <c r="AA405" s="146"/>
    </row>
    <row r="406" spans="1:27" s="64" customFormat="1" ht="26.4">
      <c r="A406" s="58">
        <f t="shared" si="11"/>
        <v>401</v>
      </c>
      <c r="B406" s="59" t="s">
        <v>1759</v>
      </c>
      <c r="C406" s="62" t="s">
        <v>1007</v>
      </c>
      <c r="D406" s="87" t="s">
        <v>1012</v>
      </c>
      <c r="E406" s="88"/>
      <c r="F406" s="89"/>
      <c r="G406" s="63" t="s">
        <v>892</v>
      </c>
      <c r="H406" s="87" t="s">
        <v>1019</v>
      </c>
      <c r="I406" s="88"/>
      <c r="J406" s="88"/>
      <c r="K406" s="88"/>
      <c r="L406" s="88"/>
      <c r="M406" s="89"/>
      <c r="N406" s="90" t="s">
        <v>1020</v>
      </c>
      <c r="O406" s="91"/>
      <c r="P406" s="91"/>
      <c r="Q406" s="91"/>
      <c r="R406" s="91"/>
      <c r="S406" s="91"/>
      <c r="T406" s="91"/>
      <c r="U406" s="91"/>
      <c r="V406" s="92"/>
      <c r="W406" s="31"/>
      <c r="X406" s="34"/>
      <c r="Y406" s="144"/>
      <c r="Z406" s="145"/>
      <c r="AA406" s="146"/>
    </row>
    <row r="407" spans="1:27" s="64" customFormat="1" ht="26.4">
      <c r="A407" s="58">
        <f t="shared" si="11"/>
        <v>402</v>
      </c>
      <c r="B407" s="59" t="s">
        <v>1759</v>
      </c>
      <c r="C407" s="62" t="s">
        <v>1007</v>
      </c>
      <c r="D407" s="87" t="s">
        <v>1012</v>
      </c>
      <c r="E407" s="88"/>
      <c r="F407" s="89"/>
      <c r="G407" s="63" t="s">
        <v>892</v>
      </c>
      <c r="H407" s="87" t="s">
        <v>1021</v>
      </c>
      <c r="I407" s="88"/>
      <c r="J407" s="88"/>
      <c r="K407" s="88"/>
      <c r="L407" s="88"/>
      <c r="M407" s="89"/>
      <c r="N407" s="90" t="s">
        <v>1022</v>
      </c>
      <c r="O407" s="91"/>
      <c r="P407" s="91"/>
      <c r="Q407" s="91"/>
      <c r="R407" s="91"/>
      <c r="S407" s="91"/>
      <c r="T407" s="91"/>
      <c r="U407" s="91"/>
      <c r="V407" s="92"/>
      <c r="W407" s="31"/>
      <c r="X407" s="34"/>
      <c r="Y407" s="144"/>
      <c r="Z407" s="145"/>
      <c r="AA407" s="146"/>
    </row>
    <row r="408" spans="1:27" s="64" customFormat="1" ht="26.4">
      <c r="A408" s="58">
        <f t="shared" si="11"/>
        <v>403</v>
      </c>
      <c r="B408" s="59" t="s">
        <v>1759</v>
      </c>
      <c r="C408" s="62" t="s">
        <v>1007</v>
      </c>
      <c r="D408" s="87" t="s">
        <v>1023</v>
      </c>
      <c r="E408" s="88"/>
      <c r="F408" s="89"/>
      <c r="G408" s="63" t="s">
        <v>33</v>
      </c>
      <c r="H408" s="87" t="s">
        <v>1024</v>
      </c>
      <c r="I408" s="88"/>
      <c r="J408" s="88"/>
      <c r="K408" s="88"/>
      <c r="L408" s="88"/>
      <c r="M408" s="89"/>
      <c r="N408" s="90" t="s">
        <v>1025</v>
      </c>
      <c r="O408" s="91"/>
      <c r="P408" s="91"/>
      <c r="Q408" s="91"/>
      <c r="R408" s="91"/>
      <c r="S408" s="91"/>
      <c r="T408" s="91"/>
      <c r="U408" s="91"/>
      <c r="V408" s="92"/>
      <c r="W408" s="31"/>
      <c r="X408" s="34"/>
      <c r="Y408" s="144"/>
      <c r="Z408" s="145"/>
      <c r="AA408" s="146"/>
    </row>
    <row r="409" spans="1:27" s="64" customFormat="1" ht="39.6">
      <c r="A409" s="58">
        <f t="shared" si="11"/>
        <v>404</v>
      </c>
      <c r="B409" s="59" t="s">
        <v>1759</v>
      </c>
      <c r="C409" s="62" t="s">
        <v>1007</v>
      </c>
      <c r="D409" s="87" t="s">
        <v>1026</v>
      </c>
      <c r="E409" s="88"/>
      <c r="F409" s="89"/>
      <c r="G409" s="63" t="s">
        <v>1027</v>
      </c>
      <c r="H409" s="87" t="s">
        <v>1010</v>
      </c>
      <c r="I409" s="88"/>
      <c r="J409" s="88"/>
      <c r="K409" s="88"/>
      <c r="L409" s="88"/>
      <c r="M409" s="89"/>
      <c r="N409" s="90" t="s">
        <v>1028</v>
      </c>
      <c r="O409" s="91"/>
      <c r="P409" s="91"/>
      <c r="Q409" s="91"/>
      <c r="R409" s="91"/>
      <c r="S409" s="91"/>
      <c r="T409" s="91"/>
      <c r="U409" s="91"/>
      <c r="V409" s="92"/>
      <c r="W409" s="31"/>
      <c r="X409" s="34"/>
      <c r="Y409" s="144"/>
      <c r="Z409" s="145"/>
      <c r="AA409" s="146"/>
    </row>
    <row r="410" spans="1:27" s="64" customFormat="1" ht="26.4">
      <c r="A410" s="58">
        <f t="shared" si="11"/>
        <v>405</v>
      </c>
      <c r="B410" s="59" t="s">
        <v>1759</v>
      </c>
      <c r="C410" s="62" t="s">
        <v>1007</v>
      </c>
      <c r="D410" s="87" t="s">
        <v>905</v>
      </c>
      <c r="E410" s="88"/>
      <c r="F410" s="89"/>
      <c r="G410" s="63" t="s">
        <v>33</v>
      </c>
      <c r="H410" s="87" t="s">
        <v>1029</v>
      </c>
      <c r="I410" s="88"/>
      <c r="J410" s="88"/>
      <c r="K410" s="88"/>
      <c r="L410" s="88"/>
      <c r="M410" s="89"/>
      <c r="N410" s="90" t="s">
        <v>907</v>
      </c>
      <c r="O410" s="91"/>
      <c r="P410" s="91"/>
      <c r="Q410" s="91"/>
      <c r="R410" s="91"/>
      <c r="S410" s="91"/>
      <c r="T410" s="91"/>
      <c r="U410" s="91"/>
      <c r="V410" s="92"/>
      <c r="W410" s="31"/>
      <c r="X410" s="34"/>
      <c r="Y410" s="144"/>
      <c r="Z410" s="145"/>
      <c r="AA410" s="146"/>
    </row>
    <row r="411" spans="1:27" s="64" customFormat="1">
      <c r="A411" s="58">
        <f t="shared" ref="A411:A474" si="12">ROW()-5</f>
        <v>406</v>
      </c>
      <c r="B411" s="59" t="s">
        <v>1759</v>
      </c>
      <c r="C411" s="62" t="s">
        <v>1030</v>
      </c>
      <c r="D411" s="87" t="s">
        <v>909</v>
      </c>
      <c r="E411" s="88"/>
      <c r="F411" s="89"/>
      <c r="G411" s="63" t="s">
        <v>33</v>
      </c>
      <c r="H411" s="87" t="s">
        <v>1031</v>
      </c>
      <c r="I411" s="88"/>
      <c r="J411" s="88"/>
      <c r="K411" s="88"/>
      <c r="L411" s="88"/>
      <c r="M411" s="89"/>
      <c r="N411" s="90" t="s">
        <v>1032</v>
      </c>
      <c r="O411" s="91"/>
      <c r="P411" s="91"/>
      <c r="Q411" s="91"/>
      <c r="R411" s="91"/>
      <c r="S411" s="91"/>
      <c r="T411" s="91"/>
      <c r="U411" s="91"/>
      <c r="V411" s="92"/>
      <c r="W411" s="31"/>
      <c r="X411" s="34"/>
      <c r="Y411" s="144"/>
      <c r="Z411" s="145"/>
      <c r="AA411" s="146"/>
    </row>
    <row r="412" spans="1:27" s="64" customFormat="1">
      <c r="A412" s="58">
        <f t="shared" si="12"/>
        <v>407</v>
      </c>
      <c r="B412" s="59" t="s">
        <v>1759</v>
      </c>
      <c r="C412" s="62" t="s">
        <v>1033</v>
      </c>
      <c r="D412" s="87" t="s">
        <v>1034</v>
      </c>
      <c r="E412" s="88"/>
      <c r="F412" s="89"/>
      <c r="G412" s="63" t="s">
        <v>33</v>
      </c>
      <c r="H412" s="87" t="s">
        <v>1035</v>
      </c>
      <c r="I412" s="88"/>
      <c r="J412" s="88"/>
      <c r="K412" s="88"/>
      <c r="L412" s="88"/>
      <c r="M412" s="89"/>
      <c r="N412" s="90" t="s">
        <v>1036</v>
      </c>
      <c r="O412" s="91"/>
      <c r="P412" s="91"/>
      <c r="Q412" s="91"/>
      <c r="R412" s="91"/>
      <c r="S412" s="91"/>
      <c r="T412" s="91"/>
      <c r="U412" s="91"/>
      <c r="V412" s="92"/>
      <c r="W412" s="31"/>
      <c r="X412" s="34"/>
      <c r="Y412" s="144"/>
      <c r="Z412" s="145"/>
      <c r="AA412" s="146"/>
    </row>
    <row r="413" spans="1:27" s="64" customFormat="1" ht="66">
      <c r="A413" s="58">
        <f t="shared" si="12"/>
        <v>408</v>
      </c>
      <c r="B413" s="59" t="s">
        <v>1759</v>
      </c>
      <c r="C413" s="62" t="s">
        <v>1033</v>
      </c>
      <c r="D413" s="87" t="s">
        <v>1037</v>
      </c>
      <c r="E413" s="88"/>
      <c r="F413" s="89"/>
      <c r="G413" s="63" t="s">
        <v>974</v>
      </c>
      <c r="H413" s="87" t="s">
        <v>1035</v>
      </c>
      <c r="I413" s="88"/>
      <c r="J413" s="88"/>
      <c r="K413" s="88"/>
      <c r="L413" s="88"/>
      <c r="M413" s="89"/>
      <c r="N413" s="90" t="s">
        <v>1038</v>
      </c>
      <c r="O413" s="91"/>
      <c r="P413" s="91"/>
      <c r="Q413" s="91"/>
      <c r="R413" s="91"/>
      <c r="S413" s="91"/>
      <c r="T413" s="91"/>
      <c r="U413" s="91"/>
      <c r="V413" s="92"/>
      <c r="W413" s="31"/>
      <c r="X413" s="34"/>
      <c r="Y413" s="144"/>
      <c r="Z413" s="145"/>
      <c r="AA413" s="146"/>
    </row>
    <row r="414" spans="1:27" s="64" customFormat="1" ht="66">
      <c r="A414" s="58">
        <f t="shared" si="12"/>
        <v>409</v>
      </c>
      <c r="B414" s="59" t="s">
        <v>1759</v>
      </c>
      <c r="C414" s="62" t="s">
        <v>1033</v>
      </c>
      <c r="D414" s="87" t="s">
        <v>1039</v>
      </c>
      <c r="E414" s="88"/>
      <c r="F414" s="89"/>
      <c r="G414" s="63" t="s">
        <v>974</v>
      </c>
      <c r="H414" s="87" t="s">
        <v>1040</v>
      </c>
      <c r="I414" s="88"/>
      <c r="J414" s="88"/>
      <c r="K414" s="88"/>
      <c r="L414" s="88"/>
      <c r="M414" s="89"/>
      <c r="N414" s="90" t="s">
        <v>978</v>
      </c>
      <c r="O414" s="91"/>
      <c r="P414" s="91"/>
      <c r="Q414" s="91"/>
      <c r="R414" s="91"/>
      <c r="S414" s="91"/>
      <c r="T414" s="91"/>
      <c r="U414" s="91"/>
      <c r="V414" s="92"/>
      <c r="W414" s="31"/>
      <c r="X414" s="34"/>
      <c r="Y414" s="144"/>
      <c r="Z414" s="145"/>
      <c r="AA414" s="146"/>
    </row>
    <row r="415" spans="1:27" s="64" customFormat="1" ht="66">
      <c r="A415" s="58">
        <f t="shared" si="12"/>
        <v>410</v>
      </c>
      <c r="B415" s="59" t="s">
        <v>1759</v>
      </c>
      <c r="C415" s="62" t="s">
        <v>1033</v>
      </c>
      <c r="D415" s="87" t="s">
        <v>1041</v>
      </c>
      <c r="E415" s="88"/>
      <c r="F415" s="89"/>
      <c r="G415" s="63" t="s">
        <v>974</v>
      </c>
      <c r="H415" s="87" t="s">
        <v>1042</v>
      </c>
      <c r="I415" s="88"/>
      <c r="J415" s="88"/>
      <c r="K415" s="88"/>
      <c r="L415" s="88"/>
      <c r="M415" s="89"/>
      <c r="N415" s="90" t="s">
        <v>981</v>
      </c>
      <c r="O415" s="91"/>
      <c r="P415" s="91"/>
      <c r="Q415" s="91"/>
      <c r="R415" s="91"/>
      <c r="S415" s="91"/>
      <c r="T415" s="91"/>
      <c r="U415" s="91"/>
      <c r="V415" s="92"/>
      <c r="W415" s="31"/>
      <c r="X415" s="34"/>
      <c r="Y415" s="144"/>
      <c r="Z415" s="145"/>
      <c r="AA415" s="146"/>
    </row>
    <row r="416" spans="1:27" s="64" customFormat="1" ht="66">
      <c r="A416" s="58">
        <f t="shared" si="12"/>
        <v>411</v>
      </c>
      <c r="B416" s="59" t="s">
        <v>1759</v>
      </c>
      <c r="C416" s="62" t="s">
        <v>1033</v>
      </c>
      <c r="D416" s="87" t="s">
        <v>982</v>
      </c>
      <c r="E416" s="88"/>
      <c r="F416" s="89"/>
      <c r="G416" s="63" t="s">
        <v>974</v>
      </c>
      <c r="H416" s="87" t="s">
        <v>1043</v>
      </c>
      <c r="I416" s="88"/>
      <c r="J416" s="88"/>
      <c r="K416" s="88"/>
      <c r="L416" s="88"/>
      <c r="M416" s="89"/>
      <c r="N416" s="90" t="s">
        <v>984</v>
      </c>
      <c r="O416" s="91"/>
      <c r="P416" s="91"/>
      <c r="Q416" s="91"/>
      <c r="R416" s="91"/>
      <c r="S416" s="91"/>
      <c r="T416" s="91"/>
      <c r="U416" s="91"/>
      <c r="V416" s="92"/>
      <c r="W416" s="31"/>
      <c r="X416" s="34"/>
      <c r="Y416" s="144"/>
      <c r="Z416" s="145"/>
      <c r="AA416" s="146"/>
    </row>
    <row r="417" spans="1:27" s="64" customFormat="1" ht="79.2">
      <c r="A417" s="58">
        <f t="shared" si="12"/>
        <v>412</v>
      </c>
      <c r="B417" s="59" t="s">
        <v>1759</v>
      </c>
      <c r="C417" s="62" t="s">
        <v>1033</v>
      </c>
      <c r="D417" s="87" t="s">
        <v>1044</v>
      </c>
      <c r="E417" s="88"/>
      <c r="F417" s="89"/>
      <c r="G417" s="63" t="s">
        <v>991</v>
      </c>
      <c r="H417" s="87" t="s">
        <v>1045</v>
      </c>
      <c r="I417" s="88"/>
      <c r="J417" s="88"/>
      <c r="K417" s="88"/>
      <c r="L417" s="88"/>
      <c r="M417" s="89"/>
      <c r="N417" s="90" t="s">
        <v>1046</v>
      </c>
      <c r="O417" s="91"/>
      <c r="P417" s="91"/>
      <c r="Q417" s="91"/>
      <c r="R417" s="91"/>
      <c r="S417" s="91"/>
      <c r="T417" s="91"/>
      <c r="U417" s="91"/>
      <c r="V417" s="92"/>
      <c r="W417" s="31"/>
      <c r="X417" s="34"/>
      <c r="Y417" s="144"/>
      <c r="Z417" s="145"/>
      <c r="AA417" s="146"/>
    </row>
    <row r="418" spans="1:27" s="64" customFormat="1" ht="79.2">
      <c r="A418" s="58">
        <f t="shared" si="12"/>
        <v>413</v>
      </c>
      <c r="B418" s="59" t="s">
        <v>1759</v>
      </c>
      <c r="C418" s="62" t="s">
        <v>1033</v>
      </c>
      <c r="D418" s="87" t="s">
        <v>1047</v>
      </c>
      <c r="E418" s="88"/>
      <c r="F418" s="89"/>
      <c r="G418" s="63" t="s">
        <v>995</v>
      </c>
      <c r="H418" s="87" t="s">
        <v>1045</v>
      </c>
      <c r="I418" s="88"/>
      <c r="J418" s="88"/>
      <c r="K418" s="88"/>
      <c r="L418" s="88"/>
      <c r="M418" s="89"/>
      <c r="N418" s="90" t="s">
        <v>996</v>
      </c>
      <c r="O418" s="91"/>
      <c r="P418" s="91"/>
      <c r="Q418" s="91"/>
      <c r="R418" s="91"/>
      <c r="S418" s="91"/>
      <c r="T418" s="91"/>
      <c r="U418" s="91"/>
      <c r="V418" s="92"/>
      <c r="W418" s="31"/>
      <c r="X418" s="34"/>
      <c r="Y418" s="144"/>
      <c r="Z418" s="145"/>
      <c r="AA418" s="146"/>
    </row>
    <row r="419" spans="1:27" s="64" customFormat="1" ht="79.2">
      <c r="A419" s="58">
        <f t="shared" si="12"/>
        <v>414</v>
      </c>
      <c r="B419" s="59" t="s">
        <v>1759</v>
      </c>
      <c r="C419" s="62" t="s">
        <v>1033</v>
      </c>
      <c r="D419" s="87" t="s">
        <v>1048</v>
      </c>
      <c r="E419" s="88"/>
      <c r="F419" s="89"/>
      <c r="G419" s="63" t="s">
        <v>991</v>
      </c>
      <c r="H419" s="87" t="s">
        <v>1049</v>
      </c>
      <c r="I419" s="88"/>
      <c r="J419" s="88"/>
      <c r="K419" s="88"/>
      <c r="L419" s="88"/>
      <c r="M419" s="89"/>
      <c r="N419" s="90" t="s">
        <v>1050</v>
      </c>
      <c r="O419" s="91"/>
      <c r="P419" s="91"/>
      <c r="Q419" s="91"/>
      <c r="R419" s="91"/>
      <c r="S419" s="91"/>
      <c r="T419" s="91"/>
      <c r="U419" s="91"/>
      <c r="V419" s="92"/>
      <c r="W419" s="31"/>
      <c r="X419" s="34"/>
      <c r="Y419" s="144"/>
      <c r="Z419" s="145"/>
      <c r="AA419" s="146"/>
    </row>
    <row r="420" spans="1:27" s="64" customFormat="1">
      <c r="A420" s="58">
        <f t="shared" si="12"/>
        <v>415</v>
      </c>
      <c r="B420" s="59" t="s">
        <v>1759</v>
      </c>
      <c r="C420" s="62" t="s">
        <v>1033</v>
      </c>
      <c r="D420" s="87" t="s">
        <v>905</v>
      </c>
      <c r="E420" s="88"/>
      <c r="F420" s="89"/>
      <c r="G420" s="63" t="s">
        <v>33</v>
      </c>
      <c r="H420" s="87" t="s">
        <v>1051</v>
      </c>
      <c r="I420" s="88"/>
      <c r="J420" s="88"/>
      <c r="K420" s="88"/>
      <c r="L420" s="88"/>
      <c r="M420" s="89"/>
      <c r="N420" s="90" t="s">
        <v>907</v>
      </c>
      <c r="O420" s="91"/>
      <c r="P420" s="91"/>
      <c r="Q420" s="91"/>
      <c r="R420" s="91"/>
      <c r="S420" s="91"/>
      <c r="T420" s="91"/>
      <c r="U420" s="91"/>
      <c r="V420" s="92"/>
      <c r="W420" s="31"/>
      <c r="X420" s="34"/>
      <c r="Y420" s="144"/>
      <c r="Z420" s="145"/>
      <c r="AA420" s="146"/>
    </row>
    <row r="421" spans="1:27" s="64" customFormat="1">
      <c r="A421" s="58">
        <f t="shared" si="12"/>
        <v>416</v>
      </c>
      <c r="B421" s="59" t="s">
        <v>1759</v>
      </c>
      <c r="C421" s="62" t="s">
        <v>1052</v>
      </c>
      <c r="D421" s="87" t="s">
        <v>1053</v>
      </c>
      <c r="E421" s="88"/>
      <c r="F421" s="89"/>
      <c r="G421" s="63" t="s">
        <v>33</v>
      </c>
      <c r="H421" s="87" t="s">
        <v>1054</v>
      </c>
      <c r="I421" s="88"/>
      <c r="J421" s="88"/>
      <c r="K421" s="88"/>
      <c r="L421" s="88"/>
      <c r="M421" s="89"/>
      <c r="N421" s="90" t="s">
        <v>1055</v>
      </c>
      <c r="O421" s="91"/>
      <c r="P421" s="91"/>
      <c r="Q421" s="91"/>
      <c r="R421" s="91"/>
      <c r="S421" s="91"/>
      <c r="T421" s="91"/>
      <c r="U421" s="91"/>
      <c r="V421" s="92"/>
      <c r="W421" s="31"/>
      <c r="X421" s="34"/>
      <c r="Y421" s="144"/>
      <c r="Z421" s="145"/>
      <c r="AA421" s="146"/>
    </row>
    <row r="422" spans="1:27" s="64" customFormat="1">
      <c r="A422" s="58">
        <f t="shared" si="12"/>
        <v>417</v>
      </c>
      <c r="B422" s="59" t="s">
        <v>1759</v>
      </c>
      <c r="C422" s="62" t="s">
        <v>1052</v>
      </c>
      <c r="D422" s="87" t="s">
        <v>1056</v>
      </c>
      <c r="E422" s="88"/>
      <c r="F422" s="89"/>
      <c r="G422" s="63" t="s">
        <v>33</v>
      </c>
      <c r="H422" s="87" t="s">
        <v>1057</v>
      </c>
      <c r="I422" s="88"/>
      <c r="J422" s="88"/>
      <c r="K422" s="88"/>
      <c r="L422" s="88"/>
      <c r="M422" s="89"/>
      <c r="N422" s="90" t="s">
        <v>1058</v>
      </c>
      <c r="O422" s="91"/>
      <c r="P422" s="91"/>
      <c r="Q422" s="91"/>
      <c r="R422" s="91"/>
      <c r="S422" s="91"/>
      <c r="T422" s="91"/>
      <c r="U422" s="91"/>
      <c r="V422" s="92"/>
      <c r="W422" s="31"/>
      <c r="X422" s="34"/>
      <c r="Y422" s="144"/>
      <c r="Z422" s="145"/>
      <c r="AA422" s="146"/>
    </row>
    <row r="423" spans="1:27" s="64" customFormat="1">
      <c r="A423" s="58">
        <f t="shared" si="12"/>
        <v>418</v>
      </c>
      <c r="B423" s="59" t="s">
        <v>1759</v>
      </c>
      <c r="C423" s="62" t="s">
        <v>1052</v>
      </c>
      <c r="D423" s="87" t="s">
        <v>1059</v>
      </c>
      <c r="E423" s="88"/>
      <c r="F423" s="89"/>
      <c r="G423" s="63" t="s">
        <v>33</v>
      </c>
      <c r="H423" s="87" t="s">
        <v>1060</v>
      </c>
      <c r="I423" s="88"/>
      <c r="J423" s="88"/>
      <c r="K423" s="88"/>
      <c r="L423" s="88"/>
      <c r="M423" s="89"/>
      <c r="N423" s="90" t="s">
        <v>1061</v>
      </c>
      <c r="O423" s="91"/>
      <c r="P423" s="91"/>
      <c r="Q423" s="91"/>
      <c r="R423" s="91"/>
      <c r="S423" s="91"/>
      <c r="T423" s="91"/>
      <c r="U423" s="91"/>
      <c r="V423" s="92"/>
      <c r="W423" s="31"/>
      <c r="X423" s="34"/>
      <c r="Y423" s="144"/>
      <c r="Z423" s="145"/>
      <c r="AA423" s="146"/>
    </row>
    <row r="424" spans="1:27" s="64" customFormat="1">
      <c r="A424" s="58">
        <f t="shared" si="12"/>
        <v>419</v>
      </c>
      <c r="B424" s="59" t="s">
        <v>1759</v>
      </c>
      <c r="C424" s="62" t="s">
        <v>1052</v>
      </c>
      <c r="D424" s="87" t="s">
        <v>1062</v>
      </c>
      <c r="E424" s="88"/>
      <c r="F424" s="89"/>
      <c r="G424" s="63" t="s">
        <v>33</v>
      </c>
      <c r="H424" s="87" t="s">
        <v>1063</v>
      </c>
      <c r="I424" s="88"/>
      <c r="J424" s="88"/>
      <c r="K424" s="88"/>
      <c r="L424" s="88"/>
      <c r="M424" s="89"/>
      <c r="N424" s="90" t="s">
        <v>1064</v>
      </c>
      <c r="O424" s="91"/>
      <c r="P424" s="91"/>
      <c r="Q424" s="91"/>
      <c r="R424" s="91"/>
      <c r="S424" s="91"/>
      <c r="T424" s="91"/>
      <c r="U424" s="91"/>
      <c r="V424" s="92"/>
      <c r="W424" s="31"/>
      <c r="X424" s="34"/>
      <c r="Y424" s="144"/>
      <c r="Z424" s="145"/>
      <c r="AA424" s="146"/>
    </row>
    <row r="425" spans="1:27" s="64" customFormat="1">
      <c r="A425" s="58">
        <f t="shared" si="12"/>
        <v>420</v>
      </c>
      <c r="B425" s="59" t="s">
        <v>1759</v>
      </c>
      <c r="C425" s="62" t="s">
        <v>1052</v>
      </c>
      <c r="D425" s="87" t="s">
        <v>1065</v>
      </c>
      <c r="E425" s="88"/>
      <c r="F425" s="89"/>
      <c r="G425" s="63" t="s">
        <v>33</v>
      </c>
      <c r="H425" s="87" t="s">
        <v>1066</v>
      </c>
      <c r="I425" s="88"/>
      <c r="J425" s="88"/>
      <c r="K425" s="88"/>
      <c r="L425" s="88"/>
      <c r="M425" s="89"/>
      <c r="N425" s="90" t="s">
        <v>1067</v>
      </c>
      <c r="O425" s="91"/>
      <c r="P425" s="91"/>
      <c r="Q425" s="91"/>
      <c r="R425" s="91"/>
      <c r="S425" s="91"/>
      <c r="T425" s="91"/>
      <c r="U425" s="91"/>
      <c r="V425" s="92"/>
      <c r="W425" s="31"/>
      <c r="X425" s="34"/>
      <c r="Y425" s="144"/>
      <c r="Z425" s="145"/>
      <c r="AA425" s="146"/>
    </row>
    <row r="426" spans="1:27" s="64" customFormat="1">
      <c r="A426" s="58">
        <f t="shared" si="12"/>
        <v>421</v>
      </c>
      <c r="B426" s="59" t="s">
        <v>1759</v>
      </c>
      <c r="C426" s="62" t="s">
        <v>1052</v>
      </c>
      <c r="D426" s="87" t="s">
        <v>1068</v>
      </c>
      <c r="E426" s="88"/>
      <c r="F426" s="89"/>
      <c r="G426" s="63" t="s">
        <v>33</v>
      </c>
      <c r="H426" s="87" t="s">
        <v>1069</v>
      </c>
      <c r="I426" s="88"/>
      <c r="J426" s="88"/>
      <c r="K426" s="88"/>
      <c r="L426" s="88"/>
      <c r="M426" s="89"/>
      <c r="N426" s="90" t="s">
        <v>1070</v>
      </c>
      <c r="O426" s="91"/>
      <c r="P426" s="91"/>
      <c r="Q426" s="91"/>
      <c r="R426" s="91"/>
      <c r="S426" s="91"/>
      <c r="T426" s="91"/>
      <c r="U426" s="91"/>
      <c r="V426" s="92"/>
      <c r="W426" s="31"/>
      <c r="X426" s="34"/>
      <c r="Y426" s="144"/>
      <c r="Z426" s="145"/>
      <c r="AA426" s="146"/>
    </row>
    <row r="427" spans="1:27" s="64" customFormat="1">
      <c r="A427" s="58">
        <f t="shared" si="12"/>
        <v>422</v>
      </c>
      <c r="B427" s="59" t="s">
        <v>1759</v>
      </c>
      <c r="C427" s="62" t="s">
        <v>1052</v>
      </c>
      <c r="D427" s="87" t="s">
        <v>1071</v>
      </c>
      <c r="E427" s="88"/>
      <c r="F427" s="89"/>
      <c r="G427" s="63" t="s">
        <v>33</v>
      </c>
      <c r="H427" s="87" t="s">
        <v>1072</v>
      </c>
      <c r="I427" s="88"/>
      <c r="J427" s="88"/>
      <c r="K427" s="88"/>
      <c r="L427" s="88"/>
      <c r="M427" s="89"/>
      <c r="N427" s="90" t="s">
        <v>1073</v>
      </c>
      <c r="O427" s="91"/>
      <c r="P427" s="91"/>
      <c r="Q427" s="91"/>
      <c r="R427" s="91"/>
      <c r="S427" s="91"/>
      <c r="T427" s="91"/>
      <c r="U427" s="91"/>
      <c r="V427" s="92"/>
      <c r="W427" s="31"/>
      <c r="X427" s="34"/>
      <c r="Y427" s="144"/>
      <c r="Z427" s="145"/>
      <c r="AA427" s="146"/>
    </row>
    <row r="428" spans="1:27" s="64" customFormat="1">
      <c r="A428" s="58">
        <f t="shared" si="12"/>
        <v>423</v>
      </c>
      <c r="B428" s="59" t="s">
        <v>1759</v>
      </c>
      <c r="C428" s="62" t="s">
        <v>1052</v>
      </c>
      <c r="D428" s="87" t="s">
        <v>1074</v>
      </c>
      <c r="E428" s="88"/>
      <c r="F428" s="89"/>
      <c r="G428" s="63" t="s">
        <v>33</v>
      </c>
      <c r="H428" s="87" t="s">
        <v>1075</v>
      </c>
      <c r="I428" s="88"/>
      <c r="J428" s="88"/>
      <c r="K428" s="88"/>
      <c r="L428" s="88"/>
      <c r="M428" s="89"/>
      <c r="N428" s="90" t="s">
        <v>1076</v>
      </c>
      <c r="O428" s="91"/>
      <c r="P428" s="91"/>
      <c r="Q428" s="91"/>
      <c r="R428" s="91"/>
      <c r="S428" s="91"/>
      <c r="T428" s="91"/>
      <c r="U428" s="91"/>
      <c r="V428" s="92"/>
      <c r="W428" s="31"/>
      <c r="X428" s="34"/>
      <c r="Y428" s="144"/>
      <c r="Z428" s="145"/>
      <c r="AA428" s="146"/>
    </row>
    <row r="429" spans="1:27" s="64" customFormat="1" ht="66">
      <c r="A429" s="58">
        <f t="shared" si="12"/>
        <v>424</v>
      </c>
      <c r="B429" s="59" t="s">
        <v>1759</v>
      </c>
      <c r="C429" s="62" t="s">
        <v>1052</v>
      </c>
      <c r="D429" s="87" t="s">
        <v>1077</v>
      </c>
      <c r="E429" s="88"/>
      <c r="F429" s="89"/>
      <c r="G429" s="63" t="s">
        <v>1078</v>
      </c>
      <c r="H429" s="87" t="s">
        <v>1057</v>
      </c>
      <c r="I429" s="88"/>
      <c r="J429" s="88"/>
      <c r="K429" s="88"/>
      <c r="L429" s="88"/>
      <c r="M429" s="89"/>
      <c r="N429" s="90" t="s">
        <v>1079</v>
      </c>
      <c r="O429" s="91"/>
      <c r="P429" s="91"/>
      <c r="Q429" s="91"/>
      <c r="R429" s="91"/>
      <c r="S429" s="91"/>
      <c r="T429" s="91"/>
      <c r="U429" s="91"/>
      <c r="V429" s="92"/>
      <c r="W429" s="31"/>
      <c r="X429" s="34"/>
      <c r="Y429" s="144"/>
      <c r="Z429" s="145"/>
      <c r="AA429" s="146"/>
    </row>
    <row r="430" spans="1:27" s="64" customFormat="1" ht="66">
      <c r="A430" s="58">
        <f t="shared" si="12"/>
        <v>425</v>
      </c>
      <c r="B430" s="59" t="s">
        <v>1759</v>
      </c>
      <c r="C430" s="62" t="s">
        <v>1052</v>
      </c>
      <c r="D430" s="87" t="s">
        <v>1068</v>
      </c>
      <c r="E430" s="88"/>
      <c r="F430" s="89"/>
      <c r="G430" s="63" t="s">
        <v>1078</v>
      </c>
      <c r="H430" s="87" t="s">
        <v>1080</v>
      </c>
      <c r="I430" s="88"/>
      <c r="J430" s="88"/>
      <c r="K430" s="88"/>
      <c r="L430" s="88"/>
      <c r="M430" s="89"/>
      <c r="N430" s="90" t="s">
        <v>1081</v>
      </c>
      <c r="O430" s="91"/>
      <c r="P430" s="91"/>
      <c r="Q430" s="91"/>
      <c r="R430" s="91"/>
      <c r="S430" s="91"/>
      <c r="T430" s="91"/>
      <c r="U430" s="91"/>
      <c r="V430" s="92"/>
      <c r="W430" s="31"/>
      <c r="X430" s="34"/>
      <c r="Y430" s="144"/>
      <c r="Z430" s="145"/>
      <c r="AA430" s="146"/>
    </row>
    <row r="431" spans="1:27" s="64" customFormat="1" ht="79.2">
      <c r="A431" s="58">
        <f t="shared" si="12"/>
        <v>426</v>
      </c>
      <c r="B431" s="59" t="s">
        <v>1759</v>
      </c>
      <c r="C431" s="62" t="s">
        <v>1052</v>
      </c>
      <c r="D431" s="87" t="s">
        <v>1071</v>
      </c>
      <c r="E431" s="88"/>
      <c r="F431" s="89"/>
      <c r="G431" s="63" t="s">
        <v>1082</v>
      </c>
      <c r="H431" s="87" t="s">
        <v>1083</v>
      </c>
      <c r="I431" s="88"/>
      <c r="J431" s="88"/>
      <c r="K431" s="88"/>
      <c r="L431" s="88"/>
      <c r="M431" s="89"/>
      <c r="N431" s="90" t="s">
        <v>1073</v>
      </c>
      <c r="O431" s="91"/>
      <c r="P431" s="91"/>
      <c r="Q431" s="91"/>
      <c r="R431" s="91"/>
      <c r="S431" s="91"/>
      <c r="T431" s="91"/>
      <c r="U431" s="91"/>
      <c r="V431" s="92"/>
      <c r="W431" s="31"/>
      <c r="X431" s="34"/>
      <c r="Y431" s="144"/>
      <c r="Z431" s="145"/>
      <c r="AA431" s="146"/>
    </row>
    <row r="432" spans="1:27" s="64" customFormat="1" ht="79.2">
      <c r="A432" s="58">
        <f t="shared" si="12"/>
        <v>427</v>
      </c>
      <c r="B432" s="59" t="s">
        <v>1759</v>
      </c>
      <c r="C432" s="62" t="s">
        <v>1052</v>
      </c>
      <c r="D432" s="87" t="s">
        <v>1074</v>
      </c>
      <c r="E432" s="88"/>
      <c r="F432" s="89"/>
      <c r="G432" s="63" t="s">
        <v>1082</v>
      </c>
      <c r="H432" s="87" t="s">
        <v>1084</v>
      </c>
      <c r="I432" s="88"/>
      <c r="J432" s="88"/>
      <c r="K432" s="88"/>
      <c r="L432" s="88"/>
      <c r="M432" s="89"/>
      <c r="N432" s="90" t="s">
        <v>1076</v>
      </c>
      <c r="O432" s="91"/>
      <c r="P432" s="91"/>
      <c r="Q432" s="91"/>
      <c r="R432" s="91"/>
      <c r="S432" s="91"/>
      <c r="T432" s="91"/>
      <c r="U432" s="91"/>
      <c r="V432" s="92"/>
      <c r="W432" s="31"/>
      <c r="X432" s="34"/>
      <c r="Y432" s="144"/>
      <c r="Z432" s="145"/>
      <c r="AA432" s="146"/>
    </row>
    <row r="433" spans="1:27" s="65" customFormat="1" ht="26.4">
      <c r="A433" s="58">
        <f t="shared" si="12"/>
        <v>428</v>
      </c>
      <c r="B433" s="59" t="s">
        <v>1759</v>
      </c>
      <c r="C433" s="60" t="s">
        <v>1085</v>
      </c>
      <c r="D433" s="87" t="s">
        <v>1086</v>
      </c>
      <c r="E433" s="88"/>
      <c r="F433" s="89"/>
      <c r="G433" s="63" t="s">
        <v>1087</v>
      </c>
      <c r="H433" s="87" t="s">
        <v>1088</v>
      </c>
      <c r="I433" s="88"/>
      <c r="J433" s="88"/>
      <c r="K433" s="88"/>
      <c r="L433" s="88"/>
      <c r="M433" s="89"/>
      <c r="N433" s="90" t="s">
        <v>1089</v>
      </c>
      <c r="O433" s="91"/>
      <c r="P433" s="91"/>
      <c r="Q433" s="91"/>
      <c r="R433" s="91"/>
      <c r="S433" s="91"/>
      <c r="T433" s="91"/>
      <c r="U433" s="91"/>
      <c r="V433" s="92"/>
      <c r="W433" s="31"/>
      <c r="X433" s="34"/>
      <c r="Y433" s="144"/>
      <c r="Z433" s="145"/>
      <c r="AA433" s="146"/>
    </row>
    <row r="434" spans="1:27" s="65" customFormat="1" ht="26.4">
      <c r="A434" s="58">
        <f t="shared" si="12"/>
        <v>429</v>
      </c>
      <c r="B434" s="59" t="s">
        <v>1759</v>
      </c>
      <c r="C434" s="60" t="s">
        <v>1085</v>
      </c>
      <c r="D434" s="87" t="s">
        <v>1090</v>
      </c>
      <c r="E434" s="88"/>
      <c r="F434" s="89"/>
      <c r="G434" s="63" t="s">
        <v>1087</v>
      </c>
      <c r="H434" s="87" t="s">
        <v>1091</v>
      </c>
      <c r="I434" s="88"/>
      <c r="J434" s="88"/>
      <c r="K434" s="88"/>
      <c r="L434" s="88"/>
      <c r="M434" s="89"/>
      <c r="N434" s="90" t="s">
        <v>1092</v>
      </c>
      <c r="O434" s="91"/>
      <c r="P434" s="91"/>
      <c r="Q434" s="91"/>
      <c r="R434" s="91"/>
      <c r="S434" s="91"/>
      <c r="T434" s="91"/>
      <c r="U434" s="91"/>
      <c r="V434" s="92"/>
      <c r="W434" s="31"/>
      <c r="X434" s="34"/>
      <c r="Y434" s="144"/>
      <c r="Z434" s="145"/>
      <c r="AA434" s="146"/>
    </row>
    <row r="435" spans="1:27" s="65" customFormat="1" ht="26.4">
      <c r="A435" s="58">
        <f t="shared" si="12"/>
        <v>430</v>
      </c>
      <c r="B435" s="59" t="s">
        <v>1759</v>
      </c>
      <c r="C435" s="60" t="s">
        <v>1085</v>
      </c>
      <c r="D435" s="87" t="s">
        <v>34</v>
      </c>
      <c r="E435" s="88"/>
      <c r="F435" s="89"/>
      <c r="G435" s="63" t="s">
        <v>1087</v>
      </c>
      <c r="H435" s="87" t="s">
        <v>1093</v>
      </c>
      <c r="I435" s="88"/>
      <c r="J435" s="88"/>
      <c r="K435" s="88"/>
      <c r="L435" s="88"/>
      <c r="M435" s="89"/>
      <c r="N435" s="90" t="s">
        <v>1094</v>
      </c>
      <c r="O435" s="91"/>
      <c r="P435" s="91"/>
      <c r="Q435" s="91"/>
      <c r="R435" s="91"/>
      <c r="S435" s="91"/>
      <c r="T435" s="91"/>
      <c r="U435" s="91"/>
      <c r="V435" s="92"/>
      <c r="W435" s="31"/>
      <c r="X435" s="34"/>
      <c r="Y435" s="144"/>
      <c r="Z435" s="145"/>
      <c r="AA435" s="146"/>
    </row>
    <row r="436" spans="1:27" s="65" customFormat="1" ht="26.4">
      <c r="A436" s="58">
        <f t="shared" si="12"/>
        <v>431</v>
      </c>
      <c r="B436" s="59" t="s">
        <v>1759</v>
      </c>
      <c r="C436" s="60" t="s">
        <v>1085</v>
      </c>
      <c r="D436" s="87" t="s">
        <v>571</v>
      </c>
      <c r="E436" s="88"/>
      <c r="F436" s="89"/>
      <c r="G436" s="63" t="s">
        <v>1087</v>
      </c>
      <c r="H436" s="87" t="s">
        <v>1095</v>
      </c>
      <c r="I436" s="88"/>
      <c r="J436" s="88"/>
      <c r="K436" s="88"/>
      <c r="L436" s="88"/>
      <c r="M436" s="89"/>
      <c r="N436" s="90" t="s">
        <v>1096</v>
      </c>
      <c r="O436" s="91"/>
      <c r="P436" s="91"/>
      <c r="Q436" s="91"/>
      <c r="R436" s="91"/>
      <c r="S436" s="91"/>
      <c r="T436" s="91"/>
      <c r="U436" s="91"/>
      <c r="V436" s="92"/>
      <c r="W436" s="31"/>
      <c r="X436" s="34"/>
      <c r="Y436" s="144"/>
      <c r="Z436" s="145"/>
      <c r="AA436" s="146"/>
    </row>
    <row r="437" spans="1:27" s="65" customFormat="1" ht="26.4">
      <c r="A437" s="58">
        <f t="shared" si="12"/>
        <v>432</v>
      </c>
      <c r="B437" s="59" t="s">
        <v>1759</v>
      </c>
      <c r="C437" s="60" t="s">
        <v>1085</v>
      </c>
      <c r="D437" s="87" t="s">
        <v>1097</v>
      </c>
      <c r="E437" s="88"/>
      <c r="F437" s="89"/>
      <c r="G437" s="63" t="s">
        <v>1087</v>
      </c>
      <c r="H437" s="87" t="s">
        <v>1098</v>
      </c>
      <c r="I437" s="88"/>
      <c r="J437" s="88"/>
      <c r="K437" s="88"/>
      <c r="L437" s="88"/>
      <c r="M437" s="89"/>
      <c r="N437" s="90" t="s">
        <v>1099</v>
      </c>
      <c r="O437" s="91"/>
      <c r="P437" s="91"/>
      <c r="Q437" s="91"/>
      <c r="R437" s="91"/>
      <c r="S437" s="91"/>
      <c r="T437" s="91"/>
      <c r="U437" s="91"/>
      <c r="V437" s="92"/>
      <c r="W437" s="31"/>
      <c r="X437" s="34"/>
      <c r="Y437" s="144"/>
      <c r="Z437" s="145"/>
      <c r="AA437" s="146"/>
    </row>
    <row r="438" spans="1:27" s="65" customFormat="1" ht="26.4">
      <c r="A438" s="58">
        <f t="shared" si="12"/>
        <v>433</v>
      </c>
      <c r="B438" s="59" t="s">
        <v>1759</v>
      </c>
      <c r="C438" s="60" t="s">
        <v>1085</v>
      </c>
      <c r="D438" s="87" t="s">
        <v>109</v>
      </c>
      <c r="E438" s="88"/>
      <c r="F438" s="89"/>
      <c r="G438" s="63" t="s">
        <v>1087</v>
      </c>
      <c r="H438" s="87" t="s">
        <v>1100</v>
      </c>
      <c r="I438" s="88"/>
      <c r="J438" s="88"/>
      <c r="K438" s="88"/>
      <c r="L438" s="88"/>
      <c r="M438" s="89"/>
      <c r="N438" s="90" t="s">
        <v>1101</v>
      </c>
      <c r="O438" s="91"/>
      <c r="P438" s="91"/>
      <c r="Q438" s="91"/>
      <c r="R438" s="91"/>
      <c r="S438" s="91"/>
      <c r="T438" s="91"/>
      <c r="U438" s="91"/>
      <c r="V438" s="92"/>
      <c r="W438" s="31"/>
      <c r="X438" s="34"/>
      <c r="Y438" s="144"/>
      <c r="Z438" s="145"/>
      <c r="AA438" s="146"/>
    </row>
    <row r="439" spans="1:27" s="65" customFormat="1" ht="26.4">
      <c r="A439" s="58">
        <f t="shared" si="12"/>
        <v>434</v>
      </c>
      <c r="B439" s="59" t="s">
        <v>1759</v>
      </c>
      <c r="C439" s="60" t="s">
        <v>1085</v>
      </c>
      <c r="D439" s="87" t="s">
        <v>1102</v>
      </c>
      <c r="E439" s="88"/>
      <c r="F439" s="89"/>
      <c r="G439" s="63" t="s">
        <v>1087</v>
      </c>
      <c r="H439" s="87" t="s">
        <v>1103</v>
      </c>
      <c r="I439" s="88"/>
      <c r="J439" s="88"/>
      <c r="K439" s="88"/>
      <c r="L439" s="88"/>
      <c r="M439" s="89"/>
      <c r="N439" s="90" t="s">
        <v>1104</v>
      </c>
      <c r="O439" s="91"/>
      <c r="P439" s="91"/>
      <c r="Q439" s="91"/>
      <c r="R439" s="91"/>
      <c r="S439" s="91"/>
      <c r="T439" s="91"/>
      <c r="U439" s="91"/>
      <c r="V439" s="92"/>
      <c r="W439" s="31"/>
      <c r="X439" s="34"/>
      <c r="Y439" s="144"/>
      <c r="Z439" s="145"/>
      <c r="AA439" s="146"/>
    </row>
    <row r="440" spans="1:27" s="65" customFormat="1" ht="26.4">
      <c r="A440" s="58">
        <f t="shared" si="12"/>
        <v>435</v>
      </c>
      <c r="B440" s="59" t="s">
        <v>1759</v>
      </c>
      <c r="C440" s="60" t="s">
        <v>1085</v>
      </c>
      <c r="D440" s="87" t="s">
        <v>1105</v>
      </c>
      <c r="E440" s="88"/>
      <c r="F440" s="89"/>
      <c r="G440" s="63" t="s">
        <v>1087</v>
      </c>
      <c r="H440" s="87" t="s">
        <v>1106</v>
      </c>
      <c r="I440" s="88"/>
      <c r="J440" s="88"/>
      <c r="K440" s="88"/>
      <c r="L440" s="88"/>
      <c r="M440" s="89"/>
      <c r="N440" s="90" t="s">
        <v>1107</v>
      </c>
      <c r="O440" s="91"/>
      <c r="P440" s="91"/>
      <c r="Q440" s="91"/>
      <c r="R440" s="91"/>
      <c r="S440" s="91"/>
      <c r="T440" s="91"/>
      <c r="U440" s="91"/>
      <c r="V440" s="92"/>
      <c r="W440" s="31"/>
      <c r="X440" s="34"/>
      <c r="Y440" s="144"/>
      <c r="Z440" s="145"/>
      <c r="AA440" s="146"/>
    </row>
    <row r="441" spans="1:27" s="65" customFormat="1" ht="26.4">
      <c r="A441" s="58">
        <f t="shared" si="12"/>
        <v>436</v>
      </c>
      <c r="B441" s="59" t="s">
        <v>1759</v>
      </c>
      <c r="C441" s="60" t="s">
        <v>1085</v>
      </c>
      <c r="D441" s="87" t="s">
        <v>1108</v>
      </c>
      <c r="E441" s="88"/>
      <c r="F441" s="89"/>
      <c r="G441" s="63" t="s">
        <v>1087</v>
      </c>
      <c r="H441" s="87" t="s">
        <v>1109</v>
      </c>
      <c r="I441" s="88"/>
      <c r="J441" s="88"/>
      <c r="K441" s="88"/>
      <c r="L441" s="88"/>
      <c r="M441" s="89"/>
      <c r="N441" s="90" t="s">
        <v>1110</v>
      </c>
      <c r="O441" s="91"/>
      <c r="P441" s="91"/>
      <c r="Q441" s="91"/>
      <c r="R441" s="91"/>
      <c r="S441" s="91"/>
      <c r="T441" s="91"/>
      <c r="U441" s="91"/>
      <c r="V441" s="92"/>
      <c r="W441" s="31"/>
      <c r="X441" s="34"/>
      <c r="Y441" s="144"/>
      <c r="Z441" s="145"/>
      <c r="AA441" s="146"/>
    </row>
    <row r="442" spans="1:27" s="65" customFormat="1" ht="26.4">
      <c r="A442" s="58">
        <f t="shared" si="12"/>
        <v>437</v>
      </c>
      <c r="B442" s="59" t="s">
        <v>1759</v>
      </c>
      <c r="C442" s="60" t="s">
        <v>1085</v>
      </c>
      <c r="D442" s="87" t="s">
        <v>311</v>
      </c>
      <c r="E442" s="88"/>
      <c r="F442" s="89"/>
      <c r="G442" s="63" t="s">
        <v>1087</v>
      </c>
      <c r="H442" s="87" t="s">
        <v>1111</v>
      </c>
      <c r="I442" s="88"/>
      <c r="J442" s="88"/>
      <c r="K442" s="88"/>
      <c r="L442" s="88"/>
      <c r="M442" s="89"/>
      <c r="N442" s="90" t="s">
        <v>315</v>
      </c>
      <c r="O442" s="91"/>
      <c r="P442" s="91"/>
      <c r="Q442" s="91"/>
      <c r="R442" s="91"/>
      <c r="S442" s="91"/>
      <c r="T442" s="91"/>
      <c r="U442" s="91"/>
      <c r="V442" s="92"/>
      <c r="W442" s="31"/>
      <c r="X442" s="34"/>
      <c r="Y442" s="144"/>
      <c r="Z442" s="145"/>
      <c r="AA442" s="146"/>
    </row>
    <row r="443" spans="1:27" s="65" customFormat="1" ht="26.4">
      <c r="A443" s="58">
        <f t="shared" si="12"/>
        <v>438</v>
      </c>
      <c r="B443" s="59" t="s">
        <v>1759</v>
      </c>
      <c r="C443" s="60" t="s">
        <v>1085</v>
      </c>
      <c r="D443" s="87" t="s">
        <v>1112</v>
      </c>
      <c r="E443" s="88"/>
      <c r="F443" s="89"/>
      <c r="G443" s="63" t="s">
        <v>1087</v>
      </c>
      <c r="H443" s="87" t="s">
        <v>1113</v>
      </c>
      <c r="I443" s="88"/>
      <c r="J443" s="88"/>
      <c r="K443" s="88"/>
      <c r="L443" s="88"/>
      <c r="M443" s="89"/>
      <c r="N443" s="90" t="s">
        <v>1114</v>
      </c>
      <c r="O443" s="91"/>
      <c r="P443" s="91"/>
      <c r="Q443" s="91"/>
      <c r="R443" s="91"/>
      <c r="S443" s="91"/>
      <c r="T443" s="91"/>
      <c r="U443" s="91"/>
      <c r="V443" s="92"/>
      <c r="W443" s="31"/>
      <c r="X443" s="34"/>
      <c r="Y443" s="144"/>
      <c r="Z443" s="145"/>
      <c r="AA443" s="146"/>
    </row>
    <row r="444" spans="1:27" s="65" customFormat="1" ht="26.4">
      <c r="A444" s="58">
        <f t="shared" si="12"/>
        <v>439</v>
      </c>
      <c r="B444" s="59" t="s">
        <v>1759</v>
      </c>
      <c r="C444" s="60" t="s">
        <v>1085</v>
      </c>
      <c r="D444" s="87" t="s">
        <v>1115</v>
      </c>
      <c r="E444" s="88"/>
      <c r="F444" s="89"/>
      <c r="G444" s="63" t="s">
        <v>1087</v>
      </c>
      <c r="H444" s="87" t="s">
        <v>1116</v>
      </c>
      <c r="I444" s="88"/>
      <c r="J444" s="88"/>
      <c r="K444" s="88"/>
      <c r="L444" s="88"/>
      <c r="M444" s="89"/>
      <c r="N444" s="90" t="s">
        <v>1117</v>
      </c>
      <c r="O444" s="91"/>
      <c r="P444" s="91"/>
      <c r="Q444" s="91"/>
      <c r="R444" s="91"/>
      <c r="S444" s="91"/>
      <c r="T444" s="91"/>
      <c r="U444" s="91"/>
      <c r="V444" s="92"/>
      <c r="W444" s="31"/>
      <c r="X444" s="34"/>
      <c r="Y444" s="144"/>
      <c r="Z444" s="145"/>
      <c r="AA444" s="146"/>
    </row>
    <row r="445" spans="1:27" s="65" customFormat="1" ht="26.4">
      <c r="A445" s="58">
        <f t="shared" si="12"/>
        <v>440</v>
      </c>
      <c r="B445" s="59" t="s">
        <v>1759</v>
      </c>
      <c r="C445" s="60" t="s">
        <v>1085</v>
      </c>
      <c r="D445" s="87" t="s">
        <v>1118</v>
      </c>
      <c r="E445" s="88"/>
      <c r="F445" s="89"/>
      <c r="G445" s="63" t="s">
        <v>1087</v>
      </c>
      <c r="H445" s="87" t="s">
        <v>1119</v>
      </c>
      <c r="I445" s="88"/>
      <c r="J445" s="88"/>
      <c r="K445" s="88"/>
      <c r="L445" s="88"/>
      <c r="M445" s="89"/>
      <c r="N445" s="90" t="s">
        <v>1120</v>
      </c>
      <c r="O445" s="91"/>
      <c r="P445" s="91"/>
      <c r="Q445" s="91"/>
      <c r="R445" s="91"/>
      <c r="S445" s="91"/>
      <c r="T445" s="91"/>
      <c r="U445" s="91"/>
      <c r="V445" s="92"/>
      <c r="W445" s="31"/>
      <c r="X445" s="34"/>
      <c r="Y445" s="144"/>
      <c r="Z445" s="145"/>
      <c r="AA445" s="146"/>
    </row>
    <row r="446" spans="1:27" s="65" customFormat="1" ht="26.4">
      <c r="A446" s="58">
        <f t="shared" si="12"/>
        <v>441</v>
      </c>
      <c r="B446" s="59" t="s">
        <v>1759</v>
      </c>
      <c r="C446" s="60" t="s">
        <v>1085</v>
      </c>
      <c r="D446" s="87" t="s">
        <v>71</v>
      </c>
      <c r="E446" s="88"/>
      <c r="F446" s="89"/>
      <c r="G446" s="63" t="s">
        <v>1087</v>
      </c>
      <c r="H446" s="87" t="s">
        <v>1121</v>
      </c>
      <c r="I446" s="88"/>
      <c r="J446" s="88"/>
      <c r="K446" s="88"/>
      <c r="L446" s="88"/>
      <c r="M446" s="89"/>
      <c r="N446" s="90" t="s">
        <v>1122</v>
      </c>
      <c r="O446" s="91"/>
      <c r="P446" s="91"/>
      <c r="Q446" s="91"/>
      <c r="R446" s="91"/>
      <c r="S446" s="91"/>
      <c r="T446" s="91"/>
      <c r="U446" s="91"/>
      <c r="V446" s="92"/>
      <c r="W446" s="31"/>
      <c r="X446" s="34"/>
      <c r="Y446" s="144"/>
      <c r="Z446" s="145"/>
      <c r="AA446" s="146"/>
    </row>
    <row r="447" spans="1:27" s="65" customFormat="1" ht="26.4">
      <c r="A447" s="58">
        <f t="shared" si="12"/>
        <v>442</v>
      </c>
      <c r="B447" s="59" t="s">
        <v>1759</v>
      </c>
      <c r="C447" s="60" t="s">
        <v>1085</v>
      </c>
      <c r="D447" s="87" t="s">
        <v>1123</v>
      </c>
      <c r="E447" s="88"/>
      <c r="F447" s="89"/>
      <c r="G447" s="63" t="s">
        <v>1087</v>
      </c>
      <c r="H447" s="87" t="s">
        <v>1124</v>
      </c>
      <c r="I447" s="88"/>
      <c r="J447" s="88"/>
      <c r="K447" s="88"/>
      <c r="L447" s="88"/>
      <c r="M447" s="89"/>
      <c r="N447" s="90" t="s">
        <v>315</v>
      </c>
      <c r="O447" s="91"/>
      <c r="P447" s="91"/>
      <c r="Q447" s="91"/>
      <c r="R447" s="91"/>
      <c r="S447" s="91"/>
      <c r="T447" s="91"/>
      <c r="U447" s="91"/>
      <c r="V447" s="92"/>
      <c r="W447" s="31"/>
      <c r="X447" s="34"/>
      <c r="Y447" s="144"/>
      <c r="Z447" s="145"/>
      <c r="AA447" s="146"/>
    </row>
    <row r="448" spans="1:27" s="65" customFormat="1" ht="26.4">
      <c r="A448" s="58">
        <f t="shared" si="12"/>
        <v>443</v>
      </c>
      <c r="B448" s="59" t="s">
        <v>1759</v>
      </c>
      <c r="C448" s="60" t="s">
        <v>1085</v>
      </c>
      <c r="D448" s="87" t="s">
        <v>1125</v>
      </c>
      <c r="E448" s="88"/>
      <c r="F448" s="89"/>
      <c r="G448" s="63" t="s">
        <v>1087</v>
      </c>
      <c r="H448" s="87" t="s">
        <v>1126</v>
      </c>
      <c r="I448" s="88"/>
      <c r="J448" s="88"/>
      <c r="K448" s="88"/>
      <c r="L448" s="88"/>
      <c r="M448" s="89"/>
      <c r="N448" s="90" t="s">
        <v>1127</v>
      </c>
      <c r="O448" s="91"/>
      <c r="P448" s="91"/>
      <c r="Q448" s="91"/>
      <c r="R448" s="91"/>
      <c r="S448" s="91"/>
      <c r="T448" s="91"/>
      <c r="U448" s="91"/>
      <c r="V448" s="92"/>
      <c r="W448" s="31"/>
      <c r="X448" s="34"/>
      <c r="Y448" s="144"/>
      <c r="Z448" s="145"/>
      <c r="AA448" s="146"/>
    </row>
    <row r="449" spans="1:27" s="65" customFormat="1" ht="26.4">
      <c r="A449" s="58">
        <f t="shared" si="12"/>
        <v>444</v>
      </c>
      <c r="B449" s="59" t="s">
        <v>1759</v>
      </c>
      <c r="C449" s="60" t="s">
        <v>1085</v>
      </c>
      <c r="D449" s="87" t="s">
        <v>76</v>
      </c>
      <c r="E449" s="88"/>
      <c r="F449" s="89"/>
      <c r="G449" s="63" t="s">
        <v>1087</v>
      </c>
      <c r="H449" s="87" t="s">
        <v>1128</v>
      </c>
      <c r="I449" s="88"/>
      <c r="J449" s="88"/>
      <c r="K449" s="88"/>
      <c r="L449" s="88"/>
      <c r="M449" s="89"/>
      <c r="N449" s="90" t="s">
        <v>391</v>
      </c>
      <c r="O449" s="91"/>
      <c r="P449" s="91"/>
      <c r="Q449" s="91"/>
      <c r="R449" s="91"/>
      <c r="S449" s="91"/>
      <c r="T449" s="91"/>
      <c r="U449" s="91"/>
      <c r="V449" s="92"/>
      <c r="W449" s="31"/>
      <c r="X449" s="34"/>
      <c r="Y449" s="144"/>
      <c r="Z449" s="145"/>
      <c r="AA449" s="146"/>
    </row>
    <row r="450" spans="1:27" s="65" customFormat="1" ht="26.4">
      <c r="A450" s="58">
        <f t="shared" si="12"/>
        <v>445</v>
      </c>
      <c r="B450" s="59" t="s">
        <v>1759</v>
      </c>
      <c r="C450" s="60" t="s">
        <v>1085</v>
      </c>
      <c r="D450" s="93" t="s">
        <v>71</v>
      </c>
      <c r="E450" s="94"/>
      <c r="F450" s="95"/>
      <c r="G450" s="63" t="s">
        <v>1087</v>
      </c>
      <c r="H450" s="87" t="s">
        <v>1129</v>
      </c>
      <c r="I450" s="88"/>
      <c r="J450" s="88"/>
      <c r="K450" s="88"/>
      <c r="L450" s="88"/>
      <c r="M450" s="89"/>
      <c r="N450" s="90" t="s">
        <v>1122</v>
      </c>
      <c r="O450" s="91"/>
      <c r="P450" s="91"/>
      <c r="Q450" s="91"/>
      <c r="R450" s="91"/>
      <c r="S450" s="91"/>
      <c r="T450" s="91"/>
      <c r="U450" s="91"/>
      <c r="V450" s="92"/>
      <c r="W450" s="31"/>
      <c r="X450" s="34"/>
      <c r="Y450" s="144"/>
      <c r="Z450" s="145"/>
      <c r="AA450" s="146"/>
    </row>
    <row r="451" spans="1:27" s="65" customFormat="1" ht="26.4">
      <c r="A451" s="58">
        <f t="shared" si="12"/>
        <v>446</v>
      </c>
      <c r="B451" s="59" t="s">
        <v>1759</v>
      </c>
      <c r="C451" s="60" t="s">
        <v>1085</v>
      </c>
      <c r="D451" s="93" t="s">
        <v>74</v>
      </c>
      <c r="E451" s="94"/>
      <c r="F451" s="95"/>
      <c r="G451" s="63" t="s">
        <v>1087</v>
      </c>
      <c r="H451" s="87" t="s">
        <v>1130</v>
      </c>
      <c r="I451" s="88"/>
      <c r="J451" s="88"/>
      <c r="K451" s="88"/>
      <c r="L451" s="88"/>
      <c r="M451" s="89"/>
      <c r="N451" s="90" t="s">
        <v>75</v>
      </c>
      <c r="O451" s="91"/>
      <c r="P451" s="91"/>
      <c r="Q451" s="91"/>
      <c r="R451" s="91"/>
      <c r="S451" s="91"/>
      <c r="T451" s="91"/>
      <c r="U451" s="91"/>
      <c r="V451" s="92"/>
      <c r="W451" s="31"/>
      <c r="X451" s="34"/>
      <c r="Y451" s="144"/>
      <c r="Z451" s="145"/>
      <c r="AA451" s="146"/>
    </row>
    <row r="452" spans="1:27" s="65" customFormat="1" ht="26.4">
      <c r="A452" s="58">
        <f t="shared" si="12"/>
        <v>447</v>
      </c>
      <c r="B452" s="59" t="s">
        <v>1759</v>
      </c>
      <c r="C452" s="60" t="s">
        <v>1085</v>
      </c>
      <c r="D452" s="93" t="s">
        <v>1131</v>
      </c>
      <c r="E452" s="94"/>
      <c r="F452" s="95"/>
      <c r="G452" s="63" t="s">
        <v>1087</v>
      </c>
      <c r="H452" s="87" t="s">
        <v>1132</v>
      </c>
      <c r="I452" s="88"/>
      <c r="J452" s="88"/>
      <c r="K452" s="88"/>
      <c r="L452" s="88"/>
      <c r="M452" s="89"/>
      <c r="N452" s="90" t="s">
        <v>1133</v>
      </c>
      <c r="O452" s="91"/>
      <c r="P452" s="91"/>
      <c r="Q452" s="91"/>
      <c r="R452" s="91"/>
      <c r="S452" s="91"/>
      <c r="T452" s="91"/>
      <c r="U452" s="91"/>
      <c r="V452" s="92"/>
      <c r="W452" s="31"/>
      <c r="X452" s="34"/>
      <c r="Y452" s="144"/>
      <c r="Z452" s="145"/>
      <c r="AA452" s="146"/>
    </row>
    <row r="453" spans="1:27" s="65" customFormat="1" ht="26.4">
      <c r="A453" s="58">
        <f t="shared" si="12"/>
        <v>448</v>
      </c>
      <c r="B453" s="59" t="s">
        <v>1759</v>
      </c>
      <c r="C453" s="60" t="s">
        <v>1085</v>
      </c>
      <c r="D453" s="87" t="s">
        <v>1134</v>
      </c>
      <c r="E453" s="88"/>
      <c r="F453" s="89"/>
      <c r="G453" s="63" t="s">
        <v>1087</v>
      </c>
      <c r="H453" s="87" t="s">
        <v>1132</v>
      </c>
      <c r="I453" s="88"/>
      <c r="J453" s="88"/>
      <c r="K453" s="88"/>
      <c r="L453" s="88"/>
      <c r="M453" s="89"/>
      <c r="N453" s="90" t="s">
        <v>1135</v>
      </c>
      <c r="O453" s="91"/>
      <c r="P453" s="91"/>
      <c r="Q453" s="91"/>
      <c r="R453" s="91"/>
      <c r="S453" s="91"/>
      <c r="T453" s="91"/>
      <c r="U453" s="91"/>
      <c r="V453" s="92"/>
      <c r="W453" s="31"/>
      <c r="X453" s="34"/>
      <c r="Y453" s="144"/>
      <c r="Z453" s="145"/>
      <c r="AA453" s="146"/>
    </row>
    <row r="454" spans="1:27" s="65" customFormat="1" ht="27" thickBot="1">
      <c r="A454" s="58">
        <f t="shared" si="12"/>
        <v>449</v>
      </c>
      <c r="B454" s="59" t="s">
        <v>1759</v>
      </c>
      <c r="C454" s="67" t="s">
        <v>1085</v>
      </c>
      <c r="D454" s="101" t="s">
        <v>1136</v>
      </c>
      <c r="E454" s="102"/>
      <c r="F454" s="103"/>
      <c r="G454" s="68" t="s">
        <v>1087</v>
      </c>
      <c r="H454" s="104" t="s">
        <v>1137</v>
      </c>
      <c r="I454" s="105"/>
      <c r="J454" s="105"/>
      <c r="K454" s="105"/>
      <c r="L454" s="105"/>
      <c r="M454" s="106"/>
      <c r="N454" s="107" t="s">
        <v>1138</v>
      </c>
      <c r="O454" s="108"/>
      <c r="P454" s="108"/>
      <c r="Q454" s="108"/>
      <c r="R454" s="108"/>
      <c r="S454" s="108"/>
      <c r="T454" s="108"/>
      <c r="U454" s="108"/>
      <c r="V454" s="109"/>
      <c r="W454" s="31"/>
      <c r="X454" s="34"/>
      <c r="Y454" s="144"/>
      <c r="Z454" s="145"/>
      <c r="AA454" s="146"/>
    </row>
    <row r="455" spans="1:27" s="65" customFormat="1" ht="26.4">
      <c r="A455" s="58">
        <f t="shared" si="12"/>
        <v>450</v>
      </c>
      <c r="B455" s="59" t="s">
        <v>1759</v>
      </c>
      <c r="C455" s="69" t="s">
        <v>1139</v>
      </c>
      <c r="D455" s="110" t="s">
        <v>1140</v>
      </c>
      <c r="E455" s="111"/>
      <c r="F455" s="112"/>
      <c r="G455" s="70" t="s">
        <v>1087</v>
      </c>
      <c r="H455" s="110" t="s">
        <v>1141</v>
      </c>
      <c r="I455" s="111"/>
      <c r="J455" s="111"/>
      <c r="K455" s="111"/>
      <c r="L455" s="111"/>
      <c r="M455" s="112"/>
      <c r="N455" s="113" t="s">
        <v>1142</v>
      </c>
      <c r="O455" s="114"/>
      <c r="P455" s="114"/>
      <c r="Q455" s="114"/>
      <c r="R455" s="114"/>
      <c r="S455" s="114"/>
      <c r="T455" s="114"/>
      <c r="U455" s="114"/>
      <c r="V455" s="115"/>
      <c r="W455" s="31"/>
      <c r="X455" s="34"/>
      <c r="Y455" s="144"/>
      <c r="Z455" s="145"/>
      <c r="AA455" s="146"/>
    </row>
    <row r="456" spans="1:27" s="65" customFormat="1" ht="26.4">
      <c r="A456" s="58">
        <f t="shared" si="12"/>
        <v>451</v>
      </c>
      <c r="B456" s="59" t="s">
        <v>1759</v>
      </c>
      <c r="C456" s="60" t="s">
        <v>1139</v>
      </c>
      <c r="D456" s="87" t="s">
        <v>1090</v>
      </c>
      <c r="E456" s="88"/>
      <c r="F456" s="89"/>
      <c r="G456" s="63" t="s">
        <v>1087</v>
      </c>
      <c r="H456" s="87" t="s">
        <v>1143</v>
      </c>
      <c r="I456" s="88"/>
      <c r="J456" s="88"/>
      <c r="K456" s="88"/>
      <c r="L456" s="88"/>
      <c r="M456" s="89"/>
      <c r="N456" s="90" t="s">
        <v>1144</v>
      </c>
      <c r="O456" s="91"/>
      <c r="P456" s="91"/>
      <c r="Q456" s="91"/>
      <c r="R456" s="91"/>
      <c r="S456" s="91"/>
      <c r="T456" s="91"/>
      <c r="U456" s="91"/>
      <c r="V456" s="92"/>
      <c r="W456" s="31"/>
      <c r="X456" s="34"/>
      <c r="Y456" s="144"/>
      <c r="Z456" s="145"/>
      <c r="AA456" s="146"/>
    </row>
    <row r="457" spans="1:27" s="65" customFormat="1" ht="26.4">
      <c r="A457" s="58">
        <f t="shared" si="12"/>
        <v>452</v>
      </c>
      <c r="B457" s="59" t="s">
        <v>1759</v>
      </c>
      <c r="C457" s="60" t="s">
        <v>1139</v>
      </c>
      <c r="D457" s="87" t="s">
        <v>34</v>
      </c>
      <c r="E457" s="88"/>
      <c r="F457" s="89"/>
      <c r="G457" s="63" t="s">
        <v>1087</v>
      </c>
      <c r="H457" s="87" t="s">
        <v>1145</v>
      </c>
      <c r="I457" s="88"/>
      <c r="J457" s="88"/>
      <c r="K457" s="88"/>
      <c r="L457" s="88"/>
      <c r="M457" s="89"/>
      <c r="N457" s="90" t="s">
        <v>1094</v>
      </c>
      <c r="O457" s="91"/>
      <c r="P457" s="91"/>
      <c r="Q457" s="91"/>
      <c r="R457" s="91"/>
      <c r="S457" s="91"/>
      <c r="T457" s="91"/>
      <c r="U457" s="91"/>
      <c r="V457" s="92"/>
      <c r="W457" s="31"/>
      <c r="X457" s="34"/>
      <c r="Y457" s="144"/>
      <c r="Z457" s="145"/>
      <c r="AA457" s="146"/>
    </row>
    <row r="458" spans="1:27" s="65" customFormat="1" ht="26.4">
      <c r="A458" s="58">
        <f t="shared" si="12"/>
        <v>453</v>
      </c>
      <c r="B458" s="59" t="s">
        <v>1759</v>
      </c>
      <c r="C458" s="60" t="s">
        <v>1139</v>
      </c>
      <c r="D458" s="87" t="s">
        <v>571</v>
      </c>
      <c r="E458" s="88"/>
      <c r="F458" s="89"/>
      <c r="G458" s="63" t="s">
        <v>1087</v>
      </c>
      <c r="H458" s="87" t="s">
        <v>1146</v>
      </c>
      <c r="I458" s="88"/>
      <c r="J458" s="88"/>
      <c r="K458" s="88"/>
      <c r="L458" s="88"/>
      <c r="M458" s="89"/>
      <c r="N458" s="90" t="s">
        <v>1147</v>
      </c>
      <c r="O458" s="91"/>
      <c r="P458" s="91"/>
      <c r="Q458" s="91"/>
      <c r="R458" s="91"/>
      <c r="S458" s="91"/>
      <c r="T458" s="91"/>
      <c r="U458" s="91"/>
      <c r="V458" s="92"/>
      <c r="W458" s="31"/>
      <c r="X458" s="34"/>
      <c r="Y458" s="144"/>
      <c r="Z458" s="145"/>
      <c r="AA458" s="146"/>
    </row>
    <row r="459" spans="1:27" s="65" customFormat="1" ht="26.4">
      <c r="A459" s="58">
        <f t="shared" si="12"/>
        <v>454</v>
      </c>
      <c r="B459" s="59" t="s">
        <v>1759</v>
      </c>
      <c r="C459" s="60" t="s">
        <v>1139</v>
      </c>
      <c r="D459" s="87" t="s">
        <v>1148</v>
      </c>
      <c r="E459" s="88"/>
      <c r="F459" s="89"/>
      <c r="G459" s="63" t="s">
        <v>1087</v>
      </c>
      <c r="H459" s="87" t="s">
        <v>1149</v>
      </c>
      <c r="I459" s="88"/>
      <c r="J459" s="88"/>
      <c r="K459" s="88"/>
      <c r="L459" s="88"/>
      <c r="M459" s="89"/>
      <c r="N459" s="90" t="s">
        <v>1150</v>
      </c>
      <c r="O459" s="91"/>
      <c r="P459" s="91"/>
      <c r="Q459" s="91"/>
      <c r="R459" s="91"/>
      <c r="S459" s="91"/>
      <c r="T459" s="91"/>
      <c r="U459" s="91"/>
      <c r="V459" s="92"/>
      <c r="W459" s="31"/>
      <c r="X459" s="34"/>
      <c r="Y459" s="144"/>
      <c r="Z459" s="145"/>
      <c r="AA459" s="146"/>
    </row>
    <row r="460" spans="1:27" s="65" customFormat="1" ht="26.4">
      <c r="A460" s="58">
        <f t="shared" si="12"/>
        <v>455</v>
      </c>
      <c r="B460" s="59" t="s">
        <v>1759</v>
      </c>
      <c r="C460" s="60" t="s">
        <v>1139</v>
      </c>
      <c r="D460" s="87" t="s">
        <v>1118</v>
      </c>
      <c r="E460" s="88"/>
      <c r="F460" s="89"/>
      <c r="G460" s="63" t="s">
        <v>1087</v>
      </c>
      <c r="H460" s="87" t="s">
        <v>1151</v>
      </c>
      <c r="I460" s="88"/>
      <c r="J460" s="88"/>
      <c r="K460" s="88"/>
      <c r="L460" s="88"/>
      <c r="M460" s="89"/>
      <c r="N460" s="90" t="s">
        <v>1120</v>
      </c>
      <c r="O460" s="91"/>
      <c r="P460" s="91"/>
      <c r="Q460" s="91"/>
      <c r="R460" s="91"/>
      <c r="S460" s="91"/>
      <c r="T460" s="91"/>
      <c r="U460" s="91"/>
      <c r="V460" s="92"/>
      <c r="W460" s="31"/>
      <c r="X460" s="34"/>
      <c r="Y460" s="144"/>
      <c r="Z460" s="145"/>
      <c r="AA460" s="146"/>
    </row>
    <row r="461" spans="1:27" s="65" customFormat="1" ht="26.4">
      <c r="A461" s="58">
        <f t="shared" si="12"/>
        <v>456</v>
      </c>
      <c r="B461" s="59" t="s">
        <v>1759</v>
      </c>
      <c r="C461" s="60" t="s">
        <v>1139</v>
      </c>
      <c r="D461" s="93" t="s">
        <v>71</v>
      </c>
      <c r="E461" s="94"/>
      <c r="F461" s="95"/>
      <c r="G461" s="63" t="s">
        <v>1087</v>
      </c>
      <c r="H461" s="87" t="s">
        <v>1152</v>
      </c>
      <c r="I461" s="88"/>
      <c r="J461" s="88"/>
      <c r="K461" s="88"/>
      <c r="L461" s="88"/>
      <c r="M461" s="89"/>
      <c r="N461" s="90" t="s">
        <v>1122</v>
      </c>
      <c r="O461" s="91"/>
      <c r="P461" s="91"/>
      <c r="Q461" s="91"/>
      <c r="R461" s="91"/>
      <c r="S461" s="91"/>
      <c r="T461" s="91"/>
      <c r="U461" s="91"/>
      <c r="V461" s="92"/>
      <c r="W461" s="31"/>
      <c r="X461" s="34"/>
      <c r="Y461" s="144"/>
      <c r="Z461" s="145"/>
      <c r="AA461" s="146"/>
    </row>
    <row r="462" spans="1:27" s="65" customFormat="1" ht="26.4">
      <c r="A462" s="58">
        <f t="shared" si="12"/>
        <v>457</v>
      </c>
      <c r="B462" s="59" t="s">
        <v>1759</v>
      </c>
      <c r="C462" s="60" t="s">
        <v>1139</v>
      </c>
      <c r="D462" s="93" t="s">
        <v>74</v>
      </c>
      <c r="E462" s="94"/>
      <c r="F462" s="95"/>
      <c r="G462" s="63" t="s">
        <v>1087</v>
      </c>
      <c r="H462" s="87" t="s">
        <v>1153</v>
      </c>
      <c r="I462" s="88"/>
      <c r="J462" s="88"/>
      <c r="K462" s="88"/>
      <c r="L462" s="88"/>
      <c r="M462" s="89"/>
      <c r="N462" s="90" t="s">
        <v>75</v>
      </c>
      <c r="O462" s="91"/>
      <c r="P462" s="91"/>
      <c r="Q462" s="91"/>
      <c r="R462" s="91"/>
      <c r="S462" s="91"/>
      <c r="T462" s="91"/>
      <c r="U462" s="91"/>
      <c r="V462" s="92"/>
      <c r="W462" s="31"/>
      <c r="X462" s="34"/>
      <c r="Y462" s="144"/>
      <c r="Z462" s="145"/>
      <c r="AA462" s="146"/>
    </row>
    <row r="463" spans="1:27" s="65" customFormat="1" ht="26.4">
      <c r="A463" s="58">
        <f t="shared" si="12"/>
        <v>458</v>
      </c>
      <c r="B463" s="59" t="s">
        <v>1759</v>
      </c>
      <c r="C463" s="60" t="s">
        <v>1139</v>
      </c>
      <c r="D463" s="87" t="s">
        <v>1134</v>
      </c>
      <c r="E463" s="88"/>
      <c r="F463" s="89"/>
      <c r="G463" s="63" t="s">
        <v>1087</v>
      </c>
      <c r="H463" s="87" t="s">
        <v>1154</v>
      </c>
      <c r="I463" s="88"/>
      <c r="J463" s="88"/>
      <c r="K463" s="88"/>
      <c r="L463" s="88"/>
      <c r="M463" s="89"/>
      <c r="N463" s="90" t="s">
        <v>1155</v>
      </c>
      <c r="O463" s="91"/>
      <c r="P463" s="91"/>
      <c r="Q463" s="91"/>
      <c r="R463" s="91"/>
      <c r="S463" s="91"/>
      <c r="T463" s="91"/>
      <c r="U463" s="91"/>
      <c r="V463" s="92"/>
      <c r="W463" s="31"/>
      <c r="X463" s="34"/>
      <c r="Y463" s="144"/>
      <c r="Z463" s="145"/>
      <c r="AA463" s="146"/>
    </row>
    <row r="464" spans="1:27" s="65" customFormat="1" ht="26.4">
      <c r="A464" s="58">
        <f t="shared" si="12"/>
        <v>459</v>
      </c>
      <c r="B464" s="59" t="s">
        <v>1759</v>
      </c>
      <c r="C464" s="60" t="s">
        <v>1139</v>
      </c>
      <c r="D464" s="93" t="s">
        <v>1136</v>
      </c>
      <c r="E464" s="94"/>
      <c r="F464" s="95"/>
      <c r="G464" s="63" t="s">
        <v>1087</v>
      </c>
      <c r="H464" s="87" t="s">
        <v>1156</v>
      </c>
      <c r="I464" s="88"/>
      <c r="J464" s="88"/>
      <c r="K464" s="88"/>
      <c r="L464" s="88"/>
      <c r="M464" s="89"/>
      <c r="N464" s="98" t="s">
        <v>1157</v>
      </c>
      <c r="O464" s="99"/>
      <c r="P464" s="99"/>
      <c r="Q464" s="99"/>
      <c r="R464" s="99"/>
      <c r="S464" s="99"/>
      <c r="T464" s="99"/>
      <c r="U464" s="99"/>
      <c r="V464" s="100"/>
      <c r="W464" s="31"/>
      <c r="X464" s="34"/>
      <c r="Y464" s="144"/>
      <c r="Z464" s="145"/>
      <c r="AA464" s="146"/>
    </row>
    <row r="465" spans="1:27" s="65" customFormat="1" ht="27" thickBot="1">
      <c r="A465" s="58">
        <f t="shared" si="12"/>
        <v>460</v>
      </c>
      <c r="B465" s="59" t="s">
        <v>1759</v>
      </c>
      <c r="C465" s="67" t="s">
        <v>1139</v>
      </c>
      <c r="D465" s="101" t="s">
        <v>1158</v>
      </c>
      <c r="E465" s="102"/>
      <c r="F465" s="103"/>
      <c r="G465" s="68" t="s">
        <v>1087</v>
      </c>
      <c r="H465" s="104" t="s">
        <v>1159</v>
      </c>
      <c r="I465" s="105"/>
      <c r="J465" s="105"/>
      <c r="K465" s="105"/>
      <c r="L465" s="105"/>
      <c r="M465" s="106"/>
      <c r="N465" s="107" t="s">
        <v>1160</v>
      </c>
      <c r="O465" s="108"/>
      <c r="P465" s="108"/>
      <c r="Q465" s="108"/>
      <c r="R465" s="108"/>
      <c r="S465" s="108"/>
      <c r="T465" s="108"/>
      <c r="U465" s="108"/>
      <c r="V465" s="109"/>
      <c r="W465" s="31"/>
      <c r="X465" s="34"/>
      <c r="Y465" s="144"/>
      <c r="Z465" s="145"/>
      <c r="AA465" s="146"/>
    </row>
    <row r="466" spans="1:27" s="64" customFormat="1" ht="26.4">
      <c r="A466" s="58">
        <f t="shared" si="12"/>
        <v>461</v>
      </c>
      <c r="B466" s="59" t="s">
        <v>1759</v>
      </c>
      <c r="C466" s="62" t="s">
        <v>1161</v>
      </c>
      <c r="D466" s="87" t="s">
        <v>1162</v>
      </c>
      <c r="E466" s="88"/>
      <c r="F466" s="89"/>
      <c r="G466" s="63" t="s">
        <v>32</v>
      </c>
      <c r="H466" s="87" t="s">
        <v>1163</v>
      </c>
      <c r="I466" s="88"/>
      <c r="J466" s="88"/>
      <c r="K466" s="88"/>
      <c r="L466" s="88"/>
      <c r="M466" s="89"/>
      <c r="N466" s="90" t="s">
        <v>1164</v>
      </c>
      <c r="O466" s="91"/>
      <c r="P466" s="91"/>
      <c r="Q466" s="91"/>
      <c r="R466" s="91"/>
      <c r="S466" s="91"/>
      <c r="T466" s="91"/>
      <c r="U466" s="91"/>
      <c r="V466" s="92"/>
      <c r="W466" s="31"/>
      <c r="X466" s="34"/>
      <c r="Y466" s="144"/>
      <c r="Z466" s="145"/>
      <c r="AA466" s="146"/>
    </row>
    <row r="467" spans="1:27" s="64" customFormat="1" ht="26.4">
      <c r="A467" s="58">
        <f t="shared" si="12"/>
        <v>462</v>
      </c>
      <c r="B467" s="59" t="s">
        <v>1759</v>
      </c>
      <c r="C467" s="62" t="s">
        <v>1161</v>
      </c>
      <c r="D467" s="87" t="s">
        <v>1165</v>
      </c>
      <c r="E467" s="88"/>
      <c r="F467" s="89"/>
      <c r="G467" s="63" t="s">
        <v>1166</v>
      </c>
      <c r="H467" s="87" t="s">
        <v>1167</v>
      </c>
      <c r="I467" s="88"/>
      <c r="J467" s="88"/>
      <c r="K467" s="88"/>
      <c r="L467" s="88"/>
      <c r="M467" s="89"/>
      <c r="N467" s="90" t="s">
        <v>1168</v>
      </c>
      <c r="O467" s="91"/>
      <c r="P467" s="91"/>
      <c r="Q467" s="91"/>
      <c r="R467" s="91"/>
      <c r="S467" s="91"/>
      <c r="T467" s="91"/>
      <c r="U467" s="91"/>
      <c r="V467" s="92"/>
      <c r="W467" s="31"/>
      <c r="X467" s="34"/>
      <c r="Y467" s="144"/>
      <c r="Z467" s="145"/>
      <c r="AA467" s="146"/>
    </row>
    <row r="468" spans="1:27" s="64" customFormat="1" ht="118.8">
      <c r="A468" s="58">
        <f t="shared" si="12"/>
        <v>463</v>
      </c>
      <c r="B468" s="59" t="s">
        <v>1759</v>
      </c>
      <c r="C468" s="62" t="s">
        <v>1161</v>
      </c>
      <c r="D468" s="87" t="s">
        <v>1169</v>
      </c>
      <c r="E468" s="88"/>
      <c r="F468" s="89"/>
      <c r="G468" s="63" t="s">
        <v>1170</v>
      </c>
      <c r="H468" s="87" t="s">
        <v>1171</v>
      </c>
      <c r="I468" s="88"/>
      <c r="J468" s="88"/>
      <c r="K468" s="88"/>
      <c r="L468" s="88"/>
      <c r="M468" s="89"/>
      <c r="N468" s="90" t="s">
        <v>1172</v>
      </c>
      <c r="O468" s="91"/>
      <c r="P468" s="91"/>
      <c r="Q468" s="91"/>
      <c r="R468" s="91"/>
      <c r="S468" s="91"/>
      <c r="T468" s="91"/>
      <c r="U468" s="91"/>
      <c r="V468" s="92"/>
      <c r="W468" s="31"/>
      <c r="X468" s="34"/>
      <c r="Y468" s="144"/>
      <c r="Z468" s="145"/>
      <c r="AA468" s="146"/>
    </row>
    <row r="469" spans="1:27" s="64" customFormat="1" ht="26.4">
      <c r="A469" s="58">
        <f t="shared" si="12"/>
        <v>464</v>
      </c>
      <c r="B469" s="59" t="s">
        <v>1759</v>
      </c>
      <c r="C469" s="62" t="s">
        <v>1173</v>
      </c>
      <c r="D469" s="87" t="s">
        <v>1174</v>
      </c>
      <c r="E469" s="88"/>
      <c r="F469" s="89"/>
      <c r="G469" s="63" t="s">
        <v>32</v>
      </c>
      <c r="H469" s="87" t="s">
        <v>1175</v>
      </c>
      <c r="I469" s="88"/>
      <c r="J469" s="88"/>
      <c r="K469" s="88"/>
      <c r="L469" s="88"/>
      <c r="M469" s="89"/>
      <c r="N469" s="90" t="s">
        <v>1176</v>
      </c>
      <c r="O469" s="91"/>
      <c r="P469" s="91"/>
      <c r="Q469" s="91"/>
      <c r="R469" s="91"/>
      <c r="S469" s="91"/>
      <c r="T469" s="91"/>
      <c r="U469" s="91"/>
      <c r="V469" s="92"/>
      <c r="W469" s="31"/>
      <c r="X469" s="34"/>
      <c r="Y469" s="144"/>
      <c r="Z469" s="145"/>
      <c r="AA469" s="146"/>
    </row>
    <row r="470" spans="1:27" s="64" customFormat="1" ht="26.4">
      <c r="A470" s="58">
        <f t="shared" si="12"/>
        <v>465</v>
      </c>
      <c r="B470" s="59" t="s">
        <v>1759</v>
      </c>
      <c r="C470" s="62" t="s">
        <v>1173</v>
      </c>
      <c r="D470" s="87" t="s">
        <v>1177</v>
      </c>
      <c r="E470" s="88"/>
      <c r="F470" s="89"/>
      <c r="G470" s="63" t="s">
        <v>1178</v>
      </c>
      <c r="H470" s="87" t="s">
        <v>1179</v>
      </c>
      <c r="I470" s="88"/>
      <c r="J470" s="88"/>
      <c r="K470" s="88"/>
      <c r="L470" s="88"/>
      <c r="M470" s="89"/>
      <c r="N470" s="90" t="s">
        <v>1180</v>
      </c>
      <c r="O470" s="91"/>
      <c r="P470" s="91"/>
      <c r="Q470" s="91"/>
      <c r="R470" s="91"/>
      <c r="S470" s="91"/>
      <c r="T470" s="91"/>
      <c r="U470" s="91"/>
      <c r="V470" s="92"/>
      <c r="W470" s="31"/>
      <c r="X470" s="34"/>
      <c r="Y470" s="144"/>
      <c r="Z470" s="145"/>
      <c r="AA470" s="146"/>
    </row>
    <row r="471" spans="1:27" s="64" customFormat="1" ht="26.4">
      <c r="A471" s="58">
        <f t="shared" si="12"/>
        <v>466</v>
      </c>
      <c r="B471" s="59" t="s">
        <v>1759</v>
      </c>
      <c r="C471" s="62" t="s">
        <v>1173</v>
      </c>
      <c r="D471" s="87" t="s">
        <v>1181</v>
      </c>
      <c r="E471" s="88"/>
      <c r="F471" s="89"/>
      <c r="G471" s="63" t="s">
        <v>1182</v>
      </c>
      <c r="H471" s="87" t="s">
        <v>1183</v>
      </c>
      <c r="I471" s="88"/>
      <c r="J471" s="88"/>
      <c r="K471" s="88"/>
      <c r="L471" s="88"/>
      <c r="M471" s="89"/>
      <c r="N471" s="90" t="s">
        <v>1184</v>
      </c>
      <c r="O471" s="91"/>
      <c r="P471" s="91"/>
      <c r="Q471" s="91"/>
      <c r="R471" s="91"/>
      <c r="S471" s="91"/>
      <c r="T471" s="91"/>
      <c r="U471" s="91"/>
      <c r="V471" s="92"/>
      <c r="W471" s="31"/>
      <c r="X471" s="34"/>
      <c r="Y471" s="144"/>
      <c r="Z471" s="145"/>
      <c r="AA471" s="146"/>
    </row>
    <row r="472" spans="1:27" s="64" customFormat="1" ht="39.6">
      <c r="A472" s="58">
        <f t="shared" si="12"/>
        <v>467</v>
      </c>
      <c r="B472" s="59" t="s">
        <v>1759</v>
      </c>
      <c r="C472" s="62" t="s">
        <v>1173</v>
      </c>
      <c r="D472" s="87" t="s">
        <v>1185</v>
      </c>
      <c r="E472" s="88"/>
      <c r="F472" s="89"/>
      <c r="G472" s="63" t="s">
        <v>1186</v>
      </c>
      <c r="H472" s="87" t="s">
        <v>1187</v>
      </c>
      <c r="I472" s="88"/>
      <c r="J472" s="88"/>
      <c r="K472" s="88"/>
      <c r="L472" s="88"/>
      <c r="M472" s="89"/>
      <c r="N472" s="90" t="s">
        <v>1188</v>
      </c>
      <c r="O472" s="91"/>
      <c r="P472" s="91"/>
      <c r="Q472" s="91"/>
      <c r="R472" s="91"/>
      <c r="S472" s="91"/>
      <c r="T472" s="91"/>
      <c r="U472" s="91"/>
      <c r="V472" s="92"/>
      <c r="W472" s="31"/>
      <c r="X472" s="34"/>
      <c r="Y472" s="144"/>
      <c r="Z472" s="145"/>
      <c r="AA472" s="146"/>
    </row>
    <row r="473" spans="1:27" s="64" customFormat="1" ht="26.4">
      <c r="A473" s="58">
        <f t="shared" si="12"/>
        <v>468</v>
      </c>
      <c r="B473" s="59" t="s">
        <v>1759</v>
      </c>
      <c r="C473" s="62" t="s">
        <v>1189</v>
      </c>
      <c r="D473" s="87" t="s">
        <v>1190</v>
      </c>
      <c r="E473" s="88"/>
      <c r="F473" s="89"/>
      <c r="G473" s="63" t="s">
        <v>32</v>
      </c>
      <c r="H473" s="87" t="s">
        <v>1191</v>
      </c>
      <c r="I473" s="88"/>
      <c r="J473" s="88"/>
      <c r="K473" s="88"/>
      <c r="L473" s="88"/>
      <c r="M473" s="89"/>
      <c r="N473" s="90" t="s">
        <v>1192</v>
      </c>
      <c r="O473" s="91"/>
      <c r="P473" s="91"/>
      <c r="Q473" s="91"/>
      <c r="R473" s="91"/>
      <c r="S473" s="91"/>
      <c r="T473" s="91"/>
      <c r="U473" s="91"/>
      <c r="V473" s="92"/>
      <c r="W473" s="31"/>
      <c r="X473" s="34"/>
      <c r="Y473" s="144"/>
      <c r="Z473" s="145"/>
      <c r="AA473" s="146"/>
    </row>
    <row r="474" spans="1:27" s="64" customFormat="1" ht="26.4">
      <c r="A474" s="58">
        <f t="shared" si="12"/>
        <v>469</v>
      </c>
      <c r="B474" s="59" t="s">
        <v>1759</v>
      </c>
      <c r="C474" s="62" t="s">
        <v>1189</v>
      </c>
      <c r="D474" s="87" t="s">
        <v>1193</v>
      </c>
      <c r="E474" s="88"/>
      <c r="F474" s="89"/>
      <c r="G474" s="63" t="s">
        <v>1178</v>
      </c>
      <c r="H474" s="87" t="s">
        <v>1194</v>
      </c>
      <c r="I474" s="88"/>
      <c r="J474" s="88"/>
      <c r="K474" s="88"/>
      <c r="L474" s="88"/>
      <c r="M474" s="89"/>
      <c r="N474" s="90" t="s">
        <v>1195</v>
      </c>
      <c r="O474" s="91"/>
      <c r="P474" s="91"/>
      <c r="Q474" s="91"/>
      <c r="R474" s="91"/>
      <c r="S474" s="91"/>
      <c r="T474" s="91"/>
      <c r="U474" s="91"/>
      <c r="V474" s="92"/>
      <c r="W474" s="31"/>
      <c r="X474" s="34"/>
      <c r="Y474" s="144"/>
      <c r="Z474" s="145"/>
      <c r="AA474" s="146"/>
    </row>
    <row r="475" spans="1:27" s="64" customFormat="1" ht="26.4">
      <c r="A475" s="58">
        <f t="shared" ref="A475:A538" si="13">ROW()-5</f>
        <v>470</v>
      </c>
      <c r="B475" s="59" t="s">
        <v>1759</v>
      </c>
      <c r="C475" s="62" t="s">
        <v>1189</v>
      </c>
      <c r="D475" s="87" t="s">
        <v>1196</v>
      </c>
      <c r="E475" s="88"/>
      <c r="F475" s="89"/>
      <c r="G475" s="63" t="s">
        <v>1182</v>
      </c>
      <c r="H475" s="87" t="s">
        <v>1197</v>
      </c>
      <c r="I475" s="88"/>
      <c r="J475" s="88"/>
      <c r="K475" s="88"/>
      <c r="L475" s="88"/>
      <c r="M475" s="89"/>
      <c r="N475" s="90" t="s">
        <v>1198</v>
      </c>
      <c r="O475" s="91"/>
      <c r="P475" s="91"/>
      <c r="Q475" s="91"/>
      <c r="R475" s="91"/>
      <c r="S475" s="91"/>
      <c r="T475" s="91"/>
      <c r="U475" s="91"/>
      <c r="V475" s="92"/>
      <c r="W475" s="31"/>
      <c r="X475" s="34"/>
      <c r="Y475" s="144"/>
      <c r="Z475" s="145"/>
      <c r="AA475" s="146"/>
    </row>
    <row r="476" spans="1:27" s="64" customFormat="1" ht="39.6">
      <c r="A476" s="58">
        <f t="shared" si="13"/>
        <v>471</v>
      </c>
      <c r="B476" s="59" t="s">
        <v>1759</v>
      </c>
      <c r="C476" s="62" t="s">
        <v>1189</v>
      </c>
      <c r="D476" s="87" t="s">
        <v>1199</v>
      </c>
      <c r="E476" s="88"/>
      <c r="F476" s="89"/>
      <c r="G476" s="63" t="s">
        <v>1186</v>
      </c>
      <c r="H476" s="87" t="s">
        <v>1200</v>
      </c>
      <c r="I476" s="88"/>
      <c r="J476" s="88"/>
      <c r="K476" s="88"/>
      <c r="L476" s="88"/>
      <c r="M476" s="89"/>
      <c r="N476" s="90" t="s">
        <v>1188</v>
      </c>
      <c r="O476" s="91"/>
      <c r="P476" s="91"/>
      <c r="Q476" s="91"/>
      <c r="R476" s="91"/>
      <c r="S476" s="91"/>
      <c r="T476" s="91"/>
      <c r="U476" s="91"/>
      <c r="V476" s="92"/>
      <c r="W476" s="31"/>
      <c r="X476" s="34"/>
      <c r="Y476" s="144"/>
      <c r="Z476" s="145"/>
      <c r="AA476" s="146"/>
    </row>
    <row r="477" spans="1:27" s="64" customFormat="1" ht="52.8">
      <c r="A477" s="58">
        <f t="shared" si="13"/>
        <v>472</v>
      </c>
      <c r="B477" s="59" t="s">
        <v>1759</v>
      </c>
      <c r="C477" s="62" t="s">
        <v>1201</v>
      </c>
      <c r="D477" s="87" t="s">
        <v>1202</v>
      </c>
      <c r="E477" s="88"/>
      <c r="F477" s="89"/>
      <c r="G477" s="63" t="s">
        <v>1203</v>
      </c>
      <c r="H477" s="87" t="s">
        <v>1204</v>
      </c>
      <c r="I477" s="88"/>
      <c r="J477" s="88"/>
      <c r="K477" s="88"/>
      <c r="L477" s="88"/>
      <c r="M477" s="89"/>
      <c r="N477" s="90" t="s">
        <v>1205</v>
      </c>
      <c r="O477" s="91"/>
      <c r="P477" s="91"/>
      <c r="Q477" s="91"/>
      <c r="R477" s="91"/>
      <c r="S477" s="91"/>
      <c r="T477" s="91"/>
      <c r="U477" s="91"/>
      <c r="V477" s="92"/>
      <c r="W477" s="31"/>
      <c r="X477" s="34"/>
      <c r="Y477" s="144"/>
      <c r="Z477" s="145"/>
      <c r="AA477" s="146"/>
    </row>
    <row r="478" spans="1:27" s="64" customFormat="1" ht="66">
      <c r="A478" s="58">
        <f t="shared" si="13"/>
        <v>473</v>
      </c>
      <c r="B478" s="59" t="s">
        <v>1759</v>
      </c>
      <c r="C478" s="62" t="s">
        <v>1201</v>
      </c>
      <c r="D478" s="87" t="s">
        <v>1206</v>
      </c>
      <c r="E478" s="88"/>
      <c r="F478" s="89"/>
      <c r="G478" s="63" t="s">
        <v>1207</v>
      </c>
      <c r="H478" s="87" t="s">
        <v>1208</v>
      </c>
      <c r="I478" s="88"/>
      <c r="J478" s="88"/>
      <c r="K478" s="88"/>
      <c r="L478" s="88"/>
      <c r="M478" s="89"/>
      <c r="N478" s="90" t="s">
        <v>1209</v>
      </c>
      <c r="O478" s="91"/>
      <c r="P478" s="91"/>
      <c r="Q478" s="91"/>
      <c r="R478" s="91"/>
      <c r="S478" s="91"/>
      <c r="T478" s="91"/>
      <c r="U478" s="91"/>
      <c r="V478" s="92"/>
      <c r="W478" s="31"/>
      <c r="X478" s="34"/>
      <c r="Y478" s="144"/>
      <c r="Z478" s="145"/>
      <c r="AA478" s="146"/>
    </row>
    <row r="479" spans="1:27" s="64" customFormat="1" ht="52.8">
      <c r="A479" s="58">
        <f t="shared" si="13"/>
        <v>474</v>
      </c>
      <c r="B479" s="59" t="s">
        <v>1759</v>
      </c>
      <c r="C479" s="62" t="s">
        <v>1201</v>
      </c>
      <c r="D479" s="87" t="s">
        <v>1210</v>
      </c>
      <c r="E479" s="88"/>
      <c r="F479" s="89"/>
      <c r="G479" s="63" t="s">
        <v>1203</v>
      </c>
      <c r="H479" s="87" t="s">
        <v>1211</v>
      </c>
      <c r="I479" s="88"/>
      <c r="J479" s="88"/>
      <c r="K479" s="88"/>
      <c r="L479" s="88"/>
      <c r="M479" s="89"/>
      <c r="N479" s="90" t="s">
        <v>1212</v>
      </c>
      <c r="O479" s="91"/>
      <c r="P479" s="91"/>
      <c r="Q479" s="91"/>
      <c r="R479" s="91"/>
      <c r="S479" s="91"/>
      <c r="T479" s="91"/>
      <c r="U479" s="91"/>
      <c r="V479" s="92"/>
      <c r="W479" s="31"/>
      <c r="X479" s="34"/>
      <c r="Y479" s="144"/>
      <c r="Z479" s="145"/>
      <c r="AA479" s="146"/>
    </row>
    <row r="480" spans="1:27" s="64" customFormat="1">
      <c r="A480" s="58">
        <f t="shared" si="13"/>
        <v>475</v>
      </c>
      <c r="B480" s="59" t="s">
        <v>1759</v>
      </c>
      <c r="C480" s="62" t="s">
        <v>1213</v>
      </c>
      <c r="D480" s="87" t="s">
        <v>1214</v>
      </c>
      <c r="E480" s="88"/>
      <c r="F480" s="89"/>
      <c r="G480" s="63" t="s">
        <v>32</v>
      </c>
      <c r="H480" s="87" t="s">
        <v>1215</v>
      </c>
      <c r="I480" s="88"/>
      <c r="J480" s="88"/>
      <c r="K480" s="88"/>
      <c r="L480" s="88"/>
      <c r="M480" s="89"/>
      <c r="N480" s="90" t="s">
        <v>1216</v>
      </c>
      <c r="O480" s="91"/>
      <c r="P480" s="91"/>
      <c r="Q480" s="91"/>
      <c r="R480" s="91"/>
      <c r="S480" s="91"/>
      <c r="T480" s="91"/>
      <c r="U480" s="91"/>
      <c r="V480" s="92"/>
      <c r="W480" s="31"/>
      <c r="X480" s="34"/>
      <c r="Y480" s="144"/>
      <c r="Z480" s="145"/>
      <c r="AA480" s="146"/>
    </row>
    <row r="481" spans="1:27" s="64" customFormat="1">
      <c r="A481" s="58">
        <f t="shared" si="13"/>
        <v>476</v>
      </c>
      <c r="B481" s="59" t="s">
        <v>1759</v>
      </c>
      <c r="C481" s="62" t="s">
        <v>1213</v>
      </c>
      <c r="D481" s="87" t="s">
        <v>1217</v>
      </c>
      <c r="E481" s="88"/>
      <c r="F481" s="89"/>
      <c r="G481" s="63" t="s">
        <v>32</v>
      </c>
      <c r="H481" s="87" t="s">
        <v>1218</v>
      </c>
      <c r="I481" s="88"/>
      <c r="J481" s="88"/>
      <c r="K481" s="88"/>
      <c r="L481" s="88"/>
      <c r="M481" s="89"/>
      <c r="N481" s="90" t="s">
        <v>1219</v>
      </c>
      <c r="O481" s="91"/>
      <c r="P481" s="91"/>
      <c r="Q481" s="91"/>
      <c r="R481" s="91"/>
      <c r="S481" s="91"/>
      <c r="T481" s="91"/>
      <c r="U481" s="91"/>
      <c r="V481" s="92"/>
      <c r="W481" s="31"/>
      <c r="X481" s="34"/>
      <c r="Y481" s="144"/>
      <c r="Z481" s="145"/>
      <c r="AA481" s="146"/>
    </row>
    <row r="482" spans="1:27" s="64" customFormat="1">
      <c r="A482" s="58">
        <f t="shared" si="13"/>
        <v>477</v>
      </c>
      <c r="B482" s="59" t="s">
        <v>1759</v>
      </c>
      <c r="C482" s="62" t="s">
        <v>1213</v>
      </c>
      <c r="D482" s="87" t="s">
        <v>1220</v>
      </c>
      <c r="E482" s="88"/>
      <c r="F482" s="89"/>
      <c r="G482" s="63" t="s">
        <v>32</v>
      </c>
      <c r="H482" s="87" t="s">
        <v>1221</v>
      </c>
      <c r="I482" s="88"/>
      <c r="J482" s="88"/>
      <c r="K482" s="88"/>
      <c r="L482" s="88"/>
      <c r="M482" s="89"/>
      <c r="N482" s="90" t="s">
        <v>1222</v>
      </c>
      <c r="O482" s="91"/>
      <c r="P482" s="91"/>
      <c r="Q482" s="91"/>
      <c r="R482" s="91"/>
      <c r="S482" s="91"/>
      <c r="T482" s="91"/>
      <c r="U482" s="91"/>
      <c r="V482" s="92"/>
      <c r="W482" s="31"/>
      <c r="X482" s="34"/>
      <c r="Y482" s="144"/>
      <c r="Z482" s="145"/>
      <c r="AA482" s="146"/>
    </row>
    <row r="483" spans="1:27" s="64" customFormat="1" ht="26.4">
      <c r="A483" s="58">
        <f t="shared" si="13"/>
        <v>478</v>
      </c>
      <c r="B483" s="59" t="s">
        <v>1759</v>
      </c>
      <c r="C483" s="62" t="s">
        <v>1213</v>
      </c>
      <c r="D483" s="87" t="s">
        <v>1223</v>
      </c>
      <c r="E483" s="88"/>
      <c r="F483" s="89"/>
      <c r="G483" s="63" t="s">
        <v>1224</v>
      </c>
      <c r="H483" s="87" t="s">
        <v>1225</v>
      </c>
      <c r="I483" s="88"/>
      <c r="J483" s="88"/>
      <c r="K483" s="88"/>
      <c r="L483" s="88"/>
      <c r="M483" s="89"/>
      <c r="N483" s="90" t="s">
        <v>1226</v>
      </c>
      <c r="O483" s="91"/>
      <c r="P483" s="91"/>
      <c r="Q483" s="91"/>
      <c r="R483" s="91"/>
      <c r="S483" s="91"/>
      <c r="T483" s="91"/>
      <c r="U483" s="91"/>
      <c r="V483" s="92"/>
      <c r="W483" s="31"/>
      <c r="X483" s="34"/>
      <c r="Y483" s="144"/>
      <c r="Z483" s="145"/>
      <c r="AA483" s="146"/>
    </row>
    <row r="484" spans="1:27" s="64" customFormat="1" ht="26.4">
      <c r="A484" s="58">
        <f t="shared" si="13"/>
        <v>479</v>
      </c>
      <c r="B484" s="59" t="s">
        <v>1759</v>
      </c>
      <c r="C484" s="62" t="s">
        <v>1213</v>
      </c>
      <c r="D484" s="87" t="s">
        <v>1227</v>
      </c>
      <c r="E484" s="88"/>
      <c r="F484" s="89"/>
      <c r="G484" s="63" t="s">
        <v>1228</v>
      </c>
      <c r="H484" s="87" t="s">
        <v>1229</v>
      </c>
      <c r="I484" s="88"/>
      <c r="J484" s="88"/>
      <c r="K484" s="88"/>
      <c r="L484" s="88"/>
      <c r="M484" s="89"/>
      <c r="N484" s="90" t="s">
        <v>1230</v>
      </c>
      <c r="O484" s="91"/>
      <c r="P484" s="91"/>
      <c r="Q484" s="91"/>
      <c r="R484" s="91"/>
      <c r="S484" s="91"/>
      <c r="T484" s="91"/>
      <c r="U484" s="91"/>
      <c r="V484" s="92"/>
      <c r="W484" s="31"/>
      <c r="X484" s="34"/>
      <c r="Y484" s="144"/>
      <c r="Z484" s="145"/>
      <c r="AA484" s="146"/>
    </row>
    <row r="485" spans="1:27" s="64" customFormat="1" ht="39.6">
      <c r="A485" s="58">
        <f t="shared" si="13"/>
        <v>480</v>
      </c>
      <c r="B485" s="59" t="s">
        <v>1759</v>
      </c>
      <c r="C485" s="62" t="s">
        <v>1213</v>
      </c>
      <c r="D485" s="87" t="s">
        <v>1231</v>
      </c>
      <c r="E485" s="88"/>
      <c r="F485" s="89"/>
      <c r="G485" s="63" t="s">
        <v>1232</v>
      </c>
      <c r="H485" s="87" t="s">
        <v>1233</v>
      </c>
      <c r="I485" s="88"/>
      <c r="J485" s="88"/>
      <c r="K485" s="88"/>
      <c r="L485" s="88"/>
      <c r="M485" s="89"/>
      <c r="N485" s="90" t="s">
        <v>1234</v>
      </c>
      <c r="O485" s="91"/>
      <c r="P485" s="91"/>
      <c r="Q485" s="91"/>
      <c r="R485" s="91"/>
      <c r="S485" s="91"/>
      <c r="T485" s="91"/>
      <c r="U485" s="91"/>
      <c r="V485" s="92"/>
      <c r="W485" s="31"/>
      <c r="X485" s="34"/>
      <c r="Y485" s="144"/>
      <c r="Z485" s="145"/>
      <c r="AA485" s="146"/>
    </row>
    <row r="486" spans="1:27" s="64" customFormat="1" ht="39.6">
      <c r="A486" s="58">
        <f t="shared" si="13"/>
        <v>481</v>
      </c>
      <c r="B486" s="59" t="s">
        <v>1759</v>
      </c>
      <c r="C486" s="62" t="s">
        <v>1213</v>
      </c>
      <c r="D486" s="87" t="s">
        <v>1235</v>
      </c>
      <c r="E486" s="88"/>
      <c r="F486" s="89"/>
      <c r="G486" s="63" t="s">
        <v>1232</v>
      </c>
      <c r="H486" s="87" t="s">
        <v>1236</v>
      </c>
      <c r="I486" s="88"/>
      <c r="J486" s="88"/>
      <c r="K486" s="88"/>
      <c r="L486" s="88"/>
      <c r="M486" s="89"/>
      <c r="N486" s="90" t="s">
        <v>1237</v>
      </c>
      <c r="O486" s="91"/>
      <c r="P486" s="91"/>
      <c r="Q486" s="91"/>
      <c r="R486" s="91"/>
      <c r="S486" s="91"/>
      <c r="T486" s="91"/>
      <c r="U486" s="91"/>
      <c r="V486" s="92"/>
      <c r="W486" s="31"/>
      <c r="X486" s="34"/>
      <c r="Y486" s="144"/>
      <c r="Z486" s="145"/>
      <c r="AA486" s="146"/>
    </row>
    <row r="487" spans="1:27" s="55" customFormat="1" ht="26.4">
      <c r="A487" s="58">
        <f t="shared" si="13"/>
        <v>482</v>
      </c>
      <c r="B487" s="59" t="s">
        <v>1759</v>
      </c>
      <c r="C487" s="62" t="s">
        <v>1238</v>
      </c>
      <c r="D487" s="87" t="s">
        <v>1239</v>
      </c>
      <c r="E487" s="88"/>
      <c r="F487" s="88"/>
      <c r="G487" s="61" t="s">
        <v>93</v>
      </c>
      <c r="H487" s="140" t="s">
        <v>1240</v>
      </c>
      <c r="I487" s="141"/>
      <c r="J487" s="141"/>
      <c r="K487" s="141"/>
      <c r="L487" s="141"/>
      <c r="M487" s="142"/>
      <c r="N487" s="90" t="s">
        <v>1241</v>
      </c>
      <c r="O487" s="91"/>
      <c r="P487" s="91"/>
      <c r="Q487" s="91"/>
      <c r="R487" s="91"/>
      <c r="S487" s="91"/>
      <c r="T487" s="91"/>
      <c r="U487" s="91"/>
      <c r="V487" s="92"/>
      <c r="W487" s="31"/>
      <c r="X487" s="34"/>
      <c r="Y487" s="144"/>
      <c r="Z487" s="145"/>
      <c r="AA487" s="146"/>
    </row>
    <row r="488" spans="1:27" s="55" customFormat="1" ht="26.4">
      <c r="A488" s="58">
        <f t="shared" si="13"/>
        <v>483</v>
      </c>
      <c r="B488" s="59" t="s">
        <v>1759</v>
      </c>
      <c r="C488" s="60" t="s">
        <v>1238</v>
      </c>
      <c r="D488" s="87" t="s">
        <v>792</v>
      </c>
      <c r="E488" s="88"/>
      <c r="F488" s="89"/>
      <c r="G488" s="61" t="s">
        <v>93</v>
      </c>
      <c r="H488" s="87" t="s">
        <v>1242</v>
      </c>
      <c r="I488" s="88"/>
      <c r="J488" s="88"/>
      <c r="K488" s="88"/>
      <c r="L488" s="88"/>
      <c r="M488" s="89"/>
      <c r="N488" s="90" t="s">
        <v>1094</v>
      </c>
      <c r="O488" s="91"/>
      <c r="P488" s="91"/>
      <c r="Q488" s="91"/>
      <c r="R488" s="91"/>
      <c r="S488" s="91"/>
      <c r="T488" s="91"/>
      <c r="U488" s="91"/>
      <c r="V488" s="92"/>
      <c r="W488" s="31"/>
      <c r="X488" s="34"/>
      <c r="Y488" s="144"/>
      <c r="Z488" s="145"/>
      <c r="AA488" s="146"/>
    </row>
    <row r="489" spans="1:27" s="55" customFormat="1" ht="26.4">
      <c r="A489" s="58">
        <f t="shared" si="13"/>
        <v>484</v>
      </c>
      <c r="B489" s="59" t="s">
        <v>1759</v>
      </c>
      <c r="C489" s="60" t="s">
        <v>1238</v>
      </c>
      <c r="D489" s="87" t="s">
        <v>1243</v>
      </c>
      <c r="E489" s="88"/>
      <c r="F489" s="89"/>
      <c r="G489" s="61" t="s">
        <v>93</v>
      </c>
      <c r="H489" s="87" t="s">
        <v>1244</v>
      </c>
      <c r="I489" s="88"/>
      <c r="J489" s="88"/>
      <c r="K489" s="88"/>
      <c r="L489" s="88"/>
      <c r="M489" s="89"/>
      <c r="N489" s="90" t="s">
        <v>1245</v>
      </c>
      <c r="O489" s="91"/>
      <c r="P489" s="91"/>
      <c r="Q489" s="91"/>
      <c r="R489" s="91"/>
      <c r="S489" s="91"/>
      <c r="T489" s="91"/>
      <c r="U489" s="91"/>
      <c r="V489" s="92"/>
      <c r="W489" s="31"/>
      <c r="X489" s="34"/>
      <c r="Y489" s="144"/>
      <c r="Z489" s="145"/>
      <c r="AA489" s="146"/>
    </row>
    <row r="490" spans="1:27" s="55" customFormat="1" ht="26.4">
      <c r="A490" s="58">
        <f t="shared" si="13"/>
        <v>485</v>
      </c>
      <c r="B490" s="59" t="s">
        <v>1759</v>
      </c>
      <c r="C490" s="60" t="s">
        <v>1238</v>
      </c>
      <c r="D490" s="87" t="s">
        <v>1246</v>
      </c>
      <c r="E490" s="88"/>
      <c r="F490" s="89"/>
      <c r="G490" s="61" t="s">
        <v>93</v>
      </c>
      <c r="H490" s="87" t="s">
        <v>1247</v>
      </c>
      <c r="I490" s="88"/>
      <c r="J490" s="88"/>
      <c r="K490" s="88"/>
      <c r="L490" s="88"/>
      <c r="M490" s="89"/>
      <c r="N490" s="90" t="s">
        <v>1248</v>
      </c>
      <c r="O490" s="91"/>
      <c r="P490" s="91"/>
      <c r="Q490" s="91"/>
      <c r="R490" s="91"/>
      <c r="S490" s="91"/>
      <c r="T490" s="91"/>
      <c r="U490" s="91"/>
      <c r="V490" s="92"/>
      <c r="W490" s="31"/>
      <c r="X490" s="34"/>
      <c r="Y490" s="144"/>
      <c r="Z490" s="145"/>
      <c r="AA490" s="146"/>
    </row>
    <row r="491" spans="1:27" s="55" customFormat="1" ht="26.4">
      <c r="A491" s="58">
        <f t="shared" si="13"/>
        <v>486</v>
      </c>
      <c r="B491" s="59" t="s">
        <v>1759</v>
      </c>
      <c r="C491" s="60" t="s">
        <v>1238</v>
      </c>
      <c r="D491" s="87" t="s">
        <v>571</v>
      </c>
      <c r="E491" s="88"/>
      <c r="F491" s="89"/>
      <c r="G491" s="61" t="s">
        <v>93</v>
      </c>
      <c r="H491" s="87" t="s">
        <v>1249</v>
      </c>
      <c r="I491" s="88"/>
      <c r="J491" s="88"/>
      <c r="K491" s="88"/>
      <c r="L491" s="88"/>
      <c r="M491" s="89"/>
      <c r="N491" s="90" t="s">
        <v>1250</v>
      </c>
      <c r="O491" s="91"/>
      <c r="P491" s="91"/>
      <c r="Q491" s="91"/>
      <c r="R491" s="91"/>
      <c r="S491" s="91"/>
      <c r="T491" s="91"/>
      <c r="U491" s="91"/>
      <c r="V491" s="92"/>
      <c r="W491" s="31"/>
      <c r="X491" s="34"/>
      <c r="Y491" s="144"/>
      <c r="Z491" s="145"/>
      <c r="AA491" s="146"/>
    </row>
    <row r="492" spans="1:27" s="55" customFormat="1" ht="26.4">
      <c r="A492" s="58">
        <f t="shared" si="13"/>
        <v>487</v>
      </c>
      <c r="B492" s="59" t="s">
        <v>1759</v>
      </c>
      <c r="C492" s="60" t="s">
        <v>1238</v>
      </c>
      <c r="D492" s="87" t="s">
        <v>71</v>
      </c>
      <c r="E492" s="88"/>
      <c r="F492" s="89"/>
      <c r="G492" s="61" t="s">
        <v>93</v>
      </c>
      <c r="H492" s="87" t="s">
        <v>1251</v>
      </c>
      <c r="I492" s="88"/>
      <c r="J492" s="88"/>
      <c r="K492" s="88"/>
      <c r="L492" s="88"/>
      <c r="M492" s="89"/>
      <c r="N492" s="90" t="s">
        <v>1252</v>
      </c>
      <c r="O492" s="91"/>
      <c r="P492" s="91"/>
      <c r="Q492" s="91"/>
      <c r="R492" s="91"/>
      <c r="S492" s="91"/>
      <c r="T492" s="91"/>
      <c r="U492" s="91"/>
      <c r="V492" s="92"/>
      <c r="W492" s="31"/>
      <c r="X492" s="34"/>
      <c r="Y492" s="144"/>
      <c r="Z492" s="145"/>
      <c r="AA492" s="146"/>
    </row>
    <row r="493" spans="1:27" s="55" customFormat="1" ht="26.4">
      <c r="A493" s="58">
        <f t="shared" si="13"/>
        <v>488</v>
      </c>
      <c r="B493" s="59" t="s">
        <v>1759</v>
      </c>
      <c r="C493" s="60" t="s">
        <v>1238</v>
      </c>
      <c r="D493" s="93" t="s">
        <v>786</v>
      </c>
      <c r="E493" s="94"/>
      <c r="F493" s="95"/>
      <c r="G493" s="61" t="s">
        <v>93</v>
      </c>
      <c r="H493" s="87" t="s">
        <v>1253</v>
      </c>
      <c r="I493" s="88"/>
      <c r="J493" s="88"/>
      <c r="K493" s="88"/>
      <c r="L493" s="88"/>
      <c r="M493" s="89"/>
      <c r="N493" s="98" t="s">
        <v>1254</v>
      </c>
      <c r="O493" s="99"/>
      <c r="P493" s="99"/>
      <c r="Q493" s="99"/>
      <c r="R493" s="99"/>
      <c r="S493" s="99"/>
      <c r="T493" s="99"/>
      <c r="U493" s="99"/>
      <c r="V493" s="100"/>
      <c r="W493" s="31"/>
      <c r="X493" s="34"/>
      <c r="Y493" s="144"/>
      <c r="Z493" s="145"/>
      <c r="AA493" s="146"/>
    </row>
    <row r="494" spans="1:27" s="55" customFormat="1" ht="26.4">
      <c r="A494" s="58">
        <f t="shared" si="13"/>
        <v>489</v>
      </c>
      <c r="B494" s="59" t="s">
        <v>1759</v>
      </c>
      <c r="C494" s="60" t="s">
        <v>1238</v>
      </c>
      <c r="D494" s="93" t="s">
        <v>1255</v>
      </c>
      <c r="E494" s="94"/>
      <c r="F494" s="95"/>
      <c r="G494" s="61" t="s">
        <v>93</v>
      </c>
      <c r="H494" s="87" t="s">
        <v>1256</v>
      </c>
      <c r="I494" s="88"/>
      <c r="J494" s="88"/>
      <c r="K494" s="88"/>
      <c r="L494" s="88"/>
      <c r="M494" s="89"/>
      <c r="N494" s="98" t="s">
        <v>1257</v>
      </c>
      <c r="O494" s="99"/>
      <c r="P494" s="99"/>
      <c r="Q494" s="99"/>
      <c r="R494" s="99"/>
      <c r="S494" s="99"/>
      <c r="T494" s="99"/>
      <c r="U494" s="99"/>
      <c r="V494" s="100"/>
      <c r="W494" s="31"/>
      <c r="X494" s="34"/>
      <c r="Y494" s="144"/>
      <c r="Z494" s="145"/>
      <c r="AA494" s="146"/>
    </row>
    <row r="495" spans="1:27" s="55" customFormat="1" ht="26.4">
      <c r="A495" s="58">
        <f t="shared" si="13"/>
        <v>490</v>
      </c>
      <c r="B495" s="59" t="s">
        <v>1759</v>
      </c>
      <c r="C495" s="60" t="s">
        <v>1238</v>
      </c>
      <c r="D495" s="87" t="s">
        <v>1258</v>
      </c>
      <c r="E495" s="88"/>
      <c r="F495" s="89"/>
      <c r="G495" s="61" t="s">
        <v>93</v>
      </c>
      <c r="H495" s="87" t="s">
        <v>1259</v>
      </c>
      <c r="I495" s="88"/>
      <c r="J495" s="88"/>
      <c r="K495" s="88"/>
      <c r="L495" s="88"/>
      <c r="M495" s="89"/>
      <c r="N495" s="90" t="s">
        <v>1260</v>
      </c>
      <c r="O495" s="91"/>
      <c r="P495" s="91"/>
      <c r="Q495" s="91"/>
      <c r="R495" s="91"/>
      <c r="S495" s="91"/>
      <c r="T495" s="91"/>
      <c r="U495" s="91"/>
      <c r="V495" s="92"/>
      <c r="W495" s="31"/>
      <c r="X495" s="34"/>
      <c r="Y495" s="144"/>
      <c r="Z495" s="145"/>
      <c r="AA495" s="146"/>
    </row>
    <row r="496" spans="1:27" s="55" customFormat="1" ht="26.4">
      <c r="A496" s="58">
        <f t="shared" si="13"/>
        <v>491</v>
      </c>
      <c r="B496" s="59" t="s">
        <v>1759</v>
      </c>
      <c r="C496" s="60" t="s">
        <v>1238</v>
      </c>
      <c r="D496" s="93" t="s">
        <v>74</v>
      </c>
      <c r="E496" s="94"/>
      <c r="F496" s="95"/>
      <c r="G496" s="61" t="s">
        <v>93</v>
      </c>
      <c r="H496" s="87" t="s">
        <v>1261</v>
      </c>
      <c r="I496" s="88"/>
      <c r="J496" s="88"/>
      <c r="K496" s="88"/>
      <c r="L496" s="88"/>
      <c r="M496" s="89"/>
      <c r="N496" s="90" t="s">
        <v>1262</v>
      </c>
      <c r="O496" s="91"/>
      <c r="P496" s="91"/>
      <c r="Q496" s="91"/>
      <c r="R496" s="91"/>
      <c r="S496" s="91"/>
      <c r="T496" s="91"/>
      <c r="U496" s="91"/>
      <c r="V496" s="92"/>
      <c r="W496" s="31"/>
      <c r="X496" s="34"/>
      <c r="Y496" s="144"/>
      <c r="Z496" s="145"/>
      <c r="AA496" s="146"/>
    </row>
    <row r="497" spans="1:27" s="55" customFormat="1" ht="26.4">
      <c r="A497" s="58">
        <f t="shared" si="13"/>
        <v>492</v>
      </c>
      <c r="B497" s="59" t="s">
        <v>1759</v>
      </c>
      <c r="C497" s="60" t="s">
        <v>1238</v>
      </c>
      <c r="D497" s="93" t="s">
        <v>1263</v>
      </c>
      <c r="E497" s="94"/>
      <c r="F497" s="95"/>
      <c r="G497" s="61" t="s">
        <v>93</v>
      </c>
      <c r="H497" s="87" t="s">
        <v>1264</v>
      </c>
      <c r="I497" s="88"/>
      <c r="J497" s="88"/>
      <c r="K497" s="88"/>
      <c r="L497" s="88"/>
      <c r="M497" s="89"/>
      <c r="N497" s="90" t="s">
        <v>1265</v>
      </c>
      <c r="O497" s="91"/>
      <c r="P497" s="91"/>
      <c r="Q497" s="91"/>
      <c r="R497" s="91"/>
      <c r="S497" s="91"/>
      <c r="T497" s="91"/>
      <c r="U497" s="91"/>
      <c r="V497" s="92"/>
      <c r="W497" s="31"/>
      <c r="X497" s="34"/>
      <c r="Y497" s="144"/>
      <c r="Z497" s="145"/>
      <c r="AA497" s="146"/>
    </row>
    <row r="498" spans="1:27" s="55" customFormat="1" ht="26.4">
      <c r="A498" s="58">
        <f t="shared" si="13"/>
        <v>493</v>
      </c>
      <c r="B498" s="59" t="s">
        <v>1759</v>
      </c>
      <c r="C498" s="60" t="s">
        <v>1238</v>
      </c>
      <c r="D498" s="93" t="s">
        <v>1266</v>
      </c>
      <c r="E498" s="94"/>
      <c r="F498" s="95"/>
      <c r="G498" s="61" t="s">
        <v>93</v>
      </c>
      <c r="H498" s="87" t="s">
        <v>1267</v>
      </c>
      <c r="I498" s="88"/>
      <c r="J498" s="88"/>
      <c r="K498" s="88"/>
      <c r="L498" s="88"/>
      <c r="M498" s="89"/>
      <c r="N498" s="90" t="s">
        <v>1260</v>
      </c>
      <c r="O498" s="91"/>
      <c r="P498" s="91"/>
      <c r="Q498" s="91"/>
      <c r="R498" s="91"/>
      <c r="S498" s="91"/>
      <c r="T498" s="91"/>
      <c r="U498" s="91"/>
      <c r="V498" s="92"/>
      <c r="W498" s="31"/>
      <c r="X498" s="34"/>
      <c r="Y498" s="144"/>
      <c r="Z498" s="145"/>
      <c r="AA498" s="146"/>
    </row>
    <row r="499" spans="1:27" s="55" customFormat="1" ht="26.4">
      <c r="A499" s="58">
        <f t="shared" si="13"/>
        <v>494</v>
      </c>
      <c r="B499" s="59" t="s">
        <v>1759</v>
      </c>
      <c r="C499" s="60" t="s">
        <v>1238</v>
      </c>
      <c r="D499" s="93" t="s">
        <v>1268</v>
      </c>
      <c r="E499" s="94"/>
      <c r="F499" s="95"/>
      <c r="G499" s="61" t="s">
        <v>93</v>
      </c>
      <c r="H499" s="87" t="s">
        <v>1269</v>
      </c>
      <c r="I499" s="88"/>
      <c r="J499" s="88"/>
      <c r="K499" s="88"/>
      <c r="L499" s="88"/>
      <c r="M499" s="89"/>
      <c r="N499" s="98" t="s">
        <v>1270</v>
      </c>
      <c r="O499" s="99"/>
      <c r="P499" s="99"/>
      <c r="Q499" s="99"/>
      <c r="R499" s="99"/>
      <c r="S499" s="99"/>
      <c r="T499" s="99"/>
      <c r="U499" s="99"/>
      <c r="V499" s="100"/>
      <c r="W499" s="31"/>
      <c r="X499" s="34"/>
      <c r="Y499" s="144"/>
      <c r="Z499" s="145"/>
      <c r="AA499" s="146"/>
    </row>
    <row r="500" spans="1:27" s="55" customFormat="1" ht="26.4">
      <c r="A500" s="58">
        <f t="shared" si="13"/>
        <v>495</v>
      </c>
      <c r="B500" s="59" t="s">
        <v>1759</v>
      </c>
      <c r="C500" s="60" t="s">
        <v>1238</v>
      </c>
      <c r="D500" s="93" t="s">
        <v>1271</v>
      </c>
      <c r="E500" s="94"/>
      <c r="F500" s="95"/>
      <c r="G500" s="61" t="s">
        <v>93</v>
      </c>
      <c r="H500" s="87" t="s">
        <v>1272</v>
      </c>
      <c r="I500" s="88"/>
      <c r="J500" s="88"/>
      <c r="K500" s="88"/>
      <c r="L500" s="88"/>
      <c r="M500" s="89"/>
      <c r="N500" s="98" t="s">
        <v>1273</v>
      </c>
      <c r="O500" s="99"/>
      <c r="P500" s="99"/>
      <c r="Q500" s="99"/>
      <c r="R500" s="99"/>
      <c r="S500" s="99"/>
      <c r="T500" s="99"/>
      <c r="U500" s="99"/>
      <c r="V500" s="100"/>
      <c r="W500" s="31"/>
      <c r="X500" s="34"/>
      <c r="Y500" s="144"/>
      <c r="Z500" s="145"/>
      <c r="AA500" s="146"/>
    </row>
    <row r="501" spans="1:27" s="55" customFormat="1" ht="26.4">
      <c r="A501" s="58">
        <f t="shared" si="13"/>
        <v>496</v>
      </c>
      <c r="B501" s="59" t="s">
        <v>1759</v>
      </c>
      <c r="C501" s="60" t="s">
        <v>1274</v>
      </c>
      <c r="D501" s="87" t="s">
        <v>1275</v>
      </c>
      <c r="E501" s="88"/>
      <c r="F501" s="89"/>
      <c r="G501" s="61" t="s">
        <v>723</v>
      </c>
      <c r="H501" s="87" t="s">
        <v>1276</v>
      </c>
      <c r="I501" s="88"/>
      <c r="J501" s="88"/>
      <c r="K501" s="88"/>
      <c r="L501" s="88"/>
      <c r="M501" s="89"/>
      <c r="N501" s="90" t="s">
        <v>1277</v>
      </c>
      <c r="O501" s="91"/>
      <c r="P501" s="91"/>
      <c r="Q501" s="91"/>
      <c r="R501" s="91"/>
      <c r="S501" s="91"/>
      <c r="T501" s="91"/>
      <c r="U501" s="91"/>
      <c r="V501" s="92"/>
      <c r="W501" s="31"/>
      <c r="X501" s="34"/>
      <c r="Y501" s="144"/>
      <c r="Z501" s="145"/>
      <c r="AA501" s="146"/>
    </row>
    <row r="502" spans="1:27" s="55" customFormat="1" ht="26.4">
      <c r="A502" s="58">
        <f t="shared" si="13"/>
        <v>497</v>
      </c>
      <c r="B502" s="59" t="s">
        <v>1759</v>
      </c>
      <c r="C502" s="60" t="s">
        <v>1274</v>
      </c>
      <c r="D502" s="87" t="s">
        <v>39</v>
      </c>
      <c r="E502" s="88"/>
      <c r="F502" s="89"/>
      <c r="G502" s="61" t="s">
        <v>723</v>
      </c>
      <c r="H502" s="87" t="s">
        <v>1278</v>
      </c>
      <c r="I502" s="88"/>
      <c r="J502" s="88"/>
      <c r="K502" s="88"/>
      <c r="L502" s="88"/>
      <c r="M502" s="89"/>
      <c r="N502" s="90" t="s">
        <v>727</v>
      </c>
      <c r="O502" s="91"/>
      <c r="P502" s="91"/>
      <c r="Q502" s="91"/>
      <c r="R502" s="91"/>
      <c r="S502" s="91"/>
      <c r="T502" s="91"/>
      <c r="U502" s="91"/>
      <c r="V502" s="92"/>
      <c r="W502" s="31"/>
      <c r="X502" s="34"/>
      <c r="Y502" s="144"/>
      <c r="Z502" s="145"/>
      <c r="AA502" s="146"/>
    </row>
    <row r="503" spans="1:27" s="55" customFormat="1" ht="26.4">
      <c r="A503" s="58">
        <f t="shared" si="13"/>
        <v>498</v>
      </c>
      <c r="B503" s="59" t="s">
        <v>1759</v>
      </c>
      <c r="C503" s="60" t="s">
        <v>1274</v>
      </c>
      <c r="D503" s="87" t="s">
        <v>34</v>
      </c>
      <c r="E503" s="88"/>
      <c r="F503" s="89"/>
      <c r="G503" s="61" t="s">
        <v>723</v>
      </c>
      <c r="H503" s="87" t="s">
        <v>1279</v>
      </c>
      <c r="I503" s="88"/>
      <c r="J503" s="88"/>
      <c r="K503" s="88"/>
      <c r="L503" s="88"/>
      <c r="M503" s="89"/>
      <c r="N503" s="90" t="s">
        <v>35</v>
      </c>
      <c r="O503" s="91"/>
      <c r="P503" s="91"/>
      <c r="Q503" s="91"/>
      <c r="R503" s="91"/>
      <c r="S503" s="91"/>
      <c r="T503" s="91"/>
      <c r="U503" s="91"/>
      <c r="V503" s="92"/>
      <c r="W503" s="31"/>
      <c r="X503" s="34"/>
      <c r="Y503" s="144"/>
      <c r="Z503" s="145"/>
      <c r="AA503" s="146"/>
    </row>
    <row r="504" spans="1:27" s="55" customFormat="1" ht="26.4">
      <c r="A504" s="58">
        <f t="shared" si="13"/>
        <v>499</v>
      </c>
      <c r="B504" s="59" t="s">
        <v>1759</v>
      </c>
      <c r="C504" s="60" t="s">
        <v>1274</v>
      </c>
      <c r="D504" s="87" t="s">
        <v>36</v>
      </c>
      <c r="E504" s="88"/>
      <c r="F504" s="89"/>
      <c r="G504" s="61" t="s">
        <v>723</v>
      </c>
      <c r="H504" s="87" t="s">
        <v>1280</v>
      </c>
      <c r="I504" s="88"/>
      <c r="J504" s="88"/>
      <c r="K504" s="88"/>
      <c r="L504" s="88"/>
      <c r="M504" s="89"/>
      <c r="N504" s="90" t="s">
        <v>730</v>
      </c>
      <c r="O504" s="91"/>
      <c r="P504" s="91"/>
      <c r="Q504" s="91"/>
      <c r="R504" s="91"/>
      <c r="S504" s="91"/>
      <c r="T504" s="91"/>
      <c r="U504" s="91"/>
      <c r="V504" s="92"/>
      <c r="W504" s="31"/>
      <c r="X504" s="34"/>
      <c r="Y504" s="144"/>
      <c r="Z504" s="145"/>
      <c r="AA504" s="146"/>
    </row>
    <row r="505" spans="1:27" s="55" customFormat="1" ht="26.4">
      <c r="A505" s="58">
        <f t="shared" si="13"/>
        <v>500</v>
      </c>
      <c r="B505" s="59" t="s">
        <v>1759</v>
      </c>
      <c r="C505" s="60" t="s">
        <v>1274</v>
      </c>
      <c r="D505" s="87" t="s">
        <v>731</v>
      </c>
      <c r="E505" s="88"/>
      <c r="F505" s="89"/>
      <c r="G505" s="61" t="s">
        <v>723</v>
      </c>
      <c r="H505" s="87" t="s">
        <v>1281</v>
      </c>
      <c r="I505" s="88"/>
      <c r="J505" s="88"/>
      <c r="K505" s="88"/>
      <c r="L505" s="88"/>
      <c r="M505" s="89"/>
      <c r="N505" s="90" t="s">
        <v>733</v>
      </c>
      <c r="O505" s="91"/>
      <c r="P505" s="91"/>
      <c r="Q505" s="91"/>
      <c r="R505" s="91"/>
      <c r="S505" s="91"/>
      <c r="T505" s="91"/>
      <c r="U505" s="91"/>
      <c r="V505" s="92"/>
      <c r="W505" s="31"/>
      <c r="X505" s="34"/>
      <c r="Y505" s="144"/>
      <c r="Z505" s="145"/>
      <c r="AA505" s="146"/>
    </row>
    <row r="506" spans="1:27" s="55" customFormat="1" ht="26.4">
      <c r="A506" s="58">
        <f t="shared" si="13"/>
        <v>501</v>
      </c>
      <c r="B506" s="59" t="s">
        <v>1759</v>
      </c>
      <c r="C506" s="60" t="s">
        <v>1274</v>
      </c>
      <c r="D506" s="93" t="s">
        <v>734</v>
      </c>
      <c r="E506" s="94"/>
      <c r="F506" s="95"/>
      <c r="G506" s="61" t="s">
        <v>723</v>
      </c>
      <c r="H506" s="87" t="s">
        <v>1282</v>
      </c>
      <c r="I506" s="88"/>
      <c r="J506" s="88"/>
      <c r="K506" s="88"/>
      <c r="L506" s="88"/>
      <c r="M506" s="89"/>
      <c r="N506" s="98" t="s">
        <v>1283</v>
      </c>
      <c r="O506" s="99"/>
      <c r="P506" s="99"/>
      <c r="Q506" s="99"/>
      <c r="R506" s="99"/>
      <c r="S506" s="99"/>
      <c r="T506" s="99"/>
      <c r="U506" s="99"/>
      <c r="V506" s="100"/>
      <c r="W506" s="31"/>
      <c r="X506" s="34"/>
      <c r="Y506" s="144"/>
      <c r="Z506" s="145"/>
      <c r="AA506" s="146"/>
    </row>
    <row r="507" spans="1:27" s="55" customFormat="1" ht="26.4">
      <c r="A507" s="58">
        <f t="shared" si="13"/>
        <v>502</v>
      </c>
      <c r="B507" s="59" t="s">
        <v>1759</v>
      </c>
      <c r="C507" s="60" t="s">
        <v>1274</v>
      </c>
      <c r="D507" s="93" t="s">
        <v>571</v>
      </c>
      <c r="E507" s="94"/>
      <c r="F507" s="95"/>
      <c r="G507" s="61" t="s">
        <v>723</v>
      </c>
      <c r="H507" s="87" t="s">
        <v>1284</v>
      </c>
      <c r="I507" s="88"/>
      <c r="J507" s="88"/>
      <c r="K507" s="88"/>
      <c r="L507" s="88"/>
      <c r="M507" s="89"/>
      <c r="N507" s="98" t="s">
        <v>1285</v>
      </c>
      <c r="O507" s="99"/>
      <c r="P507" s="99"/>
      <c r="Q507" s="99"/>
      <c r="R507" s="99"/>
      <c r="S507" s="99"/>
      <c r="T507" s="99"/>
      <c r="U507" s="99"/>
      <c r="V507" s="100"/>
      <c r="W507" s="31"/>
      <c r="X507" s="34"/>
      <c r="Y507" s="144"/>
      <c r="Z507" s="145"/>
      <c r="AA507" s="146"/>
    </row>
    <row r="508" spans="1:27" s="55" customFormat="1" ht="26.4">
      <c r="A508" s="58">
        <f t="shared" si="13"/>
        <v>503</v>
      </c>
      <c r="B508" s="59" t="s">
        <v>1759</v>
      </c>
      <c r="C508" s="60" t="s">
        <v>1274</v>
      </c>
      <c r="D508" s="93" t="s">
        <v>739</v>
      </c>
      <c r="E508" s="94"/>
      <c r="F508" s="95"/>
      <c r="G508" s="61" t="s">
        <v>723</v>
      </c>
      <c r="H508" s="87" t="s">
        <v>1286</v>
      </c>
      <c r="I508" s="88"/>
      <c r="J508" s="88"/>
      <c r="K508" s="88"/>
      <c r="L508" s="88"/>
      <c r="M508" s="89"/>
      <c r="N508" s="98" t="s">
        <v>1287</v>
      </c>
      <c r="O508" s="99"/>
      <c r="P508" s="99"/>
      <c r="Q508" s="99"/>
      <c r="R508" s="99"/>
      <c r="S508" s="99"/>
      <c r="T508" s="99"/>
      <c r="U508" s="99"/>
      <c r="V508" s="100"/>
      <c r="W508" s="31"/>
      <c r="X508" s="34"/>
      <c r="Y508" s="144"/>
      <c r="Z508" s="145"/>
      <c r="AA508" s="146"/>
    </row>
    <row r="509" spans="1:27" s="55" customFormat="1" ht="26.4">
      <c r="A509" s="58">
        <f t="shared" si="13"/>
        <v>504</v>
      </c>
      <c r="B509" s="59" t="s">
        <v>1759</v>
      </c>
      <c r="C509" s="60" t="s">
        <v>1274</v>
      </c>
      <c r="D509" s="93" t="s">
        <v>109</v>
      </c>
      <c r="E509" s="94"/>
      <c r="F509" s="95"/>
      <c r="G509" s="61" t="s">
        <v>723</v>
      </c>
      <c r="H509" s="87" t="s">
        <v>1288</v>
      </c>
      <c r="I509" s="88"/>
      <c r="J509" s="88"/>
      <c r="K509" s="88"/>
      <c r="L509" s="88"/>
      <c r="M509" s="89"/>
      <c r="N509" s="98" t="s">
        <v>1289</v>
      </c>
      <c r="O509" s="99"/>
      <c r="P509" s="99"/>
      <c r="Q509" s="99"/>
      <c r="R509" s="99"/>
      <c r="S509" s="99"/>
      <c r="T509" s="99"/>
      <c r="U509" s="99"/>
      <c r="V509" s="100"/>
      <c r="W509" s="31"/>
      <c r="X509" s="34"/>
      <c r="Y509" s="144"/>
      <c r="Z509" s="145"/>
      <c r="AA509" s="146"/>
    </row>
    <row r="510" spans="1:27" s="55" customFormat="1" ht="26.4">
      <c r="A510" s="58">
        <f t="shared" si="13"/>
        <v>505</v>
      </c>
      <c r="B510" s="59" t="s">
        <v>1759</v>
      </c>
      <c r="C510" s="60" t="s">
        <v>1274</v>
      </c>
      <c r="D510" s="93" t="s">
        <v>76</v>
      </c>
      <c r="E510" s="94"/>
      <c r="F510" s="95"/>
      <c r="G510" s="61" t="s">
        <v>723</v>
      </c>
      <c r="H510" s="87" t="s">
        <v>1290</v>
      </c>
      <c r="I510" s="88"/>
      <c r="J510" s="88"/>
      <c r="K510" s="88"/>
      <c r="L510" s="88"/>
      <c r="M510" s="89"/>
      <c r="N510" s="98" t="s">
        <v>784</v>
      </c>
      <c r="O510" s="99"/>
      <c r="P510" s="99"/>
      <c r="Q510" s="99"/>
      <c r="R510" s="99"/>
      <c r="S510" s="99"/>
      <c r="T510" s="99"/>
      <c r="U510" s="99"/>
      <c r="V510" s="100"/>
      <c r="W510" s="31"/>
      <c r="X510" s="34"/>
      <c r="Y510" s="144"/>
      <c r="Z510" s="145"/>
      <c r="AA510" s="146"/>
    </row>
    <row r="511" spans="1:27" s="55" customFormat="1" ht="26.4">
      <c r="A511" s="58">
        <f t="shared" si="13"/>
        <v>506</v>
      </c>
      <c r="B511" s="59" t="s">
        <v>1759</v>
      </c>
      <c r="C511" s="60" t="s">
        <v>1274</v>
      </c>
      <c r="D511" s="93" t="s">
        <v>1291</v>
      </c>
      <c r="E511" s="94"/>
      <c r="F511" s="95"/>
      <c r="G511" s="61" t="s">
        <v>723</v>
      </c>
      <c r="H511" s="87" t="s">
        <v>1292</v>
      </c>
      <c r="I511" s="88"/>
      <c r="J511" s="88"/>
      <c r="K511" s="88"/>
      <c r="L511" s="88"/>
      <c r="M511" s="89"/>
      <c r="N511" s="98" t="s">
        <v>1293</v>
      </c>
      <c r="O511" s="99"/>
      <c r="P511" s="99"/>
      <c r="Q511" s="99"/>
      <c r="R511" s="99"/>
      <c r="S511" s="99"/>
      <c r="T511" s="99"/>
      <c r="U511" s="99"/>
      <c r="V511" s="100"/>
      <c r="W511" s="31"/>
      <c r="X511" s="34"/>
      <c r="Y511" s="144"/>
      <c r="Z511" s="145"/>
      <c r="AA511" s="146"/>
    </row>
    <row r="512" spans="1:27" s="55" customFormat="1" ht="26.4">
      <c r="A512" s="58">
        <f t="shared" si="13"/>
        <v>507</v>
      </c>
      <c r="B512" s="59" t="s">
        <v>1759</v>
      </c>
      <c r="C512" s="60" t="s">
        <v>1274</v>
      </c>
      <c r="D512" s="93" t="s">
        <v>1294</v>
      </c>
      <c r="E512" s="94"/>
      <c r="F512" s="95"/>
      <c r="G512" s="61" t="s">
        <v>723</v>
      </c>
      <c r="H512" s="87" t="s">
        <v>1295</v>
      </c>
      <c r="I512" s="88"/>
      <c r="J512" s="88"/>
      <c r="K512" s="88"/>
      <c r="L512" s="88"/>
      <c r="M512" s="89"/>
      <c r="N512" s="98" t="s">
        <v>1296</v>
      </c>
      <c r="O512" s="99"/>
      <c r="P512" s="99"/>
      <c r="Q512" s="99"/>
      <c r="R512" s="99"/>
      <c r="S512" s="99"/>
      <c r="T512" s="99"/>
      <c r="U512" s="99"/>
      <c r="V512" s="100"/>
      <c r="W512" s="31"/>
      <c r="X512" s="34"/>
      <c r="Y512" s="144"/>
      <c r="Z512" s="145"/>
      <c r="AA512" s="146"/>
    </row>
    <row r="513" spans="1:27" s="55" customFormat="1" ht="26.4">
      <c r="A513" s="58">
        <f t="shared" si="13"/>
        <v>508</v>
      </c>
      <c r="B513" s="59" t="s">
        <v>1759</v>
      </c>
      <c r="C513" s="60" t="s">
        <v>1274</v>
      </c>
      <c r="D513" s="93" t="s">
        <v>1297</v>
      </c>
      <c r="E513" s="94"/>
      <c r="F513" s="95"/>
      <c r="G513" s="61" t="s">
        <v>723</v>
      </c>
      <c r="H513" s="87" t="s">
        <v>1298</v>
      </c>
      <c r="I513" s="88"/>
      <c r="J513" s="88"/>
      <c r="K513" s="88"/>
      <c r="L513" s="88"/>
      <c r="M513" s="89"/>
      <c r="N513" s="98" t="s">
        <v>1299</v>
      </c>
      <c r="O513" s="99"/>
      <c r="P513" s="99"/>
      <c r="Q513" s="99"/>
      <c r="R513" s="99"/>
      <c r="S513" s="99"/>
      <c r="T513" s="99"/>
      <c r="U513" s="99"/>
      <c r="V513" s="100"/>
      <c r="W513" s="31"/>
      <c r="X513" s="34"/>
      <c r="Y513" s="144"/>
      <c r="Z513" s="145"/>
      <c r="AA513" s="146"/>
    </row>
    <row r="514" spans="1:27" s="55" customFormat="1" ht="26.4">
      <c r="A514" s="58">
        <f t="shared" si="13"/>
        <v>509</v>
      </c>
      <c r="B514" s="59" t="s">
        <v>1759</v>
      </c>
      <c r="C514" s="60" t="s">
        <v>1274</v>
      </c>
      <c r="D514" s="93" t="s">
        <v>1300</v>
      </c>
      <c r="E514" s="94"/>
      <c r="F514" s="95"/>
      <c r="G514" s="61" t="s">
        <v>723</v>
      </c>
      <c r="H514" s="87" t="s">
        <v>1301</v>
      </c>
      <c r="I514" s="88"/>
      <c r="J514" s="88"/>
      <c r="K514" s="88"/>
      <c r="L514" s="88"/>
      <c r="M514" s="89"/>
      <c r="N514" s="98" t="s">
        <v>1302</v>
      </c>
      <c r="O514" s="99"/>
      <c r="P514" s="99"/>
      <c r="Q514" s="99"/>
      <c r="R514" s="99"/>
      <c r="S514" s="99"/>
      <c r="T514" s="99"/>
      <c r="U514" s="99"/>
      <c r="V514" s="100"/>
      <c r="W514" s="31"/>
      <c r="X514" s="34"/>
      <c r="Y514" s="144"/>
      <c r="Z514" s="145"/>
      <c r="AA514" s="146"/>
    </row>
    <row r="515" spans="1:27" s="55" customFormat="1" ht="26.4">
      <c r="A515" s="58">
        <f t="shared" si="13"/>
        <v>510</v>
      </c>
      <c r="B515" s="59" t="s">
        <v>1759</v>
      </c>
      <c r="C515" s="60" t="s">
        <v>1274</v>
      </c>
      <c r="D515" s="93" t="s">
        <v>71</v>
      </c>
      <c r="E515" s="94"/>
      <c r="F515" s="95"/>
      <c r="G515" s="61" t="s">
        <v>723</v>
      </c>
      <c r="H515" s="87" t="s">
        <v>1303</v>
      </c>
      <c r="I515" s="88"/>
      <c r="J515" s="88"/>
      <c r="K515" s="88"/>
      <c r="L515" s="88"/>
      <c r="M515" s="89"/>
      <c r="N515" s="90" t="s">
        <v>327</v>
      </c>
      <c r="O515" s="91"/>
      <c r="P515" s="91"/>
      <c r="Q515" s="91"/>
      <c r="R515" s="91"/>
      <c r="S515" s="91"/>
      <c r="T515" s="91"/>
      <c r="U515" s="91"/>
      <c r="V515" s="92"/>
      <c r="W515" s="31"/>
      <c r="X515" s="34"/>
      <c r="Y515" s="144"/>
      <c r="Z515" s="145"/>
      <c r="AA515" s="146"/>
    </row>
    <row r="516" spans="1:27" s="55" customFormat="1" ht="26.4">
      <c r="A516" s="58">
        <f t="shared" si="13"/>
        <v>511</v>
      </c>
      <c r="B516" s="59" t="s">
        <v>1759</v>
      </c>
      <c r="C516" s="60" t="s">
        <v>1274</v>
      </c>
      <c r="D516" s="93" t="s">
        <v>786</v>
      </c>
      <c r="E516" s="94"/>
      <c r="F516" s="95"/>
      <c r="G516" s="61" t="s">
        <v>723</v>
      </c>
      <c r="H516" s="87" t="s">
        <v>1304</v>
      </c>
      <c r="I516" s="88"/>
      <c r="J516" s="88"/>
      <c r="K516" s="88"/>
      <c r="L516" s="88"/>
      <c r="M516" s="89"/>
      <c r="N516" s="90" t="s">
        <v>788</v>
      </c>
      <c r="O516" s="91"/>
      <c r="P516" s="91"/>
      <c r="Q516" s="91"/>
      <c r="R516" s="91"/>
      <c r="S516" s="91"/>
      <c r="T516" s="91"/>
      <c r="U516" s="91"/>
      <c r="V516" s="92"/>
      <c r="W516" s="31"/>
      <c r="X516" s="34"/>
      <c r="Y516" s="144"/>
      <c r="Z516" s="145"/>
      <c r="AA516" s="146"/>
    </row>
    <row r="517" spans="1:27" s="55" customFormat="1" ht="26.4">
      <c r="A517" s="58">
        <f t="shared" si="13"/>
        <v>512</v>
      </c>
      <c r="B517" s="59" t="s">
        <v>1759</v>
      </c>
      <c r="C517" s="60" t="s">
        <v>1274</v>
      </c>
      <c r="D517" s="93" t="s">
        <v>1305</v>
      </c>
      <c r="E517" s="94"/>
      <c r="F517" s="95"/>
      <c r="G517" s="61" t="s">
        <v>723</v>
      </c>
      <c r="H517" s="87" t="s">
        <v>1306</v>
      </c>
      <c r="I517" s="88"/>
      <c r="J517" s="88"/>
      <c r="K517" s="88"/>
      <c r="L517" s="88"/>
      <c r="M517" s="89"/>
      <c r="N517" s="90" t="s">
        <v>1307</v>
      </c>
      <c r="O517" s="91"/>
      <c r="P517" s="91"/>
      <c r="Q517" s="91"/>
      <c r="R517" s="91"/>
      <c r="S517" s="91"/>
      <c r="T517" s="91"/>
      <c r="U517" s="91"/>
      <c r="V517" s="92"/>
      <c r="W517" s="31"/>
      <c r="X517" s="34"/>
      <c r="Y517" s="144"/>
      <c r="Z517" s="145"/>
      <c r="AA517" s="146"/>
    </row>
    <row r="518" spans="1:27" s="55" customFormat="1" ht="26.4">
      <c r="A518" s="58">
        <f t="shared" si="13"/>
        <v>513</v>
      </c>
      <c r="B518" s="59" t="s">
        <v>1759</v>
      </c>
      <c r="C518" s="60" t="s">
        <v>1274</v>
      </c>
      <c r="D518" s="93" t="s">
        <v>74</v>
      </c>
      <c r="E518" s="94"/>
      <c r="F518" s="95"/>
      <c r="G518" s="61" t="s">
        <v>723</v>
      </c>
      <c r="H518" s="87" t="s">
        <v>1308</v>
      </c>
      <c r="I518" s="88"/>
      <c r="J518" s="88"/>
      <c r="K518" s="88"/>
      <c r="L518" s="88"/>
      <c r="M518" s="89"/>
      <c r="N518" s="90" t="s">
        <v>1309</v>
      </c>
      <c r="O518" s="91"/>
      <c r="P518" s="91"/>
      <c r="Q518" s="91"/>
      <c r="R518" s="91"/>
      <c r="S518" s="91"/>
      <c r="T518" s="91"/>
      <c r="U518" s="91"/>
      <c r="V518" s="92"/>
      <c r="W518" s="31"/>
      <c r="X518" s="34"/>
      <c r="Y518" s="144"/>
      <c r="Z518" s="145"/>
      <c r="AA518" s="146"/>
    </row>
    <row r="519" spans="1:27" s="55" customFormat="1" ht="26.4">
      <c r="A519" s="58">
        <f t="shared" si="13"/>
        <v>514</v>
      </c>
      <c r="B519" s="59" t="s">
        <v>1759</v>
      </c>
      <c r="C519" s="60" t="s">
        <v>1310</v>
      </c>
      <c r="D519" s="87" t="s">
        <v>1311</v>
      </c>
      <c r="E519" s="88"/>
      <c r="F519" s="89"/>
      <c r="G519" s="61" t="s">
        <v>723</v>
      </c>
      <c r="H519" s="87" t="s">
        <v>1312</v>
      </c>
      <c r="I519" s="88"/>
      <c r="J519" s="88"/>
      <c r="K519" s="88"/>
      <c r="L519" s="88"/>
      <c r="M519" s="89"/>
      <c r="N519" s="90" t="s">
        <v>1313</v>
      </c>
      <c r="O519" s="91"/>
      <c r="P519" s="91"/>
      <c r="Q519" s="91"/>
      <c r="R519" s="91"/>
      <c r="S519" s="91"/>
      <c r="T519" s="91"/>
      <c r="U519" s="91"/>
      <c r="V519" s="92"/>
      <c r="W519" s="31"/>
      <c r="X519" s="34"/>
      <c r="Y519" s="144"/>
      <c r="Z519" s="145"/>
      <c r="AA519" s="146"/>
    </row>
    <row r="520" spans="1:27" s="55" customFormat="1" ht="26.4">
      <c r="A520" s="58">
        <f t="shared" si="13"/>
        <v>515</v>
      </c>
      <c r="B520" s="59" t="s">
        <v>1759</v>
      </c>
      <c r="C520" s="60" t="s">
        <v>1310</v>
      </c>
      <c r="D520" s="87" t="s">
        <v>39</v>
      </c>
      <c r="E520" s="88"/>
      <c r="F520" s="89"/>
      <c r="G520" s="61" t="s">
        <v>723</v>
      </c>
      <c r="H520" s="87" t="s">
        <v>1314</v>
      </c>
      <c r="I520" s="88"/>
      <c r="J520" s="88"/>
      <c r="K520" s="88"/>
      <c r="L520" s="88"/>
      <c r="M520" s="89"/>
      <c r="N520" s="90" t="s">
        <v>727</v>
      </c>
      <c r="O520" s="91"/>
      <c r="P520" s="91"/>
      <c r="Q520" s="91"/>
      <c r="R520" s="91"/>
      <c r="S520" s="91"/>
      <c r="T520" s="91"/>
      <c r="U520" s="91"/>
      <c r="V520" s="92"/>
      <c r="W520" s="31"/>
      <c r="X520" s="34"/>
      <c r="Y520" s="144"/>
      <c r="Z520" s="145"/>
      <c r="AA520" s="146"/>
    </row>
    <row r="521" spans="1:27" s="55" customFormat="1" ht="26.4">
      <c r="A521" s="58">
        <f t="shared" si="13"/>
        <v>516</v>
      </c>
      <c r="B521" s="59" t="s">
        <v>1759</v>
      </c>
      <c r="C521" s="60" t="s">
        <v>1310</v>
      </c>
      <c r="D521" s="87" t="s">
        <v>34</v>
      </c>
      <c r="E521" s="88"/>
      <c r="F521" s="89"/>
      <c r="G521" s="61" t="s">
        <v>723</v>
      </c>
      <c r="H521" s="87" t="s">
        <v>1315</v>
      </c>
      <c r="I521" s="88"/>
      <c r="J521" s="88"/>
      <c r="K521" s="88"/>
      <c r="L521" s="88"/>
      <c r="M521" s="89"/>
      <c r="N521" s="90" t="s">
        <v>35</v>
      </c>
      <c r="O521" s="91"/>
      <c r="P521" s="91"/>
      <c r="Q521" s="91"/>
      <c r="R521" s="91"/>
      <c r="S521" s="91"/>
      <c r="T521" s="91"/>
      <c r="U521" s="91"/>
      <c r="V521" s="92"/>
      <c r="W521" s="31"/>
      <c r="X521" s="34"/>
      <c r="Y521" s="144"/>
      <c r="Z521" s="145"/>
      <c r="AA521" s="146"/>
    </row>
    <row r="522" spans="1:27" s="55" customFormat="1" ht="26.4">
      <c r="A522" s="58">
        <f t="shared" si="13"/>
        <v>517</v>
      </c>
      <c r="B522" s="59" t="s">
        <v>1759</v>
      </c>
      <c r="C522" s="60" t="s">
        <v>1310</v>
      </c>
      <c r="D522" s="87" t="s">
        <v>36</v>
      </c>
      <c r="E522" s="88"/>
      <c r="F522" s="89"/>
      <c r="G522" s="61" t="s">
        <v>723</v>
      </c>
      <c r="H522" s="87" t="s">
        <v>1316</v>
      </c>
      <c r="I522" s="88"/>
      <c r="J522" s="88"/>
      <c r="K522" s="88"/>
      <c r="L522" s="88"/>
      <c r="M522" s="89"/>
      <c r="N522" s="90" t="s">
        <v>730</v>
      </c>
      <c r="O522" s="91"/>
      <c r="P522" s="91"/>
      <c r="Q522" s="91"/>
      <c r="R522" s="91"/>
      <c r="S522" s="91"/>
      <c r="T522" s="91"/>
      <c r="U522" s="91"/>
      <c r="V522" s="92"/>
      <c r="W522" s="31"/>
      <c r="X522" s="34"/>
      <c r="Y522" s="144"/>
      <c r="Z522" s="145"/>
      <c r="AA522" s="146"/>
    </row>
    <row r="523" spans="1:27" s="55" customFormat="1" ht="26.4">
      <c r="A523" s="58">
        <f t="shared" si="13"/>
        <v>518</v>
      </c>
      <c r="B523" s="59" t="s">
        <v>1759</v>
      </c>
      <c r="C523" s="60" t="s">
        <v>1310</v>
      </c>
      <c r="D523" s="87" t="s">
        <v>731</v>
      </c>
      <c r="E523" s="88"/>
      <c r="F523" s="89"/>
      <c r="G523" s="61" t="s">
        <v>723</v>
      </c>
      <c r="H523" s="87" t="s">
        <v>1317</v>
      </c>
      <c r="I523" s="88"/>
      <c r="J523" s="88"/>
      <c r="K523" s="88"/>
      <c r="L523" s="88"/>
      <c r="M523" s="89"/>
      <c r="N523" s="90" t="s">
        <v>733</v>
      </c>
      <c r="O523" s="91"/>
      <c r="P523" s="91"/>
      <c r="Q523" s="91"/>
      <c r="R523" s="91"/>
      <c r="S523" s="91"/>
      <c r="T523" s="91"/>
      <c r="U523" s="91"/>
      <c r="V523" s="92"/>
      <c r="W523" s="31"/>
      <c r="X523" s="34"/>
      <c r="Y523" s="144"/>
      <c r="Z523" s="145"/>
      <c r="AA523" s="146"/>
    </row>
    <row r="524" spans="1:27" s="55" customFormat="1" ht="26.4">
      <c r="A524" s="58">
        <f t="shared" si="13"/>
        <v>519</v>
      </c>
      <c r="B524" s="59" t="s">
        <v>1759</v>
      </c>
      <c r="C524" s="60" t="s">
        <v>1310</v>
      </c>
      <c r="D524" s="93" t="s">
        <v>1318</v>
      </c>
      <c r="E524" s="94"/>
      <c r="F524" s="95"/>
      <c r="G524" s="61" t="s">
        <v>723</v>
      </c>
      <c r="H524" s="87" t="s">
        <v>1319</v>
      </c>
      <c r="I524" s="88"/>
      <c r="J524" s="88"/>
      <c r="K524" s="88"/>
      <c r="L524" s="88"/>
      <c r="M524" s="89"/>
      <c r="N524" s="98" t="s">
        <v>1320</v>
      </c>
      <c r="O524" s="99"/>
      <c r="P524" s="99"/>
      <c r="Q524" s="99"/>
      <c r="R524" s="99"/>
      <c r="S524" s="99"/>
      <c r="T524" s="99"/>
      <c r="U524" s="99"/>
      <c r="V524" s="100"/>
      <c r="W524" s="31"/>
      <c r="X524" s="34"/>
      <c r="Y524" s="144"/>
      <c r="Z524" s="145"/>
      <c r="AA524" s="146"/>
    </row>
    <row r="525" spans="1:27" s="55" customFormat="1" ht="26.4">
      <c r="A525" s="58">
        <f t="shared" si="13"/>
        <v>520</v>
      </c>
      <c r="B525" s="59" t="s">
        <v>1759</v>
      </c>
      <c r="C525" s="60" t="s">
        <v>1310</v>
      </c>
      <c r="D525" s="93" t="s">
        <v>571</v>
      </c>
      <c r="E525" s="94"/>
      <c r="F525" s="95"/>
      <c r="G525" s="61" t="s">
        <v>723</v>
      </c>
      <c r="H525" s="87" t="s">
        <v>1321</v>
      </c>
      <c r="I525" s="88"/>
      <c r="J525" s="88"/>
      <c r="K525" s="88"/>
      <c r="L525" s="88"/>
      <c r="M525" s="89"/>
      <c r="N525" s="98" t="s">
        <v>1322</v>
      </c>
      <c r="O525" s="99"/>
      <c r="P525" s="99"/>
      <c r="Q525" s="99"/>
      <c r="R525" s="99"/>
      <c r="S525" s="99"/>
      <c r="T525" s="99"/>
      <c r="U525" s="99"/>
      <c r="V525" s="100"/>
      <c r="W525" s="31"/>
      <c r="X525" s="34"/>
      <c r="Y525" s="144"/>
      <c r="Z525" s="145"/>
      <c r="AA525" s="146"/>
    </row>
    <row r="526" spans="1:27" s="55" customFormat="1" ht="26.4">
      <c r="A526" s="58">
        <f t="shared" si="13"/>
        <v>521</v>
      </c>
      <c r="B526" s="59" t="s">
        <v>1759</v>
      </c>
      <c r="C526" s="60" t="s">
        <v>1310</v>
      </c>
      <c r="D526" s="93" t="s">
        <v>1323</v>
      </c>
      <c r="E526" s="94"/>
      <c r="F526" s="95"/>
      <c r="G526" s="61" t="s">
        <v>723</v>
      </c>
      <c r="H526" s="87" t="s">
        <v>1324</v>
      </c>
      <c r="I526" s="88"/>
      <c r="J526" s="88"/>
      <c r="K526" s="88"/>
      <c r="L526" s="88"/>
      <c r="M526" s="89"/>
      <c r="N526" s="98" t="s">
        <v>1325</v>
      </c>
      <c r="O526" s="99"/>
      <c r="P526" s="99"/>
      <c r="Q526" s="99"/>
      <c r="R526" s="99"/>
      <c r="S526" s="99"/>
      <c r="T526" s="99"/>
      <c r="U526" s="99"/>
      <c r="V526" s="100"/>
      <c r="W526" s="31"/>
      <c r="X526" s="34"/>
      <c r="Y526" s="144"/>
      <c r="Z526" s="145"/>
      <c r="AA526" s="146"/>
    </row>
    <row r="527" spans="1:27" s="55" customFormat="1" ht="26.4">
      <c r="A527" s="58">
        <f t="shared" si="13"/>
        <v>522</v>
      </c>
      <c r="B527" s="59" t="s">
        <v>1759</v>
      </c>
      <c r="C527" s="60" t="s">
        <v>1310</v>
      </c>
      <c r="D527" s="93" t="s">
        <v>109</v>
      </c>
      <c r="E527" s="94"/>
      <c r="F527" s="95"/>
      <c r="G527" s="61" t="s">
        <v>723</v>
      </c>
      <c r="H527" s="87" t="s">
        <v>1326</v>
      </c>
      <c r="I527" s="88"/>
      <c r="J527" s="88"/>
      <c r="K527" s="88"/>
      <c r="L527" s="88"/>
      <c r="M527" s="89"/>
      <c r="N527" s="98" t="s">
        <v>1327</v>
      </c>
      <c r="O527" s="99"/>
      <c r="P527" s="99"/>
      <c r="Q527" s="99"/>
      <c r="R527" s="99"/>
      <c r="S527" s="99"/>
      <c r="T527" s="99"/>
      <c r="U527" s="99"/>
      <c r="V527" s="100"/>
      <c r="W527" s="31"/>
      <c r="X527" s="34"/>
      <c r="Y527" s="144"/>
      <c r="Z527" s="145"/>
      <c r="AA527" s="146"/>
    </row>
    <row r="528" spans="1:27" s="55" customFormat="1" ht="26.4">
      <c r="A528" s="58">
        <f t="shared" si="13"/>
        <v>523</v>
      </c>
      <c r="B528" s="59" t="s">
        <v>1759</v>
      </c>
      <c r="C528" s="60" t="s">
        <v>1310</v>
      </c>
      <c r="D528" s="93" t="s">
        <v>749</v>
      </c>
      <c r="E528" s="94"/>
      <c r="F528" s="95"/>
      <c r="G528" s="61" t="s">
        <v>723</v>
      </c>
      <c r="H528" s="87" t="s">
        <v>1328</v>
      </c>
      <c r="I528" s="88"/>
      <c r="J528" s="88"/>
      <c r="K528" s="88"/>
      <c r="L528" s="88"/>
      <c r="M528" s="89"/>
      <c r="N528" s="98" t="s">
        <v>751</v>
      </c>
      <c r="O528" s="99"/>
      <c r="P528" s="99"/>
      <c r="Q528" s="99"/>
      <c r="R528" s="99"/>
      <c r="S528" s="99"/>
      <c r="T528" s="99"/>
      <c r="U528" s="99"/>
      <c r="V528" s="100"/>
      <c r="W528" s="31"/>
      <c r="X528" s="34"/>
      <c r="Y528" s="144"/>
      <c r="Z528" s="145"/>
      <c r="AA528" s="146"/>
    </row>
    <row r="529" spans="1:27" s="55" customFormat="1" ht="26.4">
      <c r="A529" s="58">
        <f t="shared" si="13"/>
        <v>524</v>
      </c>
      <c r="B529" s="59" t="s">
        <v>1759</v>
      </c>
      <c r="C529" s="60" t="s">
        <v>1310</v>
      </c>
      <c r="D529" s="93" t="s">
        <v>76</v>
      </c>
      <c r="E529" s="94"/>
      <c r="F529" s="95"/>
      <c r="G529" s="61" t="s">
        <v>723</v>
      </c>
      <c r="H529" s="87" t="s">
        <v>1329</v>
      </c>
      <c r="I529" s="88"/>
      <c r="J529" s="88"/>
      <c r="K529" s="88"/>
      <c r="L529" s="88"/>
      <c r="M529" s="89"/>
      <c r="N529" s="98" t="s">
        <v>1330</v>
      </c>
      <c r="O529" s="99"/>
      <c r="P529" s="99"/>
      <c r="Q529" s="99"/>
      <c r="R529" s="99"/>
      <c r="S529" s="99"/>
      <c r="T529" s="99"/>
      <c r="U529" s="99"/>
      <c r="V529" s="100"/>
      <c r="W529" s="31"/>
      <c r="X529" s="34"/>
      <c r="Y529" s="144"/>
      <c r="Z529" s="145"/>
      <c r="AA529" s="146"/>
    </row>
    <row r="530" spans="1:27" s="55" customFormat="1" ht="26.4">
      <c r="A530" s="58">
        <f t="shared" si="13"/>
        <v>525</v>
      </c>
      <c r="B530" s="59" t="s">
        <v>1759</v>
      </c>
      <c r="C530" s="60" t="s">
        <v>1310</v>
      </c>
      <c r="D530" s="93" t="s">
        <v>71</v>
      </c>
      <c r="E530" s="94"/>
      <c r="F530" s="95"/>
      <c r="G530" s="61" t="s">
        <v>723</v>
      </c>
      <c r="H530" s="87" t="s">
        <v>1331</v>
      </c>
      <c r="I530" s="88"/>
      <c r="J530" s="88"/>
      <c r="K530" s="88"/>
      <c r="L530" s="88"/>
      <c r="M530" s="89"/>
      <c r="N530" s="90" t="s">
        <v>327</v>
      </c>
      <c r="O530" s="91"/>
      <c r="P530" s="91"/>
      <c r="Q530" s="91"/>
      <c r="R530" s="91"/>
      <c r="S530" s="91"/>
      <c r="T530" s="91"/>
      <c r="U530" s="91"/>
      <c r="V530" s="92"/>
      <c r="W530" s="31"/>
      <c r="X530" s="34"/>
      <c r="Y530" s="144"/>
      <c r="Z530" s="145"/>
      <c r="AA530" s="146"/>
    </row>
    <row r="531" spans="1:27" s="55" customFormat="1" ht="26.4">
      <c r="A531" s="58">
        <f t="shared" si="13"/>
        <v>526</v>
      </c>
      <c r="B531" s="59" t="s">
        <v>1759</v>
      </c>
      <c r="C531" s="60" t="s">
        <v>1310</v>
      </c>
      <c r="D531" s="93" t="s">
        <v>74</v>
      </c>
      <c r="E531" s="94"/>
      <c r="F531" s="95"/>
      <c r="G531" s="61" t="s">
        <v>723</v>
      </c>
      <c r="H531" s="87" t="s">
        <v>1332</v>
      </c>
      <c r="I531" s="88"/>
      <c r="J531" s="88"/>
      <c r="K531" s="88"/>
      <c r="L531" s="88"/>
      <c r="M531" s="89"/>
      <c r="N531" s="90" t="s">
        <v>1333</v>
      </c>
      <c r="O531" s="91"/>
      <c r="P531" s="91"/>
      <c r="Q531" s="91"/>
      <c r="R531" s="91"/>
      <c r="S531" s="91"/>
      <c r="T531" s="91"/>
      <c r="U531" s="91"/>
      <c r="V531" s="92"/>
      <c r="W531" s="31"/>
      <c r="X531" s="34"/>
      <c r="Y531" s="144"/>
      <c r="Z531" s="145"/>
      <c r="AA531" s="146"/>
    </row>
    <row r="532" spans="1:27" s="55" customFormat="1" ht="26.4">
      <c r="A532" s="58">
        <f t="shared" si="13"/>
        <v>527</v>
      </c>
      <c r="B532" s="59" t="s">
        <v>1759</v>
      </c>
      <c r="C532" s="60" t="s">
        <v>1334</v>
      </c>
      <c r="D532" s="87" t="s">
        <v>1335</v>
      </c>
      <c r="E532" s="88"/>
      <c r="F532" s="89"/>
      <c r="G532" s="61" t="s">
        <v>723</v>
      </c>
      <c r="H532" s="87" t="s">
        <v>1336</v>
      </c>
      <c r="I532" s="88"/>
      <c r="J532" s="88"/>
      <c r="K532" s="88"/>
      <c r="L532" s="88"/>
      <c r="M532" s="89"/>
      <c r="N532" s="90" t="s">
        <v>1337</v>
      </c>
      <c r="O532" s="91"/>
      <c r="P532" s="91"/>
      <c r="Q532" s="91"/>
      <c r="R532" s="91"/>
      <c r="S532" s="91"/>
      <c r="T532" s="91"/>
      <c r="U532" s="91"/>
      <c r="V532" s="92"/>
      <c r="W532" s="31"/>
      <c r="X532" s="34"/>
      <c r="Y532" s="144"/>
      <c r="Z532" s="145"/>
      <c r="AA532" s="146"/>
    </row>
    <row r="533" spans="1:27" s="55" customFormat="1" ht="26.4">
      <c r="A533" s="58">
        <f t="shared" si="13"/>
        <v>528</v>
      </c>
      <c r="B533" s="59" t="s">
        <v>1759</v>
      </c>
      <c r="C533" s="60" t="s">
        <v>1334</v>
      </c>
      <c r="D533" s="87" t="s">
        <v>39</v>
      </c>
      <c r="E533" s="88"/>
      <c r="F533" s="89"/>
      <c r="G533" s="61" t="s">
        <v>723</v>
      </c>
      <c r="H533" s="87" t="s">
        <v>1338</v>
      </c>
      <c r="I533" s="88"/>
      <c r="J533" s="88"/>
      <c r="K533" s="88"/>
      <c r="L533" s="88"/>
      <c r="M533" s="89"/>
      <c r="N533" s="90" t="s">
        <v>727</v>
      </c>
      <c r="O533" s="91"/>
      <c r="P533" s="91"/>
      <c r="Q533" s="91"/>
      <c r="R533" s="91"/>
      <c r="S533" s="91"/>
      <c r="T533" s="91"/>
      <c r="U533" s="91"/>
      <c r="V533" s="92"/>
      <c r="W533" s="31"/>
      <c r="X533" s="34"/>
      <c r="Y533" s="144"/>
      <c r="Z533" s="145"/>
      <c r="AA533" s="146"/>
    </row>
    <row r="534" spans="1:27" s="55" customFormat="1" ht="26.4">
      <c r="A534" s="58">
        <f t="shared" si="13"/>
        <v>529</v>
      </c>
      <c r="B534" s="59" t="s">
        <v>1759</v>
      </c>
      <c r="C534" s="60" t="s">
        <v>1334</v>
      </c>
      <c r="D534" s="87" t="s">
        <v>34</v>
      </c>
      <c r="E534" s="88"/>
      <c r="F534" s="89"/>
      <c r="G534" s="61" t="s">
        <v>723</v>
      </c>
      <c r="H534" s="87" t="s">
        <v>1339</v>
      </c>
      <c r="I534" s="88"/>
      <c r="J534" s="88"/>
      <c r="K534" s="88"/>
      <c r="L534" s="88"/>
      <c r="M534" s="89"/>
      <c r="N534" s="90" t="s">
        <v>35</v>
      </c>
      <c r="O534" s="91"/>
      <c r="P534" s="91"/>
      <c r="Q534" s="91"/>
      <c r="R534" s="91"/>
      <c r="S534" s="91"/>
      <c r="T534" s="91"/>
      <c r="U534" s="91"/>
      <c r="V534" s="92"/>
      <c r="W534" s="31"/>
      <c r="X534" s="34"/>
      <c r="Y534" s="144"/>
      <c r="Z534" s="145"/>
      <c r="AA534" s="146"/>
    </row>
    <row r="535" spans="1:27" s="55" customFormat="1" ht="26.4">
      <c r="A535" s="58">
        <f t="shared" si="13"/>
        <v>530</v>
      </c>
      <c r="B535" s="59" t="s">
        <v>1759</v>
      </c>
      <c r="C535" s="60" t="s">
        <v>1334</v>
      </c>
      <c r="D535" s="87" t="s">
        <v>36</v>
      </c>
      <c r="E535" s="88"/>
      <c r="F535" s="89"/>
      <c r="G535" s="61" t="s">
        <v>723</v>
      </c>
      <c r="H535" s="87" t="s">
        <v>1340</v>
      </c>
      <c r="I535" s="88"/>
      <c r="J535" s="88"/>
      <c r="K535" s="88"/>
      <c r="L535" s="88"/>
      <c r="M535" s="89"/>
      <c r="N535" s="90" t="s">
        <v>730</v>
      </c>
      <c r="O535" s="91"/>
      <c r="P535" s="91"/>
      <c r="Q535" s="91"/>
      <c r="R535" s="91"/>
      <c r="S535" s="91"/>
      <c r="T535" s="91"/>
      <c r="U535" s="91"/>
      <c r="V535" s="92"/>
      <c r="W535" s="31"/>
      <c r="X535" s="34"/>
      <c r="Y535" s="144"/>
      <c r="Z535" s="145"/>
      <c r="AA535" s="146"/>
    </row>
    <row r="536" spans="1:27" s="55" customFormat="1" ht="26.4">
      <c r="A536" s="58">
        <f t="shared" si="13"/>
        <v>531</v>
      </c>
      <c r="B536" s="59" t="s">
        <v>1759</v>
      </c>
      <c r="C536" s="60" t="s">
        <v>1334</v>
      </c>
      <c r="D536" s="87" t="s">
        <v>731</v>
      </c>
      <c r="E536" s="88"/>
      <c r="F536" s="89"/>
      <c r="G536" s="61" t="s">
        <v>723</v>
      </c>
      <c r="H536" s="87" t="s">
        <v>1341</v>
      </c>
      <c r="I536" s="88"/>
      <c r="J536" s="88"/>
      <c r="K536" s="88"/>
      <c r="L536" s="88"/>
      <c r="M536" s="89"/>
      <c r="N536" s="90" t="s">
        <v>733</v>
      </c>
      <c r="O536" s="91"/>
      <c r="P536" s="91"/>
      <c r="Q536" s="91"/>
      <c r="R536" s="91"/>
      <c r="S536" s="91"/>
      <c r="T536" s="91"/>
      <c r="U536" s="91"/>
      <c r="V536" s="92"/>
      <c r="W536" s="31"/>
      <c r="X536" s="34"/>
      <c r="Y536" s="144"/>
      <c r="Z536" s="145"/>
      <c r="AA536" s="146"/>
    </row>
    <row r="537" spans="1:27" s="55" customFormat="1" ht="26.4">
      <c r="A537" s="58">
        <f t="shared" si="13"/>
        <v>532</v>
      </c>
      <c r="B537" s="59" t="s">
        <v>1759</v>
      </c>
      <c r="C537" s="60" t="s">
        <v>1334</v>
      </c>
      <c r="D537" s="93" t="s">
        <v>1318</v>
      </c>
      <c r="E537" s="94"/>
      <c r="F537" s="95"/>
      <c r="G537" s="61" t="s">
        <v>723</v>
      </c>
      <c r="H537" s="87" t="s">
        <v>1342</v>
      </c>
      <c r="I537" s="88"/>
      <c r="J537" s="88"/>
      <c r="K537" s="88"/>
      <c r="L537" s="88"/>
      <c r="M537" s="89"/>
      <c r="N537" s="98" t="s">
        <v>1343</v>
      </c>
      <c r="O537" s="99"/>
      <c r="P537" s="99"/>
      <c r="Q537" s="99"/>
      <c r="R537" s="99"/>
      <c r="S537" s="99"/>
      <c r="T537" s="99"/>
      <c r="U537" s="99"/>
      <c r="V537" s="100"/>
      <c r="W537" s="31"/>
      <c r="X537" s="34"/>
      <c r="Y537" s="144"/>
      <c r="Z537" s="145"/>
      <c r="AA537" s="146"/>
    </row>
    <row r="538" spans="1:27" s="55" customFormat="1" ht="26.4">
      <c r="A538" s="58">
        <f t="shared" si="13"/>
        <v>533</v>
      </c>
      <c r="B538" s="59" t="s">
        <v>1759</v>
      </c>
      <c r="C538" s="60" t="s">
        <v>1334</v>
      </c>
      <c r="D538" s="93" t="s">
        <v>1318</v>
      </c>
      <c r="E538" s="94"/>
      <c r="F538" s="95"/>
      <c r="G538" s="61" t="s">
        <v>723</v>
      </c>
      <c r="H538" s="87" t="s">
        <v>1344</v>
      </c>
      <c r="I538" s="88"/>
      <c r="J538" s="88"/>
      <c r="K538" s="88"/>
      <c r="L538" s="88"/>
      <c r="M538" s="89"/>
      <c r="N538" s="98" t="s">
        <v>1345</v>
      </c>
      <c r="O538" s="99"/>
      <c r="P538" s="99"/>
      <c r="Q538" s="99"/>
      <c r="R538" s="99"/>
      <c r="S538" s="99"/>
      <c r="T538" s="99"/>
      <c r="U538" s="99"/>
      <c r="V538" s="100"/>
      <c r="W538" s="31"/>
      <c r="X538" s="34"/>
      <c r="Y538" s="144"/>
      <c r="Z538" s="145"/>
      <c r="AA538" s="146"/>
    </row>
    <row r="539" spans="1:27" s="55" customFormat="1" ht="26.4">
      <c r="A539" s="58">
        <f t="shared" ref="A539:A602" si="14">ROW()-5</f>
        <v>534</v>
      </c>
      <c r="B539" s="59" t="s">
        <v>1759</v>
      </c>
      <c r="C539" s="60" t="s">
        <v>1334</v>
      </c>
      <c r="D539" s="93" t="s">
        <v>1346</v>
      </c>
      <c r="E539" s="94"/>
      <c r="F539" s="95"/>
      <c r="G539" s="61" t="s">
        <v>723</v>
      </c>
      <c r="H539" s="87" t="s">
        <v>1347</v>
      </c>
      <c r="I539" s="88"/>
      <c r="J539" s="88"/>
      <c r="K539" s="88"/>
      <c r="L539" s="88"/>
      <c r="M539" s="89"/>
      <c r="N539" s="98" t="s">
        <v>1348</v>
      </c>
      <c r="O539" s="99"/>
      <c r="P539" s="99"/>
      <c r="Q539" s="99"/>
      <c r="R539" s="99"/>
      <c r="S539" s="99"/>
      <c r="T539" s="99"/>
      <c r="U539" s="99"/>
      <c r="V539" s="100"/>
      <c r="W539" s="31"/>
      <c r="X539" s="34"/>
      <c r="Y539" s="144"/>
      <c r="Z539" s="145"/>
      <c r="AA539" s="146"/>
    </row>
    <row r="540" spans="1:27" s="55" customFormat="1" ht="26.4">
      <c r="A540" s="58">
        <f t="shared" si="14"/>
        <v>535</v>
      </c>
      <c r="B540" s="59" t="s">
        <v>1759</v>
      </c>
      <c r="C540" s="60" t="s">
        <v>1334</v>
      </c>
      <c r="D540" s="93" t="s">
        <v>71</v>
      </c>
      <c r="E540" s="94"/>
      <c r="F540" s="95"/>
      <c r="G540" s="61" t="s">
        <v>723</v>
      </c>
      <c r="H540" s="87" t="s">
        <v>1349</v>
      </c>
      <c r="I540" s="88"/>
      <c r="J540" s="88"/>
      <c r="K540" s="88"/>
      <c r="L540" s="88"/>
      <c r="M540" s="89"/>
      <c r="N540" s="90" t="s">
        <v>327</v>
      </c>
      <c r="O540" s="91"/>
      <c r="P540" s="91"/>
      <c r="Q540" s="91"/>
      <c r="R540" s="91"/>
      <c r="S540" s="91"/>
      <c r="T540" s="91"/>
      <c r="U540" s="91"/>
      <c r="V540" s="92"/>
      <c r="W540" s="31"/>
      <c r="X540" s="34"/>
      <c r="Y540" s="144"/>
      <c r="Z540" s="145"/>
      <c r="AA540" s="146"/>
    </row>
    <row r="541" spans="1:27" s="55" customFormat="1" ht="26.4">
      <c r="A541" s="58">
        <f t="shared" si="14"/>
        <v>536</v>
      </c>
      <c r="B541" s="59" t="s">
        <v>1759</v>
      </c>
      <c r="C541" s="60" t="s">
        <v>1334</v>
      </c>
      <c r="D541" s="93" t="s">
        <v>74</v>
      </c>
      <c r="E541" s="94"/>
      <c r="F541" s="95"/>
      <c r="G541" s="61" t="s">
        <v>723</v>
      </c>
      <c r="H541" s="87" t="s">
        <v>1350</v>
      </c>
      <c r="I541" s="88"/>
      <c r="J541" s="88"/>
      <c r="K541" s="88"/>
      <c r="L541" s="88"/>
      <c r="M541" s="89"/>
      <c r="N541" s="90" t="s">
        <v>1351</v>
      </c>
      <c r="O541" s="91"/>
      <c r="P541" s="91"/>
      <c r="Q541" s="91"/>
      <c r="R541" s="91"/>
      <c r="S541" s="91"/>
      <c r="T541" s="91"/>
      <c r="U541" s="91"/>
      <c r="V541" s="92"/>
      <c r="W541" s="31"/>
      <c r="X541" s="34"/>
      <c r="Y541" s="144"/>
      <c r="Z541" s="145"/>
      <c r="AA541" s="146"/>
    </row>
    <row r="542" spans="1:27" s="55" customFormat="1" ht="26.4">
      <c r="A542" s="58">
        <f t="shared" si="14"/>
        <v>537</v>
      </c>
      <c r="B542" s="59" t="s">
        <v>1759</v>
      </c>
      <c r="C542" s="60" t="s">
        <v>1352</v>
      </c>
      <c r="D542" s="87" t="s">
        <v>1353</v>
      </c>
      <c r="E542" s="88"/>
      <c r="F542" s="89"/>
      <c r="G542" s="61" t="s">
        <v>723</v>
      </c>
      <c r="H542" s="87" t="s">
        <v>1354</v>
      </c>
      <c r="I542" s="88"/>
      <c r="J542" s="88"/>
      <c r="K542" s="88"/>
      <c r="L542" s="88"/>
      <c r="M542" s="89"/>
      <c r="N542" s="90" t="s">
        <v>1355</v>
      </c>
      <c r="O542" s="91"/>
      <c r="P542" s="91"/>
      <c r="Q542" s="91"/>
      <c r="R542" s="91"/>
      <c r="S542" s="91"/>
      <c r="T542" s="91"/>
      <c r="U542" s="91"/>
      <c r="V542" s="92"/>
      <c r="W542" s="31"/>
      <c r="X542" s="34"/>
      <c r="Y542" s="144"/>
      <c r="Z542" s="145"/>
      <c r="AA542" s="146"/>
    </row>
    <row r="543" spans="1:27" s="55" customFormat="1" ht="26.4">
      <c r="A543" s="58">
        <f t="shared" si="14"/>
        <v>538</v>
      </c>
      <c r="B543" s="59" t="s">
        <v>1759</v>
      </c>
      <c r="C543" s="60" t="s">
        <v>1352</v>
      </c>
      <c r="D543" s="87" t="s">
        <v>39</v>
      </c>
      <c r="E543" s="88"/>
      <c r="F543" s="89"/>
      <c r="G543" s="61" t="s">
        <v>723</v>
      </c>
      <c r="H543" s="87" t="s">
        <v>1356</v>
      </c>
      <c r="I543" s="88"/>
      <c r="J543" s="88"/>
      <c r="K543" s="88"/>
      <c r="L543" s="88"/>
      <c r="M543" s="89"/>
      <c r="N543" s="90" t="s">
        <v>727</v>
      </c>
      <c r="O543" s="91"/>
      <c r="P543" s="91"/>
      <c r="Q543" s="91"/>
      <c r="R543" s="91"/>
      <c r="S543" s="91"/>
      <c r="T543" s="91"/>
      <c r="U543" s="91"/>
      <c r="V543" s="92"/>
      <c r="W543" s="31"/>
      <c r="X543" s="34"/>
      <c r="Y543" s="144"/>
      <c r="Z543" s="145"/>
      <c r="AA543" s="146"/>
    </row>
    <row r="544" spans="1:27" s="55" customFormat="1" ht="26.4">
      <c r="A544" s="58">
        <f t="shared" si="14"/>
        <v>539</v>
      </c>
      <c r="B544" s="59" t="s">
        <v>1759</v>
      </c>
      <c r="C544" s="60" t="s">
        <v>1352</v>
      </c>
      <c r="D544" s="87" t="s">
        <v>34</v>
      </c>
      <c r="E544" s="88"/>
      <c r="F544" s="89"/>
      <c r="G544" s="61" t="s">
        <v>723</v>
      </c>
      <c r="H544" s="87" t="s">
        <v>1357</v>
      </c>
      <c r="I544" s="88"/>
      <c r="J544" s="88"/>
      <c r="K544" s="88"/>
      <c r="L544" s="88"/>
      <c r="M544" s="89"/>
      <c r="N544" s="90" t="s">
        <v>35</v>
      </c>
      <c r="O544" s="91"/>
      <c r="P544" s="91"/>
      <c r="Q544" s="91"/>
      <c r="R544" s="91"/>
      <c r="S544" s="91"/>
      <c r="T544" s="91"/>
      <c r="U544" s="91"/>
      <c r="V544" s="92"/>
      <c r="W544" s="31"/>
      <c r="X544" s="34"/>
      <c r="Y544" s="144"/>
      <c r="Z544" s="145"/>
      <c r="AA544" s="146"/>
    </row>
    <row r="545" spans="1:27" s="55" customFormat="1" ht="26.4">
      <c r="A545" s="58">
        <f t="shared" si="14"/>
        <v>540</v>
      </c>
      <c r="B545" s="59" t="s">
        <v>1759</v>
      </c>
      <c r="C545" s="60" t="s">
        <v>1352</v>
      </c>
      <c r="D545" s="87" t="s">
        <v>36</v>
      </c>
      <c r="E545" s="88"/>
      <c r="F545" s="89"/>
      <c r="G545" s="61" t="s">
        <v>723</v>
      </c>
      <c r="H545" s="87" t="s">
        <v>1358</v>
      </c>
      <c r="I545" s="88"/>
      <c r="J545" s="88"/>
      <c r="K545" s="88"/>
      <c r="L545" s="88"/>
      <c r="M545" s="89"/>
      <c r="N545" s="90" t="s">
        <v>730</v>
      </c>
      <c r="O545" s="91"/>
      <c r="P545" s="91"/>
      <c r="Q545" s="91"/>
      <c r="R545" s="91"/>
      <c r="S545" s="91"/>
      <c r="T545" s="91"/>
      <c r="U545" s="91"/>
      <c r="V545" s="92"/>
      <c r="W545" s="31"/>
      <c r="X545" s="34"/>
      <c r="Y545" s="144"/>
      <c r="Z545" s="145"/>
      <c r="AA545" s="146"/>
    </row>
    <row r="546" spans="1:27" s="55" customFormat="1" ht="26.4">
      <c r="A546" s="58">
        <f t="shared" si="14"/>
        <v>541</v>
      </c>
      <c r="B546" s="59" t="s">
        <v>1759</v>
      </c>
      <c r="C546" s="60" t="s">
        <v>1352</v>
      </c>
      <c r="D546" s="87" t="s">
        <v>731</v>
      </c>
      <c r="E546" s="88"/>
      <c r="F546" s="89"/>
      <c r="G546" s="61" t="s">
        <v>723</v>
      </c>
      <c r="H546" s="87" t="s">
        <v>1359</v>
      </c>
      <c r="I546" s="88"/>
      <c r="J546" s="88"/>
      <c r="K546" s="88"/>
      <c r="L546" s="88"/>
      <c r="M546" s="89"/>
      <c r="N546" s="90" t="s">
        <v>733</v>
      </c>
      <c r="O546" s="91"/>
      <c r="P546" s="91"/>
      <c r="Q546" s="91"/>
      <c r="R546" s="91"/>
      <c r="S546" s="91"/>
      <c r="T546" s="91"/>
      <c r="U546" s="91"/>
      <c r="V546" s="92"/>
      <c r="W546" s="31"/>
      <c r="X546" s="34"/>
      <c r="Y546" s="144"/>
      <c r="Z546" s="145"/>
      <c r="AA546" s="146"/>
    </row>
    <row r="547" spans="1:27" s="55" customFormat="1" ht="26.4">
      <c r="A547" s="58">
        <f t="shared" si="14"/>
        <v>542</v>
      </c>
      <c r="B547" s="59" t="s">
        <v>1759</v>
      </c>
      <c r="C547" s="60" t="s">
        <v>1352</v>
      </c>
      <c r="D547" s="93" t="s">
        <v>1318</v>
      </c>
      <c r="E547" s="94"/>
      <c r="F547" s="95"/>
      <c r="G547" s="61" t="s">
        <v>723</v>
      </c>
      <c r="H547" s="87" t="s">
        <v>1360</v>
      </c>
      <c r="I547" s="88"/>
      <c r="J547" s="88"/>
      <c r="K547" s="88"/>
      <c r="L547" s="88"/>
      <c r="M547" s="89"/>
      <c r="N547" s="98" t="s">
        <v>1361</v>
      </c>
      <c r="O547" s="99"/>
      <c r="P547" s="99"/>
      <c r="Q547" s="99"/>
      <c r="R547" s="99"/>
      <c r="S547" s="99"/>
      <c r="T547" s="99"/>
      <c r="U547" s="99"/>
      <c r="V547" s="100"/>
      <c r="W547" s="31"/>
      <c r="X547" s="34"/>
      <c r="Y547" s="144"/>
      <c r="Z547" s="145"/>
      <c r="AA547" s="146"/>
    </row>
    <row r="548" spans="1:27" s="55" customFormat="1" ht="26.4">
      <c r="A548" s="58">
        <f t="shared" si="14"/>
        <v>543</v>
      </c>
      <c r="B548" s="59" t="s">
        <v>1759</v>
      </c>
      <c r="C548" s="60" t="s">
        <v>1352</v>
      </c>
      <c r="D548" s="93" t="s">
        <v>1318</v>
      </c>
      <c r="E548" s="94"/>
      <c r="F548" s="95"/>
      <c r="G548" s="61" t="s">
        <v>723</v>
      </c>
      <c r="H548" s="87" t="s">
        <v>1362</v>
      </c>
      <c r="I548" s="88"/>
      <c r="J548" s="88"/>
      <c r="K548" s="88"/>
      <c r="L548" s="88"/>
      <c r="M548" s="89"/>
      <c r="N548" s="98" t="s">
        <v>1345</v>
      </c>
      <c r="O548" s="99"/>
      <c r="P548" s="99"/>
      <c r="Q548" s="99"/>
      <c r="R548" s="99"/>
      <c r="S548" s="99"/>
      <c r="T548" s="99"/>
      <c r="U548" s="99"/>
      <c r="V548" s="100"/>
      <c r="W548" s="31"/>
      <c r="X548" s="34"/>
      <c r="Y548" s="144"/>
      <c r="Z548" s="145"/>
      <c r="AA548" s="146"/>
    </row>
    <row r="549" spans="1:27" s="55" customFormat="1" ht="26.4">
      <c r="A549" s="58">
        <f t="shared" si="14"/>
        <v>544</v>
      </c>
      <c r="B549" s="59" t="s">
        <v>1759</v>
      </c>
      <c r="C549" s="60" t="s">
        <v>1352</v>
      </c>
      <c r="D549" s="93" t="s">
        <v>1363</v>
      </c>
      <c r="E549" s="94"/>
      <c r="F549" s="95"/>
      <c r="G549" s="61" t="s">
        <v>723</v>
      </c>
      <c r="H549" s="87" t="s">
        <v>1364</v>
      </c>
      <c r="I549" s="88"/>
      <c r="J549" s="88"/>
      <c r="K549" s="88"/>
      <c r="L549" s="88"/>
      <c r="M549" s="89"/>
      <c r="N549" s="98" t="s">
        <v>1365</v>
      </c>
      <c r="O549" s="99"/>
      <c r="P549" s="99"/>
      <c r="Q549" s="99"/>
      <c r="R549" s="99"/>
      <c r="S549" s="99"/>
      <c r="T549" s="99"/>
      <c r="U549" s="99"/>
      <c r="V549" s="100"/>
      <c r="W549" s="31"/>
      <c r="X549" s="34"/>
      <c r="Y549" s="144"/>
      <c r="Z549" s="145"/>
      <c r="AA549" s="146"/>
    </row>
    <row r="550" spans="1:27" s="55" customFormat="1" ht="26.4">
      <c r="A550" s="58">
        <f t="shared" si="14"/>
        <v>545</v>
      </c>
      <c r="B550" s="59" t="s">
        <v>1759</v>
      </c>
      <c r="C550" s="60" t="s">
        <v>1352</v>
      </c>
      <c r="D550" s="93" t="s">
        <v>109</v>
      </c>
      <c r="E550" s="94"/>
      <c r="F550" s="95"/>
      <c r="G550" s="61" t="s">
        <v>723</v>
      </c>
      <c r="H550" s="87" t="s">
        <v>1366</v>
      </c>
      <c r="I550" s="88"/>
      <c r="J550" s="88"/>
      <c r="K550" s="88"/>
      <c r="L550" s="88"/>
      <c r="M550" s="89"/>
      <c r="N550" s="98" t="s">
        <v>1367</v>
      </c>
      <c r="O550" s="99"/>
      <c r="P550" s="99"/>
      <c r="Q550" s="99"/>
      <c r="R550" s="99"/>
      <c r="S550" s="99"/>
      <c r="T550" s="99"/>
      <c r="U550" s="99"/>
      <c r="V550" s="100"/>
      <c r="W550" s="31"/>
      <c r="X550" s="34"/>
      <c r="Y550" s="144"/>
      <c r="Z550" s="145"/>
      <c r="AA550" s="146"/>
    </row>
    <row r="551" spans="1:27" s="55" customFormat="1" ht="26.4">
      <c r="A551" s="58">
        <f t="shared" si="14"/>
        <v>546</v>
      </c>
      <c r="B551" s="59" t="s">
        <v>1759</v>
      </c>
      <c r="C551" s="60" t="s">
        <v>1352</v>
      </c>
      <c r="D551" s="93" t="s">
        <v>76</v>
      </c>
      <c r="E551" s="94"/>
      <c r="F551" s="95"/>
      <c r="G551" s="61" t="s">
        <v>723</v>
      </c>
      <c r="H551" s="87" t="s">
        <v>1368</v>
      </c>
      <c r="I551" s="88"/>
      <c r="J551" s="88"/>
      <c r="K551" s="88"/>
      <c r="L551" s="88"/>
      <c r="M551" s="89"/>
      <c r="N551" s="98" t="s">
        <v>1369</v>
      </c>
      <c r="O551" s="99"/>
      <c r="P551" s="99"/>
      <c r="Q551" s="99"/>
      <c r="R551" s="99"/>
      <c r="S551" s="99"/>
      <c r="T551" s="99"/>
      <c r="U551" s="99"/>
      <c r="V551" s="100"/>
      <c r="W551" s="31"/>
      <c r="X551" s="34"/>
      <c r="Y551" s="144"/>
      <c r="Z551" s="145"/>
      <c r="AA551" s="146"/>
    </row>
    <row r="552" spans="1:27" s="55" customFormat="1" ht="26.4">
      <c r="A552" s="58">
        <f t="shared" si="14"/>
        <v>547</v>
      </c>
      <c r="B552" s="59" t="s">
        <v>1759</v>
      </c>
      <c r="C552" s="60" t="s">
        <v>1352</v>
      </c>
      <c r="D552" s="93" t="s">
        <v>109</v>
      </c>
      <c r="E552" s="94"/>
      <c r="F552" s="95"/>
      <c r="G552" s="61" t="s">
        <v>723</v>
      </c>
      <c r="H552" s="87" t="s">
        <v>1370</v>
      </c>
      <c r="I552" s="88"/>
      <c r="J552" s="88"/>
      <c r="K552" s="88"/>
      <c r="L552" s="88"/>
      <c r="M552" s="89"/>
      <c r="N552" s="98" t="s">
        <v>1371</v>
      </c>
      <c r="O552" s="99"/>
      <c r="P552" s="99"/>
      <c r="Q552" s="99"/>
      <c r="R552" s="99"/>
      <c r="S552" s="99"/>
      <c r="T552" s="99"/>
      <c r="U552" s="99"/>
      <c r="V552" s="100"/>
      <c r="W552" s="31"/>
      <c r="X552" s="34"/>
      <c r="Y552" s="144"/>
      <c r="Z552" s="145"/>
      <c r="AA552" s="146"/>
    </row>
    <row r="553" spans="1:27" s="55" customFormat="1" ht="26.4">
      <c r="A553" s="58">
        <f t="shared" si="14"/>
        <v>548</v>
      </c>
      <c r="B553" s="59" t="s">
        <v>1759</v>
      </c>
      <c r="C553" s="60" t="s">
        <v>1352</v>
      </c>
      <c r="D553" s="93" t="s">
        <v>76</v>
      </c>
      <c r="E553" s="94"/>
      <c r="F553" s="95"/>
      <c r="G553" s="61" t="s">
        <v>723</v>
      </c>
      <c r="H553" s="87" t="s">
        <v>1372</v>
      </c>
      <c r="I553" s="88"/>
      <c r="J553" s="88"/>
      <c r="K553" s="88"/>
      <c r="L553" s="88"/>
      <c r="M553" s="89"/>
      <c r="N553" s="98" t="s">
        <v>1373</v>
      </c>
      <c r="O553" s="99"/>
      <c r="P553" s="99"/>
      <c r="Q553" s="99"/>
      <c r="R553" s="99"/>
      <c r="S553" s="99"/>
      <c r="T553" s="99"/>
      <c r="U553" s="99"/>
      <c r="V553" s="100"/>
      <c r="W553" s="31"/>
      <c r="X553" s="34"/>
      <c r="Y553" s="144"/>
      <c r="Z553" s="145"/>
      <c r="AA553" s="146"/>
    </row>
    <row r="554" spans="1:27" s="55" customFormat="1" ht="26.4">
      <c r="A554" s="58">
        <f t="shared" si="14"/>
        <v>549</v>
      </c>
      <c r="B554" s="59" t="s">
        <v>1759</v>
      </c>
      <c r="C554" s="60" t="s">
        <v>1352</v>
      </c>
      <c r="D554" s="93" t="s">
        <v>71</v>
      </c>
      <c r="E554" s="94"/>
      <c r="F554" s="95"/>
      <c r="G554" s="61" t="s">
        <v>723</v>
      </c>
      <c r="H554" s="87" t="s">
        <v>1374</v>
      </c>
      <c r="I554" s="88"/>
      <c r="J554" s="88"/>
      <c r="K554" s="88"/>
      <c r="L554" s="88"/>
      <c r="M554" s="89"/>
      <c r="N554" s="90" t="s">
        <v>327</v>
      </c>
      <c r="O554" s="91"/>
      <c r="P554" s="91"/>
      <c r="Q554" s="91"/>
      <c r="R554" s="91"/>
      <c r="S554" s="91"/>
      <c r="T554" s="91"/>
      <c r="U554" s="91"/>
      <c r="V554" s="92"/>
      <c r="W554" s="31"/>
      <c r="X554" s="34"/>
      <c r="Y554" s="144"/>
      <c r="Z554" s="145"/>
      <c r="AA554" s="146"/>
    </row>
    <row r="555" spans="1:27" s="55" customFormat="1" ht="26.4">
      <c r="A555" s="58">
        <f t="shared" si="14"/>
        <v>550</v>
      </c>
      <c r="B555" s="59" t="s">
        <v>1759</v>
      </c>
      <c r="C555" s="60" t="s">
        <v>1352</v>
      </c>
      <c r="D555" s="93" t="s">
        <v>786</v>
      </c>
      <c r="E555" s="94"/>
      <c r="F555" s="95"/>
      <c r="G555" s="61" t="s">
        <v>723</v>
      </c>
      <c r="H555" s="87" t="s">
        <v>1374</v>
      </c>
      <c r="I555" s="88"/>
      <c r="J555" s="88"/>
      <c r="K555" s="88"/>
      <c r="L555" s="88"/>
      <c r="M555" s="89"/>
      <c r="N555" s="90" t="s">
        <v>1375</v>
      </c>
      <c r="O555" s="91"/>
      <c r="P555" s="91"/>
      <c r="Q555" s="91"/>
      <c r="R555" s="91"/>
      <c r="S555" s="91"/>
      <c r="T555" s="91"/>
      <c r="U555" s="91"/>
      <c r="V555" s="92"/>
      <c r="W555" s="31"/>
      <c r="X555" s="34"/>
      <c r="Y555" s="144"/>
      <c r="Z555" s="145"/>
      <c r="AA555" s="146"/>
    </row>
    <row r="556" spans="1:27" s="55" customFormat="1" ht="26.4">
      <c r="A556" s="58">
        <f t="shared" si="14"/>
        <v>551</v>
      </c>
      <c r="B556" s="59" t="s">
        <v>1759</v>
      </c>
      <c r="C556" s="60" t="s">
        <v>1352</v>
      </c>
      <c r="D556" s="93" t="s">
        <v>74</v>
      </c>
      <c r="E556" s="94"/>
      <c r="F556" s="95"/>
      <c r="G556" s="61" t="s">
        <v>723</v>
      </c>
      <c r="H556" s="87" t="s">
        <v>1376</v>
      </c>
      <c r="I556" s="88"/>
      <c r="J556" s="88"/>
      <c r="K556" s="88"/>
      <c r="L556" s="88"/>
      <c r="M556" s="89"/>
      <c r="N556" s="90" t="s">
        <v>1377</v>
      </c>
      <c r="O556" s="91"/>
      <c r="P556" s="91"/>
      <c r="Q556" s="91"/>
      <c r="R556" s="91"/>
      <c r="S556" s="91"/>
      <c r="T556" s="91"/>
      <c r="U556" s="91"/>
      <c r="V556" s="92"/>
      <c r="W556" s="31"/>
      <c r="X556" s="34"/>
      <c r="Y556" s="144"/>
      <c r="Z556" s="145"/>
      <c r="AA556" s="146"/>
    </row>
    <row r="557" spans="1:27" s="55" customFormat="1" ht="26.4">
      <c r="A557" s="58">
        <f t="shared" si="14"/>
        <v>552</v>
      </c>
      <c r="B557" s="59" t="s">
        <v>1759</v>
      </c>
      <c r="C557" s="60" t="s">
        <v>1378</v>
      </c>
      <c r="D557" s="87" t="s">
        <v>1379</v>
      </c>
      <c r="E557" s="88"/>
      <c r="F557" s="89"/>
      <c r="G557" s="61" t="s">
        <v>723</v>
      </c>
      <c r="H557" s="87" t="s">
        <v>1380</v>
      </c>
      <c r="I557" s="88"/>
      <c r="J557" s="88"/>
      <c r="K557" s="88"/>
      <c r="L557" s="88"/>
      <c r="M557" s="89"/>
      <c r="N557" s="90" t="s">
        <v>1381</v>
      </c>
      <c r="O557" s="91"/>
      <c r="P557" s="91"/>
      <c r="Q557" s="91"/>
      <c r="R557" s="91"/>
      <c r="S557" s="91"/>
      <c r="T557" s="91"/>
      <c r="U557" s="91"/>
      <c r="V557" s="92"/>
      <c r="W557" s="31"/>
      <c r="X557" s="34"/>
      <c r="Y557" s="144"/>
      <c r="Z557" s="145"/>
      <c r="AA557" s="146"/>
    </row>
    <row r="558" spans="1:27" s="55" customFormat="1" ht="26.4">
      <c r="A558" s="58">
        <f t="shared" si="14"/>
        <v>553</v>
      </c>
      <c r="B558" s="59" t="s">
        <v>1759</v>
      </c>
      <c r="C558" s="60" t="s">
        <v>1378</v>
      </c>
      <c r="D558" s="87" t="s">
        <v>39</v>
      </c>
      <c r="E558" s="88"/>
      <c r="F558" s="89"/>
      <c r="G558" s="61" t="s">
        <v>723</v>
      </c>
      <c r="H558" s="87" t="s">
        <v>1382</v>
      </c>
      <c r="I558" s="88"/>
      <c r="J558" s="88"/>
      <c r="K558" s="88"/>
      <c r="L558" s="88"/>
      <c r="M558" s="89"/>
      <c r="N558" s="90" t="s">
        <v>1383</v>
      </c>
      <c r="O558" s="91"/>
      <c r="P558" s="91"/>
      <c r="Q558" s="91"/>
      <c r="R558" s="91"/>
      <c r="S558" s="91"/>
      <c r="T558" s="91"/>
      <c r="U558" s="91"/>
      <c r="V558" s="92"/>
      <c r="W558" s="31"/>
      <c r="X558" s="34"/>
      <c r="Y558" s="144"/>
      <c r="Z558" s="145"/>
      <c r="AA558" s="146"/>
    </row>
    <row r="559" spans="1:27" s="55" customFormat="1" ht="26.4">
      <c r="A559" s="58">
        <f t="shared" si="14"/>
        <v>554</v>
      </c>
      <c r="B559" s="59" t="s">
        <v>1759</v>
      </c>
      <c r="C559" s="60" t="s">
        <v>1378</v>
      </c>
      <c r="D559" s="87" t="s">
        <v>34</v>
      </c>
      <c r="E559" s="88"/>
      <c r="F559" s="89"/>
      <c r="G559" s="61" t="s">
        <v>723</v>
      </c>
      <c r="H559" s="87" t="s">
        <v>1384</v>
      </c>
      <c r="I559" s="88"/>
      <c r="J559" s="88"/>
      <c r="K559" s="88"/>
      <c r="L559" s="88"/>
      <c r="M559" s="89"/>
      <c r="N559" s="90" t="s">
        <v>35</v>
      </c>
      <c r="O559" s="91"/>
      <c r="P559" s="91"/>
      <c r="Q559" s="91"/>
      <c r="R559" s="91"/>
      <c r="S559" s="91"/>
      <c r="T559" s="91"/>
      <c r="U559" s="91"/>
      <c r="V559" s="92"/>
      <c r="W559" s="31"/>
      <c r="X559" s="34"/>
      <c r="Y559" s="144"/>
      <c r="Z559" s="145"/>
      <c r="AA559" s="146"/>
    </row>
    <row r="560" spans="1:27" s="55" customFormat="1" ht="26.4">
      <c r="A560" s="58">
        <f t="shared" si="14"/>
        <v>555</v>
      </c>
      <c r="B560" s="59" t="s">
        <v>1759</v>
      </c>
      <c r="C560" s="60" t="s">
        <v>1378</v>
      </c>
      <c r="D560" s="87" t="s">
        <v>36</v>
      </c>
      <c r="E560" s="88"/>
      <c r="F560" s="89"/>
      <c r="G560" s="61" t="s">
        <v>723</v>
      </c>
      <c r="H560" s="87" t="s">
        <v>1385</v>
      </c>
      <c r="I560" s="88"/>
      <c r="J560" s="88"/>
      <c r="K560" s="88"/>
      <c r="L560" s="88"/>
      <c r="M560" s="89"/>
      <c r="N560" s="90" t="s">
        <v>730</v>
      </c>
      <c r="O560" s="91"/>
      <c r="P560" s="91"/>
      <c r="Q560" s="91"/>
      <c r="R560" s="91"/>
      <c r="S560" s="91"/>
      <c r="T560" s="91"/>
      <c r="U560" s="91"/>
      <c r="V560" s="92"/>
      <c r="W560" s="31"/>
      <c r="X560" s="34"/>
      <c r="Y560" s="144"/>
      <c r="Z560" s="145"/>
      <c r="AA560" s="146"/>
    </row>
    <row r="561" spans="1:27" s="55" customFormat="1" ht="26.4">
      <c r="A561" s="58">
        <f t="shared" si="14"/>
        <v>556</v>
      </c>
      <c r="B561" s="59" t="s">
        <v>1759</v>
      </c>
      <c r="C561" s="60" t="s">
        <v>1378</v>
      </c>
      <c r="D561" s="87" t="s">
        <v>731</v>
      </c>
      <c r="E561" s="88"/>
      <c r="F561" s="89"/>
      <c r="G561" s="61" t="s">
        <v>723</v>
      </c>
      <c r="H561" s="87" t="s">
        <v>1386</v>
      </c>
      <c r="I561" s="88"/>
      <c r="J561" s="88"/>
      <c r="K561" s="88"/>
      <c r="L561" s="88"/>
      <c r="M561" s="89"/>
      <c r="N561" s="90" t="s">
        <v>733</v>
      </c>
      <c r="O561" s="91"/>
      <c r="P561" s="91"/>
      <c r="Q561" s="91"/>
      <c r="R561" s="91"/>
      <c r="S561" s="91"/>
      <c r="T561" s="91"/>
      <c r="U561" s="91"/>
      <c r="V561" s="92"/>
      <c r="W561" s="31"/>
      <c r="X561" s="34"/>
      <c r="Y561" s="144"/>
      <c r="Z561" s="145"/>
      <c r="AA561" s="146"/>
    </row>
    <row r="562" spans="1:27" s="55" customFormat="1" ht="26.4">
      <c r="A562" s="58">
        <f t="shared" si="14"/>
        <v>557</v>
      </c>
      <c r="B562" s="59" t="s">
        <v>1759</v>
      </c>
      <c r="C562" s="60" t="s">
        <v>1387</v>
      </c>
      <c r="D562" s="87" t="s">
        <v>1388</v>
      </c>
      <c r="E562" s="88"/>
      <c r="F562" s="89"/>
      <c r="G562" s="63" t="s">
        <v>1087</v>
      </c>
      <c r="H562" s="87" t="s">
        <v>1389</v>
      </c>
      <c r="I562" s="88"/>
      <c r="J562" s="88"/>
      <c r="K562" s="88"/>
      <c r="L562" s="88"/>
      <c r="M562" s="89"/>
      <c r="N562" s="90" t="s">
        <v>1390</v>
      </c>
      <c r="O562" s="91"/>
      <c r="P562" s="91"/>
      <c r="Q562" s="91"/>
      <c r="R562" s="91"/>
      <c r="S562" s="91"/>
      <c r="T562" s="91"/>
      <c r="U562" s="91"/>
      <c r="V562" s="92"/>
      <c r="W562" s="31"/>
      <c r="X562" s="34"/>
      <c r="Y562" s="144"/>
      <c r="Z562" s="145"/>
      <c r="AA562" s="146"/>
    </row>
    <row r="563" spans="1:27" s="55" customFormat="1" ht="26.4">
      <c r="A563" s="58">
        <f t="shared" si="14"/>
        <v>558</v>
      </c>
      <c r="B563" s="59" t="s">
        <v>1759</v>
      </c>
      <c r="C563" s="60" t="s">
        <v>1391</v>
      </c>
      <c r="D563" s="87" t="s">
        <v>1090</v>
      </c>
      <c r="E563" s="88"/>
      <c r="F563" s="89"/>
      <c r="G563" s="63" t="s">
        <v>1087</v>
      </c>
      <c r="H563" s="87" t="s">
        <v>1392</v>
      </c>
      <c r="I563" s="88"/>
      <c r="J563" s="88"/>
      <c r="K563" s="88"/>
      <c r="L563" s="88"/>
      <c r="M563" s="89"/>
      <c r="N563" s="90" t="s">
        <v>1393</v>
      </c>
      <c r="O563" s="91"/>
      <c r="P563" s="91"/>
      <c r="Q563" s="91"/>
      <c r="R563" s="91"/>
      <c r="S563" s="91"/>
      <c r="T563" s="91"/>
      <c r="U563" s="91"/>
      <c r="V563" s="92"/>
      <c r="W563" s="31"/>
      <c r="X563" s="34"/>
      <c r="Y563" s="144"/>
      <c r="Z563" s="145"/>
      <c r="AA563" s="146"/>
    </row>
    <row r="564" spans="1:27" s="55" customFormat="1" ht="26.4">
      <c r="A564" s="58">
        <f t="shared" si="14"/>
        <v>559</v>
      </c>
      <c r="B564" s="59" t="s">
        <v>1759</v>
      </c>
      <c r="C564" s="60" t="s">
        <v>1391</v>
      </c>
      <c r="D564" s="87" t="s">
        <v>34</v>
      </c>
      <c r="E564" s="88"/>
      <c r="F564" s="89"/>
      <c r="G564" s="63" t="s">
        <v>1087</v>
      </c>
      <c r="H564" s="87" t="s">
        <v>1394</v>
      </c>
      <c r="I564" s="88"/>
      <c r="J564" s="88"/>
      <c r="K564" s="88"/>
      <c r="L564" s="88"/>
      <c r="M564" s="89"/>
      <c r="N564" s="90" t="s">
        <v>1395</v>
      </c>
      <c r="O564" s="91"/>
      <c r="P564" s="91"/>
      <c r="Q564" s="91"/>
      <c r="R564" s="91"/>
      <c r="S564" s="91"/>
      <c r="T564" s="91"/>
      <c r="U564" s="91"/>
      <c r="V564" s="92"/>
      <c r="W564" s="31"/>
      <c r="X564" s="34"/>
      <c r="Y564" s="144"/>
      <c r="Z564" s="145"/>
      <c r="AA564" s="146"/>
    </row>
    <row r="565" spans="1:27" s="55" customFormat="1" ht="26.4">
      <c r="A565" s="58">
        <f t="shared" si="14"/>
        <v>560</v>
      </c>
      <c r="B565" s="59" t="s">
        <v>1759</v>
      </c>
      <c r="C565" s="60" t="s">
        <v>1391</v>
      </c>
      <c r="D565" s="87" t="s">
        <v>571</v>
      </c>
      <c r="E565" s="88"/>
      <c r="F565" s="89"/>
      <c r="G565" s="63" t="s">
        <v>1087</v>
      </c>
      <c r="H565" s="87" t="s">
        <v>1396</v>
      </c>
      <c r="I565" s="88"/>
      <c r="J565" s="88"/>
      <c r="K565" s="88"/>
      <c r="L565" s="88"/>
      <c r="M565" s="89"/>
      <c r="N565" s="98" t="s">
        <v>1397</v>
      </c>
      <c r="O565" s="99"/>
      <c r="P565" s="99"/>
      <c r="Q565" s="99"/>
      <c r="R565" s="99"/>
      <c r="S565" s="99"/>
      <c r="T565" s="99"/>
      <c r="U565" s="99"/>
      <c r="V565" s="100"/>
      <c r="W565" s="31"/>
      <c r="X565" s="34"/>
      <c r="Y565" s="144"/>
      <c r="Z565" s="145"/>
      <c r="AA565" s="146"/>
    </row>
    <row r="566" spans="1:27" s="55" customFormat="1" ht="26.4">
      <c r="A566" s="58">
        <f t="shared" si="14"/>
        <v>561</v>
      </c>
      <c r="B566" s="59" t="s">
        <v>1759</v>
      </c>
      <c r="C566" s="60" t="s">
        <v>1391</v>
      </c>
      <c r="D566" s="87" t="s">
        <v>1398</v>
      </c>
      <c r="E566" s="88"/>
      <c r="F566" s="89"/>
      <c r="G566" s="63" t="s">
        <v>1087</v>
      </c>
      <c r="H566" s="87" t="s">
        <v>1399</v>
      </c>
      <c r="I566" s="88"/>
      <c r="J566" s="88"/>
      <c r="K566" s="88"/>
      <c r="L566" s="88"/>
      <c r="M566" s="89"/>
      <c r="N566" s="98" t="s">
        <v>1400</v>
      </c>
      <c r="O566" s="99"/>
      <c r="P566" s="99"/>
      <c r="Q566" s="99"/>
      <c r="R566" s="99"/>
      <c r="S566" s="99"/>
      <c r="T566" s="99"/>
      <c r="U566" s="99"/>
      <c r="V566" s="100"/>
      <c r="W566" s="31"/>
      <c r="X566" s="34"/>
      <c r="Y566" s="144"/>
      <c r="Z566" s="145"/>
      <c r="AA566" s="146"/>
    </row>
    <row r="567" spans="1:27" s="55" customFormat="1" ht="26.4">
      <c r="A567" s="58">
        <f t="shared" si="14"/>
        <v>562</v>
      </c>
      <c r="B567" s="59" t="s">
        <v>1759</v>
      </c>
      <c r="C567" s="60" t="s">
        <v>1391</v>
      </c>
      <c r="D567" s="87" t="s">
        <v>1401</v>
      </c>
      <c r="E567" s="88"/>
      <c r="F567" s="89"/>
      <c r="G567" s="63" t="s">
        <v>1087</v>
      </c>
      <c r="H567" s="87" t="s">
        <v>1402</v>
      </c>
      <c r="I567" s="88"/>
      <c r="J567" s="88"/>
      <c r="K567" s="88"/>
      <c r="L567" s="88"/>
      <c r="M567" s="89"/>
      <c r="N567" s="98" t="s">
        <v>1403</v>
      </c>
      <c r="O567" s="99"/>
      <c r="P567" s="99"/>
      <c r="Q567" s="99"/>
      <c r="R567" s="99"/>
      <c r="S567" s="99"/>
      <c r="T567" s="99"/>
      <c r="U567" s="99"/>
      <c r="V567" s="100"/>
      <c r="W567" s="31"/>
      <c r="X567" s="34"/>
      <c r="Y567" s="144"/>
      <c r="Z567" s="145"/>
      <c r="AA567" s="146"/>
    </row>
    <row r="568" spans="1:27" s="55" customFormat="1" ht="26.4">
      <c r="A568" s="58">
        <f t="shared" si="14"/>
        <v>563</v>
      </c>
      <c r="B568" s="59" t="s">
        <v>1759</v>
      </c>
      <c r="C568" s="60" t="s">
        <v>1391</v>
      </c>
      <c r="D568" s="87" t="s">
        <v>1404</v>
      </c>
      <c r="E568" s="88"/>
      <c r="F568" s="89"/>
      <c r="G568" s="63" t="s">
        <v>1087</v>
      </c>
      <c r="H568" s="87" t="s">
        <v>1405</v>
      </c>
      <c r="I568" s="88"/>
      <c r="J568" s="88"/>
      <c r="K568" s="88"/>
      <c r="L568" s="88"/>
      <c r="M568" s="89"/>
      <c r="N568" s="98" t="s">
        <v>1403</v>
      </c>
      <c r="O568" s="99"/>
      <c r="P568" s="99"/>
      <c r="Q568" s="99"/>
      <c r="R568" s="99"/>
      <c r="S568" s="99"/>
      <c r="T568" s="99"/>
      <c r="U568" s="99"/>
      <c r="V568" s="100"/>
      <c r="W568" s="31"/>
      <c r="X568" s="34"/>
      <c r="Y568" s="144"/>
      <c r="Z568" s="145"/>
      <c r="AA568" s="146"/>
    </row>
    <row r="569" spans="1:27" s="55" customFormat="1" ht="26.4">
      <c r="A569" s="58">
        <f t="shared" si="14"/>
        <v>564</v>
      </c>
      <c r="B569" s="59" t="s">
        <v>1759</v>
      </c>
      <c r="C569" s="60" t="s">
        <v>1391</v>
      </c>
      <c r="D569" s="87" t="s">
        <v>1406</v>
      </c>
      <c r="E569" s="88"/>
      <c r="F569" s="89"/>
      <c r="G569" s="63" t="s">
        <v>1087</v>
      </c>
      <c r="H569" s="87" t="s">
        <v>1407</v>
      </c>
      <c r="I569" s="88"/>
      <c r="J569" s="88"/>
      <c r="K569" s="88"/>
      <c r="L569" s="88"/>
      <c r="M569" s="89"/>
      <c r="N569" s="98" t="s">
        <v>1403</v>
      </c>
      <c r="O569" s="99"/>
      <c r="P569" s="99"/>
      <c r="Q569" s="99"/>
      <c r="R569" s="99"/>
      <c r="S569" s="99"/>
      <c r="T569" s="99"/>
      <c r="U569" s="99"/>
      <c r="V569" s="100"/>
      <c r="W569" s="31"/>
      <c r="X569" s="34"/>
      <c r="Y569" s="144"/>
      <c r="Z569" s="145"/>
      <c r="AA569" s="146"/>
    </row>
    <row r="570" spans="1:27" s="55" customFormat="1" ht="26.4">
      <c r="A570" s="58">
        <f t="shared" si="14"/>
        <v>565</v>
      </c>
      <c r="B570" s="59" t="s">
        <v>1759</v>
      </c>
      <c r="C570" s="60" t="s">
        <v>1391</v>
      </c>
      <c r="D570" s="87" t="s">
        <v>1408</v>
      </c>
      <c r="E570" s="88"/>
      <c r="F570" s="89"/>
      <c r="G570" s="63" t="s">
        <v>1087</v>
      </c>
      <c r="H570" s="87" t="s">
        <v>1409</v>
      </c>
      <c r="I570" s="88"/>
      <c r="J570" s="88"/>
      <c r="K570" s="88"/>
      <c r="L570" s="88"/>
      <c r="M570" s="89"/>
      <c r="N570" s="90" t="s">
        <v>1410</v>
      </c>
      <c r="O570" s="91"/>
      <c r="P570" s="91"/>
      <c r="Q570" s="91"/>
      <c r="R570" s="91"/>
      <c r="S570" s="91"/>
      <c r="T570" s="91"/>
      <c r="U570" s="91"/>
      <c r="V570" s="92"/>
      <c r="W570" s="31"/>
      <c r="X570" s="34"/>
      <c r="Y570" s="144"/>
      <c r="Z570" s="145"/>
      <c r="AA570" s="146"/>
    </row>
    <row r="571" spans="1:27" s="55" customFormat="1" ht="26.4">
      <c r="A571" s="58">
        <f t="shared" si="14"/>
        <v>566</v>
      </c>
      <c r="B571" s="59" t="s">
        <v>1759</v>
      </c>
      <c r="C571" s="60" t="s">
        <v>1391</v>
      </c>
      <c r="D571" s="87" t="s">
        <v>1411</v>
      </c>
      <c r="E571" s="88"/>
      <c r="F571" s="89"/>
      <c r="G571" s="63" t="s">
        <v>1087</v>
      </c>
      <c r="H571" s="87" t="s">
        <v>1412</v>
      </c>
      <c r="I571" s="88"/>
      <c r="J571" s="88"/>
      <c r="K571" s="88"/>
      <c r="L571" s="88"/>
      <c r="M571" s="89"/>
      <c r="N571" s="90" t="s">
        <v>391</v>
      </c>
      <c r="O571" s="91"/>
      <c r="P571" s="91"/>
      <c r="Q571" s="91"/>
      <c r="R571" s="91"/>
      <c r="S571" s="91"/>
      <c r="T571" s="91"/>
      <c r="U571" s="91"/>
      <c r="V571" s="92"/>
      <c r="W571" s="31"/>
      <c r="X571" s="34"/>
      <c r="Y571" s="144"/>
      <c r="Z571" s="145"/>
      <c r="AA571" s="146"/>
    </row>
    <row r="572" spans="1:27" s="55" customFormat="1" ht="26.4">
      <c r="A572" s="58">
        <f t="shared" si="14"/>
        <v>567</v>
      </c>
      <c r="B572" s="59" t="s">
        <v>1759</v>
      </c>
      <c r="C572" s="60" t="s">
        <v>1391</v>
      </c>
      <c r="D572" s="87" t="s">
        <v>1413</v>
      </c>
      <c r="E572" s="88"/>
      <c r="F572" s="89"/>
      <c r="G572" s="63" t="s">
        <v>1087</v>
      </c>
      <c r="H572" s="87" t="s">
        <v>1414</v>
      </c>
      <c r="I572" s="88"/>
      <c r="J572" s="88"/>
      <c r="K572" s="88"/>
      <c r="L572" s="88"/>
      <c r="M572" s="89"/>
      <c r="N572" s="90" t="s">
        <v>1415</v>
      </c>
      <c r="O572" s="91"/>
      <c r="P572" s="91"/>
      <c r="Q572" s="91"/>
      <c r="R572" s="91"/>
      <c r="S572" s="91"/>
      <c r="T572" s="91"/>
      <c r="U572" s="91"/>
      <c r="V572" s="92"/>
      <c r="W572" s="31"/>
      <c r="X572" s="34"/>
      <c r="Y572" s="144"/>
      <c r="Z572" s="145"/>
      <c r="AA572" s="146"/>
    </row>
    <row r="573" spans="1:27" s="55" customFormat="1" ht="26.4">
      <c r="A573" s="58">
        <f t="shared" si="14"/>
        <v>568</v>
      </c>
      <c r="B573" s="59" t="s">
        <v>1759</v>
      </c>
      <c r="C573" s="60" t="s">
        <v>1391</v>
      </c>
      <c r="D573" s="87" t="s">
        <v>1416</v>
      </c>
      <c r="E573" s="88"/>
      <c r="F573" s="89"/>
      <c r="G573" s="63" t="s">
        <v>1087</v>
      </c>
      <c r="H573" s="87" t="s">
        <v>1414</v>
      </c>
      <c r="I573" s="88"/>
      <c r="J573" s="88"/>
      <c r="K573" s="88"/>
      <c r="L573" s="88"/>
      <c r="M573" s="89"/>
      <c r="N573" s="90" t="s">
        <v>391</v>
      </c>
      <c r="O573" s="91"/>
      <c r="P573" s="91"/>
      <c r="Q573" s="91"/>
      <c r="R573" s="91"/>
      <c r="S573" s="91"/>
      <c r="T573" s="91"/>
      <c r="U573" s="91"/>
      <c r="V573" s="92"/>
      <c r="W573" s="31"/>
      <c r="X573" s="34"/>
      <c r="Y573" s="144"/>
      <c r="Z573" s="145"/>
      <c r="AA573" s="146"/>
    </row>
    <row r="574" spans="1:27" s="55" customFormat="1" ht="26.4">
      <c r="A574" s="58">
        <f t="shared" si="14"/>
        <v>569</v>
      </c>
      <c r="B574" s="59" t="s">
        <v>1759</v>
      </c>
      <c r="C574" s="60" t="s">
        <v>1391</v>
      </c>
      <c r="D574" s="87" t="s">
        <v>1417</v>
      </c>
      <c r="E574" s="88"/>
      <c r="F574" s="89"/>
      <c r="G574" s="63" t="s">
        <v>1087</v>
      </c>
      <c r="H574" s="87" t="s">
        <v>1418</v>
      </c>
      <c r="I574" s="88"/>
      <c r="J574" s="88"/>
      <c r="K574" s="88"/>
      <c r="L574" s="88"/>
      <c r="M574" s="89"/>
      <c r="N574" s="90" t="s">
        <v>1419</v>
      </c>
      <c r="O574" s="91"/>
      <c r="P574" s="91"/>
      <c r="Q574" s="91"/>
      <c r="R574" s="91"/>
      <c r="S574" s="91"/>
      <c r="T574" s="91"/>
      <c r="U574" s="91"/>
      <c r="V574" s="92"/>
      <c r="W574" s="31"/>
      <c r="X574" s="34"/>
      <c r="Y574" s="144"/>
      <c r="Z574" s="145"/>
      <c r="AA574" s="146"/>
    </row>
    <row r="575" spans="1:27" s="55" customFormat="1" ht="26.4">
      <c r="A575" s="58">
        <f t="shared" si="14"/>
        <v>570</v>
      </c>
      <c r="B575" s="59" t="s">
        <v>1759</v>
      </c>
      <c r="C575" s="60" t="s">
        <v>1391</v>
      </c>
      <c r="D575" s="87" t="s">
        <v>1420</v>
      </c>
      <c r="E575" s="88"/>
      <c r="F575" s="89"/>
      <c r="G575" s="63" t="s">
        <v>1087</v>
      </c>
      <c r="H575" s="87" t="s">
        <v>1421</v>
      </c>
      <c r="I575" s="88"/>
      <c r="J575" s="88"/>
      <c r="K575" s="88"/>
      <c r="L575" s="88"/>
      <c r="M575" s="89"/>
      <c r="N575" s="90" t="s">
        <v>391</v>
      </c>
      <c r="O575" s="91"/>
      <c r="P575" s="91"/>
      <c r="Q575" s="91"/>
      <c r="R575" s="91"/>
      <c r="S575" s="91"/>
      <c r="T575" s="91"/>
      <c r="U575" s="91"/>
      <c r="V575" s="92"/>
      <c r="W575" s="31"/>
      <c r="X575" s="34"/>
      <c r="Y575" s="144"/>
      <c r="Z575" s="145"/>
      <c r="AA575" s="146"/>
    </row>
    <row r="576" spans="1:27" s="55" customFormat="1" ht="26.4">
      <c r="A576" s="58">
        <f t="shared" si="14"/>
        <v>571</v>
      </c>
      <c r="B576" s="59" t="s">
        <v>1759</v>
      </c>
      <c r="C576" s="60" t="s">
        <v>1391</v>
      </c>
      <c r="D576" s="87" t="s">
        <v>71</v>
      </c>
      <c r="E576" s="88"/>
      <c r="F576" s="89"/>
      <c r="G576" s="63" t="s">
        <v>1087</v>
      </c>
      <c r="H576" s="166" t="s">
        <v>1422</v>
      </c>
      <c r="I576" s="167"/>
      <c r="J576" s="167"/>
      <c r="K576" s="167"/>
      <c r="L576" s="167"/>
      <c r="M576" s="168"/>
      <c r="N576" s="90" t="s">
        <v>1423</v>
      </c>
      <c r="O576" s="91"/>
      <c r="P576" s="91"/>
      <c r="Q576" s="91"/>
      <c r="R576" s="91"/>
      <c r="S576" s="91"/>
      <c r="T576" s="91"/>
      <c r="U576" s="91"/>
      <c r="V576" s="92"/>
      <c r="W576" s="31"/>
      <c r="X576" s="34"/>
      <c r="Y576" s="144"/>
      <c r="Z576" s="145"/>
      <c r="AA576" s="146"/>
    </row>
    <row r="577" spans="1:27" s="55" customFormat="1" ht="26.4">
      <c r="A577" s="58">
        <f t="shared" si="14"/>
        <v>572</v>
      </c>
      <c r="B577" s="59" t="s">
        <v>1759</v>
      </c>
      <c r="C577" s="60" t="s">
        <v>1391</v>
      </c>
      <c r="D577" s="93" t="s">
        <v>1424</v>
      </c>
      <c r="E577" s="94"/>
      <c r="F577" s="95"/>
      <c r="G577" s="61" t="s">
        <v>1087</v>
      </c>
      <c r="H577" s="169" t="s">
        <v>1425</v>
      </c>
      <c r="I577" s="170"/>
      <c r="J577" s="170"/>
      <c r="K577" s="170"/>
      <c r="L577" s="170"/>
      <c r="M577" s="171"/>
      <c r="N577" s="98" t="s">
        <v>1426</v>
      </c>
      <c r="O577" s="99"/>
      <c r="P577" s="99"/>
      <c r="Q577" s="99"/>
      <c r="R577" s="99"/>
      <c r="S577" s="99"/>
      <c r="T577" s="99"/>
      <c r="U577" s="99"/>
      <c r="V577" s="100"/>
      <c r="W577" s="31"/>
      <c r="X577" s="34"/>
      <c r="Y577" s="144"/>
      <c r="Z577" s="145"/>
      <c r="AA577" s="146"/>
    </row>
    <row r="578" spans="1:27" s="55" customFormat="1" ht="26.4">
      <c r="A578" s="58">
        <f t="shared" si="14"/>
        <v>573</v>
      </c>
      <c r="B578" s="59" t="s">
        <v>1759</v>
      </c>
      <c r="C578" s="60" t="s">
        <v>1391</v>
      </c>
      <c r="D578" s="87" t="s">
        <v>74</v>
      </c>
      <c r="E578" s="88"/>
      <c r="F578" s="89"/>
      <c r="G578" s="63" t="s">
        <v>1087</v>
      </c>
      <c r="H578" s="87" t="s">
        <v>1427</v>
      </c>
      <c r="I578" s="88"/>
      <c r="J578" s="88"/>
      <c r="K578" s="88"/>
      <c r="L578" s="88"/>
      <c r="M578" s="89"/>
      <c r="N578" s="90" t="s">
        <v>75</v>
      </c>
      <c r="O578" s="91"/>
      <c r="P578" s="91"/>
      <c r="Q578" s="91"/>
      <c r="R578" s="91"/>
      <c r="S578" s="91"/>
      <c r="T578" s="91"/>
      <c r="U578" s="91"/>
      <c r="V578" s="92"/>
      <c r="W578" s="31"/>
      <c r="X578" s="34"/>
      <c r="Y578" s="144"/>
      <c r="Z578" s="145"/>
      <c r="AA578" s="146"/>
    </row>
    <row r="579" spans="1:27" s="55" customFormat="1" ht="26.4">
      <c r="A579" s="58">
        <f t="shared" si="14"/>
        <v>574</v>
      </c>
      <c r="B579" s="59" t="s">
        <v>1759</v>
      </c>
      <c r="C579" s="60" t="s">
        <v>1391</v>
      </c>
      <c r="D579" s="93" t="s">
        <v>1428</v>
      </c>
      <c r="E579" s="94"/>
      <c r="F579" s="95"/>
      <c r="G579" s="63" t="s">
        <v>1087</v>
      </c>
      <c r="H579" s="87" t="s">
        <v>1429</v>
      </c>
      <c r="I579" s="88"/>
      <c r="J579" s="88"/>
      <c r="K579" s="88"/>
      <c r="L579" s="88"/>
      <c r="M579" s="89"/>
      <c r="N579" s="98" t="s">
        <v>1430</v>
      </c>
      <c r="O579" s="99"/>
      <c r="P579" s="99"/>
      <c r="Q579" s="99"/>
      <c r="R579" s="99"/>
      <c r="S579" s="99"/>
      <c r="T579" s="99"/>
      <c r="U579" s="99"/>
      <c r="V579" s="100"/>
      <c r="W579" s="31"/>
      <c r="X579" s="34"/>
      <c r="Y579" s="144"/>
      <c r="Z579" s="145"/>
      <c r="AA579" s="146"/>
    </row>
    <row r="580" spans="1:27" s="55" customFormat="1" ht="26.4">
      <c r="A580" s="58">
        <f t="shared" si="14"/>
        <v>575</v>
      </c>
      <c r="B580" s="59" t="s">
        <v>1759</v>
      </c>
      <c r="C580" s="60" t="s">
        <v>1391</v>
      </c>
      <c r="D580" s="87" t="s">
        <v>1431</v>
      </c>
      <c r="E580" s="88"/>
      <c r="F580" s="89"/>
      <c r="G580" s="63" t="s">
        <v>1087</v>
      </c>
      <c r="H580" s="87" t="s">
        <v>1432</v>
      </c>
      <c r="I580" s="88"/>
      <c r="J580" s="88"/>
      <c r="K580" s="88"/>
      <c r="L580" s="88"/>
      <c r="M580" s="89"/>
      <c r="N580" s="98" t="s">
        <v>1433</v>
      </c>
      <c r="O580" s="99"/>
      <c r="P580" s="99"/>
      <c r="Q580" s="99"/>
      <c r="R580" s="99"/>
      <c r="S580" s="99"/>
      <c r="T580" s="99"/>
      <c r="U580" s="99"/>
      <c r="V580" s="100"/>
      <c r="W580" s="31"/>
      <c r="X580" s="34"/>
      <c r="Y580" s="144"/>
      <c r="Z580" s="145"/>
      <c r="AA580" s="146"/>
    </row>
    <row r="581" spans="1:27" s="55" customFormat="1" ht="26.4">
      <c r="A581" s="58">
        <f t="shared" si="14"/>
        <v>576</v>
      </c>
      <c r="B581" s="59" t="s">
        <v>1759</v>
      </c>
      <c r="C581" s="60" t="s">
        <v>1391</v>
      </c>
      <c r="D581" s="93" t="s">
        <v>1434</v>
      </c>
      <c r="E581" s="94"/>
      <c r="F581" s="95"/>
      <c r="G581" s="63" t="s">
        <v>1087</v>
      </c>
      <c r="H581" s="87" t="s">
        <v>1435</v>
      </c>
      <c r="I581" s="88"/>
      <c r="J581" s="88"/>
      <c r="K581" s="88"/>
      <c r="L581" s="88"/>
      <c r="M581" s="89"/>
      <c r="N581" s="90" t="s">
        <v>1436</v>
      </c>
      <c r="O581" s="91"/>
      <c r="P581" s="91"/>
      <c r="Q581" s="91"/>
      <c r="R581" s="91"/>
      <c r="S581" s="91"/>
      <c r="T581" s="91"/>
      <c r="U581" s="91"/>
      <c r="V581" s="92"/>
      <c r="W581" s="31"/>
      <c r="X581" s="34"/>
      <c r="Y581" s="144"/>
      <c r="Z581" s="145"/>
      <c r="AA581" s="146"/>
    </row>
    <row r="582" spans="1:27" s="55" customFormat="1" ht="26.4">
      <c r="A582" s="58">
        <f t="shared" si="14"/>
        <v>577</v>
      </c>
      <c r="B582" s="59" t="s">
        <v>1759</v>
      </c>
      <c r="C582" s="60" t="s">
        <v>1391</v>
      </c>
      <c r="D582" s="93" t="s">
        <v>71</v>
      </c>
      <c r="E582" s="94"/>
      <c r="F582" s="95"/>
      <c r="G582" s="63" t="s">
        <v>1087</v>
      </c>
      <c r="H582" s="87" t="s">
        <v>1437</v>
      </c>
      <c r="I582" s="88"/>
      <c r="J582" s="88"/>
      <c r="K582" s="88"/>
      <c r="L582" s="88"/>
      <c r="M582" s="89"/>
      <c r="N582" s="90" t="s">
        <v>1122</v>
      </c>
      <c r="O582" s="91"/>
      <c r="P582" s="91"/>
      <c r="Q582" s="91"/>
      <c r="R582" s="91"/>
      <c r="S582" s="91"/>
      <c r="T582" s="91"/>
      <c r="U582" s="91"/>
      <c r="V582" s="92"/>
      <c r="W582" s="31"/>
      <c r="X582" s="34"/>
      <c r="Y582" s="144"/>
      <c r="Z582" s="145"/>
      <c r="AA582" s="146"/>
    </row>
    <row r="583" spans="1:27" s="55" customFormat="1" ht="26.4">
      <c r="A583" s="58">
        <f t="shared" si="14"/>
        <v>578</v>
      </c>
      <c r="B583" s="59" t="s">
        <v>1759</v>
      </c>
      <c r="C583" s="60" t="s">
        <v>1391</v>
      </c>
      <c r="D583" s="93" t="s">
        <v>311</v>
      </c>
      <c r="E583" s="94"/>
      <c r="F583" s="95"/>
      <c r="G583" s="63" t="s">
        <v>1087</v>
      </c>
      <c r="H583" s="87" t="s">
        <v>1438</v>
      </c>
      <c r="I583" s="88"/>
      <c r="J583" s="88"/>
      <c r="K583" s="88"/>
      <c r="L583" s="88"/>
      <c r="M583" s="89"/>
      <c r="N583" s="90" t="s">
        <v>1439</v>
      </c>
      <c r="O583" s="91"/>
      <c r="P583" s="91"/>
      <c r="Q583" s="91"/>
      <c r="R583" s="91"/>
      <c r="S583" s="91"/>
      <c r="T583" s="91"/>
      <c r="U583" s="91"/>
      <c r="V583" s="92"/>
      <c r="W583" s="31"/>
      <c r="X583" s="34"/>
      <c r="Y583" s="144"/>
      <c r="Z583" s="145"/>
      <c r="AA583" s="146"/>
    </row>
    <row r="584" spans="1:27" s="55" customFormat="1" ht="26.4">
      <c r="A584" s="58">
        <f t="shared" si="14"/>
        <v>579</v>
      </c>
      <c r="B584" s="59" t="s">
        <v>1759</v>
      </c>
      <c r="C584" s="60" t="s">
        <v>1391</v>
      </c>
      <c r="D584" s="93" t="s">
        <v>1440</v>
      </c>
      <c r="E584" s="94"/>
      <c r="F584" s="95"/>
      <c r="G584" s="61" t="s">
        <v>1087</v>
      </c>
      <c r="H584" s="87" t="s">
        <v>1441</v>
      </c>
      <c r="I584" s="88"/>
      <c r="J584" s="88"/>
      <c r="K584" s="88"/>
      <c r="L584" s="88"/>
      <c r="M584" s="89"/>
      <c r="N584" s="98" t="s">
        <v>1442</v>
      </c>
      <c r="O584" s="99"/>
      <c r="P584" s="99"/>
      <c r="Q584" s="99"/>
      <c r="R584" s="99"/>
      <c r="S584" s="99"/>
      <c r="T584" s="99"/>
      <c r="U584" s="99"/>
      <c r="V584" s="100"/>
      <c r="W584" s="31"/>
      <c r="X584" s="34"/>
      <c r="Y584" s="144"/>
      <c r="Z584" s="145"/>
      <c r="AA584" s="146"/>
    </row>
    <row r="585" spans="1:27" s="55" customFormat="1" ht="26.4">
      <c r="A585" s="58">
        <f t="shared" si="14"/>
        <v>580</v>
      </c>
      <c r="B585" s="59" t="s">
        <v>1759</v>
      </c>
      <c r="C585" s="60" t="s">
        <v>1391</v>
      </c>
      <c r="D585" s="87" t="s">
        <v>1443</v>
      </c>
      <c r="E585" s="88"/>
      <c r="F585" s="89"/>
      <c r="G585" s="61" t="s">
        <v>1087</v>
      </c>
      <c r="H585" s="87" t="s">
        <v>1444</v>
      </c>
      <c r="I585" s="88"/>
      <c r="J585" s="88"/>
      <c r="K585" s="88"/>
      <c r="L585" s="88"/>
      <c r="M585" s="89"/>
      <c r="N585" s="90" t="s">
        <v>1445</v>
      </c>
      <c r="O585" s="91"/>
      <c r="P585" s="91"/>
      <c r="Q585" s="91"/>
      <c r="R585" s="91"/>
      <c r="S585" s="91"/>
      <c r="T585" s="91"/>
      <c r="U585" s="91"/>
      <c r="V585" s="92"/>
      <c r="W585" s="31"/>
      <c r="X585" s="34"/>
      <c r="Y585" s="144"/>
      <c r="Z585" s="145"/>
      <c r="AA585" s="146"/>
    </row>
    <row r="586" spans="1:27" s="55" customFormat="1" ht="26.4">
      <c r="A586" s="58">
        <f t="shared" si="14"/>
        <v>581</v>
      </c>
      <c r="B586" s="59" t="s">
        <v>1759</v>
      </c>
      <c r="C586" s="60" t="s">
        <v>1391</v>
      </c>
      <c r="D586" s="87" t="s">
        <v>786</v>
      </c>
      <c r="E586" s="88"/>
      <c r="F586" s="89"/>
      <c r="G586" s="61" t="s">
        <v>1087</v>
      </c>
      <c r="H586" s="87" t="s">
        <v>1446</v>
      </c>
      <c r="I586" s="88"/>
      <c r="J586" s="88"/>
      <c r="K586" s="88"/>
      <c r="L586" s="88"/>
      <c r="M586" s="89"/>
      <c r="N586" s="90" t="s">
        <v>1447</v>
      </c>
      <c r="O586" s="91"/>
      <c r="P586" s="91"/>
      <c r="Q586" s="91"/>
      <c r="R586" s="91"/>
      <c r="S586" s="91"/>
      <c r="T586" s="91"/>
      <c r="U586" s="91"/>
      <c r="V586" s="92"/>
      <c r="W586" s="31"/>
      <c r="X586" s="34"/>
      <c r="Y586" s="144"/>
      <c r="Z586" s="145"/>
      <c r="AA586" s="146"/>
    </row>
    <row r="587" spans="1:27" s="55" customFormat="1" ht="26.4">
      <c r="A587" s="58">
        <f t="shared" si="14"/>
        <v>582</v>
      </c>
      <c r="B587" s="59" t="s">
        <v>1759</v>
      </c>
      <c r="C587" s="60" t="s">
        <v>1448</v>
      </c>
      <c r="D587" s="93" t="s">
        <v>1449</v>
      </c>
      <c r="E587" s="94"/>
      <c r="F587" s="95"/>
      <c r="G587" s="61" t="s">
        <v>93</v>
      </c>
      <c r="H587" s="87" t="s">
        <v>1450</v>
      </c>
      <c r="I587" s="88"/>
      <c r="J587" s="88"/>
      <c r="K587" s="88"/>
      <c r="L587" s="88"/>
      <c r="M587" s="89"/>
      <c r="N587" s="98" t="s">
        <v>1241</v>
      </c>
      <c r="O587" s="99"/>
      <c r="P587" s="99"/>
      <c r="Q587" s="99"/>
      <c r="R587" s="99"/>
      <c r="S587" s="99"/>
      <c r="T587" s="99"/>
      <c r="U587" s="99"/>
      <c r="V587" s="100"/>
      <c r="W587" s="31"/>
      <c r="X587" s="34"/>
      <c r="Y587" s="144"/>
      <c r="Z587" s="145"/>
      <c r="AA587" s="146"/>
    </row>
    <row r="588" spans="1:27" s="55" customFormat="1" ht="26.4">
      <c r="A588" s="58">
        <f t="shared" si="14"/>
        <v>583</v>
      </c>
      <c r="B588" s="59" t="s">
        <v>1759</v>
      </c>
      <c r="C588" s="60" t="s">
        <v>1448</v>
      </c>
      <c r="D588" s="93" t="s">
        <v>1451</v>
      </c>
      <c r="E588" s="94"/>
      <c r="F588" s="95"/>
      <c r="G588" s="61" t="s">
        <v>93</v>
      </c>
      <c r="H588" s="87" t="s">
        <v>1452</v>
      </c>
      <c r="I588" s="88"/>
      <c r="J588" s="88"/>
      <c r="K588" s="88"/>
      <c r="L588" s="88"/>
      <c r="M588" s="89"/>
      <c r="N588" s="98" t="s">
        <v>1094</v>
      </c>
      <c r="O588" s="99"/>
      <c r="P588" s="99"/>
      <c r="Q588" s="99"/>
      <c r="R588" s="99"/>
      <c r="S588" s="99"/>
      <c r="T588" s="99"/>
      <c r="U588" s="99"/>
      <c r="V588" s="100"/>
      <c r="W588" s="31"/>
      <c r="X588" s="34"/>
      <c r="Y588" s="144"/>
      <c r="Z588" s="145"/>
      <c r="AA588" s="146"/>
    </row>
    <row r="589" spans="1:27" s="55" customFormat="1" ht="26.4">
      <c r="A589" s="58">
        <f t="shared" si="14"/>
        <v>584</v>
      </c>
      <c r="B589" s="59" t="s">
        <v>1759</v>
      </c>
      <c r="C589" s="60" t="s">
        <v>1448</v>
      </c>
      <c r="D589" s="93" t="s">
        <v>571</v>
      </c>
      <c r="E589" s="94"/>
      <c r="F589" s="95"/>
      <c r="G589" s="61" t="s">
        <v>93</v>
      </c>
      <c r="H589" s="87" t="s">
        <v>1453</v>
      </c>
      <c r="I589" s="88"/>
      <c r="J589" s="88"/>
      <c r="K589" s="88"/>
      <c r="L589" s="88"/>
      <c r="M589" s="89"/>
      <c r="N589" s="98" t="s">
        <v>1454</v>
      </c>
      <c r="O589" s="99"/>
      <c r="P589" s="99"/>
      <c r="Q589" s="99"/>
      <c r="R589" s="99"/>
      <c r="S589" s="99"/>
      <c r="T589" s="99"/>
      <c r="U589" s="99"/>
      <c r="V589" s="100"/>
      <c r="W589" s="31"/>
      <c r="X589" s="34"/>
      <c r="Y589" s="144"/>
      <c r="Z589" s="145"/>
      <c r="AA589" s="146"/>
    </row>
    <row r="590" spans="1:27" s="55" customFormat="1" ht="26.4">
      <c r="A590" s="58">
        <f t="shared" si="14"/>
        <v>585</v>
      </c>
      <c r="B590" s="59" t="s">
        <v>1759</v>
      </c>
      <c r="C590" s="60" t="s">
        <v>1448</v>
      </c>
      <c r="D590" s="93" t="s">
        <v>74</v>
      </c>
      <c r="E590" s="94"/>
      <c r="F590" s="95"/>
      <c r="G590" s="61" t="s">
        <v>93</v>
      </c>
      <c r="H590" s="87" t="s">
        <v>1455</v>
      </c>
      <c r="I590" s="88"/>
      <c r="J590" s="88"/>
      <c r="K590" s="88"/>
      <c r="L590" s="88"/>
      <c r="M590" s="89"/>
      <c r="N590" s="90" t="s">
        <v>1456</v>
      </c>
      <c r="O590" s="91"/>
      <c r="P590" s="91"/>
      <c r="Q590" s="91"/>
      <c r="R590" s="91"/>
      <c r="S590" s="91"/>
      <c r="T590" s="91"/>
      <c r="U590" s="91"/>
      <c r="V590" s="92"/>
      <c r="W590" s="31"/>
      <c r="X590" s="34"/>
      <c r="Y590" s="144"/>
      <c r="Z590" s="145"/>
      <c r="AA590" s="146"/>
    </row>
    <row r="591" spans="1:27" s="55" customFormat="1" ht="26.4">
      <c r="A591" s="58">
        <f t="shared" si="14"/>
        <v>586</v>
      </c>
      <c r="B591" s="59" t="s">
        <v>1759</v>
      </c>
      <c r="C591" s="60" t="s">
        <v>1448</v>
      </c>
      <c r="D591" s="93" t="s">
        <v>71</v>
      </c>
      <c r="E591" s="94"/>
      <c r="F591" s="95"/>
      <c r="G591" s="61" t="s">
        <v>93</v>
      </c>
      <c r="H591" s="87" t="s">
        <v>1457</v>
      </c>
      <c r="I591" s="88"/>
      <c r="J591" s="88"/>
      <c r="K591" s="88"/>
      <c r="L591" s="88"/>
      <c r="M591" s="89"/>
      <c r="N591" s="98" t="s">
        <v>1458</v>
      </c>
      <c r="O591" s="99"/>
      <c r="P591" s="99"/>
      <c r="Q591" s="99"/>
      <c r="R591" s="99"/>
      <c r="S591" s="99"/>
      <c r="T591" s="99"/>
      <c r="U591" s="99"/>
      <c r="V591" s="100"/>
      <c r="W591" s="31"/>
      <c r="X591" s="34"/>
      <c r="Y591" s="144"/>
      <c r="Z591" s="145"/>
      <c r="AA591" s="146"/>
    </row>
    <row r="592" spans="1:27" s="55" customFormat="1" ht="26.4">
      <c r="A592" s="58">
        <f t="shared" si="14"/>
        <v>587</v>
      </c>
      <c r="B592" s="59" t="s">
        <v>1759</v>
      </c>
      <c r="C592" s="60" t="s">
        <v>1448</v>
      </c>
      <c r="D592" s="93" t="s">
        <v>786</v>
      </c>
      <c r="E592" s="94"/>
      <c r="F592" s="95"/>
      <c r="G592" s="61" t="s">
        <v>93</v>
      </c>
      <c r="H592" s="87" t="s">
        <v>1459</v>
      </c>
      <c r="I592" s="88"/>
      <c r="J592" s="88"/>
      <c r="K592" s="88"/>
      <c r="L592" s="88"/>
      <c r="M592" s="89"/>
      <c r="N592" s="98" t="s">
        <v>1460</v>
      </c>
      <c r="O592" s="99"/>
      <c r="P592" s="99"/>
      <c r="Q592" s="99"/>
      <c r="R592" s="99"/>
      <c r="S592" s="99"/>
      <c r="T592" s="99"/>
      <c r="U592" s="99"/>
      <c r="V592" s="100"/>
      <c r="W592" s="31"/>
      <c r="X592" s="34"/>
      <c r="Y592" s="144"/>
      <c r="Z592" s="145"/>
      <c r="AA592" s="146"/>
    </row>
    <row r="593" spans="1:27" s="55" customFormat="1" ht="26.4">
      <c r="A593" s="58">
        <f t="shared" si="14"/>
        <v>588</v>
      </c>
      <c r="B593" s="59" t="s">
        <v>1759</v>
      </c>
      <c r="C593" s="60" t="s">
        <v>1448</v>
      </c>
      <c r="D593" s="93" t="s">
        <v>1263</v>
      </c>
      <c r="E593" s="94"/>
      <c r="F593" s="95"/>
      <c r="G593" s="61" t="s">
        <v>93</v>
      </c>
      <c r="H593" s="87" t="s">
        <v>1461</v>
      </c>
      <c r="I593" s="88"/>
      <c r="J593" s="88"/>
      <c r="K593" s="88"/>
      <c r="L593" s="88"/>
      <c r="M593" s="89"/>
      <c r="N593" s="90" t="s">
        <v>1462</v>
      </c>
      <c r="O593" s="91"/>
      <c r="P593" s="91"/>
      <c r="Q593" s="91"/>
      <c r="R593" s="91"/>
      <c r="S593" s="91"/>
      <c r="T593" s="91"/>
      <c r="U593" s="91"/>
      <c r="V593" s="92"/>
      <c r="W593" s="31"/>
      <c r="X593" s="34"/>
      <c r="Y593" s="144"/>
      <c r="Z593" s="145"/>
      <c r="AA593" s="146"/>
    </row>
    <row r="594" spans="1:27" s="55" customFormat="1" ht="26.4">
      <c r="A594" s="58">
        <f t="shared" si="14"/>
        <v>589</v>
      </c>
      <c r="B594" s="59" t="s">
        <v>1759</v>
      </c>
      <c r="C594" s="60" t="s">
        <v>1448</v>
      </c>
      <c r="D594" s="93" t="s">
        <v>1266</v>
      </c>
      <c r="E594" s="94"/>
      <c r="F594" s="95"/>
      <c r="G594" s="61" t="s">
        <v>93</v>
      </c>
      <c r="H594" s="87" t="s">
        <v>1463</v>
      </c>
      <c r="I594" s="88"/>
      <c r="J594" s="88"/>
      <c r="K594" s="88"/>
      <c r="L594" s="88"/>
      <c r="M594" s="89"/>
      <c r="N594" s="90" t="s">
        <v>1260</v>
      </c>
      <c r="O594" s="91"/>
      <c r="P594" s="91"/>
      <c r="Q594" s="91"/>
      <c r="R594" s="91"/>
      <c r="S594" s="91"/>
      <c r="T594" s="91"/>
      <c r="U594" s="91"/>
      <c r="V594" s="92"/>
      <c r="W594" s="31"/>
      <c r="X594" s="34"/>
      <c r="Y594" s="144"/>
      <c r="Z594" s="145"/>
      <c r="AA594" s="146"/>
    </row>
    <row r="595" spans="1:27" s="55" customFormat="1" ht="26.4">
      <c r="A595" s="58">
        <f t="shared" si="14"/>
        <v>590</v>
      </c>
      <c r="B595" s="59" t="s">
        <v>1759</v>
      </c>
      <c r="C595" s="60" t="s">
        <v>1448</v>
      </c>
      <c r="D595" s="87" t="s">
        <v>1268</v>
      </c>
      <c r="E595" s="88"/>
      <c r="F595" s="89"/>
      <c r="G595" s="61" t="s">
        <v>93</v>
      </c>
      <c r="H595" s="87" t="s">
        <v>1464</v>
      </c>
      <c r="I595" s="88"/>
      <c r="J595" s="88"/>
      <c r="K595" s="88"/>
      <c r="L595" s="88"/>
      <c r="M595" s="89"/>
      <c r="N595" s="90" t="s">
        <v>1270</v>
      </c>
      <c r="O595" s="91"/>
      <c r="P595" s="91"/>
      <c r="Q595" s="91"/>
      <c r="R595" s="91"/>
      <c r="S595" s="91"/>
      <c r="T595" s="91"/>
      <c r="U595" s="91"/>
      <c r="V595" s="92"/>
      <c r="W595" s="31"/>
      <c r="X595" s="34"/>
      <c r="Y595" s="144"/>
      <c r="Z595" s="145"/>
      <c r="AA595" s="146"/>
    </row>
    <row r="596" spans="1:27" s="55" customFormat="1" ht="26.4">
      <c r="A596" s="58">
        <f t="shared" si="14"/>
        <v>591</v>
      </c>
      <c r="B596" s="59" t="s">
        <v>1759</v>
      </c>
      <c r="C596" s="60" t="s">
        <v>1448</v>
      </c>
      <c r="D596" s="93" t="s">
        <v>1271</v>
      </c>
      <c r="E596" s="94"/>
      <c r="F596" s="95"/>
      <c r="G596" s="61" t="s">
        <v>93</v>
      </c>
      <c r="H596" s="87" t="s">
        <v>1464</v>
      </c>
      <c r="I596" s="88"/>
      <c r="J596" s="88"/>
      <c r="K596" s="88"/>
      <c r="L596" s="88"/>
      <c r="M596" s="89"/>
      <c r="N596" s="90" t="s">
        <v>1273</v>
      </c>
      <c r="O596" s="91"/>
      <c r="P596" s="91"/>
      <c r="Q596" s="91"/>
      <c r="R596" s="91"/>
      <c r="S596" s="91"/>
      <c r="T596" s="91"/>
      <c r="U596" s="91"/>
      <c r="V596" s="92"/>
      <c r="W596" s="31"/>
      <c r="X596" s="34"/>
      <c r="Y596" s="144"/>
      <c r="Z596" s="145"/>
      <c r="AA596" s="146"/>
    </row>
    <row r="597" spans="1:27" s="55" customFormat="1" ht="26.4">
      <c r="A597" s="58">
        <f t="shared" si="14"/>
        <v>592</v>
      </c>
      <c r="B597" s="59" t="s">
        <v>1759</v>
      </c>
      <c r="C597" s="60" t="s">
        <v>1465</v>
      </c>
      <c r="D597" s="93" t="s">
        <v>1449</v>
      </c>
      <c r="E597" s="94"/>
      <c r="F597" s="95"/>
      <c r="G597" s="61" t="s">
        <v>93</v>
      </c>
      <c r="H597" s="87" t="s">
        <v>1466</v>
      </c>
      <c r="I597" s="88"/>
      <c r="J597" s="88"/>
      <c r="K597" s="88"/>
      <c r="L597" s="88"/>
      <c r="M597" s="89"/>
      <c r="N597" s="98" t="s">
        <v>1241</v>
      </c>
      <c r="O597" s="99"/>
      <c r="P597" s="99"/>
      <c r="Q597" s="99"/>
      <c r="R597" s="99"/>
      <c r="S597" s="99"/>
      <c r="T597" s="99"/>
      <c r="U597" s="99"/>
      <c r="V597" s="100"/>
      <c r="W597" s="31"/>
      <c r="X597" s="34"/>
      <c r="Y597" s="144"/>
      <c r="Z597" s="145"/>
      <c r="AA597" s="146"/>
    </row>
    <row r="598" spans="1:27" s="55" customFormat="1" ht="26.4">
      <c r="A598" s="58">
        <f t="shared" si="14"/>
        <v>593</v>
      </c>
      <c r="B598" s="59" t="s">
        <v>1759</v>
      </c>
      <c r="C598" s="60" t="s">
        <v>1465</v>
      </c>
      <c r="D598" s="93" t="s">
        <v>1451</v>
      </c>
      <c r="E598" s="94"/>
      <c r="F598" s="95"/>
      <c r="G598" s="61" t="s">
        <v>93</v>
      </c>
      <c r="H598" s="87" t="s">
        <v>1467</v>
      </c>
      <c r="I598" s="88"/>
      <c r="J598" s="88"/>
      <c r="K598" s="88"/>
      <c r="L598" s="88"/>
      <c r="M598" s="89"/>
      <c r="N598" s="98" t="s">
        <v>1094</v>
      </c>
      <c r="O598" s="99"/>
      <c r="P598" s="99"/>
      <c r="Q598" s="99"/>
      <c r="R598" s="99"/>
      <c r="S598" s="99"/>
      <c r="T598" s="99"/>
      <c r="U598" s="99"/>
      <c r="V598" s="100"/>
      <c r="W598" s="31"/>
      <c r="X598" s="34"/>
      <c r="Y598" s="144"/>
      <c r="Z598" s="145"/>
      <c r="AA598" s="146"/>
    </row>
    <row r="599" spans="1:27" s="55" customFormat="1" ht="26.4">
      <c r="A599" s="58">
        <f t="shared" si="14"/>
        <v>594</v>
      </c>
      <c r="B599" s="59" t="s">
        <v>1759</v>
      </c>
      <c r="C599" s="60" t="s">
        <v>1465</v>
      </c>
      <c r="D599" s="93" t="s">
        <v>1468</v>
      </c>
      <c r="E599" s="94"/>
      <c r="F599" s="95"/>
      <c r="G599" s="61" t="s">
        <v>93</v>
      </c>
      <c r="H599" s="87" t="s">
        <v>1469</v>
      </c>
      <c r="I599" s="88"/>
      <c r="J599" s="88"/>
      <c r="K599" s="88"/>
      <c r="L599" s="88"/>
      <c r="M599" s="89"/>
      <c r="N599" s="98" t="s">
        <v>1470</v>
      </c>
      <c r="O599" s="99"/>
      <c r="P599" s="99"/>
      <c r="Q599" s="99"/>
      <c r="R599" s="99"/>
      <c r="S599" s="99"/>
      <c r="T599" s="99"/>
      <c r="U599" s="99"/>
      <c r="V599" s="100"/>
      <c r="W599" s="31"/>
      <c r="X599" s="34"/>
      <c r="Y599" s="144"/>
      <c r="Z599" s="145"/>
      <c r="AA599" s="146"/>
    </row>
    <row r="600" spans="1:27" s="55" customFormat="1" ht="26.4">
      <c r="A600" s="58">
        <f t="shared" si="14"/>
        <v>595</v>
      </c>
      <c r="B600" s="59" t="s">
        <v>1759</v>
      </c>
      <c r="C600" s="60" t="s">
        <v>1465</v>
      </c>
      <c r="D600" s="93" t="s">
        <v>1471</v>
      </c>
      <c r="E600" s="94"/>
      <c r="F600" s="95"/>
      <c r="G600" s="61" t="s">
        <v>93</v>
      </c>
      <c r="H600" s="87" t="s">
        <v>1472</v>
      </c>
      <c r="I600" s="88"/>
      <c r="J600" s="88"/>
      <c r="K600" s="88"/>
      <c r="L600" s="88"/>
      <c r="M600" s="89"/>
      <c r="N600" s="90" t="s">
        <v>1473</v>
      </c>
      <c r="O600" s="91"/>
      <c r="P600" s="91"/>
      <c r="Q600" s="91"/>
      <c r="R600" s="91"/>
      <c r="S600" s="91"/>
      <c r="T600" s="91"/>
      <c r="U600" s="91"/>
      <c r="V600" s="92"/>
      <c r="W600" s="31"/>
      <c r="X600" s="34"/>
      <c r="Y600" s="144"/>
      <c r="Z600" s="145"/>
      <c r="AA600" s="146"/>
    </row>
    <row r="601" spans="1:27" s="55" customFormat="1" ht="26.4">
      <c r="A601" s="58">
        <f t="shared" si="14"/>
        <v>596</v>
      </c>
      <c r="B601" s="59" t="s">
        <v>1759</v>
      </c>
      <c r="C601" s="60" t="s">
        <v>1465</v>
      </c>
      <c r="D601" s="93" t="s">
        <v>571</v>
      </c>
      <c r="E601" s="94"/>
      <c r="F601" s="95"/>
      <c r="G601" s="61" t="s">
        <v>93</v>
      </c>
      <c r="H601" s="87" t="s">
        <v>1474</v>
      </c>
      <c r="I601" s="88"/>
      <c r="J601" s="88"/>
      <c r="K601" s="88"/>
      <c r="L601" s="88"/>
      <c r="M601" s="89"/>
      <c r="N601" s="90" t="s">
        <v>1475</v>
      </c>
      <c r="O601" s="91"/>
      <c r="P601" s="91"/>
      <c r="Q601" s="91"/>
      <c r="R601" s="91"/>
      <c r="S601" s="91"/>
      <c r="T601" s="91"/>
      <c r="U601" s="91"/>
      <c r="V601" s="92"/>
      <c r="W601" s="31"/>
      <c r="X601" s="34"/>
      <c r="Y601" s="144"/>
      <c r="Z601" s="145"/>
      <c r="AA601" s="146"/>
    </row>
    <row r="602" spans="1:27" s="55" customFormat="1" ht="26.4">
      <c r="A602" s="58">
        <f t="shared" si="14"/>
        <v>597</v>
      </c>
      <c r="B602" s="59" t="s">
        <v>1759</v>
      </c>
      <c r="C602" s="60" t="s">
        <v>1465</v>
      </c>
      <c r="D602" s="93" t="s">
        <v>71</v>
      </c>
      <c r="E602" s="94"/>
      <c r="F602" s="95"/>
      <c r="G602" s="61" t="s">
        <v>93</v>
      </c>
      <c r="H602" s="87" t="s">
        <v>1476</v>
      </c>
      <c r="I602" s="88"/>
      <c r="J602" s="88"/>
      <c r="K602" s="88"/>
      <c r="L602" s="88"/>
      <c r="M602" s="89"/>
      <c r="N602" s="98" t="s">
        <v>1477</v>
      </c>
      <c r="O602" s="99"/>
      <c r="P602" s="99"/>
      <c r="Q602" s="99"/>
      <c r="R602" s="99"/>
      <c r="S602" s="99"/>
      <c r="T602" s="99"/>
      <c r="U602" s="99"/>
      <c r="V602" s="100"/>
      <c r="W602" s="31"/>
      <c r="X602" s="34"/>
      <c r="Y602" s="144"/>
      <c r="Z602" s="145"/>
      <c r="AA602" s="146"/>
    </row>
    <row r="603" spans="1:27" s="55" customFormat="1" ht="26.4">
      <c r="A603" s="58">
        <f t="shared" ref="A603:A666" si="15">ROW()-5</f>
        <v>598</v>
      </c>
      <c r="B603" s="59" t="s">
        <v>1759</v>
      </c>
      <c r="C603" s="60" t="s">
        <v>1465</v>
      </c>
      <c r="D603" s="93" t="s">
        <v>74</v>
      </c>
      <c r="E603" s="94"/>
      <c r="F603" s="95"/>
      <c r="G603" s="61" t="s">
        <v>93</v>
      </c>
      <c r="H603" s="87" t="s">
        <v>1478</v>
      </c>
      <c r="I603" s="88"/>
      <c r="J603" s="88"/>
      <c r="K603" s="88"/>
      <c r="L603" s="88"/>
      <c r="M603" s="89"/>
      <c r="N603" s="90" t="s">
        <v>1479</v>
      </c>
      <c r="O603" s="91"/>
      <c r="P603" s="91"/>
      <c r="Q603" s="91"/>
      <c r="R603" s="91"/>
      <c r="S603" s="91"/>
      <c r="T603" s="91"/>
      <c r="U603" s="91"/>
      <c r="V603" s="92"/>
      <c r="W603" s="31"/>
      <c r="X603" s="34"/>
      <c r="Y603" s="144"/>
      <c r="Z603" s="145"/>
      <c r="AA603" s="146"/>
    </row>
    <row r="604" spans="1:27" s="55" customFormat="1" ht="26.4">
      <c r="A604" s="58">
        <f t="shared" si="15"/>
        <v>599</v>
      </c>
      <c r="B604" s="59" t="s">
        <v>1759</v>
      </c>
      <c r="C604" s="60" t="s">
        <v>1465</v>
      </c>
      <c r="D604" s="93" t="s">
        <v>1263</v>
      </c>
      <c r="E604" s="94"/>
      <c r="F604" s="95"/>
      <c r="G604" s="61" t="s">
        <v>93</v>
      </c>
      <c r="H604" s="87" t="s">
        <v>1480</v>
      </c>
      <c r="I604" s="88"/>
      <c r="J604" s="88"/>
      <c r="K604" s="88"/>
      <c r="L604" s="88"/>
      <c r="M604" s="89"/>
      <c r="N604" s="90" t="s">
        <v>1462</v>
      </c>
      <c r="O604" s="91"/>
      <c r="P604" s="91"/>
      <c r="Q604" s="91"/>
      <c r="R604" s="91"/>
      <c r="S604" s="91"/>
      <c r="T604" s="91"/>
      <c r="U604" s="91"/>
      <c r="V604" s="92"/>
      <c r="W604" s="31"/>
      <c r="X604" s="34"/>
      <c r="Y604" s="144"/>
      <c r="Z604" s="145"/>
      <c r="AA604" s="146"/>
    </row>
    <row r="605" spans="1:27" s="55" customFormat="1" ht="26.4">
      <c r="A605" s="58">
        <f t="shared" si="15"/>
        <v>600</v>
      </c>
      <c r="B605" s="59" t="s">
        <v>1759</v>
      </c>
      <c r="C605" s="60" t="s">
        <v>1465</v>
      </c>
      <c r="D605" s="87" t="s">
        <v>1266</v>
      </c>
      <c r="E605" s="88"/>
      <c r="F605" s="89"/>
      <c r="G605" s="61" t="s">
        <v>93</v>
      </c>
      <c r="H605" s="87" t="s">
        <v>1481</v>
      </c>
      <c r="I605" s="88"/>
      <c r="J605" s="88"/>
      <c r="K605" s="88"/>
      <c r="L605" s="88"/>
      <c r="M605" s="89"/>
      <c r="N605" s="90" t="s">
        <v>1260</v>
      </c>
      <c r="O605" s="91"/>
      <c r="P605" s="91"/>
      <c r="Q605" s="91"/>
      <c r="R605" s="91"/>
      <c r="S605" s="91"/>
      <c r="T605" s="91"/>
      <c r="U605" s="91"/>
      <c r="V605" s="92"/>
      <c r="W605" s="31"/>
      <c r="X605" s="34"/>
      <c r="Y605" s="144"/>
      <c r="Z605" s="145"/>
      <c r="AA605" s="146"/>
    </row>
    <row r="606" spans="1:27" s="55" customFormat="1" ht="26.4">
      <c r="A606" s="58">
        <f t="shared" si="15"/>
        <v>601</v>
      </c>
      <c r="B606" s="59" t="s">
        <v>1759</v>
      </c>
      <c r="C606" s="60" t="s">
        <v>1465</v>
      </c>
      <c r="D606" s="87" t="s">
        <v>1268</v>
      </c>
      <c r="E606" s="88"/>
      <c r="F606" s="89"/>
      <c r="G606" s="61" t="s">
        <v>93</v>
      </c>
      <c r="H606" s="87" t="s">
        <v>1482</v>
      </c>
      <c r="I606" s="88"/>
      <c r="J606" s="88"/>
      <c r="K606" s="88"/>
      <c r="L606" s="88"/>
      <c r="M606" s="89"/>
      <c r="N606" s="98" t="s">
        <v>1270</v>
      </c>
      <c r="O606" s="99"/>
      <c r="P606" s="99"/>
      <c r="Q606" s="99"/>
      <c r="R606" s="99"/>
      <c r="S606" s="99"/>
      <c r="T606" s="99"/>
      <c r="U606" s="99"/>
      <c r="V606" s="100"/>
      <c r="W606" s="31"/>
      <c r="X606" s="34"/>
      <c r="Y606" s="144"/>
      <c r="Z606" s="145"/>
      <c r="AA606" s="146"/>
    </row>
    <row r="607" spans="1:27" s="55" customFormat="1" ht="26.4">
      <c r="A607" s="58">
        <f t="shared" si="15"/>
        <v>602</v>
      </c>
      <c r="B607" s="59" t="s">
        <v>1759</v>
      </c>
      <c r="C607" s="60" t="s">
        <v>1465</v>
      </c>
      <c r="D607" s="93" t="s">
        <v>1271</v>
      </c>
      <c r="E607" s="94"/>
      <c r="F607" s="95"/>
      <c r="G607" s="61" t="s">
        <v>93</v>
      </c>
      <c r="H607" s="87" t="s">
        <v>1483</v>
      </c>
      <c r="I607" s="88"/>
      <c r="J607" s="88"/>
      <c r="K607" s="88"/>
      <c r="L607" s="88"/>
      <c r="M607" s="89"/>
      <c r="N607" s="90" t="s">
        <v>1273</v>
      </c>
      <c r="O607" s="91"/>
      <c r="P607" s="91"/>
      <c r="Q607" s="91"/>
      <c r="R607" s="91"/>
      <c r="S607" s="91"/>
      <c r="T607" s="91"/>
      <c r="U607" s="91"/>
      <c r="V607" s="92"/>
      <c r="W607" s="31"/>
      <c r="X607" s="34"/>
      <c r="Y607" s="144"/>
      <c r="Z607" s="145"/>
      <c r="AA607" s="146"/>
    </row>
    <row r="608" spans="1:27" s="65" customFormat="1" ht="26.4">
      <c r="A608" s="58">
        <f t="shared" si="15"/>
        <v>603</v>
      </c>
      <c r="B608" s="59" t="s">
        <v>1760</v>
      </c>
      <c r="C608" s="60" t="s">
        <v>1484</v>
      </c>
      <c r="D608" s="87" t="s">
        <v>1485</v>
      </c>
      <c r="E608" s="88"/>
      <c r="F608" s="89"/>
      <c r="G608" s="63" t="s">
        <v>1087</v>
      </c>
      <c r="H608" s="87" t="s">
        <v>1486</v>
      </c>
      <c r="I608" s="88"/>
      <c r="J608" s="88"/>
      <c r="K608" s="88"/>
      <c r="L608" s="88"/>
      <c r="M608" s="89"/>
      <c r="N608" s="90" t="s">
        <v>1487</v>
      </c>
      <c r="O608" s="91"/>
      <c r="P608" s="91"/>
      <c r="Q608" s="91"/>
      <c r="R608" s="91"/>
      <c r="S608" s="91"/>
      <c r="T608" s="91"/>
      <c r="U608" s="91"/>
      <c r="V608" s="92"/>
      <c r="W608" s="31"/>
      <c r="X608" s="34"/>
      <c r="Y608" s="144"/>
      <c r="Z608" s="145"/>
      <c r="AA608" s="146"/>
    </row>
    <row r="609" spans="1:27" s="65" customFormat="1" ht="26.4">
      <c r="A609" s="58">
        <f t="shared" si="15"/>
        <v>604</v>
      </c>
      <c r="B609" s="59" t="s">
        <v>1760</v>
      </c>
      <c r="C609" s="60" t="s">
        <v>1484</v>
      </c>
      <c r="D609" s="87" t="s">
        <v>1090</v>
      </c>
      <c r="E609" s="88"/>
      <c r="F609" s="89"/>
      <c r="G609" s="63" t="s">
        <v>1087</v>
      </c>
      <c r="H609" s="87" t="s">
        <v>1488</v>
      </c>
      <c r="I609" s="88"/>
      <c r="J609" s="88"/>
      <c r="K609" s="88"/>
      <c r="L609" s="88"/>
      <c r="M609" s="89"/>
      <c r="N609" s="90" t="s">
        <v>1489</v>
      </c>
      <c r="O609" s="91"/>
      <c r="P609" s="91"/>
      <c r="Q609" s="91"/>
      <c r="R609" s="91"/>
      <c r="S609" s="91"/>
      <c r="T609" s="91"/>
      <c r="U609" s="91"/>
      <c r="V609" s="92"/>
      <c r="W609" s="31"/>
      <c r="X609" s="34"/>
      <c r="Y609" s="144"/>
      <c r="Z609" s="145"/>
      <c r="AA609" s="146"/>
    </row>
    <row r="610" spans="1:27" s="65" customFormat="1" ht="26.4">
      <c r="A610" s="58">
        <f t="shared" si="15"/>
        <v>605</v>
      </c>
      <c r="B610" s="59" t="s">
        <v>1760</v>
      </c>
      <c r="C610" s="60" t="s">
        <v>1484</v>
      </c>
      <c r="D610" s="87" t="s">
        <v>34</v>
      </c>
      <c r="E610" s="88"/>
      <c r="F610" s="89"/>
      <c r="G610" s="63" t="s">
        <v>1087</v>
      </c>
      <c r="H610" s="87" t="s">
        <v>1490</v>
      </c>
      <c r="I610" s="88"/>
      <c r="J610" s="88"/>
      <c r="K610" s="88"/>
      <c r="L610" s="88"/>
      <c r="M610" s="89"/>
      <c r="N610" s="90" t="s">
        <v>1395</v>
      </c>
      <c r="O610" s="91"/>
      <c r="P610" s="91"/>
      <c r="Q610" s="91"/>
      <c r="R610" s="91"/>
      <c r="S610" s="91"/>
      <c r="T610" s="91"/>
      <c r="U610" s="91"/>
      <c r="V610" s="92"/>
      <c r="W610" s="31"/>
      <c r="X610" s="34"/>
      <c r="Y610" s="144"/>
      <c r="Z610" s="145"/>
      <c r="AA610" s="146"/>
    </row>
    <row r="611" spans="1:27" s="65" customFormat="1" ht="26.4">
      <c r="A611" s="58">
        <f t="shared" si="15"/>
        <v>606</v>
      </c>
      <c r="B611" s="59" t="s">
        <v>1760</v>
      </c>
      <c r="C611" s="60" t="s">
        <v>1484</v>
      </c>
      <c r="D611" s="87" t="s">
        <v>1491</v>
      </c>
      <c r="E611" s="88"/>
      <c r="F611" s="89"/>
      <c r="G611" s="63" t="s">
        <v>1087</v>
      </c>
      <c r="H611" s="87" t="s">
        <v>1492</v>
      </c>
      <c r="I611" s="88"/>
      <c r="J611" s="88"/>
      <c r="K611" s="88"/>
      <c r="L611" s="88"/>
      <c r="M611" s="89"/>
      <c r="N611" s="90" t="s">
        <v>1493</v>
      </c>
      <c r="O611" s="91"/>
      <c r="P611" s="91"/>
      <c r="Q611" s="91"/>
      <c r="R611" s="91"/>
      <c r="S611" s="91"/>
      <c r="T611" s="91"/>
      <c r="U611" s="91"/>
      <c r="V611" s="92"/>
      <c r="W611" s="31"/>
      <c r="X611" s="34"/>
      <c r="Y611" s="144"/>
      <c r="Z611" s="145"/>
      <c r="AA611" s="146"/>
    </row>
    <row r="612" spans="1:27" s="65" customFormat="1" ht="26.4">
      <c r="A612" s="58">
        <f t="shared" si="15"/>
        <v>607</v>
      </c>
      <c r="B612" s="59" t="s">
        <v>1760</v>
      </c>
      <c r="C612" s="60" t="s">
        <v>1484</v>
      </c>
      <c r="D612" s="87" t="s">
        <v>1494</v>
      </c>
      <c r="E612" s="88"/>
      <c r="F612" s="89"/>
      <c r="G612" s="63" t="s">
        <v>1087</v>
      </c>
      <c r="H612" s="87" t="s">
        <v>1495</v>
      </c>
      <c r="I612" s="88"/>
      <c r="J612" s="88"/>
      <c r="K612" s="88"/>
      <c r="L612" s="88"/>
      <c r="M612" s="89"/>
      <c r="N612" s="98" t="s">
        <v>1496</v>
      </c>
      <c r="O612" s="99"/>
      <c r="P612" s="99"/>
      <c r="Q612" s="99"/>
      <c r="R612" s="99"/>
      <c r="S612" s="99"/>
      <c r="T612" s="99"/>
      <c r="U612" s="99"/>
      <c r="V612" s="100"/>
      <c r="W612" s="31"/>
      <c r="X612" s="34"/>
      <c r="Y612" s="144"/>
      <c r="Z612" s="145"/>
      <c r="AA612" s="146"/>
    </row>
    <row r="613" spans="1:27" s="65" customFormat="1" ht="26.4">
      <c r="A613" s="58">
        <f t="shared" si="15"/>
        <v>608</v>
      </c>
      <c r="B613" s="59" t="s">
        <v>1760</v>
      </c>
      <c r="C613" s="60" t="s">
        <v>1484</v>
      </c>
      <c r="D613" s="87" t="s">
        <v>71</v>
      </c>
      <c r="E613" s="88"/>
      <c r="F613" s="89"/>
      <c r="G613" s="63" t="s">
        <v>1087</v>
      </c>
      <c r="H613" s="87" t="s">
        <v>1497</v>
      </c>
      <c r="I613" s="88"/>
      <c r="J613" s="88"/>
      <c r="K613" s="88"/>
      <c r="L613" s="88"/>
      <c r="M613" s="89"/>
      <c r="N613" s="98" t="s">
        <v>1498</v>
      </c>
      <c r="O613" s="99"/>
      <c r="P613" s="99"/>
      <c r="Q613" s="99"/>
      <c r="R613" s="99"/>
      <c r="S613" s="99"/>
      <c r="T613" s="99"/>
      <c r="U613" s="99"/>
      <c r="V613" s="100"/>
      <c r="W613" s="31"/>
      <c r="X613" s="34"/>
      <c r="Y613" s="144"/>
      <c r="Z613" s="145"/>
      <c r="AA613" s="146"/>
    </row>
    <row r="614" spans="1:27" s="65" customFormat="1" ht="26.4">
      <c r="A614" s="58">
        <f t="shared" si="15"/>
        <v>609</v>
      </c>
      <c r="B614" s="59" t="s">
        <v>1760</v>
      </c>
      <c r="C614" s="60" t="s">
        <v>1484</v>
      </c>
      <c r="D614" s="87" t="s">
        <v>1491</v>
      </c>
      <c r="E614" s="88"/>
      <c r="F614" s="89"/>
      <c r="G614" s="63" t="s">
        <v>1087</v>
      </c>
      <c r="H614" s="87" t="s">
        <v>1499</v>
      </c>
      <c r="I614" s="88"/>
      <c r="J614" s="88"/>
      <c r="K614" s="88"/>
      <c r="L614" s="88"/>
      <c r="M614" s="89"/>
      <c r="N614" s="90" t="s">
        <v>1500</v>
      </c>
      <c r="O614" s="91"/>
      <c r="P614" s="91"/>
      <c r="Q614" s="91"/>
      <c r="R614" s="91"/>
      <c r="S614" s="91"/>
      <c r="T614" s="91"/>
      <c r="U614" s="91"/>
      <c r="V614" s="92"/>
      <c r="W614" s="31"/>
      <c r="X614" s="34"/>
      <c r="Y614" s="144"/>
      <c r="Z614" s="145"/>
      <c r="AA614" s="146"/>
    </row>
    <row r="615" spans="1:27" s="65" customFormat="1" ht="27" thickBot="1">
      <c r="A615" s="66">
        <f t="shared" si="15"/>
        <v>610</v>
      </c>
      <c r="B615" s="59" t="s">
        <v>1760</v>
      </c>
      <c r="C615" s="67" t="s">
        <v>1501</v>
      </c>
      <c r="D615" s="101" t="s">
        <v>1494</v>
      </c>
      <c r="E615" s="102"/>
      <c r="F615" s="103"/>
      <c r="G615" s="68" t="s">
        <v>1087</v>
      </c>
      <c r="H615" s="104" t="s">
        <v>1502</v>
      </c>
      <c r="I615" s="105"/>
      <c r="J615" s="105"/>
      <c r="K615" s="105"/>
      <c r="L615" s="105"/>
      <c r="M615" s="106"/>
      <c r="N615" s="107" t="s">
        <v>1503</v>
      </c>
      <c r="O615" s="108"/>
      <c r="P615" s="108"/>
      <c r="Q615" s="108"/>
      <c r="R615" s="108"/>
      <c r="S615" s="108"/>
      <c r="T615" s="108"/>
      <c r="U615" s="108"/>
      <c r="V615" s="109"/>
      <c r="W615" s="31"/>
      <c r="X615" s="34"/>
      <c r="Y615" s="144"/>
      <c r="Z615" s="145"/>
      <c r="AA615" s="146"/>
    </row>
    <row r="616" spans="1:27" s="65" customFormat="1" ht="26.4">
      <c r="A616" s="58">
        <f t="shared" si="15"/>
        <v>611</v>
      </c>
      <c r="B616" s="59" t="s">
        <v>1760</v>
      </c>
      <c r="C616" s="60" t="s">
        <v>1504</v>
      </c>
      <c r="D616" s="87" t="s">
        <v>1505</v>
      </c>
      <c r="E616" s="88"/>
      <c r="F616" s="89"/>
      <c r="G616" s="63" t="s">
        <v>93</v>
      </c>
      <c r="H616" s="87" t="s">
        <v>1506</v>
      </c>
      <c r="I616" s="88"/>
      <c r="J616" s="88"/>
      <c r="K616" s="88"/>
      <c r="L616" s="88"/>
      <c r="M616" s="89"/>
      <c r="N616" s="90" t="s">
        <v>1507</v>
      </c>
      <c r="O616" s="91"/>
      <c r="P616" s="91"/>
      <c r="Q616" s="91"/>
      <c r="R616" s="91"/>
      <c r="S616" s="91"/>
      <c r="T616" s="91"/>
      <c r="U616" s="91"/>
      <c r="V616" s="92"/>
      <c r="W616" s="31"/>
      <c r="X616" s="34"/>
      <c r="Y616" s="144"/>
      <c r="Z616" s="145"/>
      <c r="AA616" s="146"/>
    </row>
    <row r="617" spans="1:27" s="65" customFormat="1" ht="26.4">
      <c r="A617" s="58">
        <f t="shared" si="15"/>
        <v>612</v>
      </c>
      <c r="B617" s="59" t="s">
        <v>1760</v>
      </c>
      <c r="C617" s="60" t="s">
        <v>1504</v>
      </c>
      <c r="D617" s="87" t="s">
        <v>1508</v>
      </c>
      <c r="E617" s="88"/>
      <c r="F617" s="89"/>
      <c r="G617" s="63" t="s">
        <v>1087</v>
      </c>
      <c r="H617" s="87" t="s">
        <v>1509</v>
      </c>
      <c r="I617" s="88"/>
      <c r="J617" s="88"/>
      <c r="K617" s="88"/>
      <c r="L617" s="88"/>
      <c r="M617" s="89"/>
      <c r="N617" s="90" t="s">
        <v>1510</v>
      </c>
      <c r="O617" s="91"/>
      <c r="P617" s="91"/>
      <c r="Q617" s="91"/>
      <c r="R617" s="91"/>
      <c r="S617" s="91"/>
      <c r="T617" s="91"/>
      <c r="U617" s="91"/>
      <c r="V617" s="92"/>
      <c r="W617" s="31"/>
      <c r="X617" s="34"/>
      <c r="Y617" s="144"/>
      <c r="Z617" s="145"/>
      <c r="AA617" s="146"/>
    </row>
    <row r="618" spans="1:27" s="65" customFormat="1" ht="26.4">
      <c r="A618" s="58">
        <f t="shared" si="15"/>
        <v>613</v>
      </c>
      <c r="B618" s="59" t="s">
        <v>1760</v>
      </c>
      <c r="C618" s="60" t="s">
        <v>1504</v>
      </c>
      <c r="D618" s="87" t="s">
        <v>34</v>
      </c>
      <c r="E618" s="88"/>
      <c r="F618" s="89"/>
      <c r="G618" s="63" t="s">
        <v>1087</v>
      </c>
      <c r="H618" s="87" t="s">
        <v>1511</v>
      </c>
      <c r="I618" s="88"/>
      <c r="J618" s="88"/>
      <c r="K618" s="88"/>
      <c r="L618" s="88"/>
      <c r="M618" s="89"/>
      <c r="N618" s="90" t="s">
        <v>35</v>
      </c>
      <c r="O618" s="91"/>
      <c r="P618" s="91"/>
      <c r="Q618" s="91"/>
      <c r="R618" s="91"/>
      <c r="S618" s="91"/>
      <c r="T618" s="91"/>
      <c r="U618" s="91"/>
      <c r="V618" s="92"/>
      <c r="W618" s="31"/>
      <c r="X618" s="34"/>
      <c r="Y618" s="144"/>
      <c r="Z618" s="145"/>
      <c r="AA618" s="146"/>
    </row>
    <row r="619" spans="1:27" s="65" customFormat="1" ht="26.4">
      <c r="A619" s="58">
        <f t="shared" si="15"/>
        <v>614</v>
      </c>
      <c r="B619" s="59" t="s">
        <v>1760</v>
      </c>
      <c r="C619" s="60" t="s">
        <v>1504</v>
      </c>
      <c r="D619" s="93" t="s">
        <v>1512</v>
      </c>
      <c r="E619" s="94"/>
      <c r="F619" s="95"/>
      <c r="G619" s="63" t="s">
        <v>1087</v>
      </c>
      <c r="H619" s="87" t="s">
        <v>1513</v>
      </c>
      <c r="I619" s="88"/>
      <c r="J619" s="88"/>
      <c r="K619" s="88"/>
      <c r="L619" s="88"/>
      <c r="M619" s="89"/>
      <c r="N619" s="98" t="s">
        <v>1514</v>
      </c>
      <c r="O619" s="99"/>
      <c r="P619" s="99"/>
      <c r="Q619" s="99"/>
      <c r="R619" s="99"/>
      <c r="S619" s="99"/>
      <c r="T619" s="99"/>
      <c r="U619" s="99"/>
      <c r="V619" s="100"/>
      <c r="W619" s="31"/>
      <c r="X619" s="34"/>
      <c r="Y619" s="144"/>
      <c r="Z619" s="145"/>
      <c r="AA619" s="146"/>
    </row>
    <row r="620" spans="1:27" s="65" customFormat="1" ht="26.4">
      <c r="A620" s="58">
        <f t="shared" si="15"/>
        <v>615</v>
      </c>
      <c r="B620" s="59" t="s">
        <v>1760</v>
      </c>
      <c r="C620" s="60" t="s">
        <v>1504</v>
      </c>
      <c r="D620" s="93" t="s">
        <v>1515</v>
      </c>
      <c r="E620" s="94"/>
      <c r="F620" s="95"/>
      <c r="G620" s="63" t="s">
        <v>1087</v>
      </c>
      <c r="H620" s="87" t="s">
        <v>1516</v>
      </c>
      <c r="I620" s="88"/>
      <c r="J620" s="88"/>
      <c r="K620" s="88"/>
      <c r="L620" s="88"/>
      <c r="M620" s="89"/>
      <c r="N620" s="98" t="s">
        <v>1517</v>
      </c>
      <c r="O620" s="99"/>
      <c r="P620" s="99"/>
      <c r="Q620" s="99"/>
      <c r="R620" s="99"/>
      <c r="S620" s="99"/>
      <c r="T620" s="99"/>
      <c r="U620" s="99"/>
      <c r="V620" s="100"/>
      <c r="W620" s="31"/>
      <c r="X620" s="34"/>
      <c r="Y620" s="144"/>
      <c r="Z620" s="145"/>
      <c r="AA620" s="146"/>
    </row>
    <row r="621" spans="1:27" s="65" customFormat="1" ht="26.4">
      <c r="A621" s="58">
        <f t="shared" si="15"/>
        <v>616</v>
      </c>
      <c r="B621" s="59" t="s">
        <v>1760</v>
      </c>
      <c r="C621" s="60" t="s">
        <v>1504</v>
      </c>
      <c r="D621" s="93" t="s">
        <v>109</v>
      </c>
      <c r="E621" s="94"/>
      <c r="F621" s="95"/>
      <c r="G621" s="63" t="s">
        <v>1087</v>
      </c>
      <c r="H621" s="87" t="s">
        <v>1518</v>
      </c>
      <c r="I621" s="88"/>
      <c r="J621" s="88"/>
      <c r="K621" s="88"/>
      <c r="L621" s="88"/>
      <c r="M621" s="89"/>
      <c r="N621" s="90" t="s">
        <v>1519</v>
      </c>
      <c r="O621" s="91"/>
      <c r="P621" s="91"/>
      <c r="Q621" s="91"/>
      <c r="R621" s="91"/>
      <c r="S621" s="91"/>
      <c r="T621" s="91"/>
      <c r="U621" s="91"/>
      <c r="V621" s="92"/>
      <c r="W621" s="31"/>
      <c r="X621" s="34"/>
      <c r="Y621" s="144"/>
      <c r="Z621" s="145"/>
      <c r="AA621" s="146"/>
    </row>
    <row r="622" spans="1:27" s="65" customFormat="1" ht="26.4">
      <c r="A622" s="58">
        <f t="shared" si="15"/>
        <v>617</v>
      </c>
      <c r="B622" s="59" t="s">
        <v>1760</v>
      </c>
      <c r="C622" s="60" t="s">
        <v>1504</v>
      </c>
      <c r="D622" s="87" t="s">
        <v>76</v>
      </c>
      <c r="E622" s="88"/>
      <c r="F622" s="89"/>
      <c r="G622" s="63" t="s">
        <v>1087</v>
      </c>
      <c r="H622" s="87" t="s">
        <v>1520</v>
      </c>
      <c r="I622" s="88"/>
      <c r="J622" s="88"/>
      <c r="K622" s="88"/>
      <c r="L622" s="88"/>
      <c r="M622" s="89"/>
      <c r="N622" s="90" t="s">
        <v>391</v>
      </c>
      <c r="O622" s="91"/>
      <c r="P622" s="91"/>
      <c r="Q622" s="91"/>
      <c r="R622" s="91"/>
      <c r="S622" s="91"/>
      <c r="T622" s="91"/>
      <c r="U622" s="91"/>
      <c r="V622" s="92"/>
      <c r="W622" s="31"/>
      <c r="X622" s="34"/>
      <c r="Y622" s="144"/>
      <c r="Z622" s="145"/>
      <c r="AA622" s="146"/>
    </row>
    <row r="623" spans="1:27" s="55" customFormat="1" ht="26.4">
      <c r="A623" s="58">
        <f t="shared" si="15"/>
        <v>618</v>
      </c>
      <c r="B623" s="59" t="s">
        <v>1760</v>
      </c>
      <c r="C623" s="60" t="s">
        <v>1504</v>
      </c>
      <c r="D623" s="93" t="s">
        <v>71</v>
      </c>
      <c r="E623" s="94"/>
      <c r="F623" s="95"/>
      <c r="G623" s="63" t="s">
        <v>1087</v>
      </c>
      <c r="H623" s="87" t="s">
        <v>1521</v>
      </c>
      <c r="I623" s="88"/>
      <c r="J623" s="88"/>
      <c r="K623" s="88"/>
      <c r="L623" s="88"/>
      <c r="M623" s="89"/>
      <c r="N623" s="90" t="s">
        <v>327</v>
      </c>
      <c r="O623" s="91"/>
      <c r="P623" s="91"/>
      <c r="Q623" s="91"/>
      <c r="R623" s="91"/>
      <c r="S623" s="91"/>
      <c r="T623" s="91"/>
      <c r="U623" s="91"/>
      <c r="V623" s="92"/>
      <c r="W623" s="31"/>
      <c r="X623" s="34"/>
      <c r="Y623" s="144"/>
      <c r="Z623" s="145"/>
      <c r="AA623" s="146"/>
    </row>
    <row r="624" spans="1:27" s="55" customFormat="1" ht="26.4">
      <c r="A624" s="58">
        <f t="shared" si="15"/>
        <v>619</v>
      </c>
      <c r="B624" s="59" t="s">
        <v>1760</v>
      </c>
      <c r="C624" s="60" t="s">
        <v>1504</v>
      </c>
      <c r="D624" s="93" t="s">
        <v>74</v>
      </c>
      <c r="E624" s="94"/>
      <c r="F624" s="95"/>
      <c r="G624" s="63" t="s">
        <v>93</v>
      </c>
      <c r="H624" s="87" t="s">
        <v>1522</v>
      </c>
      <c r="I624" s="88"/>
      <c r="J624" s="88"/>
      <c r="K624" s="88"/>
      <c r="L624" s="88"/>
      <c r="M624" s="89"/>
      <c r="N624" s="90" t="s">
        <v>75</v>
      </c>
      <c r="O624" s="91"/>
      <c r="P624" s="91"/>
      <c r="Q624" s="91"/>
      <c r="R624" s="91"/>
      <c r="S624" s="91"/>
      <c r="T624" s="91"/>
      <c r="U624" s="91"/>
      <c r="V624" s="92"/>
      <c r="W624" s="31"/>
      <c r="X624" s="34"/>
      <c r="Y624" s="144"/>
      <c r="Z624" s="145"/>
      <c r="AA624" s="146"/>
    </row>
    <row r="625" spans="1:27" s="55" customFormat="1" ht="26.4">
      <c r="A625" s="58">
        <f t="shared" si="15"/>
        <v>620</v>
      </c>
      <c r="B625" s="59" t="s">
        <v>1760</v>
      </c>
      <c r="C625" s="60" t="s">
        <v>1504</v>
      </c>
      <c r="D625" s="93" t="s">
        <v>1523</v>
      </c>
      <c r="E625" s="94"/>
      <c r="F625" s="95"/>
      <c r="G625" s="63" t="s">
        <v>1087</v>
      </c>
      <c r="H625" s="87" t="s">
        <v>1524</v>
      </c>
      <c r="I625" s="88"/>
      <c r="J625" s="88"/>
      <c r="K625" s="88"/>
      <c r="L625" s="88"/>
      <c r="M625" s="89"/>
      <c r="N625" s="98" t="s">
        <v>1525</v>
      </c>
      <c r="O625" s="99"/>
      <c r="P625" s="99"/>
      <c r="Q625" s="99"/>
      <c r="R625" s="99"/>
      <c r="S625" s="99"/>
      <c r="T625" s="99"/>
      <c r="U625" s="99"/>
      <c r="V625" s="100"/>
      <c r="W625" s="31"/>
      <c r="X625" s="34"/>
      <c r="Y625" s="144"/>
      <c r="Z625" s="145"/>
      <c r="AA625" s="146"/>
    </row>
    <row r="626" spans="1:27" s="55" customFormat="1" ht="26.4">
      <c r="A626" s="58">
        <f t="shared" si="15"/>
        <v>621</v>
      </c>
      <c r="B626" s="59" t="s">
        <v>1760</v>
      </c>
      <c r="C626" s="60" t="s">
        <v>1504</v>
      </c>
      <c r="D626" s="93" t="s">
        <v>1526</v>
      </c>
      <c r="E626" s="94"/>
      <c r="F626" s="95"/>
      <c r="G626" s="63" t="s">
        <v>1087</v>
      </c>
      <c r="H626" s="87" t="s">
        <v>1524</v>
      </c>
      <c r="I626" s="88"/>
      <c r="J626" s="88"/>
      <c r="K626" s="88"/>
      <c r="L626" s="88"/>
      <c r="M626" s="89"/>
      <c r="N626" s="90" t="s">
        <v>1527</v>
      </c>
      <c r="O626" s="91"/>
      <c r="P626" s="91"/>
      <c r="Q626" s="91"/>
      <c r="R626" s="91"/>
      <c r="S626" s="91"/>
      <c r="T626" s="91"/>
      <c r="U626" s="91"/>
      <c r="V626" s="92"/>
      <c r="W626" s="31"/>
      <c r="X626" s="34"/>
      <c r="Y626" s="144"/>
      <c r="Z626" s="145"/>
      <c r="AA626" s="146"/>
    </row>
    <row r="627" spans="1:27" s="55" customFormat="1" ht="26.4">
      <c r="A627" s="58">
        <f t="shared" si="15"/>
        <v>622</v>
      </c>
      <c r="B627" s="59" t="s">
        <v>1760</v>
      </c>
      <c r="C627" s="60" t="s">
        <v>1504</v>
      </c>
      <c r="D627" s="93" t="s">
        <v>76</v>
      </c>
      <c r="E627" s="94"/>
      <c r="F627" s="95"/>
      <c r="G627" s="63" t="s">
        <v>1087</v>
      </c>
      <c r="H627" s="87" t="s">
        <v>1528</v>
      </c>
      <c r="I627" s="88"/>
      <c r="J627" s="88"/>
      <c r="K627" s="88"/>
      <c r="L627" s="88"/>
      <c r="M627" s="89"/>
      <c r="N627" s="90" t="s">
        <v>391</v>
      </c>
      <c r="O627" s="91"/>
      <c r="P627" s="91"/>
      <c r="Q627" s="91"/>
      <c r="R627" s="91"/>
      <c r="S627" s="91"/>
      <c r="T627" s="91"/>
      <c r="U627" s="91"/>
      <c r="V627" s="92"/>
      <c r="W627" s="31"/>
      <c r="X627" s="34"/>
      <c r="Y627" s="144"/>
      <c r="Z627" s="145"/>
      <c r="AA627" s="146"/>
    </row>
    <row r="628" spans="1:27" s="55" customFormat="1" ht="26.4">
      <c r="A628" s="58">
        <f t="shared" si="15"/>
        <v>623</v>
      </c>
      <c r="B628" s="59" t="s">
        <v>1760</v>
      </c>
      <c r="C628" s="60" t="s">
        <v>1504</v>
      </c>
      <c r="D628" s="87" t="s">
        <v>1529</v>
      </c>
      <c r="E628" s="88"/>
      <c r="F628" s="89"/>
      <c r="G628" s="63" t="s">
        <v>1087</v>
      </c>
      <c r="H628" s="87" t="s">
        <v>1530</v>
      </c>
      <c r="I628" s="88"/>
      <c r="J628" s="88"/>
      <c r="K628" s="88"/>
      <c r="L628" s="88"/>
      <c r="M628" s="89"/>
      <c r="N628" s="90" t="s">
        <v>1531</v>
      </c>
      <c r="O628" s="91"/>
      <c r="P628" s="91"/>
      <c r="Q628" s="91"/>
      <c r="R628" s="91"/>
      <c r="S628" s="91"/>
      <c r="T628" s="91"/>
      <c r="U628" s="91"/>
      <c r="V628" s="92"/>
      <c r="W628" s="31"/>
      <c r="X628" s="34"/>
      <c r="Y628" s="144"/>
      <c r="Z628" s="145"/>
      <c r="AA628" s="146"/>
    </row>
    <row r="629" spans="1:27" s="55" customFormat="1" ht="26.4">
      <c r="A629" s="58">
        <f t="shared" si="15"/>
        <v>624</v>
      </c>
      <c r="B629" s="59" t="s">
        <v>1760</v>
      </c>
      <c r="C629" s="60" t="s">
        <v>1504</v>
      </c>
      <c r="D629" s="93" t="s">
        <v>1532</v>
      </c>
      <c r="E629" s="94"/>
      <c r="F629" s="95"/>
      <c r="G629" s="63" t="s">
        <v>93</v>
      </c>
      <c r="H629" s="87" t="s">
        <v>1533</v>
      </c>
      <c r="I629" s="88"/>
      <c r="J629" s="88"/>
      <c r="K629" s="88"/>
      <c r="L629" s="88"/>
      <c r="M629" s="89"/>
      <c r="N629" s="90" t="s">
        <v>315</v>
      </c>
      <c r="O629" s="91"/>
      <c r="P629" s="91"/>
      <c r="Q629" s="91"/>
      <c r="R629" s="91"/>
      <c r="S629" s="91"/>
      <c r="T629" s="91"/>
      <c r="U629" s="91"/>
      <c r="V629" s="92"/>
      <c r="W629" s="31"/>
      <c r="X629" s="34"/>
      <c r="Y629" s="144"/>
      <c r="Z629" s="145"/>
      <c r="AA629" s="146"/>
    </row>
    <row r="630" spans="1:27" s="55" customFormat="1" ht="27" thickBot="1">
      <c r="A630" s="66">
        <f t="shared" si="15"/>
        <v>625</v>
      </c>
      <c r="B630" s="59" t="s">
        <v>1760</v>
      </c>
      <c r="C630" s="67" t="s">
        <v>1504</v>
      </c>
      <c r="D630" s="101" t="s">
        <v>1534</v>
      </c>
      <c r="E630" s="102"/>
      <c r="F630" s="103"/>
      <c r="G630" s="68" t="s">
        <v>93</v>
      </c>
      <c r="H630" s="104" t="s">
        <v>1535</v>
      </c>
      <c r="I630" s="105"/>
      <c r="J630" s="105"/>
      <c r="K630" s="105"/>
      <c r="L630" s="105"/>
      <c r="M630" s="106"/>
      <c r="N630" s="107" t="s">
        <v>1536</v>
      </c>
      <c r="O630" s="108"/>
      <c r="P630" s="108"/>
      <c r="Q630" s="108"/>
      <c r="R630" s="108"/>
      <c r="S630" s="108"/>
      <c r="T630" s="108"/>
      <c r="U630" s="108"/>
      <c r="V630" s="109"/>
      <c r="W630" s="31"/>
      <c r="X630" s="34"/>
      <c r="Y630" s="144"/>
      <c r="Z630" s="145"/>
      <c r="AA630" s="146"/>
    </row>
    <row r="631" spans="1:27" s="55" customFormat="1" ht="26.4">
      <c r="A631" s="58">
        <f t="shared" si="15"/>
        <v>626</v>
      </c>
      <c r="B631" s="59" t="s">
        <v>1760</v>
      </c>
      <c r="C631" s="60" t="s">
        <v>1537</v>
      </c>
      <c r="D631" s="87" t="s">
        <v>1538</v>
      </c>
      <c r="E631" s="88"/>
      <c r="F631" s="89"/>
      <c r="G631" s="63" t="s">
        <v>93</v>
      </c>
      <c r="H631" s="87" t="s">
        <v>1539</v>
      </c>
      <c r="I631" s="88"/>
      <c r="J631" s="88"/>
      <c r="K631" s="88"/>
      <c r="L631" s="88"/>
      <c r="M631" s="89"/>
      <c r="N631" s="90" t="s">
        <v>1540</v>
      </c>
      <c r="O631" s="91"/>
      <c r="P631" s="91"/>
      <c r="Q631" s="91"/>
      <c r="R631" s="91"/>
      <c r="S631" s="91"/>
      <c r="T631" s="91"/>
      <c r="U631" s="91"/>
      <c r="V631" s="92"/>
      <c r="W631" s="31"/>
      <c r="X631" s="34"/>
      <c r="Y631" s="144"/>
      <c r="Z631" s="145"/>
      <c r="AA631" s="146"/>
    </row>
    <row r="632" spans="1:27" s="55" customFormat="1" ht="26.4">
      <c r="A632" s="58">
        <f t="shared" si="15"/>
        <v>627</v>
      </c>
      <c r="B632" s="59" t="s">
        <v>1760</v>
      </c>
      <c r="C632" s="60" t="s">
        <v>1537</v>
      </c>
      <c r="D632" s="87" t="s">
        <v>1508</v>
      </c>
      <c r="E632" s="88"/>
      <c r="F632" s="89"/>
      <c r="G632" s="63" t="s">
        <v>1087</v>
      </c>
      <c r="H632" s="87" t="s">
        <v>1541</v>
      </c>
      <c r="I632" s="88"/>
      <c r="J632" s="88"/>
      <c r="K632" s="88"/>
      <c r="L632" s="88"/>
      <c r="M632" s="89"/>
      <c r="N632" s="90" t="s">
        <v>1542</v>
      </c>
      <c r="O632" s="91"/>
      <c r="P632" s="91"/>
      <c r="Q632" s="91"/>
      <c r="R632" s="91"/>
      <c r="S632" s="91"/>
      <c r="T632" s="91"/>
      <c r="U632" s="91"/>
      <c r="V632" s="92"/>
      <c r="W632" s="31"/>
      <c r="X632" s="34"/>
      <c r="Y632" s="144"/>
      <c r="Z632" s="145"/>
      <c r="AA632" s="146"/>
    </row>
    <row r="633" spans="1:27" s="55" customFormat="1" ht="26.4">
      <c r="A633" s="58">
        <f t="shared" si="15"/>
        <v>628</v>
      </c>
      <c r="B633" s="59" t="s">
        <v>1760</v>
      </c>
      <c r="C633" s="60" t="s">
        <v>1537</v>
      </c>
      <c r="D633" s="87" t="s">
        <v>34</v>
      </c>
      <c r="E633" s="88"/>
      <c r="F633" s="89"/>
      <c r="G633" s="63" t="s">
        <v>1087</v>
      </c>
      <c r="H633" s="87" t="s">
        <v>1543</v>
      </c>
      <c r="I633" s="88"/>
      <c r="J633" s="88"/>
      <c r="K633" s="88"/>
      <c r="L633" s="88"/>
      <c r="M633" s="89"/>
      <c r="N633" s="90" t="s">
        <v>35</v>
      </c>
      <c r="O633" s="91"/>
      <c r="P633" s="91"/>
      <c r="Q633" s="91"/>
      <c r="R633" s="91"/>
      <c r="S633" s="91"/>
      <c r="T633" s="91"/>
      <c r="U633" s="91"/>
      <c r="V633" s="92"/>
      <c r="W633" s="31"/>
      <c r="X633" s="34"/>
      <c r="Y633" s="144"/>
      <c r="Z633" s="145"/>
      <c r="AA633" s="146"/>
    </row>
    <row r="634" spans="1:27" s="55" customFormat="1" ht="26.4">
      <c r="A634" s="58">
        <f t="shared" si="15"/>
        <v>629</v>
      </c>
      <c r="B634" s="59" t="s">
        <v>1760</v>
      </c>
      <c r="C634" s="60" t="s">
        <v>1537</v>
      </c>
      <c r="D634" s="93" t="s">
        <v>1512</v>
      </c>
      <c r="E634" s="94"/>
      <c r="F634" s="95"/>
      <c r="G634" s="63" t="s">
        <v>1087</v>
      </c>
      <c r="H634" s="87" t="s">
        <v>1544</v>
      </c>
      <c r="I634" s="88"/>
      <c r="J634" s="88"/>
      <c r="K634" s="88"/>
      <c r="L634" s="88"/>
      <c r="M634" s="89"/>
      <c r="N634" s="98" t="s">
        <v>1545</v>
      </c>
      <c r="O634" s="99"/>
      <c r="P634" s="99"/>
      <c r="Q634" s="99"/>
      <c r="R634" s="99"/>
      <c r="S634" s="99"/>
      <c r="T634" s="99"/>
      <c r="U634" s="99"/>
      <c r="V634" s="100"/>
      <c r="W634" s="31"/>
      <c r="X634" s="34"/>
      <c r="Y634" s="144"/>
      <c r="Z634" s="145"/>
      <c r="AA634" s="146"/>
    </row>
    <row r="635" spans="1:27" s="55" customFormat="1" ht="26.4">
      <c r="A635" s="58">
        <f t="shared" si="15"/>
        <v>630</v>
      </c>
      <c r="B635" s="59" t="s">
        <v>1760</v>
      </c>
      <c r="C635" s="60" t="s">
        <v>1537</v>
      </c>
      <c r="D635" s="93" t="s">
        <v>1546</v>
      </c>
      <c r="E635" s="94"/>
      <c r="F635" s="95"/>
      <c r="G635" s="63" t="s">
        <v>1087</v>
      </c>
      <c r="H635" s="87" t="s">
        <v>1547</v>
      </c>
      <c r="I635" s="88"/>
      <c r="J635" s="88"/>
      <c r="K635" s="88"/>
      <c r="L635" s="88"/>
      <c r="M635" s="89"/>
      <c r="N635" s="98" t="s">
        <v>1548</v>
      </c>
      <c r="O635" s="99"/>
      <c r="P635" s="99"/>
      <c r="Q635" s="99"/>
      <c r="R635" s="99"/>
      <c r="S635" s="99"/>
      <c r="T635" s="99"/>
      <c r="U635" s="99"/>
      <c r="V635" s="100"/>
      <c r="W635" s="31"/>
      <c r="X635" s="34"/>
      <c r="Y635" s="144"/>
      <c r="Z635" s="145"/>
      <c r="AA635" s="146"/>
    </row>
    <row r="636" spans="1:27" s="55" customFormat="1" ht="26.4">
      <c r="A636" s="58">
        <f t="shared" si="15"/>
        <v>631</v>
      </c>
      <c r="B636" s="59" t="s">
        <v>1760</v>
      </c>
      <c r="C636" s="60" t="s">
        <v>1537</v>
      </c>
      <c r="D636" s="93" t="s">
        <v>1549</v>
      </c>
      <c r="E636" s="94"/>
      <c r="F636" s="95"/>
      <c r="G636" s="63" t="s">
        <v>1087</v>
      </c>
      <c r="H636" s="87" t="s">
        <v>1550</v>
      </c>
      <c r="I636" s="88"/>
      <c r="J636" s="88"/>
      <c r="K636" s="88"/>
      <c r="L636" s="88"/>
      <c r="M636" s="89"/>
      <c r="N636" s="98" t="s">
        <v>1551</v>
      </c>
      <c r="O636" s="99"/>
      <c r="P636" s="99"/>
      <c r="Q636" s="99"/>
      <c r="R636" s="99"/>
      <c r="S636" s="99"/>
      <c r="T636" s="99"/>
      <c r="U636" s="99"/>
      <c r="V636" s="100"/>
      <c r="W636" s="31"/>
      <c r="X636" s="34"/>
      <c r="Y636" s="144"/>
      <c r="Z636" s="145"/>
      <c r="AA636" s="146"/>
    </row>
    <row r="637" spans="1:27" s="55" customFormat="1" ht="26.4">
      <c r="A637" s="58">
        <f t="shared" si="15"/>
        <v>632</v>
      </c>
      <c r="B637" s="59" t="s">
        <v>1760</v>
      </c>
      <c r="C637" s="60" t="s">
        <v>1537</v>
      </c>
      <c r="D637" s="93" t="s">
        <v>1552</v>
      </c>
      <c r="E637" s="94"/>
      <c r="F637" s="95"/>
      <c r="G637" s="63" t="s">
        <v>1087</v>
      </c>
      <c r="H637" s="87" t="s">
        <v>1553</v>
      </c>
      <c r="I637" s="88"/>
      <c r="J637" s="88"/>
      <c r="K637" s="88"/>
      <c r="L637" s="88"/>
      <c r="M637" s="89"/>
      <c r="N637" s="90" t="s">
        <v>1554</v>
      </c>
      <c r="O637" s="91"/>
      <c r="P637" s="91"/>
      <c r="Q637" s="91"/>
      <c r="R637" s="91"/>
      <c r="S637" s="91"/>
      <c r="T637" s="91"/>
      <c r="U637" s="91"/>
      <c r="V637" s="92"/>
      <c r="W637" s="31"/>
      <c r="X637" s="34"/>
      <c r="Y637" s="144"/>
      <c r="Z637" s="145"/>
      <c r="AA637" s="146"/>
    </row>
    <row r="638" spans="1:27" s="55" customFormat="1" ht="26.4">
      <c r="A638" s="58">
        <f t="shared" si="15"/>
        <v>633</v>
      </c>
      <c r="B638" s="59" t="s">
        <v>1760</v>
      </c>
      <c r="C638" s="60" t="s">
        <v>1537</v>
      </c>
      <c r="D638" s="93" t="s">
        <v>1555</v>
      </c>
      <c r="E638" s="94"/>
      <c r="F638" s="95"/>
      <c r="G638" s="63" t="s">
        <v>1087</v>
      </c>
      <c r="H638" s="87" t="s">
        <v>1556</v>
      </c>
      <c r="I638" s="88"/>
      <c r="J638" s="88"/>
      <c r="K638" s="88"/>
      <c r="L638" s="88"/>
      <c r="M638" s="89"/>
      <c r="N638" s="90" t="s">
        <v>1557</v>
      </c>
      <c r="O638" s="91"/>
      <c r="P638" s="91"/>
      <c r="Q638" s="91"/>
      <c r="R638" s="91"/>
      <c r="S638" s="91"/>
      <c r="T638" s="91"/>
      <c r="U638" s="91"/>
      <c r="V638" s="92"/>
      <c r="W638" s="31"/>
      <c r="X638" s="34"/>
      <c r="Y638" s="144"/>
      <c r="Z638" s="145"/>
      <c r="AA638" s="146"/>
    </row>
    <row r="639" spans="1:27" s="55" customFormat="1" ht="26.4">
      <c r="A639" s="58">
        <f t="shared" si="15"/>
        <v>634</v>
      </c>
      <c r="B639" s="59" t="s">
        <v>1760</v>
      </c>
      <c r="C639" s="60" t="s">
        <v>1537</v>
      </c>
      <c r="D639" s="87" t="s">
        <v>34</v>
      </c>
      <c r="E639" s="88"/>
      <c r="F639" s="89"/>
      <c r="G639" s="63" t="s">
        <v>1087</v>
      </c>
      <c r="H639" s="87" t="s">
        <v>1558</v>
      </c>
      <c r="I639" s="88"/>
      <c r="J639" s="88"/>
      <c r="K639" s="88"/>
      <c r="L639" s="88"/>
      <c r="M639" s="89"/>
      <c r="N639" s="90" t="s">
        <v>35</v>
      </c>
      <c r="O639" s="91"/>
      <c r="P639" s="91"/>
      <c r="Q639" s="91"/>
      <c r="R639" s="91"/>
      <c r="S639" s="91"/>
      <c r="T639" s="91"/>
      <c r="U639" s="91"/>
      <c r="V639" s="92"/>
      <c r="W639" s="31"/>
      <c r="X639" s="34"/>
      <c r="Y639" s="144"/>
      <c r="Z639" s="145"/>
      <c r="AA639" s="146"/>
    </row>
    <row r="640" spans="1:27" s="55" customFormat="1" ht="26.4">
      <c r="A640" s="58">
        <f t="shared" si="15"/>
        <v>635</v>
      </c>
      <c r="B640" s="59" t="s">
        <v>1760</v>
      </c>
      <c r="C640" s="60" t="s">
        <v>1537</v>
      </c>
      <c r="D640" s="93" t="s">
        <v>1559</v>
      </c>
      <c r="E640" s="94"/>
      <c r="F640" s="95"/>
      <c r="G640" s="63" t="s">
        <v>1087</v>
      </c>
      <c r="H640" s="87" t="s">
        <v>1560</v>
      </c>
      <c r="I640" s="88"/>
      <c r="J640" s="88"/>
      <c r="K640" s="88"/>
      <c r="L640" s="88"/>
      <c r="M640" s="89"/>
      <c r="N640" s="90" t="s">
        <v>1561</v>
      </c>
      <c r="O640" s="91"/>
      <c r="P640" s="91"/>
      <c r="Q640" s="91"/>
      <c r="R640" s="91"/>
      <c r="S640" s="91"/>
      <c r="T640" s="91"/>
      <c r="U640" s="91"/>
      <c r="V640" s="92"/>
      <c r="W640" s="31"/>
      <c r="X640" s="34"/>
      <c r="Y640" s="144"/>
      <c r="Z640" s="145"/>
      <c r="AA640" s="146"/>
    </row>
    <row r="641" spans="1:27" s="55" customFormat="1" ht="26.4">
      <c r="A641" s="58">
        <f t="shared" si="15"/>
        <v>636</v>
      </c>
      <c r="B641" s="59" t="s">
        <v>1760</v>
      </c>
      <c r="C641" s="60" t="s">
        <v>1537</v>
      </c>
      <c r="D641" s="93" t="s">
        <v>1562</v>
      </c>
      <c r="E641" s="94"/>
      <c r="F641" s="95"/>
      <c r="G641" s="63" t="s">
        <v>1087</v>
      </c>
      <c r="H641" s="87" t="s">
        <v>1563</v>
      </c>
      <c r="I641" s="88"/>
      <c r="J641" s="88"/>
      <c r="K641" s="88"/>
      <c r="L641" s="88"/>
      <c r="M641" s="89"/>
      <c r="N641" s="90" t="s">
        <v>315</v>
      </c>
      <c r="O641" s="91"/>
      <c r="P641" s="91"/>
      <c r="Q641" s="91"/>
      <c r="R641" s="91"/>
      <c r="S641" s="91"/>
      <c r="T641" s="91"/>
      <c r="U641" s="91"/>
      <c r="V641" s="92"/>
      <c r="W641" s="31"/>
      <c r="X641" s="34"/>
      <c r="Y641" s="144"/>
      <c r="Z641" s="145"/>
      <c r="AA641" s="146"/>
    </row>
    <row r="642" spans="1:27" s="55" customFormat="1" ht="26.4">
      <c r="A642" s="58">
        <f t="shared" si="15"/>
        <v>637</v>
      </c>
      <c r="B642" s="59" t="s">
        <v>1760</v>
      </c>
      <c r="C642" s="60" t="s">
        <v>1537</v>
      </c>
      <c r="D642" s="93" t="s">
        <v>109</v>
      </c>
      <c r="E642" s="94"/>
      <c r="F642" s="95"/>
      <c r="G642" s="63" t="s">
        <v>1087</v>
      </c>
      <c r="H642" s="87" t="s">
        <v>1564</v>
      </c>
      <c r="I642" s="88"/>
      <c r="J642" s="88"/>
      <c r="K642" s="88"/>
      <c r="L642" s="88"/>
      <c r="M642" s="89"/>
      <c r="N642" s="90" t="s">
        <v>1565</v>
      </c>
      <c r="O642" s="91"/>
      <c r="P642" s="91"/>
      <c r="Q642" s="91"/>
      <c r="R642" s="91"/>
      <c r="S642" s="91"/>
      <c r="T642" s="91"/>
      <c r="U642" s="91"/>
      <c r="V642" s="92"/>
      <c r="W642" s="31"/>
      <c r="X642" s="34"/>
      <c r="Y642" s="144"/>
      <c r="Z642" s="145"/>
      <c r="AA642" s="146"/>
    </row>
    <row r="643" spans="1:27" s="55" customFormat="1" ht="26.4">
      <c r="A643" s="58">
        <f t="shared" si="15"/>
        <v>638</v>
      </c>
      <c r="B643" s="59" t="s">
        <v>1760</v>
      </c>
      <c r="C643" s="60" t="s">
        <v>1537</v>
      </c>
      <c r="D643" s="87" t="s">
        <v>76</v>
      </c>
      <c r="E643" s="88"/>
      <c r="F643" s="89"/>
      <c r="G643" s="63" t="s">
        <v>1087</v>
      </c>
      <c r="H643" s="87" t="s">
        <v>1566</v>
      </c>
      <c r="I643" s="88"/>
      <c r="J643" s="88"/>
      <c r="K643" s="88"/>
      <c r="L643" s="88"/>
      <c r="M643" s="89"/>
      <c r="N643" s="90" t="s">
        <v>391</v>
      </c>
      <c r="O643" s="91"/>
      <c r="P643" s="91"/>
      <c r="Q643" s="91"/>
      <c r="R643" s="91"/>
      <c r="S643" s="91"/>
      <c r="T643" s="91"/>
      <c r="U643" s="91"/>
      <c r="V643" s="92"/>
      <c r="W643" s="31"/>
      <c r="X643" s="34"/>
      <c r="Y643" s="144"/>
      <c r="Z643" s="145"/>
      <c r="AA643" s="146"/>
    </row>
    <row r="644" spans="1:27" s="55" customFormat="1" ht="26.4">
      <c r="A644" s="58">
        <f t="shared" si="15"/>
        <v>639</v>
      </c>
      <c r="B644" s="59" t="s">
        <v>1760</v>
      </c>
      <c r="C644" s="60" t="s">
        <v>1537</v>
      </c>
      <c r="D644" s="87" t="s">
        <v>71</v>
      </c>
      <c r="E644" s="88"/>
      <c r="F644" s="89"/>
      <c r="G644" s="63" t="s">
        <v>1087</v>
      </c>
      <c r="H644" s="87" t="s">
        <v>1567</v>
      </c>
      <c r="I644" s="88"/>
      <c r="J644" s="88"/>
      <c r="K644" s="88"/>
      <c r="L644" s="88"/>
      <c r="M644" s="89"/>
      <c r="N644" s="90" t="s">
        <v>1568</v>
      </c>
      <c r="O644" s="91"/>
      <c r="P644" s="91"/>
      <c r="Q644" s="91"/>
      <c r="R644" s="91"/>
      <c r="S644" s="91"/>
      <c r="T644" s="91"/>
      <c r="U644" s="91"/>
      <c r="V644" s="92"/>
      <c r="W644" s="31"/>
      <c r="X644" s="34"/>
      <c r="Y644" s="144"/>
      <c r="Z644" s="145"/>
      <c r="AA644" s="146"/>
    </row>
    <row r="645" spans="1:27" s="55" customFormat="1" ht="26.4">
      <c r="A645" s="58">
        <f t="shared" si="15"/>
        <v>640</v>
      </c>
      <c r="B645" s="59" t="s">
        <v>1760</v>
      </c>
      <c r="C645" s="60" t="s">
        <v>1537</v>
      </c>
      <c r="D645" s="93" t="s">
        <v>74</v>
      </c>
      <c r="E645" s="94"/>
      <c r="F645" s="95"/>
      <c r="G645" s="63" t="s">
        <v>93</v>
      </c>
      <c r="H645" s="87" t="s">
        <v>1569</v>
      </c>
      <c r="I645" s="88"/>
      <c r="J645" s="88"/>
      <c r="K645" s="88"/>
      <c r="L645" s="88"/>
      <c r="M645" s="89"/>
      <c r="N645" s="90" t="s">
        <v>75</v>
      </c>
      <c r="O645" s="91"/>
      <c r="P645" s="91"/>
      <c r="Q645" s="91"/>
      <c r="R645" s="91"/>
      <c r="S645" s="91"/>
      <c r="T645" s="91"/>
      <c r="U645" s="91"/>
      <c r="V645" s="92"/>
      <c r="W645" s="31"/>
      <c r="X645" s="34"/>
      <c r="Y645" s="144"/>
      <c r="Z645" s="145"/>
      <c r="AA645" s="146"/>
    </row>
    <row r="646" spans="1:27" s="55" customFormat="1" ht="26.4">
      <c r="A646" s="58">
        <f t="shared" si="15"/>
        <v>641</v>
      </c>
      <c r="B646" s="59" t="s">
        <v>1760</v>
      </c>
      <c r="C646" s="60" t="s">
        <v>1537</v>
      </c>
      <c r="D646" s="87" t="s">
        <v>1570</v>
      </c>
      <c r="E646" s="88"/>
      <c r="F646" s="89"/>
      <c r="G646" s="63" t="s">
        <v>1087</v>
      </c>
      <c r="H646" s="87" t="s">
        <v>1571</v>
      </c>
      <c r="I646" s="88"/>
      <c r="J646" s="88"/>
      <c r="K646" s="88"/>
      <c r="L646" s="88"/>
      <c r="M646" s="89"/>
      <c r="N646" s="98" t="s">
        <v>1572</v>
      </c>
      <c r="O646" s="99"/>
      <c r="P646" s="99"/>
      <c r="Q646" s="99"/>
      <c r="R646" s="99"/>
      <c r="S646" s="99"/>
      <c r="T646" s="99"/>
      <c r="U646" s="99"/>
      <c r="V646" s="100"/>
      <c r="W646" s="31"/>
      <c r="X646" s="34"/>
      <c r="Y646" s="144"/>
      <c r="Z646" s="145"/>
      <c r="AA646" s="146"/>
    </row>
    <row r="647" spans="1:27" s="55" customFormat="1" ht="26.4">
      <c r="A647" s="58">
        <f t="shared" si="15"/>
        <v>642</v>
      </c>
      <c r="B647" s="59" t="s">
        <v>1760</v>
      </c>
      <c r="C647" s="60" t="s">
        <v>1537</v>
      </c>
      <c r="D647" s="93" t="s">
        <v>1526</v>
      </c>
      <c r="E647" s="94"/>
      <c r="F647" s="95"/>
      <c r="G647" s="63" t="s">
        <v>1087</v>
      </c>
      <c r="H647" s="87" t="s">
        <v>1571</v>
      </c>
      <c r="I647" s="88"/>
      <c r="J647" s="88"/>
      <c r="K647" s="88"/>
      <c r="L647" s="88"/>
      <c r="M647" s="89"/>
      <c r="N647" s="90" t="s">
        <v>1527</v>
      </c>
      <c r="O647" s="91"/>
      <c r="P647" s="91"/>
      <c r="Q647" s="91"/>
      <c r="R647" s="91"/>
      <c r="S647" s="91"/>
      <c r="T647" s="91"/>
      <c r="U647" s="91"/>
      <c r="V647" s="92"/>
      <c r="W647" s="31"/>
      <c r="X647" s="34"/>
      <c r="Y647" s="144"/>
      <c r="Z647" s="145"/>
      <c r="AA647" s="146"/>
    </row>
    <row r="648" spans="1:27" s="55" customFormat="1" ht="26.4">
      <c r="A648" s="58">
        <f t="shared" si="15"/>
        <v>643</v>
      </c>
      <c r="B648" s="59" t="s">
        <v>1760</v>
      </c>
      <c r="C648" s="60" t="s">
        <v>1537</v>
      </c>
      <c r="D648" s="93" t="s">
        <v>76</v>
      </c>
      <c r="E648" s="94"/>
      <c r="F648" s="95"/>
      <c r="G648" s="63" t="s">
        <v>1087</v>
      </c>
      <c r="H648" s="87" t="s">
        <v>1573</v>
      </c>
      <c r="I648" s="88"/>
      <c r="J648" s="88"/>
      <c r="K648" s="88"/>
      <c r="L648" s="88"/>
      <c r="M648" s="89"/>
      <c r="N648" s="90" t="s">
        <v>391</v>
      </c>
      <c r="O648" s="91"/>
      <c r="P648" s="91"/>
      <c r="Q648" s="91"/>
      <c r="R648" s="91"/>
      <c r="S648" s="91"/>
      <c r="T648" s="91"/>
      <c r="U648" s="91"/>
      <c r="V648" s="92"/>
      <c r="W648" s="31"/>
      <c r="X648" s="34"/>
      <c r="Y648" s="144"/>
      <c r="Z648" s="145"/>
      <c r="AA648" s="146"/>
    </row>
    <row r="649" spans="1:27" s="55" customFormat="1" ht="26.4">
      <c r="A649" s="58">
        <f t="shared" si="15"/>
        <v>644</v>
      </c>
      <c r="B649" s="59" t="s">
        <v>1760</v>
      </c>
      <c r="C649" s="60" t="s">
        <v>1537</v>
      </c>
      <c r="D649" s="87" t="s">
        <v>1529</v>
      </c>
      <c r="E649" s="88"/>
      <c r="F649" s="89"/>
      <c r="G649" s="63" t="s">
        <v>1087</v>
      </c>
      <c r="H649" s="87" t="s">
        <v>1574</v>
      </c>
      <c r="I649" s="88"/>
      <c r="J649" s="88"/>
      <c r="K649" s="88"/>
      <c r="L649" s="88"/>
      <c r="M649" s="89"/>
      <c r="N649" s="90" t="s">
        <v>1531</v>
      </c>
      <c r="O649" s="91"/>
      <c r="P649" s="91"/>
      <c r="Q649" s="91"/>
      <c r="R649" s="91"/>
      <c r="S649" s="91"/>
      <c r="T649" s="91"/>
      <c r="U649" s="91"/>
      <c r="V649" s="92"/>
      <c r="W649" s="31"/>
      <c r="X649" s="34"/>
      <c r="Y649" s="144"/>
      <c r="Z649" s="145"/>
      <c r="AA649" s="146"/>
    </row>
    <row r="650" spans="1:27" s="55" customFormat="1" ht="26.4">
      <c r="A650" s="58">
        <f t="shared" si="15"/>
        <v>645</v>
      </c>
      <c r="B650" s="59" t="s">
        <v>1760</v>
      </c>
      <c r="C650" s="60" t="s">
        <v>1537</v>
      </c>
      <c r="D650" s="93" t="s">
        <v>1532</v>
      </c>
      <c r="E650" s="94"/>
      <c r="F650" s="95"/>
      <c r="G650" s="63" t="s">
        <v>93</v>
      </c>
      <c r="H650" s="87" t="s">
        <v>1575</v>
      </c>
      <c r="I650" s="88"/>
      <c r="J650" s="88"/>
      <c r="K650" s="88"/>
      <c r="L650" s="88"/>
      <c r="M650" s="89"/>
      <c r="N650" s="90" t="s">
        <v>315</v>
      </c>
      <c r="O650" s="91"/>
      <c r="P650" s="91"/>
      <c r="Q650" s="91"/>
      <c r="R650" s="91"/>
      <c r="S650" s="91"/>
      <c r="T650" s="91"/>
      <c r="U650" s="91"/>
      <c r="V650" s="92"/>
      <c r="W650" s="31"/>
      <c r="X650" s="34"/>
      <c r="Y650" s="144"/>
      <c r="Z650" s="145"/>
      <c r="AA650" s="146"/>
    </row>
    <row r="651" spans="1:27" s="55" customFormat="1" ht="27" thickBot="1">
      <c r="A651" s="66">
        <f t="shared" si="15"/>
        <v>646</v>
      </c>
      <c r="B651" s="59" t="s">
        <v>1760</v>
      </c>
      <c r="C651" s="67" t="s">
        <v>1537</v>
      </c>
      <c r="D651" s="101" t="s">
        <v>1534</v>
      </c>
      <c r="E651" s="102"/>
      <c r="F651" s="103"/>
      <c r="G651" s="68" t="s">
        <v>93</v>
      </c>
      <c r="H651" s="104" t="s">
        <v>1576</v>
      </c>
      <c r="I651" s="105"/>
      <c r="J651" s="105"/>
      <c r="K651" s="105"/>
      <c r="L651" s="105"/>
      <c r="M651" s="106"/>
      <c r="N651" s="107" t="s">
        <v>1577</v>
      </c>
      <c r="O651" s="108"/>
      <c r="P651" s="108"/>
      <c r="Q651" s="108"/>
      <c r="R651" s="108"/>
      <c r="S651" s="108"/>
      <c r="T651" s="108"/>
      <c r="U651" s="108"/>
      <c r="V651" s="109"/>
      <c r="W651" s="31"/>
      <c r="X651" s="34"/>
      <c r="Y651" s="144"/>
      <c r="Z651" s="145"/>
      <c r="AA651" s="146"/>
    </row>
    <row r="652" spans="1:27" s="55" customFormat="1" ht="26.4">
      <c r="A652" s="58">
        <f t="shared" si="15"/>
        <v>647</v>
      </c>
      <c r="B652" s="59" t="s">
        <v>1760</v>
      </c>
      <c r="C652" s="60" t="s">
        <v>1578</v>
      </c>
      <c r="D652" s="87" t="s">
        <v>1579</v>
      </c>
      <c r="E652" s="88"/>
      <c r="F652" s="89"/>
      <c r="G652" s="63" t="s">
        <v>93</v>
      </c>
      <c r="H652" s="87" t="s">
        <v>1580</v>
      </c>
      <c r="I652" s="88"/>
      <c r="J652" s="88"/>
      <c r="K652" s="88"/>
      <c r="L652" s="88"/>
      <c r="M652" s="89"/>
      <c r="N652" s="90" t="s">
        <v>1581</v>
      </c>
      <c r="O652" s="91"/>
      <c r="P652" s="91"/>
      <c r="Q652" s="91"/>
      <c r="R652" s="91"/>
      <c r="S652" s="91"/>
      <c r="T652" s="91"/>
      <c r="U652" s="91"/>
      <c r="V652" s="92"/>
      <c r="W652" s="31"/>
      <c r="X652" s="34"/>
      <c r="Y652" s="144"/>
      <c r="Z652" s="145"/>
      <c r="AA652" s="146"/>
    </row>
    <row r="653" spans="1:27" s="55" customFormat="1" ht="26.4">
      <c r="A653" s="58">
        <f t="shared" si="15"/>
        <v>648</v>
      </c>
      <c r="B653" s="59" t="s">
        <v>1760</v>
      </c>
      <c r="C653" s="60" t="s">
        <v>1578</v>
      </c>
      <c r="D653" s="87" t="s">
        <v>1508</v>
      </c>
      <c r="E653" s="88"/>
      <c r="F653" s="89"/>
      <c r="G653" s="63" t="s">
        <v>1087</v>
      </c>
      <c r="H653" s="87" t="s">
        <v>1582</v>
      </c>
      <c r="I653" s="88"/>
      <c r="J653" s="88"/>
      <c r="K653" s="88"/>
      <c r="L653" s="88"/>
      <c r="M653" s="89"/>
      <c r="N653" s="90" t="s">
        <v>1583</v>
      </c>
      <c r="O653" s="91"/>
      <c r="P653" s="91"/>
      <c r="Q653" s="91"/>
      <c r="R653" s="91"/>
      <c r="S653" s="91"/>
      <c r="T653" s="91"/>
      <c r="U653" s="91"/>
      <c r="V653" s="92"/>
      <c r="W653" s="31"/>
      <c r="X653" s="34"/>
      <c r="Y653" s="144"/>
      <c r="Z653" s="145"/>
      <c r="AA653" s="146"/>
    </row>
    <row r="654" spans="1:27" s="55" customFormat="1" ht="26.4">
      <c r="A654" s="58">
        <f t="shared" si="15"/>
        <v>649</v>
      </c>
      <c r="B654" s="59" t="s">
        <v>1760</v>
      </c>
      <c r="C654" s="60" t="s">
        <v>1578</v>
      </c>
      <c r="D654" s="87" t="s">
        <v>34</v>
      </c>
      <c r="E654" s="88"/>
      <c r="F654" s="89"/>
      <c r="G654" s="63" t="s">
        <v>1087</v>
      </c>
      <c r="H654" s="87" t="s">
        <v>1584</v>
      </c>
      <c r="I654" s="88"/>
      <c r="J654" s="88"/>
      <c r="K654" s="88"/>
      <c r="L654" s="88"/>
      <c r="M654" s="89"/>
      <c r="N654" s="90" t="s">
        <v>35</v>
      </c>
      <c r="O654" s="91"/>
      <c r="P654" s="91"/>
      <c r="Q654" s="91"/>
      <c r="R654" s="91"/>
      <c r="S654" s="91"/>
      <c r="T654" s="91"/>
      <c r="U654" s="91"/>
      <c r="V654" s="92"/>
      <c r="W654" s="31"/>
      <c r="X654" s="34"/>
      <c r="Y654" s="144"/>
      <c r="Z654" s="145"/>
      <c r="AA654" s="146"/>
    </row>
    <row r="655" spans="1:27" s="55" customFormat="1" ht="26.4">
      <c r="A655" s="58">
        <f t="shared" si="15"/>
        <v>650</v>
      </c>
      <c r="B655" s="59" t="s">
        <v>1760</v>
      </c>
      <c r="C655" s="60" t="s">
        <v>1578</v>
      </c>
      <c r="D655" s="93" t="s">
        <v>1512</v>
      </c>
      <c r="E655" s="94"/>
      <c r="F655" s="95"/>
      <c r="G655" s="63" t="s">
        <v>1087</v>
      </c>
      <c r="H655" s="87" t="s">
        <v>1585</v>
      </c>
      <c r="I655" s="88"/>
      <c r="J655" s="88"/>
      <c r="K655" s="88"/>
      <c r="L655" s="88"/>
      <c r="M655" s="89"/>
      <c r="N655" s="98" t="s">
        <v>1586</v>
      </c>
      <c r="O655" s="99"/>
      <c r="P655" s="99"/>
      <c r="Q655" s="99"/>
      <c r="R655" s="99"/>
      <c r="S655" s="99"/>
      <c r="T655" s="99"/>
      <c r="U655" s="99"/>
      <c r="V655" s="100"/>
      <c r="W655" s="31"/>
      <c r="X655" s="34"/>
      <c r="Y655" s="144"/>
      <c r="Z655" s="145"/>
      <c r="AA655" s="146"/>
    </row>
    <row r="656" spans="1:27" s="55" customFormat="1" ht="26.4">
      <c r="A656" s="58">
        <f t="shared" si="15"/>
        <v>651</v>
      </c>
      <c r="B656" s="59" t="s">
        <v>1760</v>
      </c>
      <c r="C656" s="60" t="s">
        <v>1578</v>
      </c>
      <c r="D656" s="93" t="s">
        <v>1546</v>
      </c>
      <c r="E656" s="94"/>
      <c r="F656" s="95"/>
      <c r="G656" s="63" t="s">
        <v>1087</v>
      </c>
      <c r="H656" s="87" t="s">
        <v>1587</v>
      </c>
      <c r="I656" s="88"/>
      <c r="J656" s="88"/>
      <c r="K656" s="88"/>
      <c r="L656" s="88"/>
      <c r="M656" s="89"/>
      <c r="N656" s="98" t="s">
        <v>1548</v>
      </c>
      <c r="O656" s="99"/>
      <c r="P656" s="99"/>
      <c r="Q656" s="99"/>
      <c r="R656" s="99"/>
      <c r="S656" s="99"/>
      <c r="T656" s="99"/>
      <c r="U656" s="99"/>
      <c r="V656" s="100"/>
      <c r="W656" s="31"/>
      <c r="X656" s="34"/>
      <c r="Y656" s="144"/>
      <c r="Z656" s="145"/>
      <c r="AA656" s="146"/>
    </row>
    <row r="657" spans="1:27" s="55" customFormat="1" ht="26.4">
      <c r="A657" s="58">
        <f t="shared" si="15"/>
        <v>652</v>
      </c>
      <c r="B657" s="59" t="s">
        <v>1760</v>
      </c>
      <c r="C657" s="60" t="s">
        <v>1578</v>
      </c>
      <c r="D657" s="93" t="s">
        <v>1549</v>
      </c>
      <c r="E657" s="94"/>
      <c r="F657" s="95"/>
      <c r="G657" s="63" t="s">
        <v>1087</v>
      </c>
      <c r="H657" s="87" t="s">
        <v>1588</v>
      </c>
      <c r="I657" s="88"/>
      <c r="J657" s="88"/>
      <c r="K657" s="88"/>
      <c r="L657" s="88"/>
      <c r="M657" s="89"/>
      <c r="N657" s="98" t="s">
        <v>1551</v>
      </c>
      <c r="O657" s="99"/>
      <c r="P657" s="99"/>
      <c r="Q657" s="99"/>
      <c r="R657" s="99"/>
      <c r="S657" s="99"/>
      <c r="T657" s="99"/>
      <c r="U657" s="99"/>
      <c r="V657" s="100"/>
      <c r="W657" s="31"/>
      <c r="X657" s="34"/>
      <c r="Y657" s="144"/>
      <c r="Z657" s="145"/>
      <c r="AA657" s="146"/>
    </row>
    <row r="658" spans="1:27" s="55" customFormat="1" ht="26.4">
      <c r="A658" s="58">
        <f t="shared" si="15"/>
        <v>653</v>
      </c>
      <c r="B658" s="59" t="s">
        <v>1760</v>
      </c>
      <c r="C658" s="60" t="s">
        <v>1578</v>
      </c>
      <c r="D658" s="93" t="s">
        <v>109</v>
      </c>
      <c r="E658" s="94"/>
      <c r="F658" s="95"/>
      <c r="G658" s="63" t="s">
        <v>1087</v>
      </c>
      <c r="H658" s="87" t="s">
        <v>1589</v>
      </c>
      <c r="I658" s="88"/>
      <c r="J658" s="88"/>
      <c r="K658" s="88"/>
      <c r="L658" s="88"/>
      <c r="M658" s="89"/>
      <c r="N658" s="90" t="s">
        <v>1590</v>
      </c>
      <c r="O658" s="91"/>
      <c r="P658" s="91"/>
      <c r="Q658" s="91"/>
      <c r="R658" s="91"/>
      <c r="S658" s="91"/>
      <c r="T658" s="91"/>
      <c r="U658" s="91"/>
      <c r="V658" s="92"/>
      <c r="W658" s="31"/>
      <c r="X658" s="34"/>
      <c r="Y658" s="144"/>
      <c r="Z658" s="145"/>
      <c r="AA658" s="146"/>
    </row>
    <row r="659" spans="1:27" s="55" customFormat="1" ht="26.4">
      <c r="A659" s="58">
        <f t="shared" si="15"/>
        <v>654</v>
      </c>
      <c r="B659" s="59" t="s">
        <v>1760</v>
      </c>
      <c r="C659" s="60" t="s">
        <v>1578</v>
      </c>
      <c r="D659" s="87" t="s">
        <v>76</v>
      </c>
      <c r="E659" s="88"/>
      <c r="F659" s="89"/>
      <c r="G659" s="63" t="s">
        <v>1087</v>
      </c>
      <c r="H659" s="87" t="s">
        <v>1591</v>
      </c>
      <c r="I659" s="88"/>
      <c r="J659" s="88"/>
      <c r="K659" s="88"/>
      <c r="L659" s="88"/>
      <c r="M659" s="89"/>
      <c r="N659" s="90" t="s">
        <v>391</v>
      </c>
      <c r="O659" s="91"/>
      <c r="P659" s="91"/>
      <c r="Q659" s="91"/>
      <c r="R659" s="91"/>
      <c r="S659" s="91"/>
      <c r="T659" s="91"/>
      <c r="U659" s="91"/>
      <c r="V659" s="92"/>
      <c r="W659" s="31"/>
      <c r="X659" s="34"/>
      <c r="Y659" s="144"/>
      <c r="Z659" s="145"/>
      <c r="AA659" s="146"/>
    </row>
    <row r="660" spans="1:27" s="55" customFormat="1" ht="26.4">
      <c r="A660" s="58">
        <f t="shared" si="15"/>
        <v>655</v>
      </c>
      <c r="B660" s="59" t="s">
        <v>1760</v>
      </c>
      <c r="C660" s="60" t="s">
        <v>1578</v>
      </c>
      <c r="D660" s="87" t="s">
        <v>71</v>
      </c>
      <c r="E660" s="88"/>
      <c r="F660" s="89"/>
      <c r="G660" s="63" t="s">
        <v>1087</v>
      </c>
      <c r="H660" s="87" t="s">
        <v>1592</v>
      </c>
      <c r="I660" s="88"/>
      <c r="J660" s="88"/>
      <c r="K660" s="88"/>
      <c r="L660" s="88"/>
      <c r="M660" s="89"/>
      <c r="N660" s="90" t="s">
        <v>1593</v>
      </c>
      <c r="O660" s="91"/>
      <c r="P660" s="91"/>
      <c r="Q660" s="91"/>
      <c r="R660" s="91"/>
      <c r="S660" s="91"/>
      <c r="T660" s="91"/>
      <c r="U660" s="91"/>
      <c r="V660" s="92"/>
      <c r="W660" s="31"/>
      <c r="X660" s="34"/>
      <c r="Y660" s="144"/>
      <c r="Z660" s="145"/>
      <c r="AA660" s="146"/>
    </row>
    <row r="661" spans="1:27" s="55" customFormat="1" ht="26.4">
      <c r="A661" s="58">
        <f t="shared" si="15"/>
        <v>656</v>
      </c>
      <c r="B661" s="59" t="s">
        <v>1760</v>
      </c>
      <c r="C661" s="60" t="s">
        <v>1578</v>
      </c>
      <c r="D661" s="87" t="s">
        <v>74</v>
      </c>
      <c r="E661" s="88"/>
      <c r="F661" s="89"/>
      <c r="G661" s="63" t="s">
        <v>1087</v>
      </c>
      <c r="H661" s="87" t="s">
        <v>1594</v>
      </c>
      <c r="I661" s="88"/>
      <c r="J661" s="88"/>
      <c r="K661" s="88"/>
      <c r="L661" s="88"/>
      <c r="M661" s="89"/>
      <c r="N661" s="90" t="s">
        <v>75</v>
      </c>
      <c r="O661" s="91"/>
      <c r="P661" s="91"/>
      <c r="Q661" s="91"/>
      <c r="R661" s="91"/>
      <c r="S661" s="91"/>
      <c r="T661" s="91"/>
      <c r="U661" s="91"/>
      <c r="V661" s="92"/>
      <c r="W661" s="31"/>
      <c r="X661" s="34"/>
      <c r="Y661" s="144"/>
      <c r="Z661" s="145"/>
      <c r="AA661" s="146"/>
    </row>
    <row r="662" spans="1:27" s="55" customFormat="1" ht="26.4">
      <c r="A662" s="58">
        <f t="shared" si="15"/>
        <v>657</v>
      </c>
      <c r="B662" s="59" t="s">
        <v>1760</v>
      </c>
      <c r="C662" s="60" t="s">
        <v>1578</v>
      </c>
      <c r="D662" s="87" t="s">
        <v>1595</v>
      </c>
      <c r="E662" s="88"/>
      <c r="F662" s="89"/>
      <c r="G662" s="63" t="s">
        <v>1087</v>
      </c>
      <c r="H662" s="87" t="s">
        <v>1596</v>
      </c>
      <c r="I662" s="88"/>
      <c r="J662" s="88"/>
      <c r="K662" s="88"/>
      <c r="L662" s="88"/>
      <c r="M662" s="89"/>
      <c r="N662" s="90" t="s">
        <v>1597</v>
      </c>
      <c r="O662" s="91"/>
      <c r="P662" s="91"/>
      <c r="Q662" s="91"/>
      <c r="R662" s="91"/>
      <c r="S662" s="91"/>
      <c r="T662" s="91"/>
      <c r="U662" s="91"/>
      <c r="V662" s="92"/>
      <c r="W662" s="31"/>
      <c r="X662" s="34"/>
      <c r="Y662" s="144"/>
      <c r="Z662" s="145"/>
      <c r="AA662" s="146"/>
    </row>
    <row r="663" spans="1:27" s="55" customFormat="1" ht="26.4">
      <c r="A663" s="58">
        <f t="shared" si="15"/>
        <v>658</v>
      </c>
      <c r="B663" s="59" t="s">
        <v>1760</v>
      </c>
      <c r="C663" s="60" t="s">
        <v>1578</v>
      </c>
      <c r="D663" s="93" t="s">
        <v>1526</v>
      </c>
      <c r="E663" s="94"/>
      <c r="F663" s="95"/>
      <c r="G663" s="63" t="s">
        <v>1087</v>
      </c>
      <c r="H663" s="87" t="s">
        <v>1598</v>
      </c>
      <c r="I663" s="88"/>
      <c r="J663" s="88"/>
      <c r="K663" s="88"/>
      <c r="L663" s="88"/>
      <c r="M663" s="89"/>
      <c r="N663" s="98" t="s">
        <v>1599</v>
      </c>
      <c r="O663" s="99"/>
      <c r="P663" s="99"/>
      <c r="Q663" s="99"/>
      <c r="R663" s="99"/>
      <c r="S663" s="99"/>
      <c r="T663" s="99"/>
      <c r="U663" s="99"/>
      <c r="V663" s="100"/>
      <c r="W663" s="31"/>
      <c r="X663" s="34"/>
      <c r="Y663" s="144"/>
      <c r="Z663" s="145"/>
      <c r="AA663" s="146"/>
    </row>
    <row r="664" spans="1:27" s="55" customFormat="1" ht="26.4">
      <c r="A664" s="58">
        <f t="shared" si="15"/>
        <v>659</v>
      </c>
      <c r="B664" s="59" t="s">
        <v>1760</v>
      </c>
      <c r="C664" s="60" t="s">
        <v>1578</v>
      </c>
      <c r="D664" s="87" t="s">
        <v>1529</v>
      </c>
      <c r="E664" s="88"/>
      <c r="F664" s="89"/>
      <c r="G664" s="63" t="s">
        <v>1087</v>
      </c>
      <c r="H664" s="87" t="s">
        <v>1600</v>
      </c>
      <c r="I664" s="88"/>
      <c r="J664" s="88"/>
      <c r="K664" s="88"/>
      <c r="L664" s="88"/>
      <c r="M664" s="89"/>
      <c r="N664" s="90" t="s">
        <v>1531</v>
      </c>
      <c r="O664" s="91"/>
      <c r="P664" s="91"/>
      <c r="Q664" s="91"/>
      <c r="R664" s="91"/>
      <c r="S664" s="91"/>
      <c r="T664" s="91"/>
      <c r="U664" s="91"/>
      <c r="V664" s="92"/>
      <c r="W664" s="31"/>
      <c r="X664" s="34"/>
      <c r="Y664" s="144"/>
      <c r="Z664" s="145"/>
      <c r="AA664" s="146"/>
    </row>
    <row r="665" spans="1:27" s="55" customFormat="1" ht="26.4">
      <c r="A665" s="58">
        <f t="shared" si="15"/>
        <v>660</v>
      </c>
      <c r="B665" s="59" t="s">
        <v>1760</v>
      </c>
      <c r="C665" s="60" t="s">
        <v>1578</v>
      </c>
      <c r="D665" s="93" t="s">
        <v>1532</v>
      </c>
      <c r="E665" s="94"/>
      <c r="F665" s="95"/>
      <c r="G665" s="63" t="s">
        <v>93</v>
      </c>
      <c r="H665" s="87" t="s">
        <v>1601</v>
      </c>
      <c r="I665" s="88"/>
      <c r="J665" s="88"/>
      <c r="K665" s="88"/>
      <c r="L665" s="88"/>
      <c r="M665" s="89"/>
      <c r="N665" s="90" t="s">
        <v>315</v>
      </c>
      <c r="O665" s="91"/>
      <c r="P665" s="91"/>
      <c r="Q665" s="91"/>
      <c r="R665" s="91"/>
      <c r="S665" s="91"/>
      <c r="T665" s="91"/>
      <c r="U665" s="91"/>
      <c r="V665" s="92"/>
      <c r="W665" s="31"/>
      <c r="X665" s="34"/>
      <c r="Y665" s="144"/>
      <c r="Z665" s="145"/>
      <c r="AA665" s="146"/>
    </row>
    <row r="666" spans="1:27" s="55" customFormat="1" ht="27" thickBot="1">
      <c r="A666" s="66">
        <f t="shared" si="15"/>
        <v>661</v>
      </c>
      <c r="B666" s="59" t="s">
        <v>1760</v>
      </c>
      <c r="C666" s="60" t="s">
        <v>1578</v>
      </c>
      <c r="D666" s="101" t="s">
        <v>76</v>
      </c>
      <c r="E666" s="102"/>
      <c r="F666" s="103"/>
      <c r="G666" s="68" t="s">
        <v>93</v>
      </c>
      <c r="H666" s="104" t="s">
        <v>1602</v>
      </c>
      <c r="I666" s="105"/>
      <c r="J666" s="105"/>
      <c r="K666" s="105"/>
      <c r="L666" s="105"/>
      <c r="M666" s="106"/>
      <c r="N666" s="107" t="s">
        <v>1603</v>
      </c>
      <c r="O666" s="108"/>
      <c r="P666" s="108"/>
      <c r="Q666" s="108"/>
      <c r="R666" s="108"/>
      <c r="S666" s="108"/>
      <c r="T666" s="108"/>
      <c r="U666" s="108"/>
      <c r="V666" s="109"/>
      <c r="W666" s="31"/>
      <c r="X666" s="34"/>
      <c r="Y666" s="144"/>
      <c r="Z666" s="145"/>
      <c r="AA666" s="146"/>
    </row>
    <row r="667" spans="1:27" s="55" customFormat="1" ht="26.4">
      <c r="A667" s="58">
        <f t="shared" ref="A667:A730" si="16">ROW()-5</f>
        <v>662</v>
      </c>
      <c r="B667" s="59" t="s">
        <v>1760</v>
      </c>
      <c r="C667" s="58" t="s">
        <v>1604</v>
      </c>
      <c r="D667" s="87" t="s">
        <v>1605</v>
      </c>
      <c r="E667" s="88"/>
      <c r="F667" s="89"/>
      <c r="G667" s="63" t="s">
        <v>93</v>
      </c>
      <c r="H667" s="87" t="s">
        <v>1606</v>
      </c>
      <c r="I667" s="88"/>
      <c r="J667" s="88"/>
      <c r="K667" s="88"/>
      <c r="L667" s="88"/>
      <c r="M667" s="89"/>
      <c r="N667" s="90" t="s">
        <v>1607</v>
      </c>
      <c r="O667" s="91"/>
      <c r="P667" s="91"/>
      <c r="Q667" s="91"/>
      <c r="R667" s="91"/>
      <c r="S667" s="91"/>
      <c r="T667" s="91"/>
      <c r="U667" s="91"/>
      <c r="V667" s="92"/>
      <c r="W667" s="31"/>
      <c r="X667" s="34"/>
      <c r="Y667" s="144"/>
      <c r="Z667" s="145"/>
      <c r="AA667" s="146"/>
    </row>
    <row r="668" spans="1:27" s="55" customFormat="1" ht="26.4">
      <c r="A668" s="58">
        <f t="shared" si="16"/>
        <v>663</v>
      </c>
      <c r="B668" s="59" t="s">
        <v>1760</v>
      </c>
      <c r="C668" s="58" t="s">
        <v>1604</v>
      </c>
      <c r="D668" s="87" t="s">
        <v>1508</v>
      </c>
      <c r="E668" s="88"/>
      <c r="F668" s="89"/>
      <c r="G668" s="63" t="s">
        <v>1087</v>
      </c>
      <c r="H668" s="87" t="s">
        <v>1608</v>
      </c>
      <c r="I668" s="88"/>
      <c r="J668" s="88"/>
      <c r="K668" s="88"/>
      <c r="L668" s="88"/>
      <c r="M668" s="89"/>
      <c r="N668" s="90" t="s">
        <v>1609</v>
      </c>
      <c r="O668" s="91"/>
      <c r="P668" s="91"/>
      <c r="Q668" s="91"/>
      <c r="R668" s="91"/>
      <c r="S668" s="91"/>
      <c r="T668" s="91"/>
      <c r="U668" s="91"/>
      <c r="V668" s="92"/>
      <c r="W668" s="31"/>
      <c r="X668" s="34"/>
      <c r="Y668" s="144"/>
      <c r="Z668" s="145"/>
      <c r="AA668" s="146"/>
    </row>
    <row r="669" spans="1:27" s="55" customFormat="1" ht="26.4">
      <c r="A669" s="58">
        <f t="shared" si="16"/>
        <v>664</v>
      </c>
      <c r="B669" s="59" t="s">
        <v>1760</v>
      </c>
      <c r="C669" s="58" t="s">
        <v>1604</v>
      </c>
      <c r="D669" s="87" t="s">
        <v>34</v>
      </c>
      <c r="E669" s="88"/>
      <c r="F669" s="89"/>
      <c r="G669" s="63" t="s">
        <v>1087</v>
      </c>
      <c r="H669" s="87" t="s">
        <v>1610</v>
      </c>
      <c r="I669" s="88"/>
      <c r="J669" s="88"/>
      <c r="K669" s="88"/>
      <c r="L669" s="88"/>
      <c r="M669" s="89"/>
      <c r="N669" s="90" t="s">
        <v>35</v>
      </c>
      <c r="O669" s="91"/>
      <c r="P669" s="91"/>
      <c r="Q669" s="91"/>
      <c r="R669" s="91"/>
      <c r="S669" s="91"/>
      <c r="T669" s="91"/>
      <c r="U669" s="91"/>
      <c r="V669" s="92"/>
      <c r="W669" s="31"/>
      <c r="X669" s="34"/>
      <c r="Y669" s="144"/>
      <c r="Z669" s="145"/>
      <c r="AA669" s="146"/>
    </row>
    <row r="670" spans="1:27" s="55" customFormat="1" ht="26.4">
      <c r="A670" s="58">
        <f t="shared" si="16"/>
        <v>665</v>
      </c>
      <c r="B670" s="59" t="s">
        <v>1760</v>
      </c>
      <c r="C670" s="58" t="s">
        <v>1604</v>
      </c>
      <c r="D670" s="93" t="s">
        <v>1526</v>
      </c>
      <c r="E670" s="94"/>
      <c r="F670" s="95"/>
      <c r="G670" s="63" t="s">
        <v>1087</v>
      </c>
      <c r="H670" s="87" t="s">
        <v>1611</v>
      </c>
      <c r="I670" s="88"/>
      <c r="J670" s="88"/>
      <c r="K670" s="88"/>
      <c r="L670" s="88"/>
      <c r="M670" s="89"/>
      <c r="N670" s="98" t="s">
        <v>1599</v>
      </c>
      <c r="O670" s="99"/>
      <c r="P670" s="99"/>
      <c r="Q670" s="99"/>
      <c r="R670" s="99"/>
      <c r="S670" s="99"/>
      <c r="T670" s="99"/>
      <c r="U670" s="99"/>
      <c r="V670" s="100"/>
      <c r="W670" s="31"/>
      <c r="X670" s="34"/>
      <c r="Y670" s="144"/>
      <c r="Z670" s="145"/>
      <c r="AA670" s="146"/>
    </row>
    <row r="671" spans="1:27" s="55" customFormat="1" ht="26.4">
      <c r="A671" s="58">
        <f t="shared" si="16"/>
        <v>666</v>
      </c>
      <c r="B671" s="59" t="s">
        <v>1760</v>
      </c>
      <c r="C671" s="58" t="s">
        <v>1604</v>
      </c>
      <c r="D671" s="93" t="s">
        <v>1612</v>
      </c>
      <c r="E671" s="94"/>
      <c r="F671" s="95"/>
      <c r="G671" s="63" t="s">
        <v>1087</v>
      </c>
      <c r="H671" s="87" t="s">
        <v>1613</v>
      </c>
      <c r="I671" s="88"/>
      <c r="J671" s="88"/>
      <c r="K671" s="88"/>
      <c r="L671" s="88"/>
      <c r="M671" s="89"/>
      <c r="N671" s="90" t="s">
        <v>1614</v>
      </c>
      <c r="O671" s="91"/>
      <c r="P671" s="91"/>
      <c r="Q671" s="91"/>
      <c r="R671" s="91"/>
      <c r="S671" s="91"/>
      <c r="T671" s="91"/>
      <c r="U671" s="91"/>
      <c r="V671" s="92"/>
      <c r="W671" s="31"/>
      <c r="X671" s="34"/>
      <c r="Y671" s="144"/>
      <c r="Z671" s="145"/>
      <c r="AA671" s="146"/>
    </row>
    <row r="672" spans="1:27" s="55" customFormat="1" ht="26.4">
      <c r="A672" s="58">
        <f t="shared" si="16"/>
        <v>667</v>
      </c>
      <c r="B672" s="59" t="s">
        <v>1760</v>
      </c>
      <c r="C672" s="58" t="s">
        <v>1604</v>
      </c>
      <c r="D672" s="93" t="s">
        <v>1529</v>
      </c>
      <c r="E672" s="94"/>
      <c r="F672" s="95"/>
      <c r="G672" s="63" t="s">
        <v>1087</v>
      </c>
      <c r="H672" s="87" t="s">
        <v>1615</v>
      </c>
      <c r="I672" s="88"/>
      <c r="J672" s="88"/>
      <c r="K672" s="88"/>
      <c r="L672" s="88"/>
      <c r="M672" s="89"/>
      <c r="N672" s="90" t="s">
        <v>1616</v>
      </c>
      <c r="O672" s="91"/>
      <c r="P672" s="91"/>
      <c r="Q672" s="91"/>
      <c r="R672" s="91"/>
      <c r="S672" s="91"/>
      <c r="T672" s="91"/>
      <c r="U672" s="91"/>
      <c r="V672" s="92"/>
      <c r="W672" s="31"/>
      <c r="X672" s="34"/>
      <c r="Y672" s="144"/>
      <c r="Z672" s="145"/>
      <c r="AA672" s="146"/>
    </row>
    <row r="673" spans="1:27" s="55" customFormat="1" ht="26.4">
      <c r="A673" s="58">
        <f t="shared" si="16"/>
        <v>668</v>
      </c>
      <c r="B673" s="59" t="s">
        <v>1760</v>
      </c>
      <c r="C673" s="58" t="s">
        <v>1604</v>
      </c>
      <c r="D673" s="93" t="s">
        <v>109</v>
      </c>
      <c r="E673" s="94"/>
      <c r="F673" s="95"/>
      <c r="G673" s="63" t="s">
        <v>1087</v>
      </c>
      <c r="H673" s="87" t="s">
        <v>1617</v>
      </c>
      <c r="I673" s="88"/>
      <c r="J673" s="88"/>
      <c r="K673" s="88"/>
      <c r="L673" s="88"/>
      <c r="M673" s="89"/>
      <c r="N673" s="90" t="s">
        <v>1618</v>
      </c>
      <c r="O673" s="91"/>
      <c r="P673" s="91"/>
      <c r="Q673" s="91"/>
      <c r="R673" s="91"/>
      <c r="S673" s="91"/>
      <c r="T673" s="91"/>
      <c r="U673" s="91"/>
      <c r="V673" s="92"/>
      <c r="W673" s="31"/>
      <c r="X673" s="34"/>
      <c r="Y673" s="144"/>
      <c r="Z673" s="145"/>
      <c r="AA673" s="146"/>
    </row>
    <row r="674" spans="1:27" s="55" customFormat="1" ht="26.4">
      <c r="A674" s="58">
        <f t="shared" si="16"/>
        <v>669</v>
      </c>
      <c r="B674" s="59" t="s">
        <v>1760</v>
      </c>
      <c r="C674" s="58" t="s">
        <v>1604</v>
      </c>
      <c r="D674" s="93" t="s">
        <v>76</v>
      </c>
      <c r="E674" s="94"/>
      <c r="F674" s="95"/>
      <c r="G674" s="63" t="s">
        <v>1087</v>
      </c>
      <c r="H674" s="87" t="s">
        <v>1619</v>
      </c>
      <c r="I674" s="88"/>
      <c r="J674" s="88"/>
      <c r="K674" s="88"/>
      <c r="L674" s="88"/>
      <c r="M674" s="89"/>
      <c r="N674" s="90" t="s">
        <v>391</v>
      </c>
      <c r="O674" s="91"/>
      <c r="P674" s="91"/>
      <c r="Q674" s="91"/>
      <c r="R674" s="91"/>
      <c r="S674" s="91"/>
      <c r="T674" s="91"/>
      <c r="U674" s="91"/>
      <c r="V674" s="92"/>
      <c r="W674" s="31"/>
      <c r="X674" s="34"/>
      <c r="Y674" s="144"/>
      <c r="Z674" s="145"/>
      <c r="AA674" s="146"/>
    </row>
    <row r="675" spans="1:27" s="55" customFormat="1" ht="26.4">
      <c r="A675" s="58">
        <f t="shared" si="16"/>
        <v>670</v>
      </c>
      <c r="B675" s="59" t="s">
        <v>1760</v>
      </c>
      <c r="C675" s="58" t="s">
        <v>1604</v>
      </c>
      <c r="D675" s="93" t="s">
        <v>71</v>
      </c>
      <c r="E675" s="94"/>
      <c r="F675" s="95"/>
      <c r="G675" s="63" t="s">
        <v>93</v>
      </c>
      <c r="H675" s="87" t="s">
        <v>1620</v>
      </c>
      <c r="I675" s="88"/>
      <c r="J675" s="88"/>
      <c r="K675" s="88"/>
      <c r="L675" s="88"/>
      <c r="M675" s="89"/>
      <c r="N675" s="90" t="s">
        <v>1621</v>
      </c>
      <c r="O675" s="91"/>
      <c r="P675" s="91"/>
      <c r="Q675" s="91"/>
      <c r="R675" s="91"/>
      <c r="S675" s="91"/>
      <c r="T675" s="91"/>
      <c r="U675" s="91"/>
      <c r="V675" s="92"/>
      <c r="W675" s="31"/>
      <c r="X675" s="34"/>
      <c r="Y675" s="144"/>
      <c r="Z675" s="145"/>
      <c r="AA675" s="146"/>
    </row>
    <row r="676" spans="1:27" s="55" customFormat="1" ht="27" thickBot="1">
      <c r="A676" s="66">
        <f t="shared" si="16"/>
        <v>671</v>
      </c>
      <c r="B676" s="59" t="s">
        <v>1760</v>
      </c>
      <c r="C676" s="67" t="s">
        <v>1604</v>
      </c>
      <c r="D676" s="101" t="s">
        <v>311</v>
      </c>
      <c r="E676" s="102"/>
      <c r="F676" s="103"/>
      <c r="G676" s="68" t="s">
        <v>93</v>
      </c>
      <c r="H676" s="104" t="s">
        <v>1622</v>
      </c>
      <c r="I676" s="105"/>
      <c r="J676" s="105"/>
      <c r="K676" s="105"/>
      <c r="L676" s="105"/>
      <c r="M676" s="106"/>
      <c r="N676" s="107" t="s">
        <v>315</v>
      </c>
      <c r="O676" s="108"/>
      <c r="P676" s="108"/>
      <c r="Q676" s="108"/>
      <c r="R676" s="108"/>
      <c r="S676" s="108"/>
      <c r="T676" s="108"/>
      <c r="U676" s="108"/>
      <c r="V676" s="109"/>
      <c r="W676" s="31"/>
      <c r="X676" s="34"/>
      <c r="Y676" s="144"/>
      <c r="Z676" s="145"/>
      <c r="AA676" s="146"/>
    </row>
    <row r="677" spans="1:27" s="55" customFormat="1" ht="26.4">
      <c r="A677" s="58">
        <f t="shared" si="16"/>
        <v>672</v>
      </c>
      <c r="B677" s="59" t="s">
        <v>1760</v>
      </c>
      <c r="C677" s="58" t="s">
        <v>1623</v>
      </c>
      <c r="D677" s="87" t="s">
        <v>1624</v>
      </c>
      <c r="E677" s="88"/>
      <c r="F677" s="89"/>
      <c r="G677" s="63" t="s">
        <v>93</v>
      </c>
      <c r="H677" s="87" t="s">
        <v>1625</v>
      </c>
      <c r="I677" s="88"/>
      <c r="J677" s="88"/>
      <c r="K677" s="88"/>
      <c r="L677" s="88"/>
      <c r="M677" s="89"/>
      <c r="N677" s="90" t="s">
        <v>1626</v>
      </c>
      <c r="O677" s="91"/>
      <c r="P677" s="91"/>
      <c r="Q677" s="91"/>
      <c r="R677" s="91"/>
      <c r="S677" s="91"/>
      <c r="T677" s="91"/>
      <c r="U677" s="91"/>
      <c r="V677" s="92"/>
      <c r="W677" s="31"/>
      <c r="X677" s="34"/>
      <c r="Y677" s="144"/>
      <c r="Z677" s="145"/>
      <c r="AA677" s="146"/>
    </row>
    <row r="678" spans="1:27" s="55" customFormat="1" ht="26.4">
      <c r="A678" s="58">
        <f t="shared" si="16"/>
        <v>673</v>
      </c>
      <c r="B678" s="59" t="s">
        <v>1760</v>
      </c>
      <c r="C678" s="58" t="s">
        <v>1623</v>
      </c>
      <c r="D678" s="87" t="s">
        <v>1508</v>
      </c>
      <c r="E678" s="88"/>
      <c r="F678" s="89"/>
      <c r="G678" s="63" t="s">
        <v>1087</v>
      </c>
      <c r="H678" s="87" t="s">
        <v>1627</v>
      </c>
      <c r="I678" s="88"/>
      <c r="J678" s="88"/>
      <c r="K678" s="88"/>
      <c r="L678" s="88"/>
      <c r="M678" s="89"/>
      <c r="N678" s="90" t="s">
        <v>1628</v>
      </c>
      <c r="O678" s="91"/>
      <c r="P678" s="91"/>
      <c r="Q678" s="91"/>
      <c r="R678" s="91"/>
      <c r="S678" s="91"/>
      <c r="T678" s="91"/>
      <c r="U678" s="91"/>
      <c r="V678" s="92"/>
      <c r="W678" s="31"/>
      <c r="X678" s="34"/>
      <c r="Y678" s="144"/>
      <c r="Z678" s="145"/>
      <c r="AA678" s="146"/>
    </row>
    <row r="679" spans="1:27" s="55" customFormat="1" ht="26.4">
      <c r="A679" s="58">
        <f t="shared" si="16"/>
        <v>674</v>
      </c>
      <c r="B679" s="59" t="s">
        <v>1760</v>
      </c>
      <c r="C679" s="58" t="s">
        <v>1623</v>
      </c>
      <c r="D679" s="87" t="s">
        <v>34</v>
      </c>
      <c r="E679" s="88"/>
      <c r="F679" s="89"/>
      <c r="G679" s="63" t="s">
        <v>1087</v>
      </c>
      <c r="H679" s="87" t="s">
        <v>1629</v>
      </c>
      <c r="I679" s="88"/>
      <c r="J679" s="88"/>
      <c r="K679" s="88"/>
      <c r="L679" s="88"/>
      <c r="M679" s="89"/>
      <c r="N679" s="90" t="s">
        <v>35</v>
      </c>
      <c r="O679" s="91"/>
      <c r="P679" s="91"/>
      <c r="Q679" s="91"/>
      <c r="R679" s="91"/>
      <c r="S679" s="91"/>
      <c r="T679" s="91"/>
      <c r="U679" s="91"/>
      <c r="V679" s="92"/>
      <c r="W679" s="31"/>
      <c r="X679" s="34"/>
      <c r="Y679" s="144"/>
      <c r="Z679" s="145"/>
      <c r="AA679" s="146"/>
    </row>
    <row r="680" spans="1:27" s="55" customFormat="1" ht="26.4">
      <c r="A680" s="58">
        <f t="shared" si="16"/>
        <v>675</v>
      </c>
      <c r="B680" s="59" t="s">
        <v>1760</v>
      </c>
      <c r="C680" s="58" t="s">
        <v>1623</v>
      </c>
      <c r="D680" s="93" t="s">
        <v>571</v>
      </c>
      <c r="E680" s="94"/>
      <c r="F680" s="95"/>
      <c r="G680" s="63" t="s">
        <v>1087</v>
      </c>
      <c r="H680" s="87" t="s">
        <v>1630</v>
      </c>
      <c r="I680" s="88"/>
      <c r="J680" s="88"/>
      <c r="K680" s="88"/>
      <c r="L680" s="88"/>
      <c r="M680" s="89"/>
      <c r="N680" s="98" t="s">
        <v>1631</v>
      </c>
      <c r="O680" s="99"/>
      <c r="P680" s="99"/>
      <c r="Q680" s="99"/>
      <c r="R680" s="99"/>
      <c r="S680" s="99"/>
      <c r="T680" s="99"/>
      <c r="U680" s="99"/>
      <c r="V680" s="100"/>
      <c r="W680" s="31"/>
      <c r="X680" s="34"/>
      <c r="Y680" s="144"/>
      <c r="Z680" s="145"/>
      <c r="AA680" s="146"/>
    </row>
    <row r="681" spans="1:27" s="55" customFormat="1" ht="26.4">
      <c r="A681" s="58">
        <f t="shared" si="16"/>
        <v>676</v>
      </c>
      <c r="B681" s="59" t="s">
        <v>1760</v>
      </c>
      <c r="C681" s="58" t="s">
        <v>1623</v>
      </c>
      <c r="D681" s="93" t="s">
        <v>1398</v>
      </c>
      <c r="E681" s="94"/>
      <c r="F681" s="95"/>
      <c r="G681" s="63" t="s">
        <v>1087</v>
      </c>
      <c r="H681" s="87" t="s">
        <v>1632</v>
      </c>
      <c r="I681" s="88"/>
      <c r="J681" s="88"/>
      <c r="K681" s="88"/>
      <c r="L681" s="88"/>
      <c r="M681" s="89"/>
      <c r="N681" s="90" t="s">
        <v>1400</v>
      </c>
      <c r="O681" s="91"/>
      <c r="P681" s="91"/>
      <c r="Q681" s="91"/>
      <c r="R681" s="91"/>
      <c r="S681" s="91"/>
      <c r="T681" s="91"/>
      <c r="U681" s="91"/>
      <c r="V681" s="92"/>
      <c r="W681" s="31"/>
      <c r="X681" s="34"/>
      <c r="Y681" s="144"/>
      <c r="Z681" s="145"/>
      <c r="AA681" s="146"/>
    </row>
    <row r="682" spans="1:27" s="55" customFormat="1" ht="26.4">
      <c r="A682" s="58">
        <f t="shared" si="16"/>
        <v>677</v>
      </c>
      <c r="B682" s="59" t="s">
        <v>1760</v>
      </c>
      <c r="C682" s="58" t="s">
        <v>1623</v>
      </c>
      <c r="D682" s="93" t="s">
        <v>109</v>
      </c>
      <c r="E682" s="94"/>
      <c r="F682" s="95"/>
      <c r="G682" s="63" t="s">
        <v>1087</v>
      </c>
      <c r="H682" s="87" t="s">
        <v>1633</v>
      </c>
      <c r="I682" s="88"/>
      <c r="J682" s="88"/>
      <c r="K682" s="88"/>
      <c r="L682" s="88"/>
      <c r="M682" s="89"/>
      <c r="N682" s="90" t="s">
        <v>1618</v>
      </c>
      <c r="O682" s="91"/>
      <c r="P682" s="91"/>
      <c r="Q682" s="91"/>
      <c r="R682" s="91"/>
      <c r="S682" s="91"/>
      <c r="T682" s="91"/>
      <c r="U682" s="91"/>
      <c r="V682" s="92"/>
      <c r="W682" s="31"/>
      <c r="X682" s="34"/>
      <c r="Y682" s="144"/>
      <c r="Z682" s="145"/>
      <c r="AA682" s="146"/>
    </row>
    <row r="683" spans="1:27" s="55" customFormat="1" ht="26.4">
      <c r="A683" s="58">
        <f t="shared" si="16"/>
        <v>678</v>
      </c>
      <c r="B683" s="59" t="s">
        <v>1760</v>
      </c>
      <c r="C683" s="58" t="s">
        <v>1623</v>
      </c>
      <c r="D683" s="93" t="s">
        <v>76</v>
      </c>
      <c r="E683" s="94"/>
      <c r="F683" s="95"/>
      <c r="G683" s="63" t="s">
        <v>1087</v>
      </c>
      <c r="H683" s="87" t="s">
        <v>1634</v>
      </c>
      <c r="I683" s="88"/>
      <c r="J683" s="88"/>
      <c r="K683" s="88"/>
      <c r="L683" s="88"/>
      <c r="M683" s="89"/>
      <c r="N683" s="90" t="s">
        <v>391</v>
      </c>
      <c r="O683" s="91"/>
      <c r="P683" s="91"/>
      <c r="Q683" s="91"/>
      <c r="R683" s="91"/>
      <c r="S683" s="91"/>
      <c r="T683" s="91"/>
      <c r="U683" s="91"/>
      <c r="V683" s="92"/>
      <c r="W683" s="31"/>
      <c r="X683" s="34"/>
      <c r="Y683" s="144"/>
      <c r="Z683" s="145"/>
      <c r="AA683" s="146"/>
    </row>
    <row r="684" spans="1:27" s="55" customFormat="1" ht="26.4">
      <c r="A684" s="58">
        <f t="shared" si="16"/>
        <v>679</v>
      </c>
      <c r="B684" s="59" t="s">
        <v>1760</v>
      </c>
      <c r="C684" s="58" t="s">
        <v>1623</v>
      </c>
      <c r="D684" s="93" t="s">
        <v>1546</v>
      </c>
      <c r="E684" s="94"/>
      <c r="F684" s="95"/>
      <c r="G684" s="63" t="s">
        <v>1087</v>
      </c>
      <c r="H684" s="87" t="s">
        <v>1635</v>
      </c>
      <c r="I684" s="88"/>
      <c r="J684" s="88"/>
      <c r="K684" s="88"/>
      <c r="L684" s="88"/>
      <c r="M684" s="89"/>
      <c r="N684" s="98" t="s">
        <v>1636</v>
      </c>
      <c r="O684" s="99"/>
      <c r="P684" s="99"/>
      <c r="Q684" s="99"/>
      <c r="R684" s="99"/>
      <c r="S684" s="99"/>
      <c r="T684" s="99"/>
      <c r="U684" s="99"/>
      <c r="V684" s="100"/>
      <c r="W684" s="31"/>
      <c r="X684" s="34"/>
      <c r="Y684" s="144"/>
      <c r="Z684" s="145"/>
      <c r="AA684" s="146"/>
    </row>
    <row r="685" spans="1:27" s="55" customFormat="1" ht="26.4">
      <c r="A685" s="58">
        <f t="shared" si="16"/>
        <v>680</v>
      </c>
      <c r="B685" s="59" t="s">
        <v>1760</v>
      </c>
      <c r="C685" s="58" t="s">
        <v>1623</v>
      </c>
      <c r="D685" s="93" t="s">
        <v>1549</v>
      </c>
      <c r="E685" s="94"/>
      <c r="F685" s="95"/>
      <c r="G685" s="63" t="s">
        <v>1087</v>
      </c>
      <c r="H685" s="87" t="s">
        <v>1637</v>
      </c>
      <c r="I685" s="88"/>
      <c r="J685" s="88"/>
      <c r="K685" s="88"/>
      <c r="L685" s="88"/>
      <c r="M685" s="89"/>
      <c r="N685" s="98" t="s">
        <v>1638</v>
      </c>
      <c r="O685" s="99"/>
      <c r="P685" s="99"/>
      <c r="Q685" s="99"/>
      <c r="R685" s="99"/>
      <c r="S685" s="99"/>
      <c r="T685" s="99"/>
      <c r="U685" s="99"/>
      <c r="V685" s="100"/>
      <c r="W685" s="31"/>
      <c r="X685" s="34"/>
      <c r="Y685" s="144"/>
      <c r="Z685" s="145"/>
      <c r="AA685" s="146"/>
    </row>
    <row r="686" spans="1:27" s="55" customFormat="1" ht="26.4">
      <c r="A686" s="58">
        <f t="shared" si="16"/>
        <v>681</v>
      </c>
      <c r="B686" s="59" t="s">
        <v>1760</v>
      </c>
      <c r="C686" s="58" t="s">
        <v>1623</v>
      </c>
      <c r="D686" s="93" t="s">
        <v>1639</v>
      </c>
      <c r="E686" s="94"/>
      <c r="F686" s="95"/>
      <c r="G686" s="63" t="s">
        <v>1087</v>
      </c>
      <c r="H686" s="87" t="s">
        <v>1640</v>
      </c>
      <c r="I686" s="88"/>
      <c r="J686" s="88"/>
      <c r="K686" s="88"/>
      <c r="L686" s="88"/>
      <c r="M686" s="89"/>
      <c r="N686" s="90" t="s">
        <v>1641</v>
      </c>
      <c r="O686" s="91"/>
      <c r="P686" s="91"/>
      <c r="Q686" s="91"/>
      <c r="R686" s="91"/>
      <c r="S686" s="91"/>
      <c r="T686" s="91"/>
      <c r="U686" s="91"/>
      <c r="V686" s="92"/>
      <c r="W686" s="31"/>
      <c r="X686" s="34"/>
      <c r="Y686" s="144"/>
      <c r="Z686" s="145"/>
      <c r="AA686" s="146"/>
    </row>
    <row r="687" spans="1:27" s="55" customFormat="1" ht="26.4">
      <c r="A687" s="58">
        <f t="shared" si="16"/>
        <v>682</v>
      </c>
      <c r="B687" s="59" t="s">
        <v>1760</v>
      </c>
      <c r="C687" s="58" t="s">
        <v>1623</v>
      </c>
      <c r="D687" s="87" t="s">
        <v>1118</v>
      </c>
      <c r="E687" s="88"/>
      <c r="F687" s="89"/>
      <c r="G687" s="63" t="s">
        <v>1087</v>
      </c>
      <c r="H687" s="87" t="s">
        <v>1642</v>
      </c>
      <c r="I687" s="88"/>
      <c r="J687" s="88"/>
      <c r="K687" s="88"/>
      <c r="L687" s="88"/>
      <c r="M687" s="89"/>
      <c r="N687" s="90" t="s">
        <v>1120</v>
      </c>
      <c r="O687" s="91"/>
      <c r="P687" s="91"/>
      <c r="Q687" s="91"/>
      <c r="R687" s="91"/>
      <c r="S687" s="91"/>
      <c r="T687" s="91"/>
      <c r="U687" s="91"/>
      <c r="V687" s="92"/>
      <c r="W687" s="31"/>
      <c r="X687" s="34"/>
      <c r="Y687" s="144"/>
      <c r="Z687" s="145"/>
      <c r="AA687" s="146"/>
    </row>
    <row r="688" spans="1:27" s="55" customFormat="1" ht="26.4">
      <c r="A688" s="58">
        <f t="shared" si="16"/>
        <v>683</v>
      </c>
      <c r="B688" s="59" t="s">
        <v>1760</v>
      </c>
      <c r="C688" s="58" t="s">
        <v>1623</v>
      </c>
      <c r="D688" s="87" t="s">
        <v>71</v>
      </c>
      <c r="E688" s="88"/>
      <c r="F688" s="89"/>
      <c r="G688" s="63" t="s">
        <v>1087</v>
      </c>
      <c r="H688" s="87" t="s">
        <v>1643</v>
      </c>
      <c r="I688" s="88"/>
      <c r="J688" s="88"/>
      <c r="K688" s="88"/>
      <c r="L688" s="88"/>
      <c r="M688" s="89"/>
      <c r="N688" s="90" t="s">
        <v>1644</v>
      </c>
      <c r="O688" s="91"/>
      <c r="P688" s="91"/>
      <c r="Q688" s="91"/>
      <c r="R688" s="91"/>
      <c r="S688" s="91"/>
      <c r="T688" s="91"/>
      <c r="U688" s="91"/>
      <c r="V688" s="92"/>
      <c r="W688" s="31"/>
      <c r="X688" s="34"/>
      <c r="Y688" s="144"/>
      <c r="Z688" s="145"/>
      <c r="AA688" s="146"/>
    </row>
    <row r="689" spans="1:27" s="55" customFormat="1" ht="26.4">
      <c r="A689" s="58">
        <f t="shared" si="16"/>
        <v>684</v>
      </c>
      <c r="B689" s="59" t="s">
        <v>1760</v>
      </c>
      <c r="C689" s="58" t="s">
        <v>1623</v>
      </c>
      <c r="D689" s="87" t="s">
        <v>74</v>
      </c>
      <c r="E689" s="88"/>
      <c r="F689" s="89"/>
      <c r="G689" s="63" t="s">
        <v>1087</v>
      </c>
      <c r="H689" s="87" t="s">
        <v>1645</v>
      </c>
      <c r="I689" s="88"/>
      <c r="J689" s="88"/>
      <c r="K689" s="88"/>
      <c r="L689" s="88"/>
      <c r="M689" s="89"/>
      <c r="N689" s="90" t="s">
        <v>75</v>
      </c>
      <c r="O689" s="91"/>
      <c r="P689" s="91"/>
      <c r="Q689" s="91"/>
      <c r="R689" s="91"/>
      <c r="S689" s="91"/>
      <c r="T689" s="91"/>
      <c r="U689" s="91"/>
      <c r="V689" s="92"/>
      <c r="W689" s="31"/>
      <c r="X689" s="34"/>
      <c r="Y689" s="144"/>
      <c r="Z689" s="145"/>
      <c r="AA689" s="146"/>
    </row>
    <row r="690" spans="1:27" s="55" customFormat="1" ht="26.4">
      <c r="A690" s="58">
        <f t="shared" si="16"/>
        <v>685</v>
      </c>
      <c r="B690" s="59" t="s">
        <v>1760</v>
      </c>
      <c r="C690" s="58" t="s">
        <v>1623</v>
      </c>
      <c r="D690" s="87" t="s">
        <v>1646</v>
      </c>
      <c r="E690" s="88"/>
      <c r="F690" s="89"/>
      <c r="G690" s="63" t="s">
        <v>1087</v>
      </c>
      <c r="H690" s="87" t="s">
        <v>1647</v>
      </c>
      <c r="I690" s="88"/>
      <c r="J690" s="88"/>
      <c r="K690" s="88"/>
      <c r="L690" s="88"/>
      <c r="M690" s="89"/>
      <c r="N690" s="90" t="s">
        <v>1648</v>
      </c>
      <c r="O690" s="91"/>
      <c r="P690" s="91"/>
      <c r="Q690" s="91"/>
      <c r="R690" s="91"/>
      <c r="S690" s="91"/>
      <c r="T690" s="91"/>
      <c r="U690" s="91"/>
      <c r="V690" s="92"/>
      <c r="W690" s="31"/>
      <c r="X690" s="34"/>
      <c r="Y690" s="144"/>
      <c r="Z690" s="145"/>
      <c r="AA690" s="146"/>
    </row>
    <row r="691" spans="1:27" s="55" customFormat="1" ht="26.4">
      <c r="A691" s="58">
        <f t="shared" si="16"/>
        <v>686</v>
      </c>
      <c r="B691" s="59" t="s">
        <v>1760</v>
      </c>
      <c r="C691" s="58" t="s">
        <v>1623</v>
      </c>
      <c r="D691" s="87" t="s">
        <v>1649</v>
      </c>
      <c r="E691" s="88"/>
      <c r="F691" s="89"/>
      <c r="G691" s="63" t="s">
        <v>1087</v>
      </c>
      <c r="H691" s="87" t="s">
        <v>1650</v>
      </c>
      <c r="I691" s="88"/>
      <c r="J691" s="88"/>
      <c r="K691" s="88"/>
      <c r="L691" s="88"/>
      <c r="M691" s="89"/>
      <c r="N691" s="90" t="s">
        <v>1651</v>
      </c>
      <c r="O691" s="91"/>
      <c r="P691" s="91"/>
      <c r="Q691" s="91"/>
      <c r="R691" s="91"/>
      <c r="S691" s="91"/>
      <c r="T691" s="91"/>
      <c r="U691" s="91"/>
      <c r="V691" s="92"/>
      <c r="W691" s="31"/>
      <c r="X691" s="34"/>
      <c r="Y691" s="144"/>
      <c r="Z691" s="145"/>
      <c r="AA691" s="146"/>
    </row>
    <row r="692" spans="1:27" s="55" customFormat="1" ht="26.4">
      <c r="A692" s="58">
        <f t="shared" si="16"/>
        <v>687</v>
      </c>
      <c r="B692" s="59" t="s">
        <v>1760</v>
      </c>
      <c r="C692" s="58" t="s">
        <v>1623</v>
      </c>
      <c r="D692" s="93" t="s">
        <v>1526</v>
      </c>
      <c r="E692" s="94"/>
      <c r="F692" s="95"/>
      <c r="G692" s="63" t="s">
        <v>1087</v>
      </c>
      <c r="H692" s="87" t="s">
        <v>1652</v>
      </c>
      <c r="I692" s="88"/>
      <c r="J692" s="88"/>
      <c r="K692" s="88"/>
      <c r="L692" s="88"/>
      <c r="M692" s="89"/>
      <c r="N692" s="98" t="s">
        <v>1653</v>
      </c>
      <c r="O692" s="99"/>
      <c r="P692" s="99"/>
      <c r="Q692" s="99"/>
      <c r="R692" s="99"/>
      <c r="S692" s="99"/>
      <c r="T692" s="99"/>
      <c r="U692" s="99"/>
      <c r="V692" s="100"/>
      <c r="W692" s="31"/>
      <c r="X692" s="34"/>
      <c r="Y692" s="144"/>
      <c r="Z692" s="145"/>
      <c r="AA692" s="146"/>
    </row>
    <row r="693" spans="1:27" s="55" customFormat="1" ht="27" thickBot="1">
      <c r="A693" s="66">
        <f t="shared" si="16"/>
        <v>688</v>
      </c>
      <c r="B693" s="59" t="s">
        <v>1760</v>
      </c>
      <c r="C693" s="67" t="s">
        <v>1623</v>
      </c>
      <c r="D693" s="101" t="s">
        <v>1654</v>
      </c>
      <c r="E693" s="102"/>
      <c r="F693" s="103"/>
      <c r="G693" s="68" t="s">
        <v>93</v>
      </c>
      <c r="H693" s="104" t="s">
        <v>1655</v>
      </c>
      <c r="I693" s="105"/>
      <c r="J693" s="105"/>
      <c r="K693" s="105"/>
      <c r="L693" s="105"/>
      <c r="M693" s="106"/>
      <c r="N693" s="107" t="s">
        <v>1656</v>
      </c>
      <c r="O693" s="108"/>
      <c r="P693" s="108"/>
      <c r="Q693" s="108"/>
      <c r="R693" s="108"/>
      <c r="S693" s="108"/>
      <c r="T693" s="108"/>
      <c r="U693" s="108"/>
      <c r="V693" s="109"/>
      <c r="W693" s="31"/>
      <c r="X693" s="34"/>
      <c r="Y693" s="144"/>
      <c r="Z693" s="145"/>
      <c r="AA693" s="146"/>
    </row>
    <row r="694" spans="1:27" s="55" customFormat="1" ht="26.4">
      <c r="A694" s="58">
        <f t="shared" si="16"/>
        <v>689</v>
      </c>
      <c r="B694" s="59" t="s">
        <v>1760</v>
      </c>
      <c r="C694" s="62" t="s">
        <v>1657</v>
      </c>
      <c r="D694" s="87" t="s">
        <v>1658</v>
      </c>
      <c r="E694" s="88"/>
      <c r="F694" s="89"/>
      <c r="G694" s="63" t="s">
        <v>93</v>
      </c>
      <c r="H694" s="87" t="s">
        <v>1659</v>
      </c>
      <c r="I694" s="88"/>
      <c r="J694" s="88"/>
      <c r="K694" s="88"/>
      <c r="L694" s="88"/>
      <c r="M694" s="89"/>
      <c r="N694" s="90" t="s">
        <v>1626</v>
      </c>
      <c r="O694" s="91"/>
      <c r="P694" s="91"/>
      <c r="Q694" s="91"/>
      <c r="R694" s="91"/>
      <c r="S694" s="91"/>
      <c r="T694" s="91"/>
      <c r="U694" s="91"/>
      <c r="V694" s="92"/>
      <c r="W694" s="31"/>
      <c r="X694" s="34"/>
      <c r="Y694" s="144"/>
      <c r="Z694" s="145"/>
      <c r="AA694" s="146"/>
    </row>
    <row r="695" spans="1:27" s="55" customFormat="1" ht="26.4">
      <c r="A695" s="58">
        <f t="shared" si="16"/>
        <v>690</v>
      </c>
      <c r="B695" s="59" t="s">
        <v>1760</v>
      </c>
      <c r="C695" s="62" t="s">
        <v>1657</v>
      </c>
      <c r="D695" s="87" t="s">
        <v>1508</v>
      </c>
      <c r="E695" s="88"/>
      <c r="F695" s="89"/>
      <c r="G695" s="63" t="s">
        <v>1087</v>
      </c>
      <c r="H695" s="87" t="s">
        <v>1660</v>
      </c>
      <c r="I695" s="88"/>
      <c r="J695" s="88"/>
      <c r="K695" s="88"/>
      <c r="L695" s="88"/>
      <c r="M695" s="89"/>
      <c r="N695" s="90" t="s">
        <v>1661</v>
      </c>
      <c r="O695" s="91"/>
      <c r="P695" s="91"/>
      <c r="Q695" s="91"/>
      <c r="R695" s="91"/>
      <c r="S695" s="91"/>
      <c r="T695" s="91"/>
      <c r="U695" s="91"/>
      <c r="V695" s="92"/>
      <c r="W695" s="31"/>
      <c r="X695" s="34"/>
      <c r="Y695" s="144"/>
      <c r="Z695" s="145"/>
      <c r="AA695" s="146"/>
    </row>
    <row r="696" spans="1:27" s="55" customFormat="1" ht="26.4">
      <c r="A696" s="58">
        <f t="shared" si="16"/>
        <v>691</v>
      </c>
      <c r="B696" s="59" t="s">
        <v>1760</v>
      </c>
      <c r="C696" s="62" t="s">
        <v>1657</v>
      </c>
      <c r="D696" s="87" t="s">
        <v>34</v>
      </c>
      <c r="E696" s="88"/>
      <c r="F696" s="89"/>
      <c r="G696" s="63" t="s">
        <v>1087</v>
      </c>
      <c r="H696" s="87" t="s">
        <v>1662</v>
      </c>
      <c r="I696" s="88"/>
      <c r="J696" s="88"/>
      <c r="K696" s="88"/>
      <c r="L696" s="88"/>
      <c r="M696" s="89"/>
      <c r="N696" s="90" t="s">
        <v>35</v>
      </c>
      <c r="O696" s="91"/>
      <c r="P696" s="91"/>
      <c r="Q696" s="91"/>
      <c r="R696" s="91"/>
      <c r="S696" s="91"/>
      <c r="T696" s="91"/>
      <c r="U696" s="91"/>
      <c r="V696" s="92"/>
      <c r="W696" s="31"/>
      <c r="X696" s="34"/>
      <c r="Y696" s="144"/>
      <c r="Z696" s="145"/>
      <c r="AA696" s="146"/>
    </row>
    <row r="697" spans="1:27" s="55" customFormat="1" ht="26.4">
      <c r="A697" s="58">
        <f t="shared" si="16"/>
        <v>692</v>
      </c>
      <c r="B697" s="59" t="s">
        <v>1760</v>
      </c>
      <c r="C697" s="62" t="s">
        <v>1657</v>
      </c>
      <c r="D697" s="87" t="s">
        <v>571</v>
      </c>
      <c r="E697" s="88"/>
      <c r="F697" s="89"/>
      <c r="G697" s="63" t="s">
        <v>1087</v>
      </c>
      <c r="H697" s="87" t="s">
        <v>1663</v>
      </c>
      <c r="I697" s="88"/>
      <c r="J697" s="88"/>
      <c r="K697" s="88"/>
      <c r="L697" s="88"/>
      <c r="M697" s="89"/>
      <c r="N697" s="98" t="s">
        <v>1664</v>
      </c>
      <c r="O697" s="99"/>
      <c r="P697" s="99"/>
      <c r="Q697" s="99"/>
      <c r="R697" s="99"/>
      <c r="S697" s="99"/>
      <c r="T697" s="99"/>
      <c r="U697" s="99"/>
      <c r="V697" s="100"/>
      <c r="W697" s="31"/>
      <c r="X697" s="34"/>
      <c r="Y697" s="144"/>
      <c r="Z697" s="145"/>
      <c r="AA697" s="146"/>
    </row>
    <row r="698" spans="1:27" s="55" customFormat="1" ht="26.4">
      <c r="A698" s="58">
        <f t="shared" si="16"/>
        <v>693</v>
      </c>
      <c r="B698" s="59" t="s">
        <v>1760</v>
      </c>
      <c r="C698" s="62" t="s">
        <v>1657</v>
      </c>
      <c r="D698" s="87" t="s">
        <v>1665</v>
      </c>
      <c r="E698" s="88"/>
      <c r="F698" s="89"/>
      <c r="G698" s="63" t="s">
        <v>1087</v>
      </c>
      <c r="H698" s="87" t="s">
        <v>1666</v>
      </c>
      <c r="I698" s="88"/>
      <c r="J698" s="88"/>
      <c r="K698" s="88"/>
      <c r="L698" s="88"/>
      <c r="M698" s="89"/>
      <c r="N698" s="90" t="s">
        <v>1667</v>
      </c>
      <c r="O698" s="91"/>
      <c r="P698" s="91"/>
      <c r="Q698" s="91"/>
      <c r="R698" s="91"/>
      <c r="S698" s="91"/>
      <c r="T698" s="91"/>
      <c r="U698" s="91"/>
      <c r="V698" s="92"/>
      <c r="W698" s="31"/>
      <c r="X698" s="34"/>
      <c r="Y698" s="144"/>
      <c r="Z698" s="145"/>
      <c r="AA698" s="146"/>
    </row>
    <row r="699" spans="1:27" s="55" customFormat="1" ht="26.4">
      <c r="A699" s="58">
        <f t="shared" si="16"/>
        <v>694</v>
      </c>
      <c r="B699" s="59" t="s">
        <v>1760</v>
      </c>
      <c r="C699" s="62" t="s">
        <v>1657</v>
      </c>
      <c r="D699" s="87" t="s">
        <v>71</v>
      </c>
      <c r="E699" s="88"/>
      <c r="F699" s="89"/>
      <c r="G699" s="63" t="s">
        <v>1087</v>
      </c>
      <c r="H699" s="87" t="s">
        <v>1668</v>
      </c>
      <c r="I699" s="88"/>
      <c r="J699" s="88"/>
      <c r="K699" s="88"/>
      <c r="L699" s="88"/>
      <c r="M699" s="89"/>
      <c r="N699" s="90" t="s">
        <v>1644</v>
      </c>
      <c r="O699" s="91"/>
      <c r="P699" s="91"/>
      <c r="Q699" s="91"/>
      <c r="R699" s="91"/>
      <c r="S699" s="91"/>
      <c r="T699" s="91"/>
      <c r="U699" s="91"/>
      <c r="V699" s="92"/>
      <c r="W699" s="31"/>
      <c r="X699" s="34"/>
      <c r="Y699" s="144"/>
      <c r="Z699" s="145"/>
      <c r="AA699" s="146"/>
    </row>
    <row r="700" spans="1:27" s="55" customFormat="1" ht="26.4">
      <c r="A700" s="58">
        <f t="shared" si="16"/>
        <v>695</v>
      </c>
      <c r="B700" s="59" t="s">
        <v>1760</v>
      </c>
      <c r="C700" s="62" t="s">
        <v>1657</v>
      </c>
      <c r="D700" s="87" t="s">
        <v>1646</v>
      </c>
      <c r="E700" s="88"/>
      <c r="F700" s="89"/>
      <c r="G700" s="63" t="s">
        <v>1087</v>
      </c>
      <c r="H700" s="87" t="s">
        <v>1669</v>
      </c>
      <c r="I700" s="88"/>
      <c r="J700" s="88"/>
      <c r="K700" s="88"/>
      <c r="L700" s="88"/>
      <c r="M700" s="89"/>
      <c r="N700" s="90" t="s">
        <v>1648</v>
      </c>
      <c r="O700" s="91"/>
      <c r="P700" s="91"/>
      <c r="Q700" s="91"/>
      <c r="R700" s="91"/>
      <c r="S700" s="91"/>
      <c r="T700" s="91"/>
      <c r="U700" s="91"/>
      <c r="V700" s="92"/>
      <c r="W700" s="31"/>
      <c r="X700" s="34"/>
      <c r="Y700" s="144"/>
      <c r="Z700" s="145"/>
      <c r="AA700" s="146"/>
    </row>
    <row r="701" spans="1:27" s="55" customFormat="1" ht="26.4">
      <c r="A701" s="58">
        <f t="shared" si="16"/>
        <v>696</v>
      </c>
      <c r="B701" s="59" t="s">
        <v>1760</v>
      </c>
      <c r="C701" s="62" t="s">
        <v>1657</v>
      </c>
      <c r="D701" s="87" t="s">
        <v>74</v>
      </c>
      <c r="E701" s="88"/>
      <c r="F701" s="89"/>
      <c r="G701" s="63" t="s">
        <v>1087</v>
      </c>
      <c r="H701" s="87" t="s">
        <v>1670</v>
      </c>
      <c r="I701" s="88"/>
      <c r="J701" s="88"/>
      <c r="K701" s="88"/>
      <c r="L701" s="88"/>
      <c r="M701" s="89"/>
      <c r="N701" s="90" t="s">
        <v>75</v>
      </c>
      <c r="O701" s="91"/>
      <c r="P701" s="91"/>
      <c r="Q701" s="91"/>
      <c r="R701" s="91"/>
      <c r="S701" s="91"/>
      <c r="T701" s="91"/>
      <c r="U701" s="91"/>
      <c r="V701" s="92"/>
      <c r="W701" s="31"/>
      <c r="X701" s="34"/>
      <c r="Y701" s="144"/>
      <c r="Z701" s="145"/>
      <c r="AA701" s="146"/>
    </row>
    <row r="702" spans="1:27" s="55" customFormat="1" ht="26.4">
      <c r="A702" s="58">
        <f t="shared" si="16"/>
        <v>697</v>
      </c>
      <c r="B702" s="59" t="s">
        <v>1760</v>
      </c>
      <c r="C702" s="62" t="s">
        <v>1657</v>
      </c>
      <c r="D702" s="87" t="s">
        <v>1671</v>
      </c>
      <c r="E702" s="88"/>
      <c r="F702" s="89"/>
      <c r="G702" s="63" t="s">
        <v>1087</v>
      </c>
      <c r="H702" s="87" t="s">
        <v>1672</v>
      </c>
      <c r="I702" s="88"/>
      <c r="J702" s="88"/>
      <c r="K702" s="88"/>
      <c r="L702" s="88"/>
      <c r="M702" s="89"/>
      <c r="N702" s="90" t="s">
        <v>1673</v>
      </c>
      <c r="O702" s="91"/>
      <c r="P702" s="91"/>
      <c r="Q702" s="91"/>
      <c r="R702" s="91"/>
      <c r="S702" s="91"/>
      <c r="T702" s="91"/>
      <c r="U702" s="91"/>
      <c r="V702" s="92"/>
      <c r="W702" s="31"/>
      <c r="X702" s="34"/>
      <c r="Y702" s="144"/>
      <c r="Z702" s="145"/>
      <c r="AA702" s="146"/>
    </row>
    <row r="703" spans="1:27" s="55" customFormat="1" ht="26.4">
      <c r="A703" s="58">
        <f t="shared" si="16"/>
        <v>698</v>
      </c>
      <c r="B703" s="59" t="s">
        <v>1760</v>
      </c>
      <c r="C703" s="62" t="s">
        <v>1657</v>
      </c>
      <c r="D703" s="87" t="s">
        <v>74</v>
      </c>
      <c r="E703" s="88"/>
      <c r="F703" s="89"/>
      <c r="G703" s="63" t="s">
        <v>1087</v>
      </c>
      <c r="H703" s="87" t="s">
        <v>1670</v>
      </c>
      <c r="I703" s="88"/>
      <c r="J703" s="88"/>
      <c r="K703" s="88"/>
      <c r="L703" s="88"/>
      <c r="M703" s="89"/>
      <c r="N703" s="90" t="s">
        <v>75</v>
      </c>
      <c r="O703" s="91"/>
      <c r="P703" s="91"/>
      <c r="Q703" s="91"/>
      <c r="R703" s="91"/>
      <c r="S703" s="91"/>
      <c r="T703" s="91"/>
      <c r="U703" s="91"/>
      <c r="V703" s="92"/>
      <c r="W703" s="31"/>
      <c r="X703" s="34"/>
      <c r="Y703" s="144"/>
      <c r="Z703" s="145"/>
      <c r="AA703" s="146"/>
    </row>
    <row r="704" spans="1:27" s="55" customFormat="1" ht="27" thickBot="1">
      <c r="A704" s="66">
        <f t="shared" si="16"/>
        <v>699</v>
      </c>
      <c r="B704" s="59" t="s">
        <v>1760</v>
      </c>
      <c r="C704" s="67" t="s">
        <v>1657</v>
      </c>
      <c r="D704" s="101" t="s">
        <v>1671</v>
      </c>
      <c r="E704" s="102"/>
      <c r="F704" s="103"/>
      <c r="G704" s="68" t="s">
        <v>93</v>
      </c>
      <c r="H704" s="104" t="s">
        <v>1672</v>
      </c>
      <c r="I704" s="105"/>
      <c r="J704" s="105"/>
      <c r="K704" s="105"/>
      <c r="L704" s="105"/>
      <c r="M704" s="106"/>
      <c r="N704" s="107" t="s">
        <v>1674</v>
      </c>
      <c r="O704" s="108"/>
      <c r="P704" s="108"/>
      <c r="Q704" s="108"/>
      <c r="R704" s="108"/>
      <c r="S704" s="108"/>
      <c r="T704" s="108"/>
      <c r="U704" s="108"/>
      <c r="V704" s="109"/>
      <c r="W704" s="31"/>
      <c r="X704" s="34"/>
      <c r="Y704" s="144"/>
      <c r="Z704" s="145"/>
      <c r="AA704" s="146"/>
    </row>
    <row r="705" spans="1:27" s="55" customFormat="1" ht="26.4">
      <c r="A705" s="58">
        <f t="shared" si="16"/>
        <v>700</v>
      </c>
      <c r="B705" s="59" t="s">
        <v>1760</v>
      </c>
      <c r="C705" s="62" t="s">
        <v>1675</v>
      </c>
      <c r="D705" s="87" t="s">
        <v>1676</v>
      </c>
      <c r="E705" s="88"/>
      <c r="F705" s="89"/>
      <c r="G705" s="63" t="s">
        <v>93</v>
      </c>
      <c r="H705" s="87" t="s">
        <v>1677</v>
      </c>
      <c r="I705" s="88"/>
      <c r="J705" s="88"/>
      <c r="K705" s="88"/>
      <c r="L705" s="88"/>
      <c r="M705" s="89"/>
      <c r="N705" s="90" t="s">
        <v>1678</v>
      </c>
      <c r="O705" s="91"/>
      <c r="P705" s="91"/>
      <c r="Q705" s="91"/>
      <c r="R705" s="91"/>
      <c r="S705" s="91"/>
      <c r="T705" s="91"/>
      <c r="U705" s="91"/>
      <c r="V705" s="92"/>
      <c r="W705" s="31"/>
      <c r="X705" s="34"/>
      <c r="Y705" s="144"/>
      <c r="Z705" s="145"/>
      <c r="AA705" s="146"/>
    </row>
    <row r="706" spans="1:27" s="55" customFormat="1" ht="26.4">
      <c r="A706" s="58">
        <f t="shared" si="16"/>
        <v>701</v>
      </c>
      <c r="B706" s="59" t="s">
        <v>1760</v>
      </c>
      <c r="C706" s="62" t="s">
        <v>1675</v>
      </c>
      <c r="D706" s="87" t="s">
        <v>1508</v>
      </c>
      <c r="E706" s="88"/>
      <c r="F706" s="89"/>
      <c r="G706" s="63" t="s">
        <v>1087</v>
      </c>
      <c r="H706" s="87" t="s">
        <v>1679</v>
      </c>
      <c r="I706" s="88"/>
      <c r="J706" s="88"/>
      <c r="K706" s="88"/>
      <c r="L706" s="88"/>
      <c r="M706" s="89"/>
      <c r="N706" s="90" t="s">
        <v>1628</v>
      </c>
      <c r="O706" s="91"/>
      <c r="P706" s="91"/>
      <c r="Q706" s="91"/>
      <c r="R706" s="91"/>
      <c r="S706" s="91"/>
      <c r="T706" s="91"/>
      <c r="U706" s="91"/>
      <c r="V706" s="92"/>
      <c r="W706" s="31"/>
      <c r="X706" s="34"/>
      <c r="Y706" s="144"/>
      <c r="Z706" s="145"/>
      <c r="AA706" s="146"/>
    </row>
    <row r="707" spans="1:27" s="55" customFormat="1" ht="26.4">
      <c r="A707" s="58">
        <f t="shared" si="16"/>
        <v>702</v>
      </c>
      <c r="B707" s="59" t="s">
        <v>1760</v>
      </c>
      <c r="C707" s="62" t="s">
        <v>1675</v>
      </c>
      <c r="D707" s="87" t="s">
        <v>34</v>
      </c>
      <c r="E707" s="88"/>
      <c r="F707" s="89"/>
      <c r="G707" s="63" t="s">
        <v>1087</v>
      </c>
      <c r="H707" s="87" t="s">
        <v>1680</v>
      </c>
      <c r="I707" s="88"/>
      <c r="J707" s="88"/>
      <c r="K707" s="88"/>
      <c r="L707" s="88"/>
      <c r="M707" s="89"/>
      <c r="N707" s="90" t="s">
        <v>35</v>
      </c>
      <c r="O707" s="91"/>
      <c r="P707" s="91"/>
      <c r="Q707" s="91"/>
      <c r="R707" s="91"/>
      <c r="S707" s="91"/>
      <c r="T707" s="91"/>
      <c r="U707" s="91"/>
      <c r="V707" s="92"/>
      <c r="W707" s="31"/>
      <c r="X707" s="34"/>
      <c r="Y707" s="144"/>
      <c r="Z707" s="145"/>
      <c r="AA707" s="146"/>
    </row>
    <row r="708" spans="1:27" s="55" customFormat="1" ht="26.4">
      <c r="A708" s="58">
        <f t="shared" si="16"/>
        <v>703</v>
      </c>
      <c r="B708" s="59" t="s">
        <v>1760</v>
      </c>
      <c r="C708" s="62" t="s">
        <v>1675</v>
      </c>
      <c r="D708" s="93" t="s">
        <v>109</v>
      </c>
      <c r="E708" s="94"/>
      <c r="F708" s="95"/>
      <c r="G708" s="63" t="s">
        <v>1087</v>
      </c>
      <c r="H708" s="87" t="s">
        <v>1681</v>
      </c>
      <c r="I708" s="88"/>
      <c r="J708" s="88"/>
      <c r="K708" s="88"/>
      <c r="L708" s="88"/>
      <c r="M708" s="89"/>
      <c r="N708" s="90" t="s">
        <v>1682</v>
      </c>
      <c r="O708" s="91"/>
      <c r="P708" s="91"/>
      <c r="Q708" s="91"/>
      <c r="R708" s="91"/>
      <c r="S708" s="91"/>
      <c r="T708" s="91"/>
      <c r="U708" s="91"/>
      <c r="V708" s="92"/>
      <c r="W708" s="31"/>
      <c r="X708" s="34"/>
      <c r="Y708" s="144"/>
      <c r="Z708" s="145"/>
      <c r="AA708" s="146"/>
    </row>
    <row r="709" spans="1:27" s="55" customFormat="1" ht="26.4">
      <c r="A709" s="58">
        <f t="shared" si="16"/>
        <v>704</v>
      </c>
      <c r="B709" s="59" t="s">
        <v>1760</v>
      </c>
      <c r="C709" s="62" t="s">
        <v>1675</v>
      </c>
      <c r="D709" s="87" t="s">
        <v>71</v>
      </c>
      <c r="E709" s="88"/>
      <c r="F709" s="89"/>
      <c r="G709" s="63" t="s">
        <v>1087</v>
      </c>
      <c r="H709" s="87" t="s">
        <v>1683</v>
      </c>
      <c r="I709" s="88"/>
      <c r="J709" s="88"/>
      <c r="K709" s="88"/>
      <c r="L709" s="88"/>
      <c r="M709" s="89"/>
      <c r="N709" s="90" t="s">
        <v>1593</v>
      </c>
      <c r="O709" s="91"/>
      <c r="P709" s="91"/>
      <c r="Q709" s="91"/>
      <c r="R709" s="91"/>
      <c r="S709" s="91"/>
      <c r="T709" s="91"/>
      <c r="U709" s="91"/>
      <c r="V709" s="92"/>
      <c r="W709" s="31"/>
      <c r="X709" s="34"/>
      <c r="Y709" s="144"/>
      <c r="Z709" s="145"/>
      <c r="AA709" s="146"/>
    </row>
    <row r="710" spans="1:27" s="55" customFormat="1" ht="26.4">
      <c r="A710" s="58">
        <f t="shared" si="16"/>
        <v>705</v>
      </c>
      <c r="B710" s="59" t="s">
        <v>1760</v>
      </c>
      <c r="C710" s="62" t="s">
        <v>1675</v>
      </c>
      <c r="D710" s="87" t="s">
        <v>76</v>
      </c>
      <c r="E710" s="88"/>
      <c r="F710" s="89"/>
      <c r="G710" s="63" t="s">
        <v>1087</v>
      </c>
      <c r="H710" s="87" t="s">
        <v>1684</v>
      </c>
      <c r="I710" s="88"/>
      <c r="J710" s="88"/>
      <c r="K710" s="88"/>
      <c r="L710" s="88"/>
      <c r="M710" s="89"/>
      <c r="N710" s="90" t="s">
        <v>391</v>
      </c>
      <c r="O710" s="91"/>
      <c r="P710" s="91"/>
      <c r="Q710" s="91"/>
      <c r="R710" s="91"/>
      <c r="S710" s="91"/>
      <c r="T710" s="91"/>
      <c r="U710" s="91"/>
      <c r="V710" s="92"/>
      <c r="W710" s="31"/>
      <c r="X710" s="34"/>
      <c r="Y710" s="144"/>
      <c r="Z710" s="145"/>
      <c r="AA710" s="146"/>
    </row>
    <row r="711" spans="1:27" s="55" customFormat="1" ht="26.4">
      <c r="A711" s="58">
        <f t="shared" si="16"/>
        <v>706</v>
      </c>
      <c r="B711" s="59" t="s">
        <v>1760</v>
      </c>
      <c r="C711" s="62" t="s">
        <v>1675</v>
      </c>
      <c r="D711" s="87" t="s">
        <v>1676</v>
      </c>
      <c r="E711" s="88"/>
      <c r="F711" s="89"/>
      <c r="G711" s="63" t="s">
        <v>93</v>
      </c>
      <c r="H711" s="87" t="s">
        <v>1677</v>
      </c>
      <c r="I711" s="88"/>
      <c r="J711" s="88"/>
      <c r="K711" s="88"/>
      <c r="L711" s="88"/>
      <c r="M711" s="89"/>
      <c r="N711" s="90" t="s">
        <v>1678</v>
      </c>
      <c r="O711" s="91"/>
      <c r="P711" s="91"/>
      <c r="Q711" s="91"/>
      <c r="R711" s="91"/>
      <c r="S711" s="91"/>
      <c r="T711" s="91"/>
      <c r="U711" s="91"/>
      <c r="V711" s="92"/>
      <c r="W711" s="31"/>
      <c r="X711" s="34"/>
      <c r="Y711" s="144"/>
      <c r="Z711" s="145"/>
      <c r="AA711" s="146"/>
    </row>
    <row r="712" spans="1:27" s="55" customFormat="1" ht="26.4">
      <c r="A712" s="58">
        <f t="shared" si="16"/>
        <v>707</v>
      </c>
      <c r="B712" s="59" t="s">
        <v>1760</v>
      </c>
      <c r="C712" s="62" t="s">
        <v>1675</v>
      </c>
      <c r="D712" s="87" t="s">
        <v>1508</v>
      </c>
      <c r="E712" s="88"/>
      <c r="F712" s="89"/>
      <c r="G712" s="63" t="s">
        <v>1087</v>
      </c>
      <c r="H712" s="87" t="s">
        <v>1679</v>
      </c>
      <c r="I712" s="88"/>
      <c r="J712" s="88"/>
      <c r="K712" s="88"/>
      <c r="L712" s="88"/>
      <c r="M712" s="89"/>
      <c r="N712" s="90" t="s">
        <v>1628</v>
      </c>
      <c r="O712" s="91"/>
      <c r="P712" s="91"/>
      <c r="Q712" s="91"/>
      <c r="R712" s="91"/>
      <c r="S712" s="91"/>
      <c r="T712" s="91"/>
      <c r="U712" s="91"/>
      <c r="V712" s="92"/>
      <c r="W712" s="31"/>
      <c r="X712" s="34"/>
      <c r="Y712" s="144"/>
      <c r="Z712" s="145"/>
      <c r="AA712" s="146"/>
    </row>
    <row r="713" spans="1:27" s="55" customFormat="1" ht="26.4">
      <c r="A713" s="58">
        <f t="shared" si="16"/>
        <v>708</v>
      </c>
      <c r="B713" s="59" t="s">
        <v>1760</v>
      </c>
      <c r="C713" s="62" t="s">
        <v>1675</v>
      </c>
      <c r="D713" s="87" t="s">
        <v>34</v>
      </c>
      <c r="E713" s="88"/>
      <c r="F713" s="89"/>
      <c r="G713" s="63" t="s">
        <v>1087</v>
      </c>
      <c r="H713" s="87" t="s">
        <v>1680</v>
      </c>
      <c r="I713" s="88"/>
      <c r="J713" s="88"/>
      <c r="K713" s="88"/>
      <c r="L713" s="88"/>
      <c r="M713" s="89"/>
      <c r="N713" s="90" t="s">
        <v>35</v>
      </c>
      <c r="O713" s="91"/>
      <c r="P713" s="91"/>
      <c r="Q713" s="91"/>
      <c r="R713" s="91"/>
      <c r="S713" s="91"/>
      <c r="T713" s="91"/>
      <c r="U713" s="91"/>
      <c r="V713" s="92"/>
      <c r="W713" s="31"/>
      <c r="X713" s="34"/>
      <c r="Y713" s="144"/>
      <c r="Z713" s="145"/>
      <c r="AA713" s="146"/>
    </row>
    <row r="714" spans="1:27" s="55" customFormat="1" ht="26.4">
      <c r="A714" s="58">
        <f t="shared" si="16"/>
        <v>709</v>
      </c>
      <c r="B714" s="59" t="s">
        <v>1760</v>
      </c>
      <c r="C714" s="62" t="s">
        <v>1675</v>
      </c>
      <c r="D714" s="93" t="s">
        <v>109</v>
      </c>
      <c r="E714" s="94"/>
      <c r="F714" s="95"/>
      <c r="G714" s="63" t="s">
        <v>1087</v>
      </c>
      <c r="H714" s="87" t="s">
        <v>1681</v>
      </c>
      <c r="I714" s="88"/>
      <c r="J714" s="88"/>
      <c r="K714" s="88"/>
      <c r="L714" s="88"/>
      <c r="M714" s="89"/>
      <c r="N714" s="90" t="s">
        <v>1682</v>
      </c>
      <c r="O714" s="91"/>
      <c r="P714" s="91"/>
      <c r="Q714" s="91"/>
      <c r="R714" s="91"/>
      <c r="S714" s="91"/>
      <c r="T714" s="91"/>
      <c r="U714" s="91"/>
      <c r="V714" s="92"/>
      <c r="W714" s="31"/>
      <c r="X714" s="34"/>
      <c r="Y714" s="144"/>
      <c r="Z714" s="145"/>
      <c r="AA714" s="146"/>
    </row>
    <row r="715" spans="1:27" s="55" customFormat="1" ht="26.4">
      <c r="A715" s="58">
        <f t="shared" si="16"/>
        <v>710</v>
      </c>
      <c r="B715" s="59" t="s">
        <v>1760</v>
      </c>
      <c r="C715" s="62" t="s">
        <v>1675</v>
      </c>
      <c r="D715" s="87" t="s">
        <v>71</v>
      </c>
      <c r="E715" s="88"/>
      <c r="F715" s="89"/>
      <c r="G715" s="63" t="s">
        <v>1087</v>
      </c>
      <c r="H715" s="87" t="s">
        <v>1683</v>
      </c>
      <c r="I715" s="88"/>
      <c r="J715" s="88"/>
      <c r="K715" s="88"/>
      <c r="L715" s="88"/>
      <c r="M715" s="89"/>
      <c r="N715" s="90" t="s">
        <v>1593</v>
      </c>
      <c r="O715" s="91"/>
      <c r="P715" s="91"/>
      <c r="Q715" s="91"/>
      <c r="R715" s="91"/>
      <c r="S715" s="91"/>
      <c r="T715" s="91"/>
      <c r="U715" s="91"/>
      <c r="V715" s="92"/>
      <c r="W715" s="31"/>
      <c r="X715" s="34"/>
      <c r="Y715" s="144"/>
      <c r="Z715" s="145"/>
      <c r="AA715" s="146"/>
    </row>
    <row r="716" spans="1:27" s="55" customFormat="1" ht="26.4">
      <c r="A716" s="58">
        <f t="shared" si="16"/>
        <v>711</v>
      </c>
      <c r="B716" s="59" t="s">
        <v>1760</v>
      </c>
      <c r="C716" s="62" t="s">
        <v>1675</v>
      </c>
      <c r="D716" s="87" t="s">
        <v>76</v>
      </c>
      <c r="E716" s="88"/>
      <c r="F716" s="89"/>
      <c r="G716" s="63" t="s">
        <v>1087</v>
      </c>
      <c r="H716" s="87" t="s">
        <v>1684</v>
      </c>
      <c r="I716" s="88"/>
      <c r="J716" s="88"/>
      <c r="K716" s="88"/>
      <c r="L716" s="88"/>
      <c r="M716" s="89"/>
      <c r="N716" s="90" t="s">
        <v>391</v>
      </c>
      <c r="O716" s="91"/>
      <c r="P716" s="91"/>
      <c r="Q716" s="91"/>
      <c r="R716" s="91"/>
      <c r="S716" s="91"/>
      <c r="T716" s="91"/>
      <c r="U716" s="91"/>
      <c r="V716" s="92"/>
      <c r="W716" s="31"/>
      <c r="X716" s="34"/>
      <c r="Y716" s="144"/>
      <c r="Z716" s="145"/>
      <c r="AA716" s="146"/>
    </row>
    <row r="717" spans="1:27" s="55" customFormat="1" ht="26.4">
      <c r="A717" s="58">
        <f t="shared" si="16"/>
        <v>712</v>
      </c>
      <c r="B717" s="59" t="s">
        <v>1761</v>
      </c>
      <c r="C717" s="60" t="s">
        <v>1685</v>
      </c>
      <c r="D717" s="87" t="s">
        <v>1686</v>
      </c>
      <c r="E717" s="88"/>
      <c r="F717" s="89"/>
      <c r="G717" s="61" t="s">
        <v>723</v>
      </c>
      <c r="H717" s="87" t="s">
        <v>1687</v>
      </c>
      <c r="I717" s="88"/>
      <c r="J717" s="88"/>
      <c r="K717" s="88"/>
      <c r="L717" s="88"/>
      <c r="M717" s="89"/>
      <c r="N717" s="90" t="s">
        <v>1688</v>
      </c>
      <c r="O717" s="91"/>
      <c r="P717" s="91"/>
      <c r="Q717" s="91"/>
      <c r="R717" s="91"/>
      <c r="S717" s="91"/>
      <c r="T717" s="91"/>
      <c r="U717" s="91"/>
      <c r="V717" s="92"/>
      <c r="W717" s="31"/>
      <c r="X717" s="34"/>
      <c r="Y717" s="144"/>
      <c r="Z717" s="145"/>
      <c r="AA717" s="146"/>
    </row>
    <row r="718" spans="1:27" s="55" customFormat="1" ht="26.4">
      <c r="A718" s="58">
        <f t="shared" si="16"/>
        <v>713</v>
      </c>
      <c r="B718" s="59" t="s">
        <v>1761</v>
      </c>
      <c r="C718" s="60" t="s">
        <v>1685</v>
      </c>
      <c r="D718" s="87" t="s">
        <v>39</v>
      </c>
      <c r="E718" s="88"/>
      <c r="F718" s="89"/>
      <c r="G718" s="61" t="s">
        <v>723</v>
      </c>
      <c r="H718" s="87" t="s">
        <v>1689</v>
      </c>
      <c r="I718" s="88"/>
      <c r="J718" s="88"/>
      <c r="K718" s="88"/>
      <c r="L718" s="88"/>
      <c r="M718" s="89"/>
      <c r="N718" s="90" t="s">
        <v>727</v>
      </c>
      <c r="O718" s="91"/>
      <c r="P718" s="91"/>
      <c r="Q718" s="91"/>
      <c r="R718" s="91"/>
      <c r="S718" s="91"/>
      <c r="T718" s="91"/>
      <c r="U718" s="91"/>
      <c r="V718" s="92"/>
      <c r="W718" s="31"/>
      <c r="X718" s="34"/>
      <c r="Y718" s="144"/>
      <c r="Z718" s="145"/>
      <c r="AA718" s="146"/>
    </row>
    <row r="719" spans="1:27" s="55" customFormat="1" ht="26.4">
      <c r="A719" s="58">
        <f t="shared" si="16"/>
        <v>714</v>
      </c>
      <c r="B719" s="59" t="s">
        <v>1761</v>
      </c>
      <c r="C719" s="60" t="s">
        <v>1685</v>
      </c>
      <c r="D719" s="87" t="s">
        <v>34</v>
      </c>
      <c r="E719" s="88"/>
      <c r="F719" s="89"/>
      <c r="G719" s="61" t="s">
        <v>723</v>
      </c>
      <c r="H719" s="87" t="s">
        <v>1690</v>
      </c>
      <c r="I719" s="88"/>
      <c r="J719" s="88"/>
      <c r="K719" s="88"/>
      <c r="L719" s="88"/>
      <c r="M719" s="89"/>
      <c r="N719" s="90" t="s">
        <v>35</v>
      </c>
      <c r="O719" s="91"/>
      <c r="P719" s="91"/>
      <c r="Q719" s="91"/>
      <c r="R719" s="91"/>
      <c r="S719" s="91"/>
      <c r="T719" s="91"/>
      <c r="U719" s="91"/>
      <c r="V719" s="92"/>
      <c r="W719" s="31"/>
      <c r="X719" s="34"/>
      <c r="Y719" s="144"/>
      <c r="Z719" s="145"/>
      <c r="AA719" s="146"/>
    </row>
    <row r="720" spans="1:27" s="55" customFormat="1" ht="26.4">
      <c r="A720" s="58">
        <f t="shared" si="16"/>
        <v>715</v>
      </c>
      <c r="B720" s="59" t="s">
        <v>1761</v>
      </c>
      <c r="C720" s="60" t="s">
        <v>1685</v>
      </c>
      <c r="D720" s="87" t="s">
        <v>36</v>
      </c>
      <c r="E720" s="88"/>
      <c r="F720" s="89"/>
      <c r="G720" s="61" t="s">
        <v>723</v>
      </c>
      <c r="H720" s="87" t="s">
        <v>1691</v>
      </c>
      <c r="I720" s="88"/>
      <c r="J720" s="88"/>
      <c r="K720" s="88"/>
      <c r="L720" s="88"/>
      <c r="M720" s="89"/>
      <c r="N720" s="90" t="s">
        <v>730</v>
      </c>
      <c r="O720" s="91"/>
      <c r="P720" s="91"/>
      <c r="Q720" s="91"/>
      <c r="R720" s="91"/>
      <c r="S720" s="91"/>
      <c r="T720" s="91"/>
      <c r="U720" s="91"/>
      <c r="V720" s="92"/>
      <c r="W720" s="31"/>
      <c r="X720" s="34"/>
      <c r="Y720" s="144"/>
      <c r="Z720" s="145"/>
      <c r="AA720" s="146"/>
    </row>
    <row r="721" spans="1:27" s="55" customFormat="1" ht="26.4">
      <c r="A721" s="58">
        <f t="shared" si="16"/>
        <v>716</v>
      </c>
      <c r="B721" s="59" t="s">
        <v>1761</v>
      </c>
      <c r="C721" s="60" t="s">
        <v>1685</v>
      </c>
      <c r="D721" s="87" t="s">
        <v>731</v>
      </c>
      <c r="E721" s="88"/>
      <c r="F721" s="89"/>
      <c r="G721" s="61" t="s">
        <v>723</v>
      </c>
      <c r="H721" s="87" t="s">
        <v>1692</v>
      </c>
      <c r="I721" s="88"/>
      <c r="J721" s="88"/>
      <c r="K721" s="88"/>
      <c r="L721" s="88"/>
      <c r="M721" s="89"/>
      <c r="N721" s="90" t="s">
        <v>733</v>
      </c>
      <c r="O721" s="91"/>
      <c r="P721" s="91"/>
      <c r="Q721" s="91"/>
      <c r="R721" s="91"/>
      <c r="S721" s="91"/>
      <c r="T721" s="91"/>
      <c r="U721" s="91"/>
      <c r="V721" s="92"/>
      <c r="W721" s="31"/>
      <c r="X721" s="34"/>
      <c r="Y721" s="144"/>
      <c r="Z721" s="145"/>
      <c r="AA721" s="146"/>
    </row>
    <row r="722" spans="1:27" s="55" customFormat="1" ht="26.4">
      <c r="A722" s="58">
        <f t="shared" si="16"/>
        <v>717</v>
      </c>
      <c r="B722" s="59" t="s">
        <v>1761</v>
      </c>
      <c r="C722" s="60" t="s">
        <v>1685</v>
      </c>
      <c r="D722" s="93" t="s">
        <v>734</v>
      </c>
      <c r="E722" s="94"/>
      <c r="F722" s="95"/>
      <c r="G722" s="61" t="s">
        <v>723</v>
      </c>
      <c r="H722" s="87" t="s">
        <v>1693</v>
      </c>
      <c r="I722" s="88"/>
      <c r="J722" s="88"/>
      <c r="K722" s="88"/>
      <c r="L722" s="88"/>
      <c r="M722" s="89"/>
      <c r="N722" s="98" t="s">
        <v>1694</v>
      </c>
      <c r="O722" s="99"/>
      <c r="P722" s="99"/>
      <c r="Q722" s="99"/>
      <c r="R722" s="99"/>
      <c r="S722" s="99"/>
      <c r="T722" s="99"/>
      <c r="U722" s="99"/>
      <c r="V722" s="100"/>
      <c r="W722" s="31"/>
      <c r="X722" s="34"/>
      <c r="Y722" s="144"/>
      <c r="Z722" s="145"/>
      <c r="AA722" s="146"/>
    </row>
    <row r="723" spans="1:27" s="55" customFormat="1" ht="26.4">
      <c r="A723" s="58">
        <f t="shared" si="16"/>
        <v>718</v>
      </c>
      <c r="B723" s="59" t="s">
        <v>1761</v>
      </c>
      <c r="C723" s="60" t="s">
        <v>1685</v>
      </c>
      <c r="D723" s="93" t="s">
        <v>571</v>
      </c>
      <c r="E723" s="94"/>
      <c r="F723" s="95"/>
      <c r="G723" s="61" t="s">
        <v>723</v>
      </c>
      <c r="H723" s="87" t="s">
        <v>1695</v>
      </c>
      <c r="I723" s="88"/>
      <c r="J723" s="88"/>
      <c r="K723" s="88"/>
      <c r="L723" s="88"/>
      <c r="M723" s="89"/>
      <c r="N723" s="98" t="s">
        <v>1696</v>
      </c>
      <c r="O723" s="99"/>
      <c r="P723" s="99"/>
      <c r="Q723" s="99"/>
      <c r="R723" s="99"/>
      <c r="S723" s="99"/>
      <c r="T723" s="99"/>
      <c r="U723" s="99"/>
      <c r="V723" s="100"/>
      <c r="W723" s="31"/>
      <c r="X723" s="34"/>
      <c r="Y723" s="144"/>
      <c r="Z723" s="145"/>
      <c r="AA723" s="146"/>
    </row>
    <row r="724" spans="1:27" s="55" customFormat="1" ht="26.4">
      <c r="A724" s="58">
        <f t="shared" si="16"/>
        <v>719</v>
      </c>
      <c r="B724" s="59" t="s">
        <v>1761</v>
      </c>
      <c r="C724" s="60" t="s">
        <v>1685</v>
      </c>
      <c r="D724" s="93" t="s">
        <v>739</v>
      </c>
      <c r="E724" s="94"/>
      <c r="F724" s="95"/>
      <c r="G724" s="61" t="s">
        <v>723</v>
      </c>
      <c r="H724" s="87" t="s">
        <v>1697</v>
      </c>
      <c r="I724" s="88"/>
      <c r="J724" s="88"/>
      <c r="K724" s="88"/>
      <c r="L724" s="88"/>
      <c r="M724" s="89"/>
      <c r="N724" s="98" t="s">
        <v>1698</v>
      </c>
      <c r="O724" s="99"/>
      <c r="P724" s="99"/>
      <c r="Q724" s="99"/>
      <c r="R724" s="99"/>
      <c r="S724" s="99"/>
      <c r="T724" s="99"/>
      <c r="U724" s="99"/>
      <c r="V724" s="100"/>
      <c r="W724" s="31"/>
      <c r="X724" s="34"/>
      <c r="Y724" s="144"/>
      <c r="Z724" s="145"/>
      <c r="AA724" s="146"/>
    </row>
    <row r="725" spans="1:27" s="55" customFormat="1" ht="26.4">
      <c r="A725" s="58">
        <f t="shared" si="16"/>
        <v>720</v>
      </c>
      <c r="B725" s="59" t="s">
        <v>1761</v>
      </c>
      <c r="C725" s="60" t="s">
        <v>1685</v>
      </c>
      <c r="D725" s="93" t="s">
        <v>109</v>
      </c>
      <c r="E725" s="94"/>
      <c r="F725" s="95"/>
      <c r="G725" s="61" t="s">
        <v>723</v>
      </c>
      <c r="H725" s="87" t="s">
        <v>1699</v>
      </c>
      <c r="I725" s="88"/>
      <c r="J725" s="88"/>
      <c r="K725" s="88"/>
      <c r="L725" s="88"/>
      <c r="M725" s="89"/>
      <c r="N725" s="98" t="s">
        <v>1700</v>
      </c>
      <c r="O725" s="99"/>
      <c r="P725" s="99"/>
      <c r="Q725" s="99"/>
      <c r="R725" s="99"/>
      <c r="S725" s="99"/>
      <c r="T725" s="99"/>
      <c r="U725" s="99"/>
      <c r="V725" s="100"/>
      <c r="W725" s="31"/>
      <c r="X725" s="34"/>
      <c r="Y725" s="144"/>
      <c r="Z725" s="145"/>
      <c r="AA725" s="146"/>
    </row>
    <row r="726" spans="1:27" s="55" customFormat="1" ht="26.4">
      <c r="A726" s="58">
        <f t="shared" si="16"/>
        <v>721</v>
      </c>
      <c r="B726" s="59" t="s">
        <v>1761</v>
      </c>
      <c r="C726" s="60" t="s">
        <v>1685</v>
      </c>
      <c r="D726" s="93" t="s">
        <v>76</v>
      </c>
      <c r="E726" s="94"/>
      <c r="F726" s="95"/>
      <c r="G726" s="61" t="s">
        <v>723</v>
      </c>
      <c r="H726" s="87" t="s">
        <v>1701</v>
      </c>
      <c r="I726" s="88"/>
      <c r="J726" s="88"/>
      <c r="K726" s="88"/>
      <c r="L726" s="88"/>
      <c r="M726" s="89"/>
      <c r="N726" s="98" t="s">
        <v>1702</v>
      </c>
      <c r="O726" s="99"/>
      <c r="P726" s="99"/>
      <c r="Q726" s="99"/>
      <c r="R726" s="99"/>
      <c r="S726" s="99"/>
      <c r="T726" s="99"/>
      <c r="U726" s="99"/>
      <c r="V726" s="100"/>
      <c r="W726" s="31"/>
      <c r="X726" s="34"/>
      <c r="Y726" s="144"/>
      <c r="Z726" s="145"/>
      <c r="AA726" s="146"/>
    </row>
    <row r="727" spans="1:27" s="55" customFormat="1" ht="26.4">
      <c r="A727" s="58">
        <f t="shared" si="16"/>
        <v>722</v>
      </c>
      <c r="B727" s="59" t="s">
        <v>1761</v>
      </c>
      <c r="C727" s="60" t="s">
        <v>1685</v>
      </c>
      <c r="D727" s="93" t="s">
        <v>71</v>
      </c>
      <c r="E727" s="94"/>
      <c r="F727" s="95"/>
      <c r="G727" s="61" t="s">
        <v>723</v>
      </c>
      <c r="H727" s="87" t="s">
        <v>1703</v>
      </c>
      <c r="I727" s="88"/>
      <c r="J727" s="88"/>
      <c r="K727" s="88"/>
      <c r="L727" s="88"/>
      <c r="M727" s="89"/>
      <c r="N727" s="90" t="s">
        <v>327</v>
      </c>
      <c r="O727" s="91"/>
      <c r="P727" s="91"/>
      <c r="Q727" s="91"/>
      <c r="R727" s="91"/>
      <c r="S727" s="91"/>
      <c r="T727" s="91"/>
      <c r="U727" s="91"/>
      <c r="V727" s="92"/>
      <c r="W727" s="31"/>
      <c r="X727" s="34"/>
      <c r="Y727" s="144"/>
      <c r="Z727" s="145"/>
      <c r="AA727" s="146"/>
    </row>
    <row r="728" spans="1:27" s="55" customFormat="1" ht="26.4">
      <c r="A728" s="58">
        <f t="shared" si="16"/>
        <v>723</v>
      </c>
      <c r="B728" s="59" t="s">
        <v>1761</v>
      </c>
      <c r="C728" s="60" t="s">
        <v>1685</v>
      </c>
      <c r="D728" s="93" t="s">
        <v>74</v>
      </c>
      <c r="E728" s="94"/>
      <c r="F728" s="95"/>
      <c r="G728" s="61" t="s">
        <v>723</v>
      </c>
      <c r="H728" s="87" t="s">
        <v>1704</v>
      </c>
      <c r="I728" s="88"/>
      <c r="J728" s="88"/>
      <c r="K728" s="88"/>
      <c r="L728" s="88"/>
      <c r="M728" s="89"/>
      <c r="N728" s="90" t="s">
        <v>1705</v>
      </c>
      <c r="O728" s="91"/>
      <c r="P728" s="91"/>
      <c r="Q728" s="91"/>
      <c r="R728" s="91"/>
      <c r="S728" s="91"/>
      <c r="T728" s="91"/>
      <c r="U728" s="91"/>
      <c r="V728" s="92"/>
      <c r="W728" s="31"/>
      <c r="X728" s="34"/>
      <c r="Y728" s="144"/>
      <c r="Z728" s="145"/>
      <c r="AA728" s="146"/>
    </row>
    <row r="729" spans="1:27" s="55" customFormat="1" ht="26.4">
      <c r="A729" s="58">
        <f t="shared" si="16"/>
        <v>724</v>
      </c>
      <c r="B729" s="59" t="s">
        <v>1761</v>
      </c>
      <c r="C729" s="60" t="s">
        <v>1706</v>
      </c>
      <c r="D729" s="87" t="s">
        <v>1707</v>
      </c>
      <c r="E729" s="88"/>
      <c r="F729" s="89"/>
      <c r="G729" s="61" t="s">
        <v>723</v>
      </c>
      <c r="H729" s="87" t="s">
        <v>1708</v>
      </c>
      <c r="I729" s="88"/>
      <c r="J729" s="88"/>
      <c r="K729" s="88"/>
      <c r="L729" s="88"/>
      <c r="M729" s="89"/>
      <c r="N729" s="90" t="s">
        <v>1709</v>
      </c>
      <c r="O729" s="91"/>
      <c r="P729" s="91"/>
      <c r="Q729" s="91"/>
      <c r="R729" s="91"/>
      <c r="S729" s="91"/>
      <c r="T729" s="91"/>
      <c r="U729" s="91"/>
      <c r="V729" s="92"/>
      <c r="W729" s="31"/>
      <c r="X729" s="34"/>
      <c r="Y729" s="144"/>
      <c r="Z729" s="145"/>
      <c r="AA729" s="146"/>
    </row>
    <row r="730" spans="1:27" s="55" customFormat="1" ht="26.4">
      <c r="A730" s="58">
        <f t="shared" si="16"/>
        <v>725</v>
      </c>
      <c r="B730" s="59" t="s">
        <v>1761</v>
      </c>
      <c r="C730" s="60" t="s">
        <v>1706</v>
      </c>
      <c r="D730" s="87" t="s">
        <v>39</v>
      </c>
      <c r="E730" s="88"/>
      <c r="F730" s="89"/>
      <c r="G730" s="61" t="s">
        <v>723</v>
      </c>
      <c r="H730" s="87" t="s">
        <v>1710</v>
      </c>
      <c r="I730" s="88"/>
      <c r="J730" s="88"/>
      <c r="K730" s="88"/>
      <c r="L730" s="88"/>
      <c r="M730" s="89"/>
      <c r="N730" s="90" t="s">
        <v>1383</v>
      </c>
      <c r="O730" s="91"/>
      <c r="P730" s="91"/>
      <c r="Q730" s="91"/>
      <c r="R730" s="91"/>
      <c r="S730" s="91"/>
      <c r="T730" s="91"/>
      <c r="U730" s="91"/>
      <c r="V730" s="92"/>
      <c r="W730" s="31"/>
      <c r="X730" s="34"/>
      <c r="Y730" s="144"/>
      <c r="Z730" s="145"/>
      <c r="AA730" s="146"/>
    </row>
    <row r="731" spans="1:27" s="55" customFormat="1" ht="26.4">
      <c r="A731" s="58">
        <f t="shared" ref="A731:A747" si="17">ROW()-5</f>
        <v>726</v>
      </c>
      <c r="B731" s="59" t="s">
        <v>1761</v>
      </c>
      <c r="C731" s="60" t="s">
        <v>1706</v>
      </c>
      <c r="D731" s="87" t="s">
        <v>34</v>
      </c>
      <c r="E731" s="88"/>
      <c r="F731" s="89"/>
      <c r="G731" s="61" t="s">
        <v>723</v>
      </c>
      <c r="H731" s="87" t="s">
        <v>1711</v>
      </c>
      <c r="I731" s="88"/>
      <c r="J731" s="88"/>
      <c r="K731" s="88"/>
      <c r="L731" s="88"/>
      <c r="M731" s="89"/>
      <c r="N731" s="90" t="s">
        <v>35</v>
      </c>
      <c r="O731" s="91"/>
      <c r="P731" s="91"/>
      <c r="Q731" s="91"/>
      <c r="R731" s="91"/>
      <c r="S731" s="91"/>
      <c r="T731" s="91"/>
      <c r="U731" s="91"/>
      <c r="V731" s="92"/>
      <c r="W731" s="31"/>
      <c r="X731" s="34"/>
      <c r="Y731" s="144"/>
      <c r="Z731" s="145"/>
      <c r="AA731" s="146"/>
    </row>
    <row r="732" spans="1:27" s="55" customFormat="1" ht="26.4">
      <c r="A732" s="58">
        <f t="shared" si="17"/>
        <v>727</v>
      </c>
      <c r="B732" s="59" t="s">
        <v>1761</v>
      </c>
      <c r="C732" s="60" t="s">
        <v>1706</v>
      </c>
      <c r="D732" s="87" t="s">
        <v>36</v>
      </c>
      <c r="E732" s="88"/>
      <c r="F732" s="89"/>
      <c r="G732" s="61" t="s">
        <v>723</v>
      </c>
      <c r="H732" s="87" t="s">
        <v>1712</v>
      </c>
      <c r="I732" s="88"/>
      <c r="J732" s="88"/>
      <c r="K732" s="88"/>
      <c r="L732" s="88"/>
      <c r="M732" s="89"/>
      <c r="N732" s="90" t="s">
        <v>1713</v>
      </c>
      <c r="O732" s="91"/>
      <c r="P732" s="91"/>
      <c r="Q732" s="91"/>
      <c r="R732" s="91"/>
      <c r="S732" s="91"/>
      <c r="T732" s="91"/>
      <c r="U732" s="91"/>
      <c r="V732" s="92"/>
      <c r="W732" s="31"/>
      <c r="X732" s="34"/>
      <c r="Y732" s="144"/>
      <c r="Z732" s="145"/>
      <c r="AA732" s="146"/>
    </row>
    <row r="733" spans="1:27" s="55" customFormat="1" ht="26.4">
      <c r="A733" s="58">
        <f t="shared" si="17"/>
        <v>728</v>
      </c>
      <c r="B733" s="59" t="s">
        <v>1761</v>
      </c>
      <c r="C733" s="60" t="s">
        <v>1706</v>
      </c>
      <c r="D733" s="93" t="s">
        <v>109</v>
      </c>
      <c r="E733" s="94"/>
      <c r="F733" s="95"/>
      <c r="G733" s="61" t="s">
        <v>723</v>
      </c>
      <c r="H733" s="87" t="s">
        <v>1714</v>
      </c>
      <c r="I733" s="88"/>
      <c r="J733" s="88"/>
      <c r="K733" s="88"/>
      <c r="L733" s="88"/>
      <c r="M733" s="89"/>
      <c r="N733" s="98" t="s">
        <v>1715</v>
      </c>
      <c r="O733" s="99"/>
      <c r="P733" s="99"/>
      <c r="Q733" s="99"/>
      <c r="R733" s="99"/>
      <c r="S733" s="99"/>
      <c r="T733" s="99"/>
      <c r="U733" s="99"/>
      <c r="V733" s="100"/>
      <c r="W733" s="31"/>
      <c r="X733" s="34"/>
      <c r="Y733" s="144"/>
      <c r="Z733" s="145"/>
      <c r="AA733" s="146"/>
    </row>
    <row r="734" spans="1:27" s="55" customFormat="1" ht="26.4">
      <c r="A734" s="58">
        <f t="shared" si="17"/>
        <v>729</v>
      </c>
      <c r="B734" s="59" t="s">
        <v>1761</v>
      </c>
      <c r="C734" s="60" t="s">
        <v>1706</v>
      </c>
      <c r="D734" s="93" t="s">
        <v>76</v>
      </c>
      <c r="E734" s="94"/>
      <c r="F734" s="95"/>
      <c r="G734" s="61" t="s">
        <v>723</v>
      </c>
      <c r="H734" s="87" t="s">
        <v>1716</v>
      </c>
      <c r="I734" s="88"/>
      <c r="J734" s="88"/>
      <c r="K734" s="88"/>
      <c r="L734" s="88"/>
      <c r="M734" s="89"/>
      <c r="N734" s="98" t="s">
        <v>1717</v>
      </c>
      <c r="O734" s="99"/>
      <c r="P734" s="99"/>
      <c r="Q734" s="99"/>
      <c r="R734" s="99"/>
      <c r="S734" s="99"/>
      <c r="T734" s="99"/>
      <c r="U734" s="99"/>
      <c r="V734" s="100"/>
      <c r="W734" s="31"/>
      <c r="X734" s="34"/>
      <c r="Y734" s="144"/>
      <c r="Z734" s="145"/>
      <c r="AA734" s="146"/>
    </row>
    <row r="735" spans="1:27" s="55" customFormat="1" ht="26.4">
      <c r="A735" s="58">
        <f t="shared" si="17"/>
        <v>730</v>
      </c>
      <c r="B735" s="59" t="s">
        <v>1761</v>
      </c>
      <c r="C735" s="60" t="s">
        <v>1706</v>
      </c>
      <c r="D735" s="93" t="s">
        <v>71</v>
      </c>
      <c r="E735" s="94"/>
      <c r="F735" s="95"/>
      <c r="G735" s="61" t="s">
        <v>723</v>
      </c>
      <c r="H735" s="87" t="s">
        <v>1718</v>
      </c>
      <c r="I735" s="88"/>
      <c r="J735" s="88"/>
      <c r="K735" s="88"/>
      <c r="L735" s="88"/>
      <c r="M735" s="89"/>
      <c r="N735" s="90" t="s">
        <v>1719</v>
      </c>
      <c r="O735" s="91"/>
      <c r="P735" s="91"/>
      <c r="Q735" s="91"/>
      <c r="R735" s="91"/>
      <c r="S735" s="91"/>
      <c r="T735" s="91"/>
      <c r="U735" s="91"/>
      <c r="V735" s="92"/>
      <c r="W735" s="31"/>
      <c r="X735" s="34"/>
      <c r="Y735" s="144"/>
      <c r="Z735" s="145"/>
      <c r="AA735" s="146"/>
    </row>
    <row r="736" spans="1:27" s="64" customFormat="1" ht="26.4">
      <c r="A736" s="58">
        <f t="shared" si="17"/>
        <v>731</v>
      </c>
      <c r="B736" s="59" t="s">
        <v>1761</v>
      </c>
      <c r="C736" s="62" t="s">
        <v>1720</v>
      </c>
      <c r="D736" s="87" t="s">
        <v>1721</v>
      </c>
      <c r="E736" s="88"/>
      <c r="F736" s="89"/>
      <c r="G736" s="63" t="s">
        <v>32</v>
      </c>
      <c r="H736" s="87" t="s">
        <v>1722</v>
      </c>
      <c r="I736" s="88"/>
      <c r="J736" s="88"/>
      <c r="K736" s="88"/>
      <c r="L736" s="88"/>
      <c r="M736" s="89"/>
      <c r="N736" s="90" t="s">
        <v>1723</v>
      </c>
      <c r="O736" s="91"/>
      <c r="P736" s="91"/>
      <c r="Q736" s="91"/>
      <c r="R736" s="91"/>
      <c r="S736" s="91"/>
      <c r="T736" s="91"/>
      <c r="U736" s="91"/>
      <c r="V736" s="92"/>
      <c r="W736" s="31"/>
      <c r="X736" s="34"/>
      <c r="Y736" s="144"/>
      <c r="Z736" s="145"/>
      <c r="AA736" s="146"/>
    </row>
    <row r="737" spans="1:27" s="64" customFormat="1" ht="26.4">
      <c r="A737" s="58">
        <f t="shared" si="17"/>
        <v>732</v>
      </c>
      <c r="B737" s="59" t="s">
        <v>1761</v>
      </c>
      <c r="C737" s="62" t="s">
        <v>1720</v>
      </c>
      <c r="D737" s="87" t="s">
        <v>1724</v>
      </c>
      <c r="E737" s="88"/>
      <c r="F737" s="89"/>
      <c r="G737" s="63" t="s">
        <v>1725</v>
      </c>
      <c r="H737" s="87" t="s">
        <v>1726</v>
      </c>
      <c r="I737" s="88"/>
      <c r="J737" s="88"/>
      <c r="K737" s="88"/>
      <c r="L737" s="88"/>
      <c r="M737" s="89"/>
      <c r="N737" s="90" t="s">
        <v>1727</v>
      </c>
      <c r="O737" s="91"/>
      <c r="P737" s="91"/>
      <c r="Q737" s="91"/>
      <c r="R737" s="91"/>
      <c r="S737" s="91"/>
      <c r="T737" s="91"/>
      <c r="U737" s="91"/>
      <c r="V737" s="92"/>
      <c r="W737" s="31"/>
      <c r="X737" s="34"/>
      <c r="Y737" s="144"/>
      <c r="Z737" s="145"/>
      <c r="AA737" s="146"/>
    </row>
    <row r="738" spans="1:27" s="64" customFormat="1" ht="26.4">
      <c r="A738" s="58">
        <f t="shared" si="17"/>
        <v>733</v>
      </c>
      <c r="B738" s="59" t="s">
        <v>1761</v>
      </c>
      <c r="C738" s="62" t="s">
        <v>1720</v>
      </c>
      <c r="D738" s="87" t="s">
        <v>1728</v>
      </c>
      <c r="E738" s="88"/>
      <c r="F738" s="89"/>
      <c r="G738" s="63" t="s">
        <v>1725</v>
      </c>
      <c r="H738" s="87" t="s">
        <v>1729</v>
      </c>
      <c r="I738" s="88"/>
      <c r="J738" s="88"/>
      <c r="K738" s="88"/>
      <c r="L738" s="88"/>
      <c r="M738" s="89"/>
      <c r="N738" s="90" t="s">
        <v>1730</v>
      </c>
      <c r="O738" s="91"/>
      <c r="P738" s="91"/>
      <c r="Q738" s="91"/>
      <c r="R738" s="91"/>
      <c r="S738" s="91"/>
      <c r="T738" s="91"/>
      <c r="U738" s="91"/>
      <c r="V738" s="92"/>
      <c r="W738" s="31"/>
      <c r="X738" s="34"/>
      <c r="Y738" s="144"/>
      <c r="Z738" s="145"/>
      <c r="AA738" s="146"/>
    </row>
    <row r="739" spans="1:27" s="64" customFormat="1" ht="26.4">
      <c r="A739" s="58">
        <f t="shared" si="17"/>
        <v>734</v>
      </c>
      <c r="B739" s="59" t="s">
        <v>1761</v>
      </c>
      <c r="C739" s="62" t="s">
        <v>1720</v>
      </c>
      <c r="D739" s="87" t="s">
        <v>1731</v>
      </c>
      <c r="E739" s="88"/>
      <c r="F739" s="89"/>
      <c r="G739" s="63" t="s">
        <v>32</v>
      </c>
      <c r="H739" s="87" t="s">
        <v>1732</v>
      </c>
      <c r="I739" s="88"/>
      <c r="J739" s="88"/>
      <c r="K739" s="88"/>
      <c r="L739" s="88"/>
      <c r="M739" s="89"/>
      <c r="N739" s="90" t="s">
        <v>1733</v>
      </c>
      <c r="O739" s="91"/>
      <c r="P739" s="91"/>
      <c r="Q739" s="91"/>
      <c r="R739" s="91"/>
      <c r="S739" s="91"/>
      <c r="T739" s="91"/>
      <c r="U739" s="91"/>
      <c r="V739" s="92"/>
      <c r="W739" s="31"/>
      <c r="X739" s="34"/>
      <c r="Y739" s="144"/>
      <c r="Z739" s="145"/>
      <c r="AA739" s="146"/>
    </row>
    <row r="740" spans="1:27" s="64" customFormat="1" ht="26.4">
      <c r="A740" s="58">
        <f t="shared" si="17"/>
        <v>735</v>
      </c>
      <c r="B740" s="59" t="s">
        <v>1761</v>
      </c>
      <c r="C740" s="62" t="s">
        <v>1734</v>
      </c>
      <c r="D740" s="87" t="s">
        <v>1735</v>
      </c>
      <c r="E740" s="88"/>
      <c r="F740" s="89"/>
      <c r="G740" s="63" t="s">
        <v>32</v>
      </c>
      <c r="H740" s="87" t="s">
        <v>1736</v>
      </c>
      <c r="I740" s="88"/>
      <c r="J740" s="88"/>
      <c r="K740" s="88"/>
      <c r="L740" s="88"/>
      <c r="M740" s="89"/>
      <c r="N740" s="90" t="s">
        <v>1737</v>
      </c>
      <c r="O740" s="91"/>
      <c r="P740" s="91"/>
      <c r="Q740" s="91"/>
      <c r="R740" s="91"/>
      <c r="S740" s="91"/>
      <c r="T740" s="91"/>
      <c r="U740" s="91"/>
      <c r="V740" s="92"/>
      <c r="W740" s="31"/>
      <c r="X740" s="34"/>
      <c r="Y740" s="144"/>
      <c r="Z740" s="145"/>
      <c r="AA740" s="146"/>
    </row>
    <row r="741" spans="1:27" s="64" customFormat="1" ht="26.4">
      <c r="A741" s="58">
        <f t="shared" si="17"/>
        <v>736</v>
      </c>
      <c r="B741" s="59" t="s">
        <v>1761</v>
      </c>
      <c r="C741" s="62" t="s">
        <v>1734</v>
      </c>
      <c r="D741" s="87" t="s">
        <v>1738</v>
      </c>
      <c r="E741" s="88"/>
      <c r="F741" s="89"/>
      <c r="G741" s="63" t="s">
        <v>1725</v>
      </c>
      <c r="H741" s="87" t="s">
        <v>1739</v>
      </c>
      <c r="I741" s="88"/>
      <c r="J741" s="88"/>
      <c r="K741" s="88"/>
      <c r="L741" s="88"/>
      <c r="M741" s="89"/>
      <c r="N741" s="90" t="s">
        <v>1740</v>
      </c>
      <c r="O741" s="91"/>
      <c r="P741" s="91"/>
      <c r="Q741" s="91"/>
      <c r="R741" s="91"/>
      <c r="S741" s="91"/>
      <c r="T741" s="91"/>
      <c r="U741" s="91"/>
      <c r="V741" s="92"/>
      <c r="W741" s="31"/>
      <c r="X741" s="34"/>
      <c r="Y741" s="144"/>
      <c r="Z741" s="145"/>
      <c r="AA741" s="146"/>
    </row>
    <row r="742" spans="1:27" s="64" customFormat="1" ht="26.4">
      <c r="A742" s="58">
        <f t="shared" si="17"/>
        <v>737</v>
      </c>
      <c r="B742" s="59" t="s">
        <v>1761</v>
      </c>
      <c r="C742" s="62" t="s">
        <v>1734</v>
      </c>
      <c r="D742" s="87" t="s">
        <v>1741</v>
      </c>
      <c r="E742" s="88"/>
      <c r="F742" s="89"/>
      <c r="G742" s="63" t="s">
        <v>1725</v>
      </c>
      <c r="H742" s="87" t="s">
        <v>1742</v>
      </c>
      <c r="I742" s="88"/>
      <c r="J742" s="88"/>
      <c r="K742" s="88"/>
      <c r="L742" s="88"/>
      <c r="M742" s="89"/>
      <c r="N742" s="90" t="s">
        <v>1743</v>
      </c>
      <c r="O742" s="91"/>
      <c r="P742" s="91"/>
      <c r="Q742" s="91"/>
      <c r="R742" s="91"/>
      <c r="S742" s="91"/>
      <c r="T742" s="91"/>
      <c r="U742" s="91"/>
      <c r="V742" s="92"/>
      <c r="W742" s="31"/>
      <c r="X742" s="34"/>
      <c r="Y742" s="144"/>
      <c r="Z742" s="145"/>
      <c r="AA742" s="146"/>
    </row>
    <row r="743" spans="1:27" s="64" customFormat="1" ht="26.4">
      <c r="A743" s="58">
        <f t="shared" si="17"/>
        <v>738</v>
      </c>
      <c r="B743" s="59" t="s">
        <v>1761</v>
      </c>
      <c r="C743" s="62" t="s">
        <v>1734</v>
      </c>
      <c r="D743" s="87" t="s">
        <v>1744</v>
      </c>
      <c r="E743" s="88"/>
      <c r="F743" s="89"/>
      <c r="G743" s="63" t="s">
        <v>32</v>
      </c>
      <c r="H743" s="87" t="s">
        <v>1745</v>
      </c>
      <c r="I743" s="88"/>
      <c r="J743" s="88"/>
      <c r="K743" s="88"/>
      <c r="L743" s="88"/>
      <c r="M743" s="89"/>
      <c r="N743" s="90" t="s">
        <v>1733</v>
      </c>
      <c r="O743" s="91"/>
      <c r="P743" s="91"/>
      <c r="Q743" s="91"/>
      <c r="R743" s="91"/>
      <c r="S743" s="91"/>
      <c r="T743" s="91"/>
      <c r="U743" s="91"/>
      <c r="V743" s="92"/>
      <c r="W743" s="31"/>
      <c r="X743" s="34"/>
      <c r="Y743" s="144"/>
      <c r="Z743" s="145"/>
      <c r="AA743" s="146"/>
    </row>
    <row r="744" spans="1:27" s="64" customFormat="1">
      <c r="A744" s="58">
        <f t="shared" si="17"/>
        <v>739</v>
      </c>
      <c r="B744" s="59" t="s">
        <v>1761</v>
      </c>
      <c r="C744" s="62" t="s">
        <v>1746</v>
      </c>
      <c r="D744" s="87" t="s">
        <v>1747</v>
      </c>
      <c r="E744" s="88"/>
      <c r="F744" s="89"/>
      <c r="G744" s="63" t="s">
        <v>32</v>
      </c>
      <c r="H744" s="87" t="s">
        <v>1748</v>
      </c>
      <c r="I744" s="88"/>
      <c r="J744" s="88"/>
      <c r="K744" s="88"/>
      <c r="L744" s="88"/>
      <c r="M744" s="89"/>
      <c r="N744" s="90" t="s">
        <v>1749</v>
      </c>
      <c r="O744" s="91"/>
      <c r="P744" s="91"/>
      <c r="Q744" s="91"/>
      <c r="R744" s="91"/>
      <c r="S744" s="91"/>
      <c r="T744" s="91"/>
      <c r="U744" s="91"/>
      <c r="V744" s="92"/>
      <c r="W744" s="31"/>
      <c r="X744" s="34"/>
      <c r="Y744" s="144"/>
      <c r="Z744" s="145"/>
      <c r="AA744" s="146"/>
    </row>
    <row r="745" spans="1:27" s="64" customFormat="1" ht="26.4">
      <c r="A745" s="58">
        <f t="shared" si="17"/>
        <v>740</v>
      </c>
      <c r="B745" s="59" t="s">
        <v>1761</v>
      </c>
      <c r="C745" s="62" t="s">
        <v>1746</v>
      </c>
      <c r="D745" s="87" t="s">
        <v>1750</v>
      </c>
      <c r="E745" s="88"/>
      <c r="F745" s="89"/>
      <c r="G745" s="63" t="s">
        <v>1725</v>
      </c>
      <c r="H745" s="87" t="s">
        <v>1751</v>
      </c>
      <c r="I745" s="88"/>
      <c r="J745" s="88"/>
      <c r="K745" s="88"/>
      <c r="L745" s="88"/>
      <c r="M745" s="89"/>
      <c r="N745" s="90" t="s">
        <v>1752</v>
      </c>
      <c r="O745" s="91"/>
      <c r="P745" s="91"/>
      <c r="Q745" s="91"/>
      <c r="R745" s="91"/>
      <c r="S745" s="91"/>
      <c r="T745" s="91"/>
      <c r="U745" s="91"/>
      <c r="V745" s="92"/>
      <c r="W745" s="31"/>
      <c r="X745" s="34"/>
      <c r="Y745" s="144"/>
      <c r="Z745" s="145"/>
      <c r="AA745" s="146"/>
    </row>
    <row r="746" spans="1:27" s="64" customFormat="1" ht="26.4">
      <c r="A746" s="58">
        <f t="shared" si="17"/>
        <v>741</v>
      </c>
      <c r="B746" s="59" t="s">
        <v>1761</v>
      </c>
      <c r="C746" s="62" t="s">
        <v>1746</v>
      </c>
      <c r="D746" s="87" t="s">
        <v>1753</v>
      </c>
      <c r="E746" s="88"/>
      <c r="F746" s="89"/>
      <c r="G746" s="63" t="s">
        <v>1725</v>
      </c>
      <c r="H746" s="87" t="s">
        <v>1754</v>
      </c>
      <c r="I746" s="88"/>
      <c r="J746" s="88"/>
      <c r="K746" s="88"/>
      <c r="L746" s="88"/>
      <c r="M746" s="89"/>
      <c r="N746" s="90" t="s">
        <v>1755</v>
      </c>
      <c r="O746" s="91"/>
      <c r="P746" s="91"/>
      <c r="Q746" s="91"/>
      <c r="R746" s="91"/>
      <c r="S746" s="91"/>
      <c r="T746" s="91"/>
      <c r="U746" s="91"/>
      <c r="V746" s="92"/>
      <c r="W746" s="31"/>
      <c r="X746" s="34"/>
      <c r="Y746" s="144"/>
      <c r="Z746" s="145"/>
      <c r="AA746" s="146"/>
    </row>
    <row r="747" spans="1:27" s="64" customFormat="1">
      <c r="A747" s="58">
        <f t="shared" si="17"/>
        <v>742</v>
      </c>
      <c r="B747" s="59" t="s">
        <v>1761</v>
      </c>
      <c r="C747" s="62" t="s">
        <v>1746</v>
      </c>
      <c r="D747" s="87" t="s">
        <v>1756</v>
      </c>
      <c r="E747" s="88"/>
      <c r="F747" s="89"/>
      <c r="G747" s="63" t="s">
        <v>32</v>
      </c>
      <c r="H747" s="87" t="s">
        <v>1757</v>
      </c>
      <c r="I747" s="88"/>
      <c r="J747" s="88"/>
      <c r="K747" s="88"/>
      <c r="L747" s="88"/>
      <c r="M747" s="89"/>
      <c r="N747" s="90" t="s">
        <v>1733</v>
      </c>
      <c r="O747" s="91"/>
      <c r="P747" s="91"/>
      <c r="Q747" s="91"/>
      <c r="R747" s="91"/>
      <c r="S747" s="91"/>
      <c r="T747" s="91"/>
      <c r="U747" s="91"/>
      <c r="V747" s="92"/>
      <c r="W747" s="31"/>
      <c r="X747" s="34"/>
      <c r="Y747" s="144"/>
      <c r="Z747" s="145"/>
      <c r="AA747" s="146"/>
    </row>
  </sheetData>
  <autoFilter ref="A5:AA283" xr:uid="{00000000-0009-0000-0000-000002000000}">
    <filterColumn colId="3" showButton="0"/>
    <filterColumn colId="4" showButton="0"/>
    <filterColumn colId="6" showButton="0"/>
    <filterColumn colId="7" showButton="0"/>
    <filterColumn colId="8" showButton="0"/>
    <filterColumn colId="9" showButton="0"/>
    <filterColumn colId="10" showButton="0"/>
    <filterColumn colId="11"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4" showButton="0"/>
    <filterColumn colId="25" showButton="0"/>
  </autoFilter>
  <mergeCells count="2985">
    <mergeCell ref="Y722:AA722"/>
    <mergeCell ref="Y723:AA723"/>
    <mergeCell ref="Y724:AA724"/>
    <mergeCell ref="Y725:AA725"/>
    <mergeCell ref="Y726:AA726"/>
    <mergeCell ref="Y727:AA727"/>
    <mergeCell ref="Y728:AA728"/>
    <mergeCell ref="Y729:AA729"/>
    <mergeCell ref="Y730:AA730"/>
    <mergeCell ref="Y731:AA731"/>
    <mergeCell ref="Y732:AA732"/>
    <mergeCell ref="Y733:AA733"/>
    <mergeCell ref="Y734:AA734"/>
    <mergeCell ref="Y735:AA735"/>
    <mergeCell ref="Y739:AA739"/>
    <mergeCell ref="Y743:AA743"/>
    <mergeCell ref="Y590:AA590"/>
    <mergeCell ref="Y591:AA591"/>
    <mergeCell ref="Y592:AA592"/>
    <mergeCell ref="Y593:AA593"/>
    <mergeCell ref="Y594:AA594"/>
    <mergeCell ref="Y595:AA595"/>
    <mergeCell ref="Y596:AA596"/>
    <mergeCell ref="Y597:AA597"/>
    <mergeCell ref="Y598:AA598"/>
    <mergeCell ref="Y599:AA599"/>
    <mergeCell ref="Y600:AA600"/>
    <mergeCell ref="Y601:AA601"/>
    <mergeCell ref="Y602:AA602"/>
    <mergeCell ref="Y603:AA603"/>
    <mergeCell ref="Y604:AA604"/>
    <mergeCell ref="Y605:AA605"/>
    <mergeCell ref="Y606:AA606"/>
    <mergeCell ref="Y573:AA573"/>
    <mergeCell ref="Y574:AA574"/>
    <mergeCell ref="Y575:AA575"/>
    <mergeCell ref="Y576:AA576"/>
    <mergeCell ref="Y577:AA577"/>
    <mergeCell ref="Y578:AA578"/>
    <mergeCell ref="Y579:AA579"/>
    <mergeCell ref="Y580:AA580"/>
    <mergeCell ref="Y581:AA581"/>
    <mergeCell ref="Y582:AA582"/>
    <mergeCell ref="Y583:AA583"/>
    <mergeCell ref="Y584:AA584"/>
    <mergeCell ref="Y585:AA585"/>
    <mergeCell ref="Y586:AA586"/>
    <mergeCell ref="Y587:AA587"/>
    <mergeCell ref="Y588:AA588"/>
    <mergeCell ref="Y589:AA589"/>
    <mergeCell ref="Y556:AA556"/>
    <mergeCell ref="Y557:AA557"/>
    <mergeCell ref="Y558:AA558"/>
    <mergeCell ref="Y559:AA559"/>
    <mergeCell ref="Y560:AA560"/>
    <mergeCell ref="Y561:AA561"/>
    <mergeCell ref="Y562:AA562"/>
    <mergeCell ref="Y563:AA563"/>
    <mergeCell ref="Y564:AA564"/>
    <mergeCell ref="Y565:AA565"/>
    <mergeCell ref="Y566:AA566"/>
    <mergeCell ref="Y567:AA567"/>
    <mergeCell ref="Y568:AA568"/>
    <mergeCell ref="Y569:AA569"/>
    <mergeCell ref="Y570:AA570"/>
    <mergeCell ref="Y571:AA571"/>
    <mergeCell ref="Y572:AA572"/>
    <mergeCell ref="Y539:AA539"/>
    <mergeCell ref="Y540:AA540"/>
    <mergeCell ref="Y541:AA541"/>
    <mergeCell ref="Y542:AA542"/>
    <mergeCell ref="Y543:AA543"/>
    <mergeCell ref="Y544:AA544"/>
    <mergeCell ref="Y545:AA545"/>
    <mergeCell ref="Y546:AA546"/>
    <mergeCell ref="Y547:AA547"/>
    <mergeCell ref="Y548:AA548"/>
    <mergeCell ref="Y549:AA549"/>
    <mergeCell ref="Y550:AA550"/>
    <mergeCell ref="Y551:AA551"/>
    <mergeCell ref="Y552:AA552"/>
    <mergeCell ref="Y553:AA553"/>
    <mergeCell ref="Y554:AA554"/>
    <mergeCell ref="Y555:AA555"/>
    <mergeCell ref="Y522:AA522"/>
    <mergeCell ref="Y523:AA523"/>
    <mergeCell ref="Y524:AA524"/>
    <mergeCell ref="Y525:AA525"/>
    <mergeCell ref="Y526:AA526"/>
    <mergeCell ref="Y527:AA527"/>
    <mergeCell ref="Y528:AA528"/>
    <mergeCell ref="Y529:AA529"/>
    <mergeCell ref="Y530:AA530"/>
    <mergeCell ref="Y531:AA531"/>
    <mergeCell ref="Y532:AA532"/>
    <mergeCell ref="Y533:AA533"/>
    <mergeCell ref="Y534:AA534"/>
    <mergeCell ref="Y535:AA535"/>
    <mergeCell ref="Y536:AA536"/>
    <mergeCell ref="Y537:AA537"/>
    <mergeCell ref="Y538:AA538"/>
    <mergeCell ref="Y505:AA505"/>
    <mergeCell ref="Y506:AA506"/>
    <mergeCell ref="Y507:AA507"/>
    <mergeCell ref="Y508:AA508"/>
    <mergeCell ref="Y509:AA509"/>
    <mergeCell ref="Y510:AA510"/>
    <mergeCell ref="Y511:AA511"/>
    <mergeCell ref="Y512:AA512"/>
    <mergeCell ref="Y513:AA513"/>
    <mergeCell ref="Y514:AA514"/>
    <mergeCell ref="Y515:AA515"/>
    <mergeCell ref="Y516:AA516"/>
    <mergeCell ref="Y517:AA517"/>
    <mergeCell ref="Y518:AA518"/>
    <mergeCell ref="Y519:AA519"/>
    <mergeCell ref="Y520:AA520"/>
    <mergeCell ref="Y521:AA521"/>
    <mergeCell ref="Y488:AA488"/>
    <mergeCell ref="Y489:AA489"/>
    <mergeCell ref="Y490:AA490"/>
    <mergeCell ref="Y491:AA491"/>
    <mergeCell ref="Y492:AA492"/>
    <mergeCell ref="Y493:AA493"/>
    <mergeCell ref="Y494:AA494"/>
    <mergeCell ref="Y495:AA495"/>
    <mergeCell ref="Y496:AA496"/>
    <mergeCell ref="Y497:AA497"/>
    <mergeCell ref="Y498:AA498"/>
    <mergeCell ref="Y499:AA499"/>
    <mergeCell ref="Y500:AA500"/>
    <mergeCell ref="Y501:AA501"/>
    <mergeCell ref="Y502:AA502"/>
    <mergeCell ref="Y503:AA503"/>
    <mergeCell ref="Y504:AA504"/>
    <mergeCell ref="Y343:AA343"/>
    <mergeCell ref="Y344:AA344"/>
    <mergeCell ref="Y345:AA345"/>
    <mergeCell ref="Y346:AA346"/>
    <mergeCell ref="Y347:AA347"/>
    <mergeCell ref="Y348:AA348"/>
    <mergeCell ref="Y349:AA349"/>
    <mergeCell ref="Y350:AA350"/>
    <mergeCell ref="Y351:AA351"/>
    <mergeCell ref="Y352:AA352"/>
    <mergeCell ref="Y353:AA353"/>
    <mergeCell ref="Y354:AA354"/>
    <mergeCell ref="Y355:AA355"/>
    <mergeCell ref="Y356:AA356"/>
    <mergeCell ref="Y423:AA423"/>
    <mergeCell ref="Y437:AA437"/>
    <mergeCell ref="Y487:AA487"/>
    <mergeCell ref="Y326:AA326"/>
    <mergeCell ref="Y327:AA327"/>
    <mergeCell ref="Y328:AA328"/>
    <mergeCell ref="Y329:AA329"/>
    <mergeCell ref="Y330:AA330"/>
    <mergeCell ref="Y331:AA331"/>
    <mergeCell ref="Y332:AA332"/>
    <mergeCell ref="Y333:AA333"/>
    <mergeCell ref="Y334:AA334"/>
    <mergeCell ref="Y335:AA335"/>
    <mergeCell ref="Y336:AA336"/>
    <mergeCell ref="Y337:AA337"/>
    <mergeCell ref="Y338:AA338"/>
    <mergeCell ref="Y339:AA339"/>
    <mergeCell ref="Y340:AA340"/>
    <mergeCell ref="Y341:AA341"/>
    <mergeCell ref="Y342:AA342"/>
    <mergeCell ref="Y309:AA309"/>
    <mergeCell ref="Y310:AA310"/>
    <mergeCell ref="Y311:AA311"/>
    <mergeCell ref="Y312:AA312"/>
    <mergeCell ref="Y313:AA313"/>
    <mergeCell ref="Y314:AA314"/>
    <mergeCell ref="Y315:AA315"/>
    <mergeCell ref="Y316:AA316"/>
    <mergeCell ref="Y317:AA317"/>
    <mergeCell ref="Y318:AA318"/>
    <mergeCell ref="Y319:AA319"/>
    <mergeCell ref="Y320:AA320"/>
    <mergeCell ref="Y321:AA321"/>
    <mergeCell ref="Y322:AA322"/>
    <mergeCell ref="Y323:AA323"/>
    <mergeCell ref="Y324:AA324"/>
    <mergeCell ref="Y325:AA325"/>
    <mergeCell ref="D744:F744"/>
    <mergeCell ref="H744:M744"/>
    <mergeCell ref="N744:V744"/>
    <mergeCell ref="Y744:AA744"/>
    <mergeCell ref="D745:F745"/>
    <mergeCell ref="H745:M745"/>
    <mergeCell ref="N745:V745"/>
    <mergeCell ref="Y745:AA745"/>
    <mergeCell ref="D746:F746"/>
    <mergeCell ref="H746:M746"/>
    <mergeCell ref="N746:V746"/>
    <mergeCell ref="Y746:AA746"/>
    <mergeCell ref="D747:F747"/>
    <mergeCell ref="H747:M747"/>
    <mergeCell ref="N747:V747"/>
    <mergeCell ref="Y747:AA747"/>
    <mergeCell ref="Y46:AA46"/>
    <mergeCell ref="Y47:AA47"/>
    <mergeCell ref="Y55:AA55"/>
    <mergeCell ref="Y56:AA56"/>
    <mergeCell ref="Y57:AA57"/>
    <mergeCell ref="Y284:AA284"/>
    <mergeCell ref="Y285:AA285"/>
    <mergeCell ref="Y286:AA286"/>
    <mergeCell ref="Y287:AA287"/>
    <mergeCell ref="Y288:AA288"/>
    <mergeCell ref="Y289:AA289"/>
    <mergeCell ref="Y290:AA290"/>
    <mergeCell ref="Y291:AA291"/>
    <mergeCell ref="Y292:AA292"/>
    <mergeCell ref="Y293:AA293"/>
    <mergeCell ref="Y294:AA294"/>
    <mergeCell ref="D739:F739"/>
    <mergeCell ref="H739:M739"/>
    <mergeCell ref="N739:V739"/>
    <mergeCell ref="D740:F740"/>
    <mergeCell ref="H740:M740"/>
    <mergeCell ref="N740:V740"/>
    <mergeCell ref="Y740:AA740"/>
    <mergeCell ref="D741:F741"/>
    <mergeCell ref="H741:M741"/>
    <mergeCell ref="N741:V741"/>
    <mergeCell ref="Y741:AA741"/>
    <mergeCell ref="D742:F742"/>
    <mergeCell ref="H742:M742"/>
    <mergeCell ref="N742:V742"/>
    <mergeCell ref="Y742:AA742"/>
    <mergeCell ref="D743:F743"/>
    <mergeCell ref="H743:M743"/>
    <mergeCell ref="N743:V743"/>
    <mergeCell ref="D734:F734"/>
    <mergeCell ref="H734:M734"/>
    <mergeCell ref="N734:V734"/>
    <mergeCell ref="D735:F735"/>
    <mergeCell ref="H735:M735"/>
    <mergeCell ref="N735:V735"/>
    <mergeCell ref="D736:F736"/>
    <mergeCell ref="H736:M736"/>
    <mergeCell ref="N736:V736"/>
    <mergeCell ref="Y736:AA736"/>
    <mergeCell ref="D737:F737"/>
    <mergeCell ref="H737:M737"/>
    <mergeCell ref="N737:V737"/>
    <mergeCell ref="Y737:AA737"/>
    <mergeCell ref="D738:F738"/>
    <mergeCell ref="H738:M738"/>
    <mergeCell ref="N738:V738"/>
    <mergeCell ref="Y738:AA738"/>
    <mergeCell ref="D728:F728"/>
    <mergeCell ref="H728:M728"/>
    <mergeCell ref="N728:V728"/>
    <mergeCell ref="D729:F729"/>
    <mergeCell ref="H729:M729"/>
    <mergeCell ref="N729:V729"/>
    <mergeCell ref="D730:F730"/>
    <mergeCell ref="H730:M730"/>
    <mergeCell ref="N730:V730"/>
    <mergeCell ref="D731:F731"/>
    <mergeCell ref="H731:M731"/>
    <mergeCell ref="N731:V731"/>
    <mergeCell ref="D732:F732"/>
    <mergeCell ref="H732:M732"/>
    <mergeCell ref="N732:V732"/>
    <mergeCell ref="D733:F733"/>
    <mergeCell ref="H733:M733"/>
    <mergeCell ref="N733:V733"/>
    <mergeCell ref="D722:F722"/>
    <mergeCell ref="H722:M722"/>
    <mergeCell ref="N722:V722"/>
    <mergeCell ref="D723:F723"/>
    <mergeCell ref="H723:M723"/>
    <mergeCell ref="N723:V723"/>
    <mergeCell ref="D724:F724"/>
    <mergeCell ref="H724:M724"/>
    <mergeCell ref="N724:V724"/>
    <mergeCell ref="D725:F725"/>
    <mergeCell ref="H725:M725"/>
    <mergeCell ref="N725:V725"/>
    <mergeCell ref="D726:F726"/>
    <mergeCell ref="H726:M726"/>
    <mergeCell ref="N726:V726"/>
    <mergeCell ref="D727:F727"/>
    <mergeCell ref="H727:M727"/>
    <mergeCell ref="N727:V727"/>
    <mergeCell ref="D716:F716"/>
    <mergeCell ref="H716:M716"/>
    <mergeCell ref="N716:V716"/>
    <mergeCell ref="Y716:AA716"/>
    <mergeCell ref="D717:F717"/>
    <mergeCell ref="H717:M717"/>
    <mergeCell ref="N717:V717"/>
    <mergeCell ref="D718:F718"/>
    <mergeCell ref="H718:M718"/>
    <mergeCell ref="N718:V718"/>
    <mergeCell ref="D719:F719"/>
    <mergeCell ref="H719:M719"/>
    <mergeCell ref="N719:V719"/>
    <mergeCell ref="D720:F720"/>
    <mergeCell ref="H720:M720"/>
    <mergeCell ref="N720:V720"/>
    <mergeCell ref="D721:F721"/>
    <mergeCell ref="H721:M721"/>
    <mergeCell ref="N721:V721"/>
    <mergeCell ref="Y717:AA717"/>
    <mergeCell ref="Y718:AA718"/>
    <mergeCell ref="Y719:AA719"/>
    <mergeCell ref="Y720:AA720"/>
    <mergeCell ref="Y721:AA721"/>
    <mergeCell ref="D711:F711"/>
    <mergeCell ref="H711:M711"/>
    <mergeCell ref="N711:V711"/>
    <mergeCell ref="Y711:AA711"/>
    <mergeCell ref="D712:F712"/>
    <mergeCell ref="H712:M712"/>
    <mergeCell ref="N712:V712"/>
    <mergeCell ref="Y712:AA712"/>
    <mergeCell ref="D713:F713"/>
    <mergeCell ref="H713:M713"/>
    <mergeCell ref="N713:V713"/>
    <mergeCell ref="Y713:AA713"/>
    <mergeCell ref="D714:F714"/>
    <mergeCell ref="H714:M714"/>
    <mergeCell ref="N714:V714"/>
    <mergeCell ref="Y714:AA714"/>
    <mergeCell ref="D715:F715"/>
    <mergeCell ref="H715:M715"/>
    <mergeCell ref="N715:V715"/>
    <mergeCell ref="Y715:AA715"/>
    <mergeCell ref="D706:F706"/>
    <mergeCell ref="H706:M706"/>
    <mergeCell ref="N706:V706"/>
    <mergeCell ref="Y706:AA706"/>
    <mergeCell ref="D707:F707"/>
    <mergeCell ref="H707:M707"/>
    <mergeCell ref="N707:V707"/>
    <mergeCell ref="Y707:AA707"/>
    <mergeCell ref="D708:F708"/>
    <mergeCell ref="H708:M708"/>
    <mergeCell ref="N708:V708"/>
    <mergeCell ref="Y708:AA708"/>
    <mergeCell ref="D709:F709"/>
    <mergeCell ref="H709:M709"/>
    <mergeCell ref="N709:V709"/>
    <mergeCell ref="Y709:AA709"/>
    <mergeCell ref="D710:F710"/>
    <mergeCell ref="H710:M710"/>
    <mergeCell ref="N710:V710"/>
    <mergeCell ref="Y710:AA710"/>
    <mergeCell ref="D701:F701"/>
    <mergeCell ref="H701:M701"/>
    <mergeCell ref="N701:V701"/>
    <mergeCell ref="Y701:AA701"/>
    <mergeCell ref="D702:F702"/>
    <mergeCell ref="H702:M702"/>
    <mergeCell ref="N702:V702"/>
    <mergeCell ref="Y702:AA702"/>
    <mergeCell ref="D703:F703"/>
    <mergeCell ref="H703:M703"/>
    <mergeCell ref="N703:V703"/>
    <mergeCell ref="Y703:AA703"/>
    <mergeCell ref="D704:F704"/>
    <mergeCell ref="H704:M704"/>
    <mergeCell ref="N704:V704"/>
    <mergeCell ref="Y704:AA704"/>
    <mergeCell ref="D705:F705"/>
    <mergeCell ref="H705:M705"/>
    <mergeCell ref="N705:V705"/>
    <mergeCell ref="Y705:AA705"/>
    <mergeCell ref="D696:F696"/>
    <mergeCell ref="H696:M696"/>
    <mergeCell ref="N696:V696"/>
    <mergeCell ref="Y696:AA696"/>
    <mergeCell ref="D697:F697"/>
    <mergeCell ref="H697:M697"/>
    <mergeCell ref="N697:V697"/>
    <mergeCell ref="Y697:AA697"/>
    <mergeCell ref="D698:F698"/>
    <mergeCell ref="H698:M698"/>
    <mergeCell ref="N698:V698"/>
    <mergeCell ref="Y698:AA698"/>
    <mergeCell ref="D699:F699"/>
    <mergeCell ref="H699:M699"/>
    <mergeCell ref="N699:V699"/>
    <mergeCell ref="Y699:AA699"/>
    <mergeCell ref="D700:F700"/>
    <mergeCell ref="H700:M700"/>
    <mergeCell ref="N700:V700"/>
    <mergeCell ref="Y700:AA700"/>
    <mergeCell ref="D691:F691"/>
    <mergeCell ref="H691:M691"/>
    <mergeCell ref="N691:V691"/>
    <mergeCell ref="Y691:AA691"/>
    <mergeCell ref="D692:F692"/>
    <mergeCell ref="H692:M692"/>
    <mergeCell ref="N692:V692"/>
    <mergeCell ref="Y692:AA692"/>
    <mergeCell ref="D693:F693"/>
    <mergeCell ref="H693:M693"/>
    <mergeCell ref="N693:V693"/>
    <mergeCell ref="Y693:AA693"/>
    <mergeCell ref="D694:F694"/>
    <mergeCell ref="H694:M694"/>
    <mergeCell ref="N694:V694"/>
    <mergeCell ref="Y694:AA694"/>
    <mergeCell ref="D695:F695"/>
    <mergeCell ref="H695:M695"/>
    <mergeCell ref="N695:V695"/>
    <mergeCell ref="Y695:AA695"/>
    <mergeCell ref="D686:F686"/>
    <mergeCell ref="H686:M686"/>
    <mergeCell ref="N686:V686"/>
    <mergeCell ref="Y686:AA686"/>
    <mergeCell ref="D687:F687"/>
    <mergeCell ref="H687:M687"/>
    <mergeCell ref="N687:V687"/>
    <mergeCell ref="Y687:AA687"/>
    <mergeCell ref="D688:F688"/>
    <mergeCell ref="H688:M688"/>
    <mergeCell ref="N688:V688"/>
    <mergeCell ref="Y688:AA688"/>
    <mergeCell ref="D689:F689"/>
    <mergeCell ref="H689:M689"/>
    <mergeCell ref="N689:V689"/>
    <mergeCell ref="Y689:AA689"/>
    <mergeCell ref="D690:F690"/>
    <mergeCell ref="H690:M690"/>
    <mergeCell ref="N690:V690"/>
    <mergeCell ref="Y690:AA690"/>
    <mergeCell ref="D681:F681"/>
    <mergeCell ref="H681:M681"/>
    <mergeCell ref="N681:V681"/>
    <mergeCell ref="Y681:AA681"/>
    <mergeCell ref="D682:F682"/>
    <mergeCell ref="H682:M682"/>
    <mergeCell ref="N682:V682"/>
    <mergeCell ref="Y682:AA682"/>
    <mergeCell ref="D683:F683"/>
    <mergeCell ref="H683:M683"/>
    <mergeCell ref="N683:V683"/>
    <mergeCell ref="Y683:AA683"/>
    <mergeCell ref="D684:F684"/>
    <mergeCell ref="H684:M684"/>
    <mergeCell ref="N684:V684"/>
    <mergeCell ref="Y684:AA684"/>
    <mergeCell ref="D685:F685"/>
    <mergeCell ref="H685:M685"/>
    <mergeCell ref="N685:V685"/>
    <mergeCell ref="Y685:AA685"/>
    <mergeCell ref="D676:F676"/>
    <mergeCell ref="H676:M676"/>
    <mergeCell ref="N676:V676"/>
    <mergeCell ref="Y676:AA676"/>
    <mergeCell ref="D677:F677"/>
    <mergeCell ref="H677:M677"/>
    <mergeCell ref="N677:V677"/>
    <mergeCell ref="Y677:AA677"/>
    <mergeCell ref="D678:F678"/>
    <mergeCell ref="H678:M678"/>
    <mergeCell ref="N678:V678"/>
    <mergeCell ref="Y678:AA678"/>
    <mergeCell ref="D679:F679"/>
    <mergeCell ref="H679:M679"/>
    <mergeCell ref="N679:V679"/>
    <mergeCell ref="Y679:AA679"/>
    <mergeCell ref="D680:F680"/>
    <mergeCell ref="H680:M680"/>
    <mergeCell ref="N680:V680"/>
    <mergeCell ref="Y680:AA680"/>
    <mergeCell ref="D671:F671"/>
    <mergeCell ref="H671:M671"/>
    <mergeCell ref="N671:V671"/>
    <mergeCell ref="Y671:AA671"/>
    <mergeCell ref="D672:F672"/>
    <mergeCell ref="H672:M672"/>
    <mergeCell ref="N672:V672"/>
    <mergeCell ref="Y672:AA672"/>
    <mergeCell ref="D673:F673"/>
    <mergeCell ref="H673:M673"/>
    <mergeCell ref="N673:V673"/>
    <mergeCell ref="Y673:AA673"/>
    <mergeCell ref="D674:F674"/>
    <mergeCell ref="H674:M674"/>
    <mergeCell ref="N674:V674"/>
    <mergeCell ref="Y674:AA674"/>
    <mergeCell ref="D675:F675"/>
    <mergeCell ref="H675:M675"/>
    <mergeCell ref="N675:V675"/>
    <mergeCell ref="Y675:AA675"/>
    <mergeCell ref="D666:F666"/>
    <mergeCell ref="H666:M666"/>
    <mergeCell ref="N666:V666"/>
    <mergeCell ref="Y666:AA666"/>
    <mergeCell ref="D667:F667"/>
    <mergeCell ref="H667:M667"/>
    <mergeCell ref="N667:V667"/>
    <mergeCell ref="Y667:AA667"/>
    <mergeCell ref="D668:F668"/>
    <mergeCell ref="H668:M668"/>
    <mergeCell ref="N668:V668"/>
    <mergeCell ref="Y668:AA668"/>
    <mergeCell ref="D669:F669"/>
    <mergeCell ref="H669:M669"/>
    <mergeCell ref="N669:V669"/>
    <mergeCell ref="Y669:AA669"/>
    <mergeCell ref="D670:F670"/>
    <mergeCell ref="H670:M670"/>
    <mergeCell ref="N670:V670"/>
    <mergeCell ref="Y670:AA670"/>
    <mergeCell ref="D661:F661"/>
    <mergeCell ref="H661:M661"/>
    <mergeCell ref="N661:V661"/>
    <mergeCell ref="Y661:AA661"/>
    <mergeCell ref="D662:F662"/>
    <mergeCell ref="H662:M662"/>
    <mergeCell ref="N662:V662"/>
    <mergeCell ref="Y662:AA662"/>
    <mergeCell ref="D663:F663"/>
    <mergeCell ref="H663:M663"/>
    <mergeCell ref="N663:V663"/>
    <mergeCell ref="Y663:AA663"/>
    <mergeCell ref="D664:F664"/>
    <mergeCell ref="H664:M664"/>
    <mergeCell ref="N664:V664"/>
    <mergeCell ref="Y664:AA664"/>
    <mergeCell ref="D665:F665"/>
    <mergeCell ref="H665:M665"/>
    <mergeCell ref="N665:V665"/>
    <mergeCell ref="Y665:AA665"/>
    <mergeCell ref="D656:F656"/>
    <mergeCell ref="H656:M656"/>
    <mergeCell ref="N656:V656"/>
    <mergeCell ref="Y656:AA656"/>
    <mergeCell ref="D657:F657"/>
    <mergeCell ref="H657:M657"/>
    <mergeCell ref="N657:V657"/>
    <mergeCell ref="Y657:AA657"/>
    <mergeCell ref="D658:F658"/>
    <mergeCell ref="H658:M658"/>
    <mergeCell ref="N658:V658"/>
    <mergeCell ref="Y658:AA658"/>
    <mergeCell ref="D659:F659"/>
    <mergeCell ref="H659:M659"/>
    <mergeCell ref="N659:V659"/>
    <mergeCell ref="Y659:AA659"/>
    <mergeCell ref="D660:F660"/>
    <mergeCell ref="H660:M660"/>
    <mergeCell ref="N660:V660"/>
    <mergeCell ref="Y660:AA660"/>
    <mergeCell ref="D651:F651"/>
    <mergeCell ref="H651:M651"/>
    <mergeCell ref="N651:V651"/>
    <mergeCell ref="Y651:AA651"/>
    <mergeCell ref="D652:F652"/>
    <mergeCell ref="H652:M652"/>
    <mergeCell ref="N652:V652"/>
    <mergeCell ref="Y652:AA652"/>
    <mergeCell ref="D653:F653"/>
    <mergeCell ref="H653:M653"/>
    <mergeCell ref="N653:V653"/>
    <mergeCell ref="Y653:AA653"/>
    <mergeCell ref="D654:F654"/>
    <mergeCell ref="H654:M654"/>
    <mergeCell ref="N654:V654"/>
    <mergeCell ref="Y654:AA654"/>
    <mergeCell ref="D655:F655"/>
    <mergeCell ref="H655:M655"/>
    <mergeCell ref="N655:V655"/>
    <mergeCell ref="Y655:AA655"/>
    <mergeCell ref="D646:F646"/>
    <mergeCell ref="H646:M646"/>
    <mergeCell ref="N646:V646"/>
    <mergeCell ref="Y646:AA646"/>
    <mergeCell ref="D647:F647"/>
    <mergeCell ref="H647:M647"/>
    <mergeCell ref="N647:V647"/>
    <mergeCell ref="Y647:AA647"/>
    <mergeCell ref="D648:F648"/>
    <mergeCell ref="H648:M648"/>
    <mergeCell ref="N648:V648"/>
    <mergeCell ref="Y648:AA648"/>
    <mergeCell ref="D649:F649"/>
    <mergeCell ref="H649:M649"/>
    <mergeCell ref="N649:V649"/>
    <mergeCell ref="Y649:AA649"/>
    <mergeCell ref="D650:F650"/>
    <mergeCell ref="H650:M650"/>
    <mergeCell ref="N650:V650"/>
    <mergeCell ref="Y650:AA650"/>
    <mergeCell ref="D641:F641"/>
    <mergeCell ref="H641:M641"/>
    <mergeCell ref="N641:V641"/>
    <mergeCell ref="Y641:AA641"/>
    <mergeCell ref="D642:F642"/>
    <mergeCell ref="H642:M642"/>
    <mergeCell ref="N642:V642"/>
    <mergeCell ref="Y642:AA642"/>
    <mergeCell ref="D643:F643"/>
    <mergeCell ref="H643:M643"/>
    <mergeCell ref="N643:V643"/>
    <mergeCell ref="Y643:AA643"/>
    <mergeCell ref="D644:F644"/>
    <mergeCell ref="H644:M644"/>
    <mergeCell ref="N644:V644"/>
    <mergeCell ref="Y644:AA644"/>
    <mergeCell ref="D645:F645"/>
    <mergeCell ref="H645:M645"/>
    <mergeCell ref="N645:V645"/>
    <mergeCell ref="Y645:AA645"/>
    <mergeCell ref="D636:F636"/>
    <mergeCell ref="H636:M636"/>
    <mergeCell ref="N636:V636"/>
    <mergeCell ref="Y636:AA636"/>
    <mergeCell ref="D637:F637"/>
    <mergeCell ref="H637:M637"/>
    <mergeCell ref="N637:V637"/>
    <mergeCell ref="Y637:AA637"/>
    <mergeCell ref="D638:F638"/>
    <mergeCell ref="H638:M638"/>
    <mergeCell ref="N638:V638"/>
    <mergeCell ref="Y638:AA638"/>
    <mergeCell ref="D639:F639"/>
    <mergeCell ref="H639:M639"/>
    <mergeCell ref="N639:V639"/>
    <mergeCell ref="Y639:AA639"/>
    <mergeCell ref="D640:F640"/>
    <mergeCell ref="H640:M640"/>
    <mergeCell ref="N640:V640"/>
    <mergeCell ref="Y640:AA640"/>
    <mergeCell ref="D631:F631"/>
    <mergeCell ref="H631:M631"/>
    <mergeCell ref="N631:V631"/>
    <mergeCell ref="Y631:AA631"/>
    <mergeCell ref="D632:F632"/>
    <mergeCell ref="H632:M632"/>
    <mergeCell ref="N632:V632"/>
    <mergeCell ref="Y632:AA632"/>
    <mergeCell ref="D633:F633"/>
    <mergeCell ref="H633:M633"/>
    <mergeCell ref="N633:V633"/>
    <mergeCell ref="Y633:AA633"/>
    <mergeCell ref="D634:F634"/>
    <mergeCell ref="H634:M634"/>
    <mergeCell ref="N634:V634"/>
    <mergeCell ref="Y634:AA634"/>
    <mergeCell ref="D635:F635"/>
    <mergeCell ref="H635:M635"/>
    <mergeCell ref="N635:V635"/>
    <mergeCell ref="Y635:AA635"/>
    <mergeCell ref="D626:F626"/>
    <mergeCell ref="H626:M626"/>
    <mergeCell ref="N626:V626"/>
    <mergeCell ref="Y626:AA626"/>
    <mergeCell ref="D627:F627"/>
    <mergeCell ref="H627:M627"/>
    <mergeCell ref="N627:V627"/>
    <mergeCell ref="Y627:AA627"/>
    <mergeCell ref="D628:F628"/>
    <mergeCell ref="H628:M628"/>
    <mergeCell ref="N628:V628"/>
    <mergeCell ref="Y628:AA628"/>
    <mergeCell ref="D629:F629"/>
    <mergeCell ref="H629:M629"/>
    <mergeCell ref="N629:V629"/>
    <mergeCell ref="Y629:AA629"/>
    <mergeCell ref="D630:F630"/>
    <mergeCell ref="H630:M630"/>
    <mergeCell ref="N630:V630"/>
    <mergeCell ref="Y630:AA630"/>
    <mergeCell ref="D621:F621"/>
    <mergeCell ref="H621:M621"/>
    <mergeCell ref="N621:V621"/>
    <mergeCell ref="D622:F622"/>
    <mergeCell ref="H622:M622"/>
    <mergeCell ref="N622:V622"/>
    <mergeCell ref="Y622:AA622"/>
    <mergeCell ref="D623:F623"/>
    <mergeCell ref="H623:M623"/>
    <mergeCell ref="N623:V623"/>
    <mergeCell ref="Y623:AA623"/>
    <mergeCell ref="D624:F624"/>
    <mergeCell ref="H624:M624"/>
    <mergeCell ref="N624:V624"/>
    <mergeCell ref="Y624:AA624"/>
    <mergeCell ref="D625:F625"/>
    <mergeCell ref="H625:M625"/>
    <mergeCell ref="N625:V625"/>
    <mergeCell ref="Y625:AA625"/>
    <mergeCell ref="Y621:AA621"/>
    <mergeCell ref="D616:F616"/>
    <mergeCell ref="H616:M616"/>
    <mergeCell ref="N616:V616"/>
    <mergeCell ref="Y616:AA616"/>
    <mergeCell ref="D617:F617"/>
    <mergeCell ref="H617:M617"/>
    <mergeCell ref="N617:V617"/>
    <mergeCell ref="Y617:AA617"/>
    <mergeCell ref="D618:F618"/>
    <mergeCell ref="H618:M618"/>
    <mergeCell ref="N618:V618"/>
    <mergeCell ref="Y618:AA618"/>
    <mergeCell ref="D619:F619"/>
    <mergeCell ref="H619:M619"/>
    <mergeCell ref="N619:V619"/>
    <mergeCell ref="Y619:AA619"/>
    <mergeCell ref="D620:F620"/>
    <mergeCell ref="H620:M620"/>
    <mergeCell ref="N620:V620"/>
    <mergeCell ref="Y620:AA620"/>
    <mergeCell ref="D611:F611"/>
    <mergeCell ref="H611:M611"/>
    <mergeCell ref="N611:V611"/>
    <mergeCell ref="Y611:AA611"/>
    <mergeCell ref="D612:F612"/>
    <mergeCell ref="H612:M612"/>
    <mergeCell ref="N612:V612"/>
    <mergeCell ref="Y612:AA612"/>
    <mergeCell ref="D613:F613"/>
    <mergeCell ref="H613:M613"/>
    <mergeCell ref="N613:V613"/>
    <mergeCell ref="Y613:AA613"/>
    <mergeCell ref="D614:F614"/>
    <mergeCell ref="H614:M614"/>
    <mergeCell ref="N614:V614"/>
    <mergeCell ref="Y614:AA614"/>
    <mergeCell ref="D615:F615"/>
    <mergeCell ref="H615:M615"/>
    <mergeCell ref="N615:V615"/>
    <mergeCell ref="Y615:AA615"/>
    <mergeCell ref="D606:F606"/>
    <mergeCell ref="H606:M606"/>
    <mergeCell ref="N606:V606"/>
    <mergeCell ref="D607:F607"/>
    <mergeCell ref="H607:M607"/>
    <mergeCell ref="N607:V607"/>
    <mergeCell ref="D608:F608"/>
    <mergeCell ref="H608:M608"/>
    <mergeCell ref="N608:V608"/>
    <mergeCell ref="Y608:AA608"/>
    <mergeCell ref="D609:F609"/>
    <mergeCell ref="H609:M609"/>
    <mergeCell ref="N609:V609"/>
    <mergeCell ref="Y609:AA609"/>
    <mergeCell ref="D610:F610"/>
    <mergeCell ref="H610:M610"/>
    <mergeCell ref="N610:V610"/>
    <mergeCell ref="Y610:AA610"/>
    <mergeCell ref="Y607:AA607"/>
    <mergeCell ref="D600:F600"/>
    <mergeCell ref="H600:M600"/>
    <mergeCell ref="N600:V600"/>
    <mergeCell ref="D601:F601"/>
    <mergeCell ref="H601:M601"/>
    <mergeCell ref="N601:V601"/>
    <mergeCell ref="D602:F602"/>
    <mergeCell ref="H602:M602"/>
    <mergeCell ref="N602:V602"/>
    <mergeCell ref="D603:F603"/>
    <mergeCell ref="H603:M603"/>
    <mergeCell ref="N603:V603"/>
    <mergeCell ref="D604:F604"/>
    <mergeCell ref="H604:M604"/>
    <mergeCell ref="N604:V604"/>
    <mergeCell ref="D605:F605"/>
    <mergeCell ref="H605:M605"/>
    <mergeCell ref="N605:V605"/>
    <mergeCell ref="D594:F594"/>
    <mergeCell ref="H594:M594"/>
    <mergeCell ref="N594:V594"/>
    <mergeCell ref="D595:F595"/>
    <mergeCell ref="H595:M595"/>
    <mergeCell ref="N595:V595"/>
    <mergeCell ref="D596:F596"/>
    <mergeCell ref="H596:M596"/>
    <mergeCell ref="N596:V596"/>
    <mergeCell ref="D597:F597"/>
    <mergeCell ref="H597:M597"/>
    <mergeCell ref="N597:V597"/>
    <mergeCell ref="D598:F598"/>
    <mergeCell ref="H598:M598"/>
    <mergeCell ref="N598:V598"/>
    <mergeCell ref="D599:F599"/>
    <mergeCell ref="H599:M599"/>
    <mergeCell ref="N599:V599"/>
    <mergeCell ref="D588:F588"/>
    <mergeCell ref="H588:M588"/>
    <mergeCell ref="N588:V588"/>
    <mergeCell ref="D589:F589"/>
    <mergeCell ref="H589:M589"/>
    <mergeCell ref="N589:V589"/>
    <mergeCell ref="D590:F590"/>
    <mergeCell ref="H590:M590"/>
    <mergeCell ref="N590:V590"/>
    <mergeCell ref="D591:F591"/>
    <mergeCell ref="H591:M591"/>
    <mergeCell ref="N591:V591"/>
    <mergeCell ref="D592:F592"/>
    <mergeCell ref="H592:M592"/>
    <mergeCell ref="N592:V592"/>
    <mergeCell ref="D593:F593"/>
    <mergeCell ref="H593:M593"/>
    <mergeCell ref="N593:V593"/>
    <mergeCell ref="D582:F582"/>
    <mergeCell ref="H582:M582"/>
    <mergeCell ref="N582:V582"/>
    <mergeCell ref="D583:F583"/>
    <mergeCell ref="H583:M583"/>
    <mergeCell ref="N583:V583"/>
    <mergeCell ref="D584:F584"/>
    <mergeCell ref="H584:M584"/>
    <mergeCell ref="N584:V584"/>
    <mergeCell ref="D585:F585"/>
    <mergeCell ref="H585:M585"/>
    <mergeCell ref="N585:V585"/>
    <mergeCell ref="D586:F586"/>
    <mergeCell ref="H586:M586"/>
    <mergeCell ref="N586:V586"/>
    <mergeCell ref="D587:F587"/>
    <mergeCell ref="H587:M587"/>
    <mergeCell ref="N587:V587"/>
    <mergeCell ref="D576:F576"/>
    <mergeCell ref="H576:M576"/>
    <mergeCell ref="N576:V576"/>
    <mergeCell ref="D577:F577"/>
    <mergeCell ref="H577:M577"/>
    <mergeCell ref="N577:V577"/>
    <mergeCell ref="D578:F578"/>
    <mergeCell ref="H578:M578"/>
    <mergeCell ref="N578:V578"/>
    <mergeCell ref="D579:F579"/>
    <mergeCell ref="H579:M579"/>
    <mergeCell ref="N579:V579"/>
    <mergeCell ref="D580:F580"/>
    <mergeCell ref="H580:M580"/>
    <mergeCell ref="N580:V580"/>
    <mergeCell ref="D581:F581"/>
    <mergeCell ref="H581:M581"/>
    <mergeCell ref="N581:V581"/>
    <mergeCell ref="D570:F570"/>
    <mergeCell ref="H570:M570"/>
    <mergeCell ref="N570:V570"/>
    <mergeCell ref="D571:F571"/>
    <mergeCell ref="H571:M571"/>
    <mergeCell ref="N571:V571"/>
    <mergeCell ref="D572:F572"/>
    <mergeCell ref="H572:M572"/>
    <mergeCell ref="N572:V572"/>
    <mergeCell ref="D573:F573"/>
    <mergeCell ref="H573:M573"/>
    <mergeCell ref="N573:V573"/>
    <mergeCell ref="D574:F574"/>
    <mergeCell ref="H574:M574"/>
    <mergeCell ref="N574:V574"/>
    <mergeCell ref="D575:F575"/>
    <mergeCell ref="H575:M575"/>
    <mergeCell ref="N575:V575"/>
    <mergeCell ref="D564:F564"/>
    <mergeCell ref="H564:M564"/>
    <mergeCell ref="N564:V564"/>
    <mergeCell ref="D565:F565"/>
    <mergeCell ref="H565:M565"/>
    <mergeCell ref="N565:V565"/>
    <mergeCell ref="D566:F566"/>
    <mergeCell ref="H566:M566"/>
    <mergeCell ref="N566:V566"/>
    <mergeCell ref="D567:F567"/>
    <mergeCell ref="H567:M567"/>
    <mergeCell ref="N567:V567"/>
    <mergeCell ref="D568:F568"/>
    <mergeCell ref="H568:M568"/>
    <mergeCell ref="N568:V568"/>
    <mergeCell ref="D569:F569"/>
    <mergeCell ref="H569:M569"/>
    <mergeCell ref="N569:V569"/>
    <mergeCell ref="D558:F558"/>
    <mergeCell ref="H558:M558"/>
    <mergeCell ref="N558:V558"/>
    <mergeCell ref="D559:F559"/>
    <mergeCell ref="H559:M559"/>
    <mergeCell ref="N559:V559"/>
    <mergeCell ref="D560:F560"/>
    <mergeCell ref="H560:M560"/>
    <mergeCell ref="N560:V560"/>
    <mergeCell ref="D561:F561"/>
    <mergeCell ref="H561:M561"/>
    <mergeCell ref="N561:V561"/>
    <mergeCell ref="D562:F562"/>
    <mergeCell ref="H562:M562"/>
    <mergeCell ref="N562:V562"/>
    <mergeCell ref="D563:F563"/>
    <mergeCell ref="H563:M563"/>
    <mergeCell ref="N563:V563"/>
    <mergeCell ref="D552:F552"/>
    <mergeCell ref="H552:M552"/>
    <mergeCell ref="N552:V552"/>
    <mergeCell ref="D553:F553"/>
    <mergeCell ref="H553:M553"/>
    <mergeCell ref="N553:V553"/>
    <mergeCell ref="D554:F554"/>
    <mergeCell ref="H554:M554"/>
    <mergeCell ref="N554:V554"/>
    <mergeCell ref="D555:F555"/>
    <mergeCell ref="H555:M555"/>
    <mergeCell ref="N555:V555"/>
    <mergeCell ref="D556:F556"/>
    <mergeCell ref="H556:M556"/>
    <mergeCell ref="N556:V556"/>
    <mergeCell ref="D557:F557"/>
    <mergeCell ref="H557:M557"/>
    <mergeCell ref="N557:V557"/>
    <mergeCell ref="D546:F546"/>
    <mergeCell ref="H546:M546"/>
    <mergeCell ref="N546:V546"/>
    <mergeCell ref="D547:F547"/>
    <mergeCell ref="H547:M547"/>
    <mergeCell ref="N547:V547"/>
    <mergeCell ref="D548:F548"/>
    <mergeCell ref="H548:M548"/>
    <mergeCell ref="N548:V548"/>
    <mergeCell ref="D549:F549"/>
    <mergeCell ref="H549:M549"/>
    <mergeCell ref="N549:V549"/>
    <mergeCell ref="D550:F550"/>
    <mergeCell ref="H550:M550"/>
    <mergeCell ref="N550:V550"/>
    <mergeCell ref="D551:F551"/>
    <mergeCell ref="H551:M551"/>
    <mergeCell ref="N551:V551"/>
    <mergeCell ref="D540:F540"/>
    <mergeCell ref="H540:M540"/>
    <mergeCell ref="N540:V540"/>
    <mergeCell ref="D541:F541"/>
    <mergeCell ref="H541:M541"/>
    <mergeCell ref="N541:V541"/>
    <mergeCell ref="D542:F542"/>
    <mergeCell ref="H542:M542"/>
    <mergeCell ref="N542:V542"/>
    <mergeCell ref="D543:F543"/>
    <mergeCell ref="H543:M543"/>
    <mergeCell ref="N543:V543"/>
    <mergeCell ref="D544:F544"/>
    <mergeCell ref="H544:M544"/>
    <mergeCell ref="N544:V544"/>
    <mergeCell ref="D545:F545"/>
    <mergeCell ref="H545:M545"/>
    <mergeCell ref="N545:V545"/>
    <mergeCell ref="D534:F534"/>
    <mergeCell ref="H534:M534"/>
    <mergeCell ref="N534:V534"/>
    <mergeCell ref="D535:F535"/>
    <mergeCell ref="H535:M535"/>
    <mergeCell ref="N535:V535"/>
    <mergeCell ref="D536:F536"/>
    <mergeCell ref="H536:M536"/>
    <mergeCell ref="N536:V536"/>
    <mergeCell ref="D537:F537"/>
    <mergeCell ref="H537:M537"/>
    <mergeCell ref="N537:V537"/>
    <mergeCell ref="D538:F538"/>
    <mergeCell ref="H538:M538"/>
    <mergeCell ref="N538:V538"/>
    <mergeCell ref="D539:F539"/>
    <mergeCell ref="H539:M539"/>
    <mergeCell ref="N539:V539"/>
    <mergeCell ref="D528:F528"/>
    <mergeCell ref="H528:M528"/>
    <mergeCell ref="N528:V528"/>
    <mergeCell ref="D529:F529"/>
    <mergeCell ref="H529:M529"/>
    <mergeCell ref="N529:V529"/>
    <mergeCell ref="D530:F530"/>
    <mergeCell ref="H530:M530"/>
    <mergeCell ref="N530:V530"/>
    <mergeCell ref="D531:F531"/>
    <mergeCell ref="H531:M531"/>
    <mergeCell ref="N531:V531"/>
    <mergeCell ref="D532:F532"/>
    <mergeCell ref="H532:M532"/>
    <mergeCell ref="N532:V532"/>
    <mergeCell ref="D533:F533"/>
    <mergeCell ref="H533:M533"/>
    <mergeCell ref="N533:V533"/>
    <mergeCell ref="D522:F522"/>
    <mergeCell ref="H522:M522"/>
    <mergeCell ref="N522:V522"/>
    <mergeCell ref="D523:F523"/>
    <mergeCell ref="H523:M523"/>
    <mergeCell ref="N523:V523"/>
    <mergeCell ref="D524:F524"/>
    <mergeCell ref="H524:M524"/>
    <mergeCell ref="N524:V524"/>
    <mergeCell ref="D525:F525"/>
    <mergeCell ref="H525:M525"/>
    <mergeCell ref="N525:V525"/>
    <mergeCell ref="D526:F526"/>
    <mergeCell ref="H526:M526"/>
    <mergeCell ref="N526:V526"/>
    <mergeCell ref="D527:F527"/>
    <mergeCell ref="H527:M527"/>
    <mergeCell ref="N527:V527"/>
    <mergeCell ref="D516:F516"/>
    <mergeCell ref="H516:M516"/>
    <mergeCell ref="N516:V516"/>
    <mergeCell ref="D517:F517"/>
    <mergeCell ref="H517:M517"/>
    <mergeCell ref="N517:V517"/>
    <mergeCell ref="D518:F518"/>
    <mergeCell ref="H518:M518"/>
    <mergeCell ref="N518:V518"/>
    <mergeCell ref="D519:F519"/>
    <mergeCell ref="H519:M519"/>
    <mergeCell ref="N519:V519"/>
    <mergeCell ref="D520:F520"/>
    <mergeCell ref="H520:M520"/>
    <mergeCell ref="N520:V520"/>
    <mergeCell ref="D521:F521"/>
    <mergeCell ref="H521:M521"/>
    <mergeCell ref="N521:V521"/>
    <mergeCell ref="D510:F510"/>
    <mergeCell ref="H510:M510"/>
    <mergeCell ref="N510:V510"/>
    <mergeCell ref="D511:F511"/>
    <mergeCell ref="H511:M511"/>
    <mergeCell ref="N511:V511"/>
    <mergeCell ref="D512:F512"/>
    <mergeCell ref="H512:M512"/>
    <mergeCell ref="N512:V512"/>
    <mergeCell ref="D513:F513"/>
    <mergeCell ref="H513:M513"/>
    <mergeCell ref="N513:V513"/>
    <mergeCell ref="D514:F514"/>
    <mergeCell ref="H514:M514"/>
    <mergeCell ref="N514:V514"/>
    <mergeCell ref="D515:F515"/>
    <mergeCell ref="H515:M515"/>
    <mergeCell ref="N515:V515"/>
    <mergeCell ref="D504:F504"/>
    <mergeCell ref="H504:M504"/>
    <mergeCell ref="N504:V504"/>
    <mergeCell ref="D505:F505"/>
    <mergeCell ref="H505:M505"/>
    <mergeCell ref="N505:V505"/>
    <mergeCell ref="D506:F506"/>
    <mergeCell ref="H506:M506"/>
    <mergeCell ref="N506:V506"/>
    <mergeCell ref="D507:F507"/>
    <mergeCell ref="H507:M507"/>
    <mergeCell ref="N507:V507"/>
    <mergeCell ref="D508:F508"/>
    <mergeCell ref="H508:M508"/>
    <mergeCell ref="N508:V508"/>
    <mergeCell ref="D509:F509"/>
    <mergeCell ref="H509:M509"/>
    <mergeCell ref="N509:V509"/>
    <mergeCell ref="D498:F498"/>
    <mergeCell ref="H498:M498"/>
    <mergeCell ref="N498:V498"/>
    <mergeCell ref="D499:F499"/>
    <mergeCell ref="H499:M499"/>
    <mergeCell ref="N499:V499"/>
    <mergeCell ref="D500:F500"/>
    <mergeCell ref="H500:M500"/>
    <mergeCell ref="N500:V500"/>
    <mergeCell ref="D501:F501"/>
    <mergeCell ref="H501:M501"/>
    <mergeCell ref="N501:V501"/>
    <mergeCell ref="D502:F502"/>
    <mergeCell ref="H502:M502"/>
    <mergeCell ref="N502:V502"/>
    <mergeCell ref="D503:F503"/>
    <mergeCell ref="H503:M503"/>
    <mergeCell ref="N503:V503"/>
    <mergeCell ref="D492:F492"/>
    <mergeCell ref="H492:M492"/>
    <mergeCell ref="N492:V492"/>
    <mergeCell ref="D493:F493"/>
    <mergeCell ref="H493:M493"/>
    <mergeCell ref="N493:V493"/>
    <mergeCell ref="D494:F494"/>
    <mergeCell ref="H494:M494"/>
    <mergeCell ref="N494:V494"/>
    <mergeCell ref="D495:F495"/>
    <mergeCell ref="H495:M495"/>
    <mergeCell ref="N495:V495"/>
    <mergeCell ref="D496:F496"/>
    <mergeCell ref="H496:M496"/>
    <mergeCell ref="N496:V496"/>
    <mergeCell ref="D497:F497"/>
    <mergeCell ref="H497:M497"/>
    <mergeCell ref="N497:V497"/>
    <mergeCell ref="N237:V237"/>
    <mergeCell ref="Y237:AA237"/>
    <mergeCell ref="D238:F238"/>
    <mergeCell ref="D487:F487"/>
    <mergeCell ref="H487:M487"/>
    <mergeCell ref="N487:V487"/>
    <mergeCell ref="D488:F488"/>
    <mergeCell ref="H488:M488"/>
    <mergeCell ref="N488:V488"/>
    <mergeCell ref="D489:F489"/>
    <mergeCell ref="H489:M489"/>
    <mergeCell ref="N489:V489"/>
    <mergeCell ref="D490:F490"/>
    <mergeCell ref="H490:M490"/>
    <mergeCell ref="N490:V490"/>
    <mergeCell ref="D491:F491"/>
    <mergeCell ref="H491:M491"/>
    <mergeCell ref="N491:V491"/>
    <mergeCell ref="Y295:AA295"/>
    <mergeCell ref="Y296:AA296"/>
    <mergeCell ref="Y297:AA297"/>
    <mergeCell ref="Y298:AA298"/>
    <mergeCell ref="Y299:AA299"/>
    <mergeCell ref="Y300:AA300"/>
    <mergeCell ref="Y301:AA301"/>
    <mergeCell ref="Y302:AA302"/>
    <mergeCell ref="Y303:AA303"/>
    <mergeCell ref="Y304:AA304"/>
    <mergeCell ref="Y305:AA305"/>
    <mergeCell ref="Y306:AA306"/>
    <mergeCell ref="Y307:AA307"/>
    <mergeCell ref="Y308:AA308"/>
    <mergeCell ref="D235:F235"/>
    <mergeCell ref="H235:M235"/>
    <mergeCell ref="N235:V235"/>
    <mergeCell ref="Y235:AA235"/>
    <mergeCell ref="N244:V244"/>
    <mergeCell ref="Y244:AA244"/>
    <mergeCell ref="D245:F245"/>
    <mergeCell ref="H245:M245"/>
    <mergeCell ref="N245:V245"/>
    <mergeCell ref="Y245:AA245"/>
    <mergeCell ref="N246:V246"/>
    <mergeCell ref="D232:F232"/>
    <mergeCell ref="H232:M232"/>
    <mergeCell ref="N232:V232"/>
    <mergeCell ref="Y232:AA232"/>
    <mergeCell ref="D230:F230"/>
    <mergeCell ref="H230:M230"/>
    <mergeCell ref="N230:V230"/>
    <mergeCell ref="Y230:AA230"/>
    <mergeCell ref="D242:F242"/>
    <mergeCell ref="H242:M242"/>
    <mergeCell ref="N242:V242"/>
    <mergeCell ref="Y242:AA242"/>
    <mergeCell ref="D243:F243"/>
    <mergeCell ref="H243:M243"/>
    <mergeCell ref="N243:V243"/>
    <mergeCell ref="Y243:AA243"/>
    <mergeCell ref="D236:F236"/>
    <mergeCell ref="H236:M236"/>
    <mergeCell ref="N236:V236"/>
    <mergeCell ref="Y236:AA236"/>
    <mergeCell ref="D237:F237"/>
    <mergeCell ref="D231:F231"/>
    <mergeCell ref="H231:M231"/>
    <mergeCell ref="N231:V231"/>
    <mergeCell ref="Y231:AA231"/>
    <mergeCell ref="D227:F227"/>
    <mergeCell ref="H227:M227"/>
    <mergeCell ref="N227:V227"/>
    <mergeCell ref="Y227:AA227"/>
    <mergeCell ref="D228:F228"/>
    <mergeCell ref="H228:M228"/>
    <mergeCell ref="N228:V228"/>
    <mergeCell ref="Y228:AA228"/>
    <mergeCell ref="D229:F229"/>
    <mergeCell ref="H229:M229"/>
    <mergeCell ref="N229:V229"/>
    <mergeCell ref="Y229:AA229"/>
    <mergeCell ref="D234:F234"/>
    <mergeCell ref="H234:M234"/>
    <mergeCell ref="N234:V234"/>
    <mergeCell ref="Y234:AA234"/>
    <mergeCell ref="D304:F304"/>
    <mergeCell ref="H304:M304"/>
    <mergeCell ref="N304:V304"/>
    <mergeCell ref="D301:F301"/>
    <mergeCell ref="H301:M301"/>
    <mergeCell ref="N301:V301"/>
    <mergeCell ref="D302:F302"/>
    <mergeCell ref="H302:M302"/>
    <mergeCell ref="N302:V302"/>
    <mergeCell ref="D303:F303"/>
    <mergeCell ref="H303:M303"/>
    <mergeCell ref="N303:V303"/>
    <mergeCell ref="D298:F298"/>
    <mergeCell ref="H298:M298"/>
    <mergeCell ref="N298:V298"/>
    <mergeCell ref="H238:M238"/>
    <mergeCell ref="N238:V238"/>
    <mergeCell ref="D294:F294"/>
    <mergeCell ref="H294:M294"/>
    <mergeCell ref="N294:V294"/>
    <mergeCell ref="D289:F289"/>
    <mergeCell ref="H289:M289"/>
    <mergeCell ref="N289:V289"/>
    <mergeCell ref="D290:F290"/>
    <mergeCell ref="H290:M290"/>
    <mergeCell ref="N290:V290"/>
    <mergeCell ref="D291:F291"/>
    <mergeCell ref="H291:M291"/>
    <mergeCell ref="N291:V291"/>
    <mergeCell ref="D299:F299"/>
    <mergeCell ref="H299:M299"/>
    <mergeCell ref="N299:V299"/>
    <mergeCell ref="D300:F300"/>
    <mergeCell ref="H300:M300"/>
    <mergeCell ref="N300:V300"/>
    <mergeCell ref="D295:F295"/>
    <mergeCell ref="H295:M295"/>
    <mergeCell ref="N295:V295"/>
    <mergeCell ref="D296:F296"/>
    <mergeCell ref="H296:M296"/>
    <mergeCell ref="N296:V296"/>
    <mergeCell ref="D297:F297"/>
    <mergeCell ref="H297:M297"/>
    <mergeCell ref="N297:V297"/>
    <mergeCell ref="D288:F288"/>
    <mergeCell ref="H288:M288"/>
    <mergeCell ref="N288:V288"/>
    <mergeCell ref="D102:F102"/>
    <mergeCell ref="H102:M102"/>
    <mergeCell ref="N102:V102"/>
    <mergeCell ref="Y102:AA102"/>
    <mergeCell ref="D284:F284"/>
    <mergeCell ref="H284:M284"/>
    <mergeCell ref="N284:V284"/>
    <mergeCell ref="D285:F285"/>
    <mergeCell ref="H285:M285"/>
    <mergeCell ref="N285:V285"/>
    <mergeCell ref="D292:F292"/>
    <mergeCell ref="H292:M292"/>
    <mergeCell ref="N292:V292"/>
    <mergeCell ref="D293:F293"/>
    <mergeCell ref="H293:M293"/>
    <mergeCell ref="N293:V293"/>
    <mergeCell ref="D196:F196"/>
    <mergeCell ref="H196:M196"/>
    <mergeCell ref="N196:V196"/>
    <mergeCell ref="Y196:AA196"/>
    <mergeCell ref="D197:F197"/>
    <mergeCell ref="H197:M197"/>
    <mergeCell ref="N197:V197"/>
    <mergeCell ref="Y197:AA197"/>
    <mergeCell ref="D198:F198"/>
    <mergeCell ref="H198:M198"/>
    <mergeCell ref="N198:V198"/>
    <mergeCell ref="Y198:AA198"/>
    <mergeCell ref="D286:F286"/>
    <mergeCell ref="H286:M286"/>
    <mergeCell ref="N286:V286"/>
    <mergeCell ref="D287:F287"/>
    <mergeCell ref="H287:M287"/>
    <mergeCell ref="N287:V287"/>
    <mergeCell ref="Y219:AA219"/>
    <mergeCell ref="D220:F220"/>
    <mergeCell ref="H220:M220"/>
    <mergeCell ref="N220:V220"/>
    <mergeCell ref="Y220:AA220"/>
    <mergeCell ref="D221:F221"/>
    <mergeCell ref="H221:M221"/>
    <mergeCell ref="N221:V221"/>
    <mergeCell ref="Y221:AA221"/>
    <mergeCell ref="D223:F223"/>
    <mergeCell ref="H223:M223"/>
    <mergeCell ref="N223:V223"/>
    <mergeCell ref="Y223:AA223"/>
    <mergeCell ref="Y238:AA238"/>
    <mergeCell ref="D161:F161"/>
    <mergeCell ref="H161:M161"/>
    <mergeCell ref="N161:V161"/>
    <mergeCell ref="Y161:AA161"/>
    <mergeCell ref="D162:F162"/>
    <mergeCell ref="H162:M162"/>
    <mergeCell ref="N162:V162"/>
    <mergeCell ref="Y162:AA162"/>
    <mergeCell ref="H167:M167"/>
    <mergeCell ref="D167:F167"/>
    <mergeCell ref="D194:F194"/>
    <mergeCell ref="H194:M194"/>
    <mergeCell ref="N194:V194"/>
    <mergeCell ref="Y194:AA194"/>
    <mergeCell ref="D195:F195"/>
    <mergeCell ref="H195:M195"/>
    <mergeCell ref="N195:V195"/>
    <mergeCell ref="Y195:AA195"/>
    <mergeCell ref="Y78:AA78"/>
    <mergeCell ref="N82:V82"/>
    <mergeCell ref="Y82:AA82"/>
    <mergeCell ref="Y77:AA77"/>
    <mergeCell ref="D77:F77"/>
    <mergeCell ref="H77:M77"/>
    <mergeCell ref="H83:M83"/>
    <mergeCell ref="N83:V83"/>
    <mergeCell ref="Y83:AA83"/>
    <mergeCell ref="H76:M76"/>
    <mergeCell ref="D159:F159"/>
    <mergeCell ref="H159:M159"/>
    <mergeCell ref="N159:V159"/>
    <mergeCell ref="Y159:AA159"/>
    <mergeCell ref="D158:F158"/>
    <mergeCell ref="H158:M158"/>
    <mergeCell ref="N158:V158"/>
    <mergeCell ref="Y158:AA158"/>
    <mergeCell ref="D188:F188"/>
    <mergeCell ref="H188:M188"/>
    <mergeCell ref="N188:V188"/>
    <mergeCell ref="Y188:AA188"/>
    <mergeCell ref="D163:F163"/>
    <mergeCell ref="H163:M163"/>
    <mergeCell ref="N163:V163"/>
    <mergeCell ref="Y163:AA163"/>
    <mergeCell ref="D165:F165"/>
    <mergeCell ref="H165:M165"/>
    <mergeCell ref="D168:F168"/>
    <mergeCell ref="H168:M168"/>
    <mergeCell ref="N168:V168"/>
    <mergeCell ref="Y168:AA168"/>
    <mergeCell ref="N39:V39"/>
    <mergeCell ref="N42:V42"/>
    <mergeCell ref="Y42:AA42"/>
    <mergeCell ref="N43:V43"/>
    <mergeCell ref="Y43:AA43"/>
    <mergeCell ref="N44:V44"/>
    <mergeCell ref="Y44:AA44"/>
    <mergeCell ref="N45:V45"/>
    <mergeCell ref="Y76:AA76"/>
    <mergeCell ref="N67:V67"/>
    <mergeCell ref="N71:V71"/>
    <mergeCell ref="N61:V61"/>
    <mergeCell ref="Y71:AA71"/>
    <mergeCell ref="N68:V68"/>
    <mergeCell ref="D73:F73"/>
    <mergeCell ref="Y67:AA67"/>
    <mergeCell ref="Y54:AA54"/>
    <mergeCell ref="Y58:AA58"/>
    <mergeCell ref="Y59:AA59"/>
    <mergeCell ref="Y60:AA60"/>
    <mergeCell ref="Y69:AA69"/>
    <mergeCell ref="N70:V70"/>
    <mergeCell ref="Y70:AA70"/>
    <mergeCell ref="Y68:AA68"/>
    <mergeCell ref="N64:V64"/>
    <mergeCell ref="N65:V65"/>
    <mergeCell ref="D44:F44"/>
    <mergeCell ref="H65:M65"/>
    <mergeCell ref="D65:F65"/>
    <mergeCell ref="D64:F64"/>
    <mergeCell ref="Y45:AA45"/>
    <mergeCell ref="Y50:AA50"/>
    <mergeCell ref="H50:M50"/>
    <mergeCell ref="D50:F50"/>
    <mergeCell ref="N50:V50"/>
    <mergeCell ref="D53:F53"/>
    <mergeCell ref="H53:M53"/>
    <mergeCell ref="N53:V53"/>
    <mergeCell ref="D52:F52"/>
    <mergeCell ref="H52:M52"/>
    <mergeCell ref="N52:V52"/>
    <mergeCell ref="D51:F51"/>
    <mergeCell ref="H51:M51"/>
    <mergeCell ref="Y51:AA51"/>
    <mergeCell ref="Y53:AA53"/>
    <mergeCell ref="N51:V51"/>
    <mergeCell ref="D76:F76"/>
    <mergeCell ref="Y275:AA275"/>
    <mergeCell ref="N279:V279"/>
    <mergeCell ref="N277:V277"/>
    <mergeCell ref="Y39:AA39"/>
    <mergeCell ref="Y64:AA64"/>
    <mergeCell ref="H7:M7"/>
    <mergeCell ref="H9:M9"/>
    <mergeCell ref="D7:F7"/>
    <mergeCell ref="H11:M11"/>
    <mergeCell ref="D14:F14"/>
    <mergeCell ref="H14:M14"/>
    <mergeCell ref="D12:F12"/>
    <mergeCell ref="D13:F13"/>
    <mergeCell ref="H13:M13"/>
    <mergeCell ref="Y34:AA34"/>
    <mergeCell ref="N37:V37"/>
    <mergeCell ref="N38:V38"/>
    <mergeCell ref="D260:F260"/>
    <mergeCell ref="N266:V266"/>
    <mergeCell ref="N271:V271"/>
    <mergeCell ref="N273:V273"/>
    <mergeCell ref="H276:M276"/>
    <mergeCell ref="H260:M260"/>
    <mergeCell ref="H262:M262"/>
    <mergeCell ref="H261:M261"/>
    <mergeCell ref="H269:M269"/>
    <mergeCell ref="H267:M267"/>
    <mergeCell ref="H265:M265"/>
    <mergeCell ref="H264:M264"/>
    <mergeCell ref="H275:M275"/>
    <mergeCell ref="D261:F261"/>
    <mergeCell ref="D271:F271"/>
    <mergeCell ref="D270:F270"/>
    <mergeCell ref="D273:F273"/>
    <mergeCell ref="D265:F265"/>
    <mergeCell ref="D268:F268"/>
    <mergeCell ref="D269:F269"/>
    <mergeCell ref="D266:F266"/>
    <mergeCell ref="D267:F267"/>
    <mergeCell ref="D264:F264"/>
    <mergeCell ref="H273:M273"/>
    <mergeCell ref="D251:F251"/>
    <mergeCell ref="D258:F258"/>
    <mergeCell ref="D280:F280"/>
    <mergeCell ref="D283:F283"/>
    <mergeCell ref="D282:F282"/>
    <mergeCell ref="H251:M251"/>
    <mergeCell ref="D262:F262"/>
    <mergeCell ref="D274:F274"/>
    <mergeCell ref="D277:F277"/>
    <mergeCell ref="H278:M278"/>
    <mergeCell ref="D30:F30"/>
    <mergeCell ref="D49:F49"/>
    <mergeCell ref="D48:F48"/>
    <mergeCell ref="H48:M48"/>
    <mergeCell ref="D272:F272"/>
    <mergeCell ref="D275:F275"/>
    <mergeCell ref="D276:F276"/>
    <mergeCell ref="D43:F43"/>
    <mergeCell ref="H43:M43"/>
    <mergeCell ref="H44:M44"/>
    <mergeCell ref="D45:F45"/>
    <mergeCell ref="H45:M45"/>
    <mergeCell ref="D31:F31"/>
    <mergeCell ref="D29:F29"/>
    <mergeCell ref="D20:F20"/>
    <mergeCell ref="H20:M20"/>
    <mergeCell ref="D25:F25"/>
    <mergeCell ref="H25:M25"/>
    <mergeCell ref="H34:M34"/>
    <mergeCell ref="D33:F33"/>
    <mergeCell ref="D278:F278"/>
    <mergeCell ref="D281:F281"/>
    <mergeCell ref="N36:V36"/>
    <mergeCell ref="D11:F11"/>
    <mergeCell ref="D279:F279"/>
    <mergeCell ref="D37:F37"/>
    <mergeCell ref="D34:F34"/>
    <mergeCell ref="Y282:AA282"/>
    <mergeCell ref="N283:V283"/>
    <mergeCell ref="Y283:AA283"/>
    <mergeCell ref="N66:V66"/>
    <mergeCell ref="Y66:AA66"/>
    <mergeCell ref="Y38:AA38"/>
    <mergeCell ref="Y35:AA35"/>
    <mergeCell ref="N48:V48"/>
    <mergeCell ref="Y48:AA48"/>
    <mergeCell ref="Y61:AA61"/>
    <mergeCell ref="N58:V58"/>
    <mergeCell ref="N76:V76"/>
    <mergeCell ref="Y65:AA65"/>
    <mergeCell ref="Y75:AA75"/>
    <mergeCell ref="D10:F10"/>
    <mergeCell ref="D15:F15"/>
    <mergeCell ref="H15:M15"/>
    <mergeCell ref="H10:M10"/>
    <mergeCell ref="D71:F71"/>
    <mergeCell ref="H71:M71"/>
    <mergeCell ref="H70:M70"/>
    <mergeCell ref="H68:M68"/>
    <mergeCell ref="H64:M64"/>
    <mergeCell ref="D66:F66"/>
    <mergeCell ref="D69:F69"/>
    <mergeCell ref="D70:F70"/>
    <mergeCell ref="D68:F68"/>
    <mergeCell ref="D42:F42"/>
    <mergeCell ref="H42:M42"/>
    <mergeCell ref="N32:V32"/>
    <mergeCell ref="H31:M31"/>
    <mergeCell ref="N19:V19"/>
    <mergeCell ref="Y19:AA19"/>
    <mergeCell ref="N29:V29"/>
    <mergeCell ref="Y29:AA29"/>
    <mergeCell ref="N31:V31"/>
    <mergeCell ref="Y31:AA31"/>
    <mergeCell ref="Y36:AA36"/>
    <mergeCell ref="Y37:AA37"/>
    <mergeCell ref="N35:V35"/>
    <mergeCell ref="N268:V268"/>
    <mergeCell ref="H268:M268"/>
    <mergeCell ref="N269:V269"/>
    <mergeCell ref="H270:M270"/>
    <mergeCell ref="H271:M271"/>
    <mergeCell ref="Y7:AA7"/>
    <mergeCell ref="N12:V12"/>
    <mergeCell ref="N11:V11"/>
    <mergeCell ref="Y11:AA11"/>
    <mergeCell ref="Y10:AA10"/>
    <mergeCell ref="N14:V14"/>
    <mergeCell ref="Y14:AA14"/>
    <mergeCell ref="N15:V15"/>
    <mergeCell ref="Y15:AA15"/>
    <mergeCell ref="Y8:AA8"/>
    <mergeCell ref="N7:V7"/>
    <mergeCell ref="N10:V10"/>
    <mergeCell ref="N9:V9"/>
    <mergeCell ref="Y9:AA9"/>
    <mergeCell ref="A4:C4"/>
    <mergeCell ref="Y246:AA246"/>
    <mergeCell ref="N249:V249"/>
    <mergeCell ref="N250:V250"/>
    <mergeCell ref="N248:V248"/>
    <mergeCell ref="D214:F214"/>
    <mergeCell ref="H249:M249"/>
    <mergeCell ref="H250:M250"/>
    <mergeCell ref="N247:V247"/>
    <mergeCell ref="D247:F247"/>
    <mergeCell ref="H213:M213"/>
    <mergeCell ref="N212:V212"/>
    <mergeCell ref="N213:V213"/>
    <mergeCell ref="H248:M248"/>
    <mergeCell ref="H247:M247"/>
    <mergeCell ref="H222:M222"/>
    <mergeCell ref="H282:M282"/>
    <mergeCell ref="N282:V282"/>
    <mergeCell ref="Y251:AA251"/>
    <mergeCell ref="Y252:AA252"/>
    <mergeCell ref="Y253:AA253"/>
    <mergeCell ref="Y240:AA240"/>
    <mergeCell ref="Y241:AA241"/>
    <mergeCell ref="Y257:AA257"/>
    <mergeCell ref="Y258:AA258"/>
    <mergeCell ref="Y259:AA259"/>
    <mergeCell ref="Y224:AA224"/>
    <mergeCell ref="Y226:AA226"/>
    <mergeCell ref="H279:M279"/>
    <mergeCell ref="Y279:AA279"/>
    <mergeCell ref="H233:M233"/>
    <mergeCell ref="N233:V233"/>
    <mergeCell ref="K4:M4"/>
    <mergeCell ref="H4:J4"/>
    <mergeCell ref="H5:M5"/>
    <mergeCell ref="H225:M225"/>
    <mergeCell ref="N30:V30"/>
    <mergeCell ref="H280:M280"/>
    <mergeCell ref="H283:M283"/>
    <mergeCell ref="H281:M281"/>
    <mergeCell ref="N270:V270"/>
    <mergeCell ref="N272:V272"/>
    <mergeCell ref="N274:V274"/>
    <mergeCell ref="N275:V275"/>
    <mergeCell ref="N276:V276"/>
    <mergeCell ref="H274:M274"/>
    <mergeCell ref="H272:M272"/>
    <mergeCell ref="Y30:AA30"/>
    <mergeCell ref="N13:V13"/>
    <mergeCell ref="Y13:AA13"/>
    <mergeCell ref="H12:M12"/>
    <mergeCell ref="N278:V278"/>
    <mergeCell ref="Y12:AA12"/>
    <mergeCell ref="N8:V8"/>
    <mergeCell ref="N16:V16"/>
    <mergeCell ref="Y16:AA16"/>
    <mergeCell ref="H226:M226"/>
    <mergeCell ref="N226:V226"/>
    <mergeCell ref="N251:V251"/>
    <mergeCell ref="Y271:AA271"/>
    <mergeCell ref="N280:V280"/>
    <mergeCell ref="Y280:AA280"/>
    <mergeCell ref="H277:M277"/>
    <mergeCell ref="H237:M237"/>
    <mergeCell ref="D24:F24"/>
    <mergeCell ref="H24:M24"/>
    <mergeCell ref="N24:V24"/>
    <mergeCell ref="Y24:AA24"/>
    <mergeCell ref="A3:C3"/>
    <mergeCell ref="N5:V5"/>
    <mergeCell ref="H3:J3"/>
    <mergeCell ref="A1:L2"/>
    <mergeCell ref="M1:AA2"/>
    <mergeCell ref="Y255:AA255"/>
    <mergeCell ref="H252:M252"/>
    <mergeCell ref="H253:M253"/>
    <mergeCell ref="D3:F3"/>
    <mergeCell ref="D4:F4"/>
    <mergeCell ref="D5:F5"/>
    <mergeCell ref="Y212:AA212"/>
    <mergeCell ref="H254:M254"/>
    <mergeCell ref="Y250:AA250"/>
    <mergeCell ref="Y218:AA218"/>
    <mergeCell ref="Y247:AA247"/>
    <mergeCell ref="Y214:AA214"/>
    <mergeCell ref="N254:V254"/>
    <mergeCell ref="Y213:AA213"/>
    <mergeCell ref="N252:V252"/>
    <mergeCell ref="N253:V253"/>
    <mergeCell ref="N255:V255"/>
    <mergeCell ref="D241:F241"/>
    <mergeCell ref="N3:W3"/>
    <mergeCell ref="X3:AA3"/>
    <mergeCell ref="X4:AA4"/>
    <mergeCell ref="Y5:AA5"/>
    <mergeCell ref="K3:M3"/>
    <mergeCell ref="N41:V41"/>
    <mergeCell ref="Y40:AA40"/>
    <mergeCell ref="Y41:AA41"/>
    <mergeCell ref="H39:M39"/>
    <mergeCell ref="D75:F75"/>
    <mergeCell ref="D32:F32"/>
    <mergeCell ref="H32:M32"/>
    <mergeCell ref="H30:M30"/>
    <mergeCell ref="D254:F254"/>
    <mergeCell ref="D259:F259"/>
    <mergeCell ref="D255:F255"/>
    <mergeCell ref="D252:F252"/>
    <mergeCell ref="D253:F253"/>
    <mergeCell ref="D256:F256"/>
    <mergeCell ref="H256:M256"/>
    <mergeCell ref="N256:V256"/>
    <mergeCell ref="H255:M255"/>
    <mergeCell ref="H259:M259"/>
    <mergeCell ref="D9:F9"/>
    <mergeCell ref="Y266:AA266"/>
    <mergeCell ref="Y268:AA268"/>
    <mergeCell ref="Y267:AA267"/>
    <mergeCell ref="N262:V262"/>
    <mergeCell ref="N261:V261"/>
    <mergeCell ref="N260:V260"/>
    <mergeCell ref="N265:V265"/>
    <mergeCell ref="N259:V259"/>
    <mergeCell ref="D16:F16"/>
    <mergeCell ref="H29:M29"/>
    <mergeCell ref="H16:M16"/>
    <mergeCell ref="Y260:AA260"/>
    <mergeCell ref="Y274:AA274"/>
    <mergeCell ref="N57:V57"/>
    <mergeCell ref="H57:M57"/>
    <mergeCell ref="D57:F57"/>
    <mergeCell ref="H58:M58"/>
    <mergeCell ref="D58:F58"/>
    <mergeCell ref="N59:V59"/>
    <mergeCell ref="H59:M59"/>
    <mergeCell ref="D59:F59"/>
    <mergeCell ref="Y87:AA87"/>
    <mergeCell ref="Y88:AA88"/>
    <mergeCell ref="D81:F81"/>
    <mergeCell ref="H81:M81"/>
    <mergeCell ref="Y49:AA49"/>
    <mergeCell ref="Y52:AA52"/>
    <mergeCell ref="H67:M67"/>
    <mergeCell ref="H66:M66"/>
    <mergeCell ref="D35:F35"/>
    <mergeCell ref="D39:F39"/>
    <mergeCell ref="H38:M38"/>
    <mergeCell ref="D38:F38"/>
    <mergeCell ref="D36:F36"/>
    <mergeCell ref="H36:M36"/>
    <mergeCell ref="H37:M37"/>
    <mergeCell ref="H35:M35"/>
    <mergeCell ref="Y63:AA63"/>
    <mergeCell ref="D62:F62"/>
    <mergeCell ref="H62:M62"/>
    <mergeCell ref="D40:F40"/>
    <mergeCell ref="H40:M40"/>
    <mergeCell ref="N40:V40"/>
    <mergeCell ref="D41:F41"/>
    <mergeCell ref="H41:M41"/>
    <mergeCell ref="D92:F92"/>
    <mergeCell ref="H92:M92"/>
    <mergeCell ref="N92:V92"/>
    <mergeCell ref="D93:F93"/>
    <mergeCell ref="H93:M93"/>
    <mergeCell ref="N93:V93"/>
    <mergeCell ref="H89:M89"/>
    <mergeCell ref="N89:V89"/>
    <mergeCell ref="D90:F90"/>
    <mergeCell ref="H90:M90"/>
    <mergeCell ref="N90:V90"/>
    <mergeCell ref="N88:V88"/>
    <mergeCell ref="D88:F88"/>
    <mergeCell ref="H86:M86"/>
    <mergeCell ref="N86:V86"/>
    <mergeCell ref="D67:F67"/>
    <mergeCell ref="H88:M88"/>
    <mergeCell ref="D86:F86"/>
    <mergeCell ref="D72:F72"/>
    <mergeCell ref="H72:M72"/>
    <mergeCell ref="D79:F79"/>
    <mergeCell ref="H79:M79"/>
    <mergeCell ref="N79:V79"/>
    <mergeCell ref="N72:V72"/>
    <mergeCell ref="N81:V81"/>
    <mergeCell ref="H73:M73"/>
    <mergeCell ref="N73:V73"/>
    <mergeCell ref="H75:M75"/>
    <mergeCell ref="D78:F78"/>
    <mergeCell ref="H78:M78"/>
    <mergeCell ref="N78:V78"/>
    <mergeCell ref="H97:M97"/>
    <mergeCell ref="N97:V97"/>
    <mergeCell ref="D94:F94"/>
    <mergeCell ref="H94:M94"/>
    <mergeCell ref="N94:V94"/>
    <mergeCell ref="D95:F95"/>
    <mergeCell ref="H95:M95"/>
    <mergeCell ref="N95:V95"/>
    <mergeCell ref="D96:F96"/>
    <mergeCell ref="H96:M96"/>
    <mergeCell ref="N96:V96"/>
    <mergeCell ref="D98:F98"/>
    <mergeCell ref="H98:M98"/>
    <mergeCell ref="N98:V98"/>
    <mergeCell ref="D99:F99"/>
    <mergeCell ref="H99:M99"/>
    <mergeCell ref="N99:V99"/>
    <mergeCell ref="D224:F224"/>
    <mergeCell ref="H224:M224"/>
    <mergeCell ref="N224:V224"/>
    <mergeCell ref="D226:F226"/>
    <mergeCell ref="D100:F100"/>
    <mergeCell ref="H100:M100"/>
    <mergeCell ref="N100:V100"/>
    <mergeCell ref="D101:F101"/>
    <mergeCell ref="H101:M101"/>
    <mergeCell ref="N101:V101"/>
    <mergeCell ref="D103:F103"/>
    <mergeCell ref="H103:M103"/>
    <mergeCell ref="N103:V103"/>
    <mergeCell ref="D104:F104"/>
    <mergeCell ref="H104:M104"/>
    <mergeCell ref="N104:V104"/>
    <mergeCell ref="D109:F109"/>
    <mergeCell ref="H109:M109"/>
    <mergeCell ref="N109:V109"/>
    <mergeCell ref="D105:F105"/>
    <mergeCell ref="H105:M105"/>
    <mergeCell ref="N105:V105"/>
    <mergeCell ref="D106:F106"/>
    <mergeCell ref="H106:M106"/>
    <mergeCell ref="N106:V106"/>
    <mergeCell ref="D107:F107"/>
    <mergeCell ref="H107:M107"/>
    <mergeCell ref="N107:V107"/>
    <mergeCell ref="D108:F108"/>
    <mergeCell ref="H108:M108"/>
    <mergeCell ref="N108:V108"/>
    <mergeCell ref="D97:F97"/>
    <mergeCell ref="H33:M33"/>
    <mergeCell ref="N33:V33"/>
    <mergeCell ref="Y33:AA33"/>
    <mergeCell ref="Y278:AA278"/>
    <mergeCell ref="D250:F250"/>
    <mergeCell ref="D248:F248"/>
    <mergeCell ref="D249:F249"/>
    <mergeCell ref="D218:F218"/>
    <mergeCell ref="D212:F212"/>
    <mergeCell ref="D213:F213"/>
    <mergeCell ref="D246:F246"/>
    <mergeCell ref="H246:M246"/>
    <mergeCell ref="D219:F219"/>
    <mergeCell ref="D225:F225"/>
    <mergeCell ref="D222:F222"/>
    <mergeCell ref="D233:F233"/>
    <mergeCell ref="H239:M239"/>
    <mergeCell ref="N239:V239"/>
    <mergeCell ref="D244:F244"/>
    <mergeCell ref="H244:M244"/>
    <mergeCell ref="H240:M240"/>
    <mergeCell ref="H241:M241"/>
    <mergeCell ref="N241:V241"/>
    <mergeCell ref="N218:V218"/>
    <mergeCell ref="N214:V214"/>
    <mergeCell ref="N225:V225"/>
    <mergeCell ref="N222:V222"/>
    <mergeCell ref="N240:V240"/>
    <mergeCell ref="H218:M218"/>
    <mergeCell ref="H214:M214"/>
    <mergeCell ref="H219:M219"/>
    <mergeCell ref="N219:V219"/>
    <mergeCell ref="D82:F82"/>
    <mergeCell ref="H82:M82"/>
    <mergeCell ref="D83:F83"/>
    <mergeCell ref="D87:F87"/>
    <mergeCell ref="H87:M87"/>
    <mergeCell ref="N87:V87"/>
    <mergeCell ref="D89:F89"/>
    <mergeCell ref="D239:F239"/>
    <mergeCell ref="D240:F240"/>
    <mergeCell ref="N258:V258"/>
    <mergeCell ref="N267:V267"/>
    <mergeCell ref="N264:V264"/>
    <mergeCell ref="H266:M266"/>
    <mergeCell ref="Y265:AA265"/>
    <mergeCell ref="N34:V34"/>
    <mergeCell ref="Y277:AA277"/>
    <mergeCell ref="Y276:AA276"/>
    <mergeCell ref="Y272:AA272"/>
    <mergeCell ref="Y273:AA273"/>
    <mergeCell ref="Y270:AA270"/>
    <mergeCell ref="N281:V281"/>
    <mergeCell ref="Y281:AA281"/>
    <mergeCell ref="D263:F263"/>
    <mergeCell ref="H263:M263"/>
    <mergeCell ref="N263:V263"/>
    <mergeCell ref="Y263:AA263"/>
    <mergeCell ref="D18:F18"/>
    <mergeCell ref="H18:M18"/>
    <mergeCell ref="N18:V18"/>
    <mergeCell ref="Y18:AA18"/>
    <mergeCell ref="D19:F19"/>
    <mergeCell ref="H19:M19"/>
    <mergeCell ref="H46:M46"/>
    <mergeCell ref="N46:V46"/>
    <mergeCell ref="D55:F55"/>
    <mergeCell ref="H55:M55"/>
    <mergeCell ref="N55:V55"/>
    <mergeCell ref="D56:F56"/>
    <mergeCell ref="H56:M56"/>
    <mergeCell ref="N56:V56"/>
    <mergeCell ref="D60:F60"/>
    <mergeCell ref="H60:M60"/>
    <mergeCell ref="N60:V60"/>
    <mergeCell ref="D63:F63"/>
    <mergeCell ref="H63:M63"/>
    <mergeCell ref="N63:V63"/>
    <mergeCell ref="H69:M69"/>
    <mergeCell ref="N69:V69"/>
    <mergeCell ref="D80:F80"/>
    <mergeCell ref="H80:M80"/>
    <mergeCell ref="N80:V80"/>
    <mergeCell ref="N75:V75"/>
    <mergeCell ref="N77:V77"/>
    <mergeCell ref="N62:V62"/>
    <mergeCell ref="D61:F61"/>
    <mergeCell ref="H61:M61"/>
    <mergeCell ref="D47:F47"/>
    <mergeCell ref="H47:M47"/>
    <mergeCell ref="N47:V47"/>
    <mergeCell ref="H49:M49"/>
    <mergeCell ref="N49:V49"/>
    <mergeCell ref="D54:F54"/>
    <mergeCell ref="H54:M54"/>
    <mergeCell ref="N54:V54"/>
    <mergeCell ref="Y103:AA103"/>
    <mergeCell ref="Y104:AA104"/>
    <mergeCell ref="Y105:AA105"/>
    <mergeCell ref="Y106:AA106"/>
    <mergeCell ref="Y107:AA107"/>
    <mergeCell ref="Y108:AA108"/>
    <mergeCell ref="Y111:AA111"/>
    <mergeCell ref="Y109:AA109"/>
    <mergeCell ref="Y110:AA110"/>
    <mergeCell ref="Y89:AA89"/>
    <mergeCell ref="Y90:AA90"/>
    <mergeCell ref="Y91:AA91"/>
    <mergeCell ref="Y80:AA80"/>
    <mergeCell ref="Y256:AA256"/>
    <mergeCell ref="Y269:AA269"/>
    <mergeCell ref="Y222:AA222"/>
    <mergeCell ref="Y249:AA249"/>
    <mergeCell ref="Y254:AA254"/>
    <mergeCell ref="Y248:AA248"/>
    <mergeCell ref="Y225:AA225"/>
    <mergeCell ref="Y233:AA233"/>
    <mergeCell ref="Y239:AA239"/>
    <mergeCell ref="Y264:AA264"/>
    <mergeCell ref="Y262:AA262"/>
    <mergeCell ref="Y261:AA261"/>
    <mergeCell ref="Y62:AA62"/>
    <mergeCell ref="Y32:AA32"/>
    <mergeCell ref="Y86:AA86"/>
    <mergeCell ref="Y79:AA79"/>
    <mergeCell ref="Y72:AA72"/>
    <mergeCell ref="Y81:AA81"/>
    <mergeCell ref="Y73:AA73"/>
    <mergeCell ref="Y112:AA112"/>
    <mergeCell ref="Y113:AA113"/>
    <mergeCell ref="D113:F113"/>
    <mergeCell ref="H113:M113"/>
    <mergeCell ref="N113:V113"/>
    <mergeCell ref="D110:F110"/>
    <mergeCell ref="H110:M110"/>
    <mergeCell ref="N110:V110"/>
    <mergeCell ref="D114:F114"/>
    <mergeCell ref="H114:M114"/>
    <mergeCell ref="N114:V114"/>
    <mergeCell ref="Y114:AA114"/>
    <mergeCell ref="D112:F112"/>
    <mergeCell ref="H112:M112"/>
    <mergeCell ref="N112:V112"/>
    <mergeCell ref="D111:F111"/>
    <mergeCell ref="H111:M111"/>
    <mergeCell ref="N111:V111"/>
    <mergeCell ref="D115:F115"/>
    <mergeCell ref="H115:M115"/>
    <mergeCell ref="N115:V115"/>
    <mergeCell ref="Y115:AA115"/>
    <mergeCell ref="D116:F116"/>
    <mergeCell ref="H116:M116"/>
    <mergeCell ref="N116:V116"/>
    <mergeCell ref="Y116:AA116"/>
    <mergeCell ref="D117:F117"/>
    <mergeCell ref="H117:M117"/>
    <mergeCell ref="N117:V117"/>
    <mergeCell ref="Y117:AA117"/>
    <mergeCell ref="H118:M118"/>
    <mergeCell ref="D118:F118"/>
    <mergeCell ref="N118:V118"/>
    <mergeCell ref="Y118:AA118"/>
    <mergeCell ref="D119:F119"/>
    <mergeCell ref="H119:M119"/>
    <mergeCell ref="N119:V119"/>
    <mergeCell ref="Y119:AA119"/>
    <mergeCell ref="D120:F120"/>
    <mergeCell ref="H120:M120"/>
    <mergeCell ref="N120:V120"/>
    <mergeCell ref="Y120:AA120"/>
    <mergeCell ref="D121:F121"/>
    <mergeCell ref="H121:M121"/>
    <mergeCell ref="N121:V121"/>
    <mergeCell ref="Y121:AA121"/>
    <mergeCell ref="D122:F122"/>
    <mergeCell ref="H122:M122"/>
    <mergeCell ref="N122:V122"/>
    <mergeCell ref="Y122:AA122"/>
    <mergeCell ref="D123:F123"/>
    <mergeCell ref="H123:M123"/>
    <mergeCell ref="N123:V123"/>
    <mergeCell ref="Y123:AA123"/>
    <mergeCell ref="D124:F124"/>
    <mergeCell ref="H124:M124"/>
    <mergeCell ref="N124:V124"/>
    <mergeCell ref="Y124:AA124"/>
    <mergeCell ref="D125:F125"/>
    <mergeCell ref="H125:M125"/>
    <mergeCell ref="N125:V125"/>
    <mergeCell ref="Y125:AA125"/>
    <mergeCell ref="D126:F126"/>
    <mergeCell ref="H126:M126"/>
    <mergeCell ref="N126:V126"/>
    <mergeCell ref="Y126:AA126"/>
    <mergeCell ref="D127:F127"/>
    <mergeCell ref="H127:M127"/>
    <mergeCell ref="N127:V127"/>
    <mergeCell ref="Y127:AA127"/>
    <mergeCell ref="D128:F128"/>
    <mergeCell ref="H128:M128"/>
    <mergeCell ref="N128:V128"/>
    <mergeCell ref="Y128:AA128"/>
    <mergeCell ref="D129:F129"/>
    <mergeCell ref="H129:M129"/>
    <mergeCell ref="N129:V129"/>
    <mergeCell ref="Y129:AA129"/>
    <mergeCell ref="D130:F130"/>
    <mergeCell ref="H130:M130"/>
    <mergeCell ref="N130:V130"/>
    <mergeCell ref="Y130:AA130"/>
    <mergeCell ref="D131:F131"/>
    <mergeCell ref="H131:M131"/>
    <mergeCell ref="N131:V131"/>
    <mergeCell ref="Y131:AA131"/>
    <mergeCell ref="D132:F132"/>
    <mergeCell ref="H132:M132"/>
    <mergeCell ref="N132:V132"/>
    <mergeCell ref="Y132:AA132"/>
    <mergeCell ref="D133:F133"/>
    <mergeCell ref="H133:M133"/>
    <mergeCell ref="N133:V133"/>
    <mergeCell ref="Y133:AA133"/>
    <mergeCell ref="D134:F134"/>
    <mergeCell ref="H134:M134"/>
    <mergeCell ref="N134:V134"/>
    <mergeCell ref="Y134:AA134"/>
    <mergeCell ref="D135:F135"/>
    <mergeCell ref="H135:M135"/>
    <mergeCell ref="N135:V135"/>
    <mergeCell ref="Y135:AA135"/>
    <mergeCell ref="D136:F136"/>
    <mergeCell ref="H136:M136"/>
    <mergeCell ref="N136:V136"/>
    <mergeCell ref="Y136:AA136"/>
    <mergeCell ref="D137:F137"/>
    <mergeCell ref="H137:M137"/>
    <mergeCell ref="N137:V137"/>
    <mergeCell ref="Y137:AA137"/>
    <mergeCell ref="D138:F138"/>
    <mergeCell ref="H138:M138"/>
    <mergeCell ref="N138:V138"/>
    <mergeCell ref="Y138:AA138"/>
    <mergeCell ref="D139:F139"/>
    <mergeCell ref="H139:M139"/>
    <mergeCell ref="N139:V139"/>
    <mergeCell ref="Y139:AA139"/>
    <mergeCell ref="D140:F140"/>
    <mergeCell ref="H140:M140"/>
    <mergeCell ref="N140:V140"/>
    <mergeCell ref="Y140:AA140"/>
    <mergeCell ref="D141:F141"/>
    <mergeCell ref="H141:M141"/>
    <mergeCell ref="N141:V141"/>
    <mergeCell ref="Y141:AA141"/>
    <mergeCell ref="D142:F142"/>
    <mergeCell ref="H142:M142"/>
    <mergeCell ref="N142:V142"/>
    <mergeCell ref="Y142:AA142"/>
    <mergeCell ref="D143:F143"/>
    <mergeCell ref="H143:M143"/>
    <mergeCell ref="N143:V143"/>
    <mergeCell ref="Y143:AA143"/>
    <mergeCell ref="D144:F144"/>
    <mergeCell ref="H144:M144"/>
    <mergeCell ref="N144:V144"/>
    <mergeCell ref="Y144:AA144"/>
    <mergeCell ref="D145:F145"/>
    <mergeCell ref="H145:M145"/>
    <mergeCell ref="N145:V145"/>
    <mergeCell ref="Y145:AA145"/>
    <mergeCell ref="D146:F146"/>
    <mergeCell ref="H146:M146"/>
    <mergeCell ref="N146:V146"/>
    <mergeCell ref="Y146:AA146"/>
    <mergeCell ref="D147:F147"/>
    <mergeCell ref="H147:M147"/>
    <mergeCell ref="N147:V147"/>
    <mergeCell ref="Y147:AA147"/>
    <mergeCell ref="D148:F148"/>
    <mergeCell ref="H148:M148"/>
    <mergeCell ref="N148:V148"/>
    <mergeCell ref="Y148:AA148"/>
    <mergeCell ref="D149:F149"/>
    <mergeCell ref="H149:M149"/>
    <mergeCell ref="N149:V149"/>
    <mergeCell ref="Y149:AA149"/>
    <mergeCell ref="D150:F150"/>
    <mergeCell ref="H150:M150"/>
    <mergeCell ref="N150:V150"/>
    <mergeCell ref="Y150:AA150"/>
    <mergeCell ref="D151:F151"/>
    <mergeCell ref="H151:M151"/>
    <mergeCell ref="N151:V151"/>
    <mergeCell ref="Y151:AA151"/>
    <mergeCell ref="D152:F152"/>
    <mergeCell ref="H152:M152"/>
    <mergeCell ref="N152:V152"/>
    <mergeCell ref="Y152:AA152"/>
    <mergeCell ref="D156:F156"/>
    <mergeCell ref="H156:M156"/>
    <mergeCell ref="N156:V156"/>
    <mergeCell ref="Y156:AA156"/>
    <mergeCell ref="D153:F153"/>
    <mergeCell ref="H153:M153"/>
    <mergeCell ref="N153:V153"/>
    <mergeCell ref="Y153:AA153"/>
    <mergeCell ref="D154:F154"/>
    <mergeCell ref="H154:M154"/>
    <mergeCell ref="N154:V154"/>
    <mergeCell ref="Y154:AA154"/>
    <mergeCell ref="D155:F155"/>
    <mergeCell ref="H155:M155"/>
    <mergeCell ref="N155:V155"/>
    <mergeCell ref="Y155:AA155"/>
    <mergeCell ref="D6:F6"/>
    <mergeCell ref="H6:M6"/>
    <mergeCell ref="N6:V6"/>
    <mergeCell ref="Y6:AA6"/>
    <mergeCell ref="D157:F157"/>
    <mergeCell ref="H157:M157"/>
    <mergeCell ref="N157:V157"/>
    <mergeCell ref="Y157:AA157"/>
    <mergeCell ref="D160:F160"/>
    <mergeCell ref="H160:M160"/>
    <mergeCell ref="N160:V160"/>
    <mergeCell ref="Y160:AA160"/>
    <mergeCell ref="D84:F84"/>
    <mergeCell ref="H84:M84"/>
    <mergeCell ref="N84:V84"/>
    <mergeCell ref="Y84:AA84"/>
    <mergeCell ref="D85:F85"/>
    <mergeCell ref="H85:M85"/>
    <mergeCell ref="N85:V85"/>
    <mergeCell ref="Y85:AA85"/>
    <mergeCell ref="D74:F74"/>
    <mergeCell ref="H74:M74"/>
    <mergeCell ref="N74:V74"/>
    <mergeCell ref="Y74:AA74"/>
    <mergeCell ref="D208:F208"/>
    <mergeCell ref="H208:M208"/>
    <mergeCell ref="N208:V208"/>
    <mergeCell ref="Y208:AA208"/>
    <mergeCell ref="D209:F209"/>
    <mergeCell ref="H209:M209"/>
    <mergeCell ref="N209:V209"/>
    <mergeCell ref="Y209:AA209"/>
    <mergeCell ref="N167:V167"/>
    <mergeCell ref="Y167:AA167"/>
    <mergeCell ref="D164:F164"/>
    <mergeCell ref="H164:M164"/>
    <mergeCell ref="N164:V164"/>
    <mergeCell ref="Y164:AA164"/>
    <mergeCell ref="N165:V165"/>
    <mergeCell ref="Y165:AA165"/>
    <mergeCell ref="D166:F166"/>
    <mergeCell ref="H166:M166"/>
    <mergeCell ref="N166:V166"/>
    <mergeCell ref="Y166:AA166"/>
    <mergeCell ref="D169:F169"/>
    <mergeCell ref="H169:M169"/>
    <mergeCell ref="N169:V169"/>
    <mergeCell ref="Y169:AA169"/>
    <mergeCell ref="D170:F170"/>
    <mergeCell ref="H170:M170"/>
    <mergeCell ref="N170:V170"/>
    <mergeCell ref="Y170:AA170"/>
    <mergeCell ref="D173:F173"/>
    <mergeCell ref="H173:M173"/>
    <mergeCell ref="N173:V173"/>
    <mergeCell ref="Y173:AA173"/>
    <mergeCell ref="D174:F174"/>
    <mergeCell ref="H174:M174"/>
    <mergeCell ref="N174:V174"/>
    <mergeCell ref="Y174:AA174"/>
    <mergeCell ref="D175:F175"/>
    <mergeCell ref="H175:M175"/>
    <mergeCell ref="N175:V175"/>
    <mergeCell ref="Y175:AA175"/>
    <mergeCell ref="D171:F171"/>
    <mergeCell ref="H171:M171"/>
    <mergeCell ref="N171:V171"/>
    <mergeCell ref="Y171:AA171"/>
    <mergeCell ref="D172:F172"/>
    <mergeCell ref="H172:M172"/>
    <mergeCell ref="N172:V172"/>
    <mergeCell ref="Y172:AA172"/>
    <mergeCell ref="D176:F176"/>
    <mergeCell ref="H176:M176"/>
    <mergeCell ref="N176:V176"/>
    <mergeCell ref="Y176:AA176"/>
    <mergeCell ref="D177:F177"/>
    <mergeCell ref="H177:M177"/>
    <mergeCell ref="N177:V177"/>
    <mergeCell ref="Y177:AA177"/>
    <mergeCell ref="D178:F178"/>
    <mergeCell ref="H178:M178"/>
    <mergeCell ref="N178:V178"/>
    <mergeCell ref="Y178:AA178"/>
    <mergeCell ref="D179:F179"/>
    <mergeCell ref="H179:M179"/>
    <mergeCell ref="N179:V179"/>
    <mergeCell ref="Y179:AA179"/>
    <mergeCell ref="D180:F180"/>
    <mergeCell ref="H180:M180"/>
    <mergeCell ref="N180:V180"/>
    <mergeCell ref="Y180:AA180"/>
    <mergeCell ref="D181:F181"/>
    <mergeCell ref="H181:M181"/>
    <mergeCell ref="N181:V181"/>
    <mergeCell ref="Y181:AA181"/>
    <mergeCell ref="D182:F182"/>
    <mergeCell ref="H182:M182"/>
    <mergeCell ref="N182:V182"/>
    <mergeCell ref="Y182:AA182"/>
    <mergeCell ref="D183:F183"/>
    <mergeCell ref="H183:M183"/>
    <mergeCell ref="N183:V183"/>
    <mergeCell ref="Y183:AA183"/>
    <mergeCell ref="D184:F184"/>
    <mergeCell ref="H184:M184"/>
    <mergeCell ref="N184:V184"/>
    <mergeCell ref="Y184:AA184"/>
    <mergeCell ref="D185:F185"/>
    <mergeCell ref="H185:M185"/>
    <mergeCell ref="N185:V185"/>
    <mergeCell ref="Y185:AA185"/>
    <mergeCell ref="D203:F203"/>
    <mergeCell ref="H203:M203"/>
    <mergeCell ref="N203:V203"/>
    <mergeCell ref="Y203:AA203"/>
    <mergeCell ref="D186:F186"/>
    <mergeCell ref="H186:M186"/>
    <mergeCell ref="N186:V186"/>
    <mergeCell ref="Y186:AA186"/>
    <mergeCell ref="D187:F187"/>
    <mergeCell ref="H187:M187"/>
    <mergeCell ref="N187:V187"/>
    <mergeCell ref="Y187:AA187"/>
    <mergeCell ref="D189:F189"/>
    <mergeCell ref="H189:M189"/>
    <mergeCell ref="N189:V189"/>
    <mergeCell ref="Y189:AA189"/>
    <mergeCell ref="D190:F190"/>
    <mergeCell ref="H190:M190"/>
    <mergeCell ref="N190:V190"/>
    <mergeCell ref="Y190:AA190"/>
    <mergeCell ref="D191:F191"/>
    <mergeCell ref="H191:M191"/>
    <mergeCell ref="N191:V191"/>
    <mergeCell ref="Y191:AA191"/>
    <mergeCell ref="D192:F192"/>
    <mergeCell ref="H192:M192"/>
    <mergeCell ref="N192:V192"/>
    <mergeCell ref="Y192:AA192"/>
    <mergeCell ref="D193:F193"/>
    <mergeCell ref="H193:M193"/>
    <mergeCell ref="N193:V193"/>
    <mergeCell ref="Y193:AA193"/>
    <mergeCell ref="D204:F204"/>
    <mergeCell ref="H204:M204"/>
    <mergeCell ref="N204:V204"/>
    <mergeCell ref="Y204:AA204"/>
    <mergeCell ref="D205:F205"/>
    <mergeCell ref="H205:M205"/>
    <mergeCell ref="N205:V205"/>
    <mergeCell ref="Y205:AA205"/>
    <mergeCell ref="D206:F206"/>
    <mergeCell ref="H206:M206"/>
    <mergeCell ref="N206:V206"/>
    <mergeCell ref="Y206:AA206"/>
    <mergeCell ref="D207:F207"/>
    <mergeCell ref="H207:M207"/>
    <mergeCell ref="N207:V207"/>
    <mergeCell ref="Y207:AA207"/>
    <mergeCell ref="D199:F199"/>
    <mergeCell ref="H199:M199"/>
    <mergeCell ref="N199:V199"/>
    <mergeCell ref="Y199:AA199"/>
    <mergeCell ref="D200:F200"/>
    <mergeCell ref="H200:M200"/>
    <mergeCell ref="N200:V200"/>
    <mergeCell ref="Y200:AA200"/>
    <mergeCell ref="D201:F201"/>
    <mergeCell ref="H201:M201"/>
    <mergeCell ref="N201:V201"/>
    <mergeCell ref="Y201:AA201"/>
    <mergeCell ref="D202:F202"/>
    <mergeCell ref="H202:M202"/>
    <mergeCell ref="N202:V202"/>
    <mergeCell ref="Y202:AA202"/>
    <mergeCell ref="D210:F210"/>
    <mergeCell ref="H210:M210"/>
    <mergeCell ref="N210:V210"/>
    <mergeCell ref="Y210:AA210"/>
    <mergeCell ref="D211:F211"/>
    <mergeCell ref="H211:M211"/>
    <mergeCell ref="N211:V211"/>
    <mergeCell ref="Y211:AA211"/>
    <mergeCell ref="D215:F215"/>
    <mergeCell ref="H215:M215"/>
    <mergeCell ref="N215:V215"/>
    <mergeCell ref="Y215:AA215"/>
    <mergeCell ref="D216:F216"/>
    <mergeCell ref="H216:M216"/>
    <mergeCell ref="N216:V216"/>
    <mergeCell ref="Y216:AA216"/>
    <mergeCell ref="D217:F217"/>
    <mergeCell ref="H217:M217"/>
    <mergeCell ref="N217:V217"/>
    <mergeCell ref="Y217:AA217"/>
    <mergeCell ref="H212:M212"/>
    <mergeCell ref="D8:F8"/>
    <mergeCell ref="H8:M8"/>
    <mergeCell ref="D257:F257"/>
    <mergeCell ref="H257:M257"/>
    <mergeCell ref="N257:V257"/>
    <mergeCell ref="H258:M258"/>
    <mergeCell ref="N25:V25"/>
    <mergeCell ref="Y25:AA25"/>
    <mergeCell ref="D26:F26"/>
    <mergeCell ref="H26:M26"/>
    <mergeCell ref="N26:V26"/>
    <mergeCell ref="Y26:AA26"/>
    <mergeCell ref="D28:F28"/>
    <mergeCell ref="H28:M28"/>
    <mergeCell ref="N28:V28"/>
    <mergeCell ref="Y28:AA28"/>
    <mergeCell ref="D27:F27"/>
    <mergeCell ref="H27:M27"/>
    <mergeCell ref="N27:V27"/>
    <mergeCell ref="Y27:AA27"/>
    <mergeCell ref="D17:F17"/>
    <mergeCell ref="H17:M17"/>
    <mergeCell ref="N17:V17"/>
    <mergeCell ref="Y17:AA17"/>
    <mergeCell ref="N20:V20"/>
    <mergeCell ref="Y20:AA20"/>
    <mergeCell ref="D21:F21"/>
    <mergeCell ref="H21:M21"/>
    <mergeCell ref="N21:V21"/>
    <mergeCell ref="Y21:AA21"/>
    <mergeCell ref="D22:F22"/>
    <mergeCell ref="H22:M22"/>
    <mergeCell ref="N22:V22"/>
    <mergeCell ref="Y22:AA22"/>
    <mergeCell ref="D23:F23"/>
    <mergeCell ref="H23:M23"/>
    <mergeCell ref="N23:V23"/>
    <mergeCell ref="Y23:AA23"/>
    <mergeCell ref="D305:F305"/>
    <mergeCell ref="H305:M305"/>
    <mergeCell ref="N305:V305"/>
    <mergeCell ref="D306:F306"/>
    <mergeCell ref="H306:M306"/>
    <mergeCell ref="N306:V306"/>
    <mergeCell ref="D307:F307"/>
    <mergeCell ref="H307:M307"/>
    <mergeCell ref="N307:V307"/>
    <mergeCell ref="D308:F308"/>
    <mergeCell ref="H308:M308"/>
    <mergeCell ref="N308:V308"/>
    <mergeCell ref="Y98:AA98"/>
    <mergeCell ref="Y99:AA99"/>
    <mergeCell ref="Y100:AA100"/>
    <mergeCell ref="Y101:AA101"/>
    <mergeCell ref="Y92:AA92"/>
    <mergeCell ref="Y93:AA93"/>
    <mergeCell ref="Y94:AA94"/>
    <mergeCell ref="Y95:AA95"/>
    <mergeCell ref="Y96:AA96"/>
    <mergeCell ref="Y97:AA97"/>
    <mergeCell ref="D91:F91"/>
    <mergeCell ref="H91:M91"/>
    <mergeCell ref="N91:V91"/>
    <mergeCell ref="D46:F46"/>
    <mergeCell ref="D309:F309"/>
    <mergeCell ref="H309:M309"/>
    <mergeCell ref="N309:V309"/>
    <mergeCell ref="D310:F310"/>
    <mergeCell ref="H310:M310"/>
    <mergeCell ref="N310:V310"/>
    <mergeCell ref="D311:F311"/>
    <mergeCell ref="H311:M311"/>
    <mergeCell ref="N311:V311"/>
    <mergeCell ref="D312:F312"/>
    <mergeCell ref="H312:M312"/>
    <mergeCell ref="N312:V312"/>
    <mergeCell ref="D313:F313"/>
    <mergeCell ref="H313:M313"/>
    <mergeCell ref="N313:V313"/>
    <mergeCell ref="D314:F314"/>
    <mergeCell ref="H314:M314"/>
    <mergeCell ref="N314:V314"/>
    <mergeCell ref="D315:F315"/>
    <mergeCell ref="H315:M315"/>
    <mergeCell ref="N315:V315"/>
    <mergeCell ref="D316:F316"/>
    <mergeCell ref="H316:M316"/>
    <mergeCell ref="N316:V316"/>
    <mergeCell ref="D317:F317"/>
    <mergeCell ref="H317:M317"/>
    <mergeCell ref="N317:V317"/>
    <mergeCell ref="D318:F318"/>
    <mergeCell ref="H318:M318"/>
    <mergeCell ref="N318:V318"/>
    <mergeCell ref="D319:F319"/>
    <mergeCell ref="H319:M319"/>
    <mergeCell ref="N319:V319"/>
    <mergeCell ref="D320:F320"/>
    <mergeCell ref="H320:M320"/>
    <mergeCell ref="N320:V320"/>
    <mergeCell ref="D321:F321"/>
    <mergeCell ref="H321:M321"/>
    <mergeCell ref="N321:V321"/>
    <mergeCell ref="D322:F322"/>
    <mergeCell ref="H322:M322"/>
    <mergeCell ref="N322:V322"/>
    <mergeCell ref="D323:F323"/>
    <mergeCell ref="H323:M323"/>
    <mergeCell ref="N323:V323"/>
    <mergeCell ref="D324:F324"/>
    <mergeCell ref="H324:M324"/>
    <mergeCell ref="N324:V324"/>
    <mergeCell ref="D325:F325"/>
    <mergeCell ref="H325:M325"/>
    <mergeCell ref="N325:V325"/>
    <mergeCell ref="D326:F326"/>
    <mergeCell ref="H326:M326"/>
    <mergeCell ref="N326:V326"/>
    <mergeCell ref="D327:F327"/>
    <mergeCell ref="H327:M327"/>
    <mergeCell ref="N327:V327"/>
    <mergeCell ref="D328:F328"/>
    <mergeCell ref="H328:M328"/>
    <mergeCell ref="N328:V328"/>
    <mergeCell ref="D329:F329"/>
    <mergeCell ref="H329:M329"/>
    <mergeCell ref="N329:V329"/>
    <mergeCell ref="D330:F330"/>
    <mergeCell ref="H330:M330"/>
    <mergeCell ref="N330:V330"/>
    <mergeCell ref="D331:F331"/>
    <mergeCell ref="H331:M331"/>
    <mergeCell ref="N331:V331"/>
    <mergeCell ref="D332:F332"/>
    <mergeCell ref="H332:M332"/>
    <mergeCell ref="N332:V332"/>
    <mergeCell ref="D333:F333"/>
    <mergeCell ref="H333:M333"/>
    <mergeCell ref="N333:V333"/>
    <mergeCell ref="D334:F334"/>
    <mergeCell ref="H334:M334"/>
    <mergeCell ref="N334:V334"/>
    <mergeCell ref="D335:F335"/>
    <mergeCell ref="H335:M335"/>
    <mergeCell ref="N335:V335"/>
    <mergeCell ref="D336:F336"/>
    <mergeCell ref="H336:M336"/>
    <mergeCell ref="N336:V336"/>
    <mergeCell ref="D337:F337"/>
    <mergeCell ref="H337:M337"/>
    <mergeCell ref="N337:V337"/>
    <mergeCell ref="D338:F338"/>
    <mergeCell ref="H338:M338"/>
    <mergeCell ref="N338:V338"/>
    <mergeCell ref="D339:F339"/>
    <mergeCell ref="H339:M339"/>
    <mergeCell ref="N339:V339"/>
    <mergeCell ref="D340:F340"/>
    <mergeCell ref="H340:M340"/>
    <mergeCell ref="N340:V340"/>
    <mergeCell ref="D341:F341"/>
    <mergeCell ref="H341:M341"/>
    <mergeCell ref="N341:V341"/>
    <mergeCell ref="D342:F342"/>
    <mergeCell ref="H342:M342"/>
    <mergeCell ref="N342:V342"/>
    <mergeCell ref="D343:F343"/>
    <mergeCell ref="H343:M343"/>
    <mergeCell ref="N343:V343"/>
    <mergeCell ref="D344:F344"/>
    <mergeCell ref="H344:M344"/>
    <mergeCell ref="N344:V344"/>
    <mergeCell ref="D345:F345"/>
    <mergeCell ref="H345:M345"/>
    <mergeCell ref="N345:V345"/>
    <mergeCell ref="D346:F346"/>
    <mergeCell ref="H346:M346"/>
    <mergeCell ref="N346:V346"/>
    <mergeCell ref="D347:F347"/>
    <mergeCell ref="H347:M347"/>
    <mergeCell ref="N347:V347"/>
    <mergeCell ref="D348:F348"/>
    <mergeCell ref="H348:M348"/>
    <mergeCell ref="N348:V348"/>
    <mergeCell ref="D349:F349"/>
    <mergeCell ref="H349:M349"/>
    <mergeCell ref="N349:V349"/>
    <mergeCell ref="D350:F350"/>
    <mergeCell ref="H350:M350"/>
    <mergeCell ref="N350:V350"/>
    <mergeCell ref="D351:F351"/>
    <mergeCell ref="H351:M351"/>
    <mergeCell ref="N351:V351"/>
    <mergeCell ref="D352:F352"/>
    <mergeCell ref="H352:M352"/>
    <mergeCell ref="N352:V352"/>
    <mergeCell ref="D353:F353"/>
    <mergeCell ref="H353:M353"/>
    <mergeCell ref="N353:V353"/>
    <mergeCell ref="D354:F354"/>
    <mergeCell ref="H354:M354"/>
    <mergeCell ref="N354:V354"/>
    <mergeCell ref="D355:F355"/>
    <mergeCell ref="H355:M355"/>
    <mergeCell ref="N355:V355"/>
    <mergeCell ref="D356:F356"/>
    <mergeCell ref="H356:M356"/>
    <mergeCell ref="N356:V356"/>
    <mergeCell ref="D357:F357"/>
    <mergeCell ref="H357:M357"/>
    <mergeCell ref="N357:V357"/>
    <mergeCell ref="Y357:AA357"/>
    <mergeCell ref="D358:F358"/>
    <mergeCell ref="H358:M358"/>
    <mergeCell ref="N358:V358"/>
    <mergeCell ref="Y358:AA358"/>
    <mergeCell ref="D359:F359"/>
    <mergeCell ref="H359:M359"/>
    <mergeCell ref="N359:V359"/>
    <mergeCell ref="Y359:AA359"/>
    <mergeCell ref="D360:F360"/>
    <mergeCell ref="H360:M360"/>
    <mergeCell ref="N360:V360"/>
    <mergeCell ref="Y360:AA360"/>
    <mergeCell ref="D361:F361"/>
    <mergeCell ref="H361:M361"/>
    <mergeCell ref="N361:V361"/>
    <mergeCell ref="Y361:AA361"/>
    <mergeCell ref="D362:F362"/>
    <mergeCell ref="H362:M362"/>
    <mergeCell ref="N362:V362"/>
    <mergeCell ref="Y362:AA362"/>
    <mergeCell ref="D363:F363"/>
    <mergeCell ref="H363:M363"/>
    <mergeCell ref="N363:V363"/>
    <mergeCell ref="Y363:AA363"/>
    <mergeCell ref="D364:F364"/>
    <mergeCell ref="H364:M364"/>
    <mergeCell ref="N364:V364"/>
    <mergeCell ref="Y364:AA364"/>
    <mergeCell ref="D365:F365"/>
    <mergeCell ref="H365:M365"/>
    <mergeCell ref="N365:V365"/>
    <mergeCell ref="Y365:AA365"/>
    <mergeCell ref="D366:F366"/>
    <mergeCell ref="H366:M366"/>
    <mergeCell ref="N366:V366"/>
    <mergeCell ref="Y366:AA366"/>
    <mergeCell ref="D367:F367"/>
    <mergeCell ref="H367:M367"/>
    <mergeCell ref="N367:V367"/>
    <mergeCell ref="Y367:AA367"/>
    <mergeCell ref="D368:F368"/>
    <mergeCell ref="H368:M368"/>
    <mergeCell ref="N368:V368"/>
    <mergeCell ref="Y368:AA368"/>
    <mergeCell ref="D369:F369"/>
    <mergeCell ref="H369:M369"/>
    <mergeCell ref="N369:V369"/>
    <mergeCell ref="Y369:AA369"/>
    <mergeCell ref="D370:F370"/>
    <mergeCell ref="H370:M370"/>
    <mergeCell ref="N370:V370"/>
    <mergeCell ref="Y370:AA370"/>
    <mergeCell ref="D371:F371"/>
    <mergeCell ref="H371:M371"/>
    <mergeCell ref="N371:V371"/>
    <mergeCell ref="Y371:AA371"/>
    <mergeCell ref="D372:F372"/>
    <mergeCell ref="H372:M372"/>
    <mergeCell ref="N372:V372"/>
    <mergeCell ref="Y372:AA372"/>
    <mergeCell ref="D373:F373"/>
    <mergeCell ref="H373:M373"/>
    <mergeCell ref="N373:V373"/>
    <mergeCell ref="Y373:AA373"/>
    <mergeCell ref="D374:F374"/>
    <mergeCell ref="H374:M374"/>
    <mergeCell ref="N374:V374"/>
    <mergeCell ref="Y374:AA374"/>
    <mergeCell ref="D375:F375"/>
    <mergeCell ref="H375:M375"/>
    <mergeCell ref="N375:V375"/>
    <mergeCell ref="Y375:AA375"/>
    <mergeCell ref="D376:F376"/>
    <mergeCell ref="H376:M376"/>
    <mergeCell ref="N376:V376"/>
    <mergeCell ref="Y376:AA376"/>
    <mergeCell ref="D377:F377"/>
    <mergeCell ref="H377:M377"/>
    <mergeCell ref="N377:V377"/>
    <mergeCell ref="Y377:AA377"/>
    <mergeCell ref="D378:F378"/>
    <mergeCell ref="H378:M378"/>
    <mergeCell ref="N378:V378"/>
    <mergeCell ref="Y378:AA378"/>
    <mergeCell ref="D379:F379"/>
    <mergeCell ref="H379:M379"/>
    <mergeCell ref="N379:V379"/>
    <mergeCell ref="Y379:AA379"/>
    <mergeCell ref="D380:F380"/>
    <mergeCell ref="H380:M380"/>
    <mergeCell ref="N380:V380"/>
    <mergeCell ref="Y380:AA380"/>
    <mergeCell ref="D381:F381"/>
    <mergeCell ref="H381:M381"/>
    <mergeCell ref="N381:V381"/>
    <mergeCell ref="Y381:AA381"/>
    <mergeCell ref="D382:F382"/>
    <mergeCell ref="H382:M382"/>
    <mergeCell ref="N382:V382"/>
    <mergeCell ref="Y382:AA382"/>
    <mergeCell ref="D383:F383"/>
    <mergeCell ref="H383:M383"/>
    <mergeCell ref="N383:V383"/>
    <mergeCell ref="Y383:AA383"/>
    <mergeCell ref="D384:F384"/>
    <mergeCell ref="H384:M384"/>
    <mergeCell ref="N384:V384"/>
    <mergeCell ref="Y384:AA384"/>
    <mergeCell ref="D385:F385"/>
    <mergeCell ref="H385:M385"/>
    <mergeCell ref="N385:V385"/>
    <mergeCell ref="Y385:AA385"/>
    <mergeCell ref="D386:F386"/>
    <mergeCell ref="H386:M386"/>
    <mergeCell ref="N386:V386"/>
    <mergeCell ref="Y386:AA386"/>
    <mergeCell ref="D387:F387"/>
    <mergeCell ref="H387:M387"/>
    <mergeCell ref="N387:V387"/>
    <mergeCell ref="Y387:AA387"/>
    <mergeCell ref="D388:F388"/>
    <mergeCell ref="H388:M388"/>
    <mergeCell ref="N388:V388"/>
    <mergeCell ref="Y388:AA388"/>
    <mergeCell ref="D389:F389"/>
    <mergeCell ref="H389:M389"/>
    <mergeCell ref="N389:V389"/>
    <mergeCell ref="Y389:AA389"/>
    <mergeCell ref="D390:F390"/>
    <mergeCell ref="H390:M390"/>
    <mergeCell ref="N390:V390"/>
    <mergeCell ref="Y390:AA390"/>
    <mergeCell ref="D391:F391"/>
    <mergeCell ref="H391:M391"/>
    <mergeCell ref="N391:V391"/>
    <mergeCell ref="Y391:AA391"/>
    <mergeCell ref="D392:F392"/>
    <mergeCell ref="H392:M392"/>
    <mergeCell ref="N392:V392"/>
    <mergeCell ref="Y392:AA392"/>
    <mergeCell ref="D393:F393"/>
    <mergeCell ref="H393:M393"/>
    <mergeCell ref="N393:V393"/>
    <mergeCell ref="Y393:AA393"/>
    <mergeCell ref="D394:F394"/>
    <mergeCell ref="H394:M394"/>
    <mergeCell ref="N394:V394"/>
    <mergeCell ref="Y394:AA394"/>
    <mergeCell ref="D395:F395"/>
    <mergeCell ref="H395:M395"/>
    <mergeCell ref="N395:V395"/>
    <mergeCell ref="Y395:AA395"/>
    <mergeCell ref="D396:F396"/>
    <mergeCell ref="H396:M396"/>
    <mergeCell ref="N396:V396"/>
    <mergeCell ref="Y396:AA396"/>
    <mergeCell ref="D397:F397"/>
    <mergeCell ref="H397:M397"/>
    <mergeCell ref="N397:V397"/>
    <mergeCell ref="Y397:AA397"/>
    <mergeCell ref="D398:F398"/>
    <mergeCell ref="H398:M398"/>
    <mergeCell ref="N398:V398"/>
    <mergeCell ref="Y398:AA398"/>
    <mergeCell ref="D399:F399"/>
    <mergeCell ref="H399:M399"/>
    <mergeCell ref="N399:V399"/>
    <mergeCell ref="Y399:AA399"/>
    <mergeCell ref="D400:F400"/>
    <mergeCell ref="H400:M400"/>
    <mergeCell ref="N400:V400"/>
    <mergeCell ref="Y400:AA400"/>
    <mergeCell ref="D401:F401"/>
    <mergeCell ref="H401:M401"/>
    <mergeCell ref="N401:V401"/>
    <mergeCell ref="Y401:AA401"/>
    <mergeCell ref="D402:F402"/>
    <mergeCell ref="H402:M402"/>
    <mergeCell ref="N402:V402"/>
    <mergeCell ref="Y402:AA402"/>
    <mergeCell ref="D403:F403"/>
    <mergeCell ref="H403:M403"/>
    <mergeCell ref="N403:V403"/>
    <mergeCell ref="Y403:AA403"/>
    <mergeCell ref="D404:F404"/>
    <mergeCell ref="H404:M404"/>
    <mergeCell ref="N404:V404"/>
    <mergeCell ref="Y404:AA404"/>
    <mergeCell ref="D405:F405"/>
    <mergeCell ref="H405:M405"/>
    <mergeCell ref="N405:V405"/>
    <mergeCell ref="Y405:AA405"/>
    <mergeCell ref="D406:F406"/>
    <mergeCell ref="H406:M406"/>
    <mergeCell ref="N406:V406"/>
    <mergeCell ref="Y406:AA406"/>
    <mergeCell ref="D407:F407"/>
    <mergeCell ref="H407:M407"/>
    <mergeCell ref="N407:V407"/>
    <mergeCell ref="Y407:AA407"/>
    <mergeCell ref="D408:F408"/>
    <mergeCell ref="H408:M408"/>
    <mergeCell ref="N408:V408"/>
    <mergeCell ref="Y408:AA408"/>
    <mergeCell ref="D409:F409"/>
    <mergeCell ref="H409:M409"/>
    <mergeCell ref="N409:V409"/>
    <mergeCell ref="Y409:AA409"/>
    <mergeCell ref="D410:F410"/>
    <mergeCell ref="H410:M410"/>
    <mergeCell ref="N410:V410"/>
    <mergeCell ref="Y410:AA410"/>
    <mergeCell ref="D411:F411"/>
    <mergeCell ref="H411:M411"/>
    <mergeCell ref="N411:V411"/>
    <mergeCell ref="Y411:AA411"/>
    <mergeCell ref="D412:F412"/>
    <mergeCell ref="H412:M412"/>
    <mergeCell ref="N412:V412"/>
    <mergeCell ref="Y412:AA412"/>
    <mergeCell ref="D413:F413"/>
    <mergeCell ref="H413:M413"/>
    <mergeCell ref="N413:V413"/>
    <mergeCell ref="Y413:AA413"/>
    <mergeCell ref="D414:F414"/>
    <mergeCell ref="H414:M414"/>
    <mergeCell ref="N414:V414"/>
    <mergeCell ref="Y414:AA414"/>
    <mergeCell ref="D415:F415"/>
    <mergeCell ref="H415:M415"/>
    <mergeCell ref="N415:V415"/>
    <mergeCell ref="Y415:AA415"/>
    <mergeCell ref="D416:F416"/>
    <mergeCell ref="H416:M416"/>
    <mergeCell ref="N416:V416"/>
    <mergeCell ref="Y416:AA416"/>
    <mergeCell ref="D417:F417"/>
    <mergeCell ref="H417:M417"/>
    <mergeCell ref="N417:V417"/>
    <mergeCell ref="Y417:AA417"/>
    <mergeCell ref="D418:F418"/>
    <mergeCell ref="H418:M418"/>
    <mergeCell ref="N418:V418"/>
    <mergeCell ref="Y418:AA418"/>
    <mergeCell ref="D419:F419"/>
    <mergeCell ref="H419:M419"/>
    <mergeCell ref="N419:V419"/>
    <mergeCell ref="Y419:AA419"/>
    <mergeCell ref="D420:F420"/>
    <mergeCell ref="H420:M420"/>
    <mergeCell ref="N420:V420"/>
    <mergeCell ref="Y420:AA420"/>
    <mergeCell ref="D421:F421"/>
    <mergeCell ref="H421:M421"/>
    <mergeCell ref="N421:V421"/>
    <mergeCell ref="Y421:AA421"/>
    <mergeCell ref="D422:F422"/>
    <mergeCell ref="H422:M422"/>
    <mergeCell ref="N422:V422"/>
    <mergeCell ref="Y422:AA422"/>
    <mergeCell ref="D423:F423"/>
    <mergeCell ref="H423:M423"/>
    <mergeCell ref="N423:V423"/>
    <mergeCell ref="D424:F424"/>
    <mergeCell ref="H424:M424"/>
    <mergeCell ref="N424:V424"/>
    <mergeCell ref="Y424:AA424"/>
    <mergeCell ref="D425:F425"/>
    <mergeCell ref="H425:M425"/>
    <mergeCell ref="N425:V425"/>
    <mergeCell ref="Y425:AA425"/>
    <mergeCell ref="D426:F426"/>
    <mergeCell ref="H426:M426"/>
    <mergeCell ref="N426:V426"/>
    <mergeCell ref="Y426:AA426"/>
    <mergeCell ref="D427:F427"/>
    <mergeCell ref="H427:M427"/>
    <mergeCell ref="N427:V427"/>
    <mergeCell ref="Y427:AA427"/>
    <mergeCell ref="D428:F428"/>
    <mergeCell ref="H428:M428"/>
    <mergeCell ref="N428:V428"/>
    <mergeCell ref="Y428:AA428"/>
    <mergeCell ref="D429:F429"/>
    <mergeCell ref="H429:M429"/>
    <mergeCell ref="N429:V429"/>
    <mergeCell ref="Y429:AA429"/>
    <mergeCell ref="D430:F430"/>
    <mergeCell ref="H430:M430"/>
    <mergeCell ref="N430:V430"/>
    <mergeCell ref="Y430:AA430"/>
    <mergeCell ref="D431:F431"/>
    <mergeCell ref="H431:M431"/>
    <mergeCell ref="N431:V431"/>
    <mergeCell ref="Y431:AA431"/>
    <mergeCell ref="D432:F432"/>
    <mergeCell ref="H432:M432"/>
    <mergeCell ref="N432:V432"/>
    <mergeCell ref="Y432:AA432"/>
    <mergeCell ref="D433:F433"/>
    <mergeCell ref="H433:M433"/>
    <mergeCell ref="N433:V433"/>
    <mergeCell ref="Y433:AA433"/>
    <mergeCell ref="D434:F434"/>
    <mergeCell ref="H434:M434"/>
    <mergeCell ref="N434:V434"/>
    <mergeCell ref="Y434:AA434"/>
    <mergeCell ref="D435:F435"/>
    <mergeCell ref="H435:M435"/>
    <mergeCell ref="N435:V435"/>
    <mergeCell ref="Y435:AA435"/>
    <mergeCell ref="D436:F436"/>
    <mergeCell ref="H436:M436"/>
    <mergeCell ref="N436:V436"/>
    <mergeCell ref="Y436:AA436"/>
    <mergeCell ref="D437:F437"/>
    <mergeCell ref="H437:M437"/>
    <mergeCell ref="N437:V437"/>
    <mergeCell ref="D438:F438"/>
    <mergeCell ref="H438:M438"/>
    <mergeCell ref="N438:V438"/>
    <mergeCell ref="Y438:AA438"/>
    <mergeCell ref="D439:F439"/>
    <mergeCell ref="H439:M439"/>
    <mergeCell ref="N439:V439"/>
    <mergeCell ref="Y439:AA439"/>
    <mergeCell ref="D440:F440"/>
    <mergeCell ref="H440:M440"/>
    <mergeCell ref="N440:V440"/>
    <mergeCell ref="Y440:AA440"/>
    <mergeCell ref="D441:F441"/>
    <mergeCell ref="H441:M441"/>
    <mergeCell ref="N441:V441"/>
    <mergeCell ref="Y441:AA441"/>
    <mergeCell ref="D442:F442"/>
    <mergeCell ref="H442:M442"/>
    <mergeCell ref="N442:V442"/>
    <mergeCell ref="Y442:AA442"/>
    <mergeCell ref="D443:F443"/>
    <mergeCell ref="H443:M443"/>
    <mergeCell ref="N443:V443"/>
    <mergeCell ref="Y443:AA443"/>
    <mergeCell ref="D444:F444"/>
    <mergeCell ref="H444:M444"/>
    <mergeCell ref="N444:V444"/>
    <mergeCell ref="Y444:AA444"/>
    <mergeCell ref="D445:F445"/>
    <mergeCell ref="H445:M445"/>
    <mergeCell ref="N445:V445"/>
    <mergeCell ref="Y445:AA445"/>
    <mergeCell ref="D446:F446"/>
    <mergeCell ref="H446:M446"/>
    <mergeCell ref="N446:V446"/>
    <mergeCell ref="Y446:AA446"/>
    <mergeCell ref="D447:F447"/>
    <mergeCell ref="H447:M447"/>
    <mergeCell ref="N447:V447"/>
    <mergeCell ref="Y447:AA447"/>
    <mergeCell ref="D448:F448"/>
    <mergeCell ref="H448:M448"/>
    <mergeCell ref="N448:V448"/>
    <mergeCell ref="Y448:AA448"/>
    <mergeCell ref="D449:F449"/>
    <mergeCell ref="H449:M449"/>
    <mergeCell ref="N449:V449"/>
    <mergeCell ref="Y449:AA449"/>
    <mergeCell ref="D450:F450"/>
    <mergeCell ref="H450:M450"/>
    <mergeCell ref="N450:V450"/>
    <mergeCell ref="Y450:AA450"/>
    <mergeCell ref="D451:F451"/>
    <mergeCell ref="H451:M451"/>
    <mergeCell ref="N451:V451"/>
    <mergeCell ref="Y451:AA451"/>
    <mergeCell ref="D452:F452"/>
    <mergeCell ref="H452:M452"/>
    <mergeCell ref="N452:V452"/>
    <mergeCell ref="Y452:AA452"/>
    <mergeCell ref="D453:F453"/>
    <mergeCell ref="H453:M453"/>
    <mergeCell ref="N453:V453"/>
    <mergeCell ref="Y453:AA453"/>
    <mergeCell ref="D454:F454"/>
    <mergeCell ref="H454:M454"/>
    <mergeCell ref="N454:V454"/>
    <mergeCell ref="Y454:AA454"/>
    <mergeCell ref="D455:F455"/>
    <mergeCell ref="H455:M455"/>
    <mergeCell ref="N455:V455"/>
    <mergeCell ref="Y455:AA455"/>
    <mergeCell ref="D456:F456"/>
    <mergeCell ref="H456:M456"/>
    <mergeCell ref="N456:V456"/>
    <mergeCell ref="Y456:AA456"/>
    <mergeCell ref="D457:F457"/>
    <mergeCell ref="H457:M457"/>
    <mergeCell ref="N457:V457"/>
    <mergeCell ref="Y457:AA457"/>
    <mergeCell ref="D458:F458"/>
    <mergeCell ref="H458:M458"/>
    <mergeCell ref="N458:V458"/>
    <mergeCell ref="Y458:AA458"/>
    <mergeCell ref="D459:F459"/>
    <mergeCell ref="H459:M459"/>
    <mergeCell ref="N459:V459"/>
    <mergeCell ref="Y459:AA459"/>
    <mergeCell ref="D460:F460"/>
    <mergeCell ref="H460:M460"/>
    <mergeCell ref="N460:V460"/>
    <mergeCell ref="Y460:AA460"/>
    <mergeCell ref="D461:F461"/>
    <mergeCell ref="H461:M461"/>
    <mergeCell ref="N461:V461"/>
    <mergeCell ref="Y461:AA461"/>
    <mergeCell ref="D462:F462"/>
    <mergeCell ref="H462:M462"/>
    <mergeCell ref="N462:V462"/>
    <mergeCell ref="Y462:AA462"/>
    <mergeCell ref="D463:F463"/>
    <mergeCell ref="H463:M463"/>
    <mergeCell ref="N463:V463"/>
    <mergeCell ref="Y463:AA463"/>
    <mergeCell ref="D464:F464"/>
    <mergeCell ref="H464:M464"/>
    <mergeCell ref="N464:V464"/>
    <mergeCell ref="Y464:AA464"/>
    <mergeCell ref="D465:F465"/>
    <mergeCell ref="H465:M465"/>
    <mergeCell ref="N465:V465"/>
    <mergeCell ref="Y465:AA465"/>
    <mergeCell ref="D466:F466"/>
    <mergeCell ref="H466:M466"/>
    <mergeCell ref="N466:V466"/>
    <mergeCell ref="Y466:AA466"/>
    <mergeCell ref="D467:F467"/>
    <mergeCell ref="H467:M467"/>
    <mergeCell ref="N467:V467"/>
    <mergeCell ref="Y467:AA467"/>
    <mergeCell ref="D468:F468"/>
    <mergeCell ref="H468:M468"/>
    <mergeCell ref="N468:V468"/>
    <mergeCell ref="Y468:AA468"/>
    <mergeCell ref="D469:F469"/>
    <mergeCell ref="H469:M469"/>
    <mergeCell ref="N469:V469"/>
    <mergeCell ref="Y469:AA469"/>
    <mergeCell ref="D470:F470"/>
    <mergeCell ref="H470:M470"/>
    <mergeCell ref="N470:V470"/>
    <mergeCell ref="Y470:AA470"/>
    <mergeCell ref="D471:F471"/>
    <mergeCell ref="H471:M471"/>
    <mergeCell ref="N471:V471"/>
    <mergeCell ref="Y471:AA471"/>
    <mergeCell ref="D472:F472"/>
    <mergeCell ref="H472:M472"/>
    <mergeCell ref="N472:V472"/>
    <mergeCell ref="Y472:AA472"/>
    <mergeCell ref="D473:F473"/>
    <mergeCell ref="H473:M473"/>
    <mergeCell ref="N473:V473"/>
    <mergeCell ref="Y473:AA473"/>
    <mergeCell ref="D474:F474"/>
    <mergeCell ref="H474:M474"/>
    <mergeCell ref="N474:V474"/>
    <mergeCell ref="Y474:AA474"/>
    <mergeCell ref="D475:F475"/>
    <mergeCell ref="H475:M475"/>
    <mergeCell ref="N475:V475"/>
    <mergeCell ref="Y475:AA475"/>
    <mergeCell ref="D476:F476"/>
    <mergeCell ref="H476:M476"/>
    <mergeCell ref="N476:V476"/>
    <mergeCell ref="Y476:AA476"/>
    <mergeCell ref="D477:F477"/>
    <mergeCell ref="H477:M477"/>
    <mergeCell ref="N477:V477"/>
    <mergeCell ref="Y477:AA477"/>
    <mergeCell ref="D478:F478"/>
    <mergeCell ref="H478:M478"/>
    <mergeCell ref="N478:V478"/>
    <mergeCell ref="Y478:AA478"/>
    <mergeCell ref="D479:F479"/>
    <mergeCell ref="H479:M479"/>
    <mergeCell ref="N479:V479"/>
    <mergeCell ref="Y479:AA479"/>
    <mergeCell ref="D480:F480"/>
    <mergeCell ref="H480:M480"/>
    <mergeCell ref="N480:V480"/>
    <mergeCell ref="Y480:AA480"/>
    <mergeCell ref="D481:F481"/>
    <mergeCell ref="H481:M481"/>
    <mergeCell ref="N481:V481"/>
    <mergeCell ref="Y481:AA481"/>
    <mergeCell ref="D482:F482"/>
    <mergeCell ref="H482:M482"/>
    <mergeCell ref="N482:V482"/>
    <mergeCell ref="Y482:AA482"/>
    <mergeCell ref="D483:F483"/>
    <mergeCell ref="H483:M483"/>
    <mergeCell ref="N483:V483"/>
    <mergeCell ref="Y483:AA483"/>
    <mergeCell ref="D484:F484"/>
    <mergeCell ref="H484:M484"/>
    <mergeCell ref="N484:V484"/>
    <mergeCell ref="Y484:AA484"/>
    <mergeCell ref="D485:F485"/>
    <mergeCell ref="H485:M485"/>
    <mergeCell ref="N485:V485"/>
    <mergeCell ref="Y485:AA485"/>
    <mergeCell ref="D486:F486"/>
    <mergeCell ref="H486:M486"/>
    <mergeCell ref="N486:V486"/>
    <mergeCell ref="Y486:AA486"/>
  </mergeCells>
  <phoneticPr fontId="4" type="noConversion"/>
  <conditionalFormatting sqref="R4:W4">
    <cfRule type="cellIs" dxfId="484" priority="1303" stopIfTrue="1" operator="equal">
      <formula>"F"</formula>
    </cfRule>
  </conditionalFormatting>
  <conditionalFormatting sqref="R4:W4">
    <cfRule type="cellIs" dxfId="483" priority="1304" stopIfTrue="1" operator="equal">
      <formula>"P"</formula>
    </cfRule>
  </conditionalFormatting>
  <conditionalFormatting sqref="X272 X64:X73 X39 X29 X274:X276 X264 X36 X87 X89:X97 X153 X160 X212 X214 X222 X239:X241 X246">
    <cfRule type="containsText" dxfId="482" priority="1305" operator="containsText" text="Fail">
      <formula>NOT(ISERROR(SEARCH(("Fail"),(X29))))</formula>
    </cfRule>
  </conditionalFormatting>
  <conditionalFormatting sqref="X270:X271">
    <cfRule type="containsText" dxfId="481" priority="1323" operator="containsText" text="Fail">
      <formula>NOT(ISERROR(SEARCH(("Fail"),(X270))))</formula>
    </cfRule>
  </conditionalFormatting>
  <conditionalFormatting sqref="X273">
    <cfRule type="containsText" dxfId="480" priority="1330" operator="containsText" text="Fail">
      <formula>NOT(ISERROR(SEARCH(("Fail"),(X273))))</formula>
    </cfRule>
  </conditionalFormatting>
  <conditionalFormatting sqref="X276">
    <cfRule type="containsText" dxfId="479" priority="1332" operator="containsText" text="Fail">
      <formula>NOT(ISERROR(SEARCH(("Fail"),(X276))))</formula>
    </cfRule>
  </conditionalFormatting>
  <conditionalFormatting sqref="X77">
    <cfRule type="containsText" dxfId="478" priority="1457" operator="containsText" text="Fail">
      <formula>NOT(ISERROR(SEARCH(("Fail"),(X77))))</formula>
    </cfRule>
  </conditionalFormatting>
  <conditionalFormatting sqref="X75">
    <cfRule type="containsText" dxfId="477" priority="1459" operator="containsText" text="Fail">
      <formula>NOT(ISERROR(SEARCH(("Fail"),(X75))))</formula>
    </cfRule>
  </conditionalFormatting>
  <conditionalFormatting sqref="X76">
    <cfRule type="containsText" dxfId="476" priority="1460" operator="containsText" text="Fail">
      <formula>NOT(ISERROR(SEARCH(("Fail"),(X76))))</formula>
    </cfRule>
  </conditionalFormatting>
  <conditionalFormatting sqref="X86">
    <cfRule type="containsText" dxfId="475" priority="1496" operator="containsText" text="Fail">
      <formula>NOT(ISERROR(SEARCH(("Fail"),(X86))))</formula>
    </cfRule>
  </conditionalFormatting>
  <conditionalFormatting sqref="X277">
    <cfRule type="containsText" dxfId="474" priority="1577" operator="containsText" text="Fail">
      <formula>NOT(ISERROR(SEARCH(("Fail"),(X277))))</formula>
    </cfRule>
  </conditionalFormatting>
  <conditionalFormatting sqref="X277">
    <cfRule type="containsText" dxfId="473" priority="1581" operator="containsText" text="Fail">
      <formula>NOT(ISERROR(SEARCH(("Fail"),(X277))))</formula>
    </cfRule>
  </conditionalFormatting>
  <conditionalFormatting sqref="X262">
    <cfRule type="containsText" dxfId="472" priority="1732" operator="containsText" text="Fail">
      <formula>NOT(ISERROR(SEARCH(("Fail"),(X262))))</formula>
    </cfRule>
  </conditionalFormatting>
  <conditionalFormatting sqref="X247">
    <cfRule type="containsText" dxfId="471" priority="1743" operator="containsText" text="Fail">
      <formula>NOT(ISERROR(SEARCH(("Fail"),(X247))))</formula>
    </cfRule>
  </conditionalFormatting>
  <conditionalFormatting sqref="X248">
    <cfRule type="containsText" dxfId="470" priority="1746" operator="containsText" text="Fail">
      <formula>NOT(ISERROR(SEARCH(("Fail"),(X248))))</formula>
    </cfRule>
  </conditionalFormatting>
  <conditionalFormatting sqref="X10">
    <cfRule type="containsText" dxfId="469" priority="1759" operator="containsText" text="Fail">
      <formula>NOT(ISERROR(SEARCH(("Fail"),(X10))))</formula>
    </cfRule>
  </conditionalFormatting>
  <conditionalFormatting sqref="X213">
    <cfRule type="containsText" dxfId="468" priority="1912" operator="containsText" text="Fail">
      <formula>NOT(ISERROR(SEARCH(("Fail"),(X213))))</formula>
    </cfRule>
  </conditionalFormatting>
  <conditionalFormatting sqref="X11 X265 X167">
    <cfRule type="containsText" dxfId="467" priority="2551" operator="containsText" text="Fail">
      <formula>NOT(ISERROR(SEARCH(("Fail"),(#REF!))))</formula>
    </cfRule>
  </conditionalFormatting>
  <conditionalFormatting sqref="X266">
    <cfRule type="containsText" dxfId="466" priority="2553" operator="containsText" text="Fail">
      <formula>NOT(ISERROR(SEARCH(("Fail"),(X271))))</formula>
    </cfRule>
  </conditionalFormatting>
  <conditionalFormatting sqref="X267:X269">
    <cfRule type="containsText" dxfId="465" priority="2557" operator="containsText" text="Fail">
      <formula>NOT(ISERROR(SEARCH(("Fail"),(#REF!))))</formula>
    </cfRule>
  </conditionalFormatting>
  <conditionalFormatting sqref="X278">
    <cfRule type="containsText" dxfId="464" priority="1226" operator="containsText" text="Fail">
      <formula>NOT(ISERROR(SEARCH(("Fail"),(X278))))</formula>
    </cfRule>
  </conditionalFormatting>
  <conditionalFormatting sqref="X280">
    <cfRule type="containsText" dxfId="463" priority="1229" operator="containsText" text="Fail">
      <formula>NOT(ISERROR(SEARCH(("Fail"),(X280))))</formula>
    </cfRule>
  </conditionalFormatting>
  <conditionalFormatting sqref="X278">
    <cfRule type="containsText" dxfId="462" priority="1230" operator="containsText" text="Fail">
      <formula>NOT(ISERROR(SEARCH(("Fail"),(X278))))</formula>
    </cfRule>
  </conditionalFormatting>
  <conditionalFormatting sqref="X278">
    <cfRule type="containsText" dxfId="461" priority="1231" operator="containsText" text="Fail">
      <formula>NOT(ISERROR(SEARCH(("Fail"),(X278))))</formula>
    </cfRule>
  </conditionalFormatting>
  <conditionalFormatting sqref="X279">
    <cfRule type="containsText" dxfId="460" priority="1232" operator="containsText" text="Fail">
      <formula>NOT(ISERROR(SEARCH(("Fail"),(X279))))</formula>
    </cfRule>
  </conditionalFormatting>
  <conditionalFormatting sqref="X279">
    <cfRule type="containsText" dxfId="459" priority="1233" operator="containsText" text="Fail">
      <formula>NOT(ISERROR(SEARCH(("Fail"),(X279))))</formula>
    </cfRule>
  </conditionalFormatting>
  <conditionalFormatting sqref="X279">
    <cfRule type="containsText" dxfId="458" priority="1234" operator="containsText" text="Fail">
      <formula>NOT(ISERROR(SEARCH(("Fail"),(X279))))</formula>
    </cfRule>
  </conditionalFormatting>
  <conditionalFormatting sqref="X281">
    <cfRule type="containsText" dxfId="457" priority="1208" operator="containsText" text="Fail">
      <formula>NOT(ISERROR(SEARCH(("Fail"),(X281))))</formula>
    </cfRule>
  </conditionalFormatting>
  <conditionalFormatting sqref="X282">
    <cfRule type="containsText" dxfId="456" priority="1177" operator="containsText" text="Fail">
      <formula>NOT(ISERROR(SEARCH(("Fail"),(X282))))</formula>
    </cfRule>
  </conditionalFormatting>
  <conditionalFormatting sqref="X283">
    <cfRule type="containsText" dxfId="455" priority="1171" operator="containsText" text="Fail">
      <formula>NOT(ISERROR(SEARCH(("Fail"),(X283))))</formula>
    </cfRule>
  </conditionalFormatting>
  <conditionalFormatting sqref="X12">
    <cfRule type="containsText" dxfId="454" priority="1119" operator="containsText" text="Fail">
      <formula>NOT(ISERROR(SEARCH(("Fail"),(X12))))</formula>
    </cfRule>
  </conditionalFormatting>
  <conditionalFormatting sqref="X13">
    <cfRule type="containsText" dxfId="453" priority="1115" operator="containsText" text="Fail">
      <formula>NOT(ISERROR(SEARCH(("Fail"),(X13))))</formula>
    </cfRule>
  </conditionalFormatting>
  <conditionalFormatting sqref="X14">
    <cfRule type="containsText" dxfId="452" priority="1112" operator="containsText" text="Fail">
      <formula>NOT(ISERROR(SEARCH(("Fail"),(X14))))</formula>
    </cfRule>
  </conditionalFormatting>
  <conditionalFormatting sqref="X16">
    <cfRule type="containsText" dxfId="451" priority="1104" operator="containsText" text="Fail">
      <formula>NOT(ISERROR(SEARCH(("Fail"),(X16))))</formula>
    </cfRule>
  </conditionalFormatting>
  <conditionalFormatting sqref="X15">
    <cfRule type="containsText" dxfId="450" priority="1101" operator="containsText" text="Fail">
      <formula>NOT(ISERROR(SEARCH(("Fail"),(X15))))</formula>
    </cfRule>
  </conditionalFormatting>
  <conditionalFormatting sqref="X29">
    <cfRule type="containsText" dxfId="449" priority="1094" operator="containsText" text="Fail">
      <formula>NOT(ISERROR(SEARCH(("Fail"),(X29))))</formula>
    </cfRule>
  </conditionalFormatting>
  <conditionalFormatting sqref="X30">
    <cfRule type="containsText" dxfId="448" priority="1091" operator="containsText" text="Fail">
      <formula>NOT(ISERROR(SEARCH(("Fail"),(X30))))</formula>
    </cfRule>
  </conditionalFormatting>
  <conditionalFormatting sqref="X31">
    <cfRule type="containsText" dxfId="447" priority="1081" operator="containsText" text="Fail">
      <formula>NOT(ISERROR(SEARCH(("Fail"),(X31))))</formula>
    </cfRule>
  </conditionalFormatting>
  <conditionalFormatting sqref="X32">
    <cfRule type="containsText" dxfId="446" priority="1077" operator="containsText" text="Fail">
      <formula>NOT(ISERROR(SEARCH(("Fail"),(X32))))</formula>
    </cfRule>
  </conditionalFormatting>
  <conditionalFormatting sqref="X33">
    <cfRule type="containsText" dxfId="445" priority="1068" operator="containsText" text="Fail">
      <formula>NOT(ISERROR(SEARCH(("Fail"),(X33))))</formula>
    </cfRule>
  </conditionalFormatting>
  <conditionalFormatting sqref="X36">
    <cfRule type="containsText" dxfId="444" priority="1035" operator="containsText" text="Fail">
      <formula>NOT(ISERROR(SEARCH(("Fail"),(X36))))</formula>
    </cfRule>
  </conditionalFormatting>
  <conditionalFormatting sqref="X35">
    <cfRule type="containsText" dxfId="443" priority="1031" operator="containsText" text="Fail">
      <formula>NOT(ISERROR(SEARCH(("Fail"),(X35))))</formula>
    </cfRule>
  </conditionalFormatting>
  <conditionalFormatting sqref="X37:X38">
    <cfRule type="containsText" dxfId="442" priority="1029" operator="containsText" text="Fail">
      <formula>NOT(ISERROR(SEARCH(("Fail"),(X37))))</formula>
    </cfRule>
  </conditionalFormatting>
  <conditionalFormatting sqref="X38">
    <cfRule type="containsText" dxfId="441" priority="1030" operator="containsText" text="Fail">
      <formula>NOT(ISERROR(SEARCH(("Fail"),(X38))))</formula>
    </cfRule>
  </conditionalFormatting>
  <conditionalFormatting sqref="X78">
    <cfRule type="containsText" dxfId="440" priority="861" operator="containsText" text="Fail">
      <formula>NOT(ISERROR(SEARCH(("Fail"),(X78))))</formula>
    </cfRule>
  </conditionalFormatting>
  <conditionalFormatting sqref="X78">
    <cfRule type="containsText" dxfId="439" priority="862" operator="containsText" text="Fail">
      <formula>NOT(ISERROR(SEARCH(("Fail"),(X78))))</formula>
    </cfRule>
  </conditionalFormatting>
  <conditionalFormatting sqref="X78">
    <cfRule type="containsText" dxfId="438" priority="863" operator="containsText" text="Fail">
      <formula>NOT(ISERROR(SEARCH(("Fail"),(X78))))</formula>
    </cfRule>
  </conditionalFormatting>
  <conditionalFormatting sqref="X79">
    <cfRule type="containsText" dxfId="437" priority="864" operator="containsText" text="Fail">
      <formula>NOT(ISERROR(SEARCH(("Fail"),(X79))))</formula>
    </cfRule>
  </conditionalFormatting>
  <conditionalFormatting sqref="X79">
    <cfRule type="containsText" dxfId="436" priority="865" operator="containsText" text="Fail">
      <formula>NOT(ISERROR(SEARCH(("Fail"),(X79))))</formula>
    </cfRule>
  </conditionalFormatting>
  <conditionalFormatting sqref="X79">
    <cfRule type="containsText" dxfId="435" priority="866" operator="containsText" text="Fail">
      <formula>NOT(ISERROR(SEARCH(("Fail"),(X79))))</formula>
    </cfRule>
  </conditionalFormatting>
  <conditionalFormatting sqref="X250">
    <cfRule type="containsText" dxfId="434" priority="769" operator="containsText" text="Fail">
      <formula>NOT(ISERROR(SEARCH(("Fail"),(X250))))</formula>
    </cfRule>
  </conditionalFormatting>
  <conditionalFormatting sqref="X251">
    <cfRule type="containsText" dxfId="433" priority="764" operator="containsText" text="Fail">
      <formula>NOT(ISERROR(SEARCH(("Fail"),(X251))))</formula>
    </cfRule>
  </conditionalFormatting>
  <conditionalFormatting sqref="X252">
    <cfRule type="containsText" dxfId="432" priority="762" operator="containsText" text="Fail">
      <formula>NOT(ISERROR(SEARCH(("Fail"),(X252))))</formula>
    </cfRule>
  </conditionalFormatting>
  <conditionalFormatting sqref="X251">
    <cfRule type="containsText" dxfId="431" priority="765" operator="containsText" text="Fail">
      <formula>NOT(ISERROR(SEARCH(("Fail"),(X251))))</formula>
    </cfRule>
  </conditionalFormatting>
  <conditionalFormatting sqref="X252">
    <cfRule type="containsText" dxfId="430" priority="763" operator="containsText" text="Fail">
      <formula>NOT(ISERROR(SEARCH(("Fail"),(X252))))</formula>
    </cfRule>
  </conditionalFormatting>
  <conditionalFormatting sqref="X253:X254 X256">
    <cfRule type="containsText" dxfId="429" priority="759" operator="containsText" text="Fail">
      <formula>NOT(ISERROR(SEARCH(("Fail"),(X253))))</formula>
    </cfRule>
  </conditionalFormatting>
  <conditionalFormatting sqref="X253">
    <cfRule type="containsText" dxfId="428" priority="758" operator="containsText" text="Fail">
      <formula>NOT(ISERROR(SEARCH(("Fail"),(X253))))</formula>
    </cfRule>
  </conditionalFormatting>
  <conditionalFormatting sqref="X254">
    <cfRule type="containsText" dxfId="427" priority="757" operator="containsText" text="Fail">
      <formula>NOT(ISERROR(SEARCH(("Fail"),(X254))))</formula>
    </cfRule>
  </conditionalFormatting>
  <conditionalFormatting sqref="X256">
    <cfRule type="containsText" dxfId="426" priority="756" operator="containsText" text="Fail">
      <formula>NOT(ISERROR(SEARCH(("Fail"),(X256))))</formula>
    </cfRule>
  </conditionalFormatting>
  <conditionalFormatting sqref="X258">
    <cfRule type="containsText" dxfId="425" priority="755" operator="containsText" text="Fail">
      <formula>NOT(ISERROR(SEARCH(("Fail"),(X258))))</formula>
    </cfRule>
  </conditionalFormatting>
  <conditionalFormatting sqref="X257">
    <cfRule type="containsText" dxfId="424" priority="752" operator="containsText" text="Fail">
      <formula>NOT(ISERROR(SEARCH(("Fail"),(X257))))</formula>
    </cfRule>
  </conditionalFormatting>
  <conditionalFormatting sqref="X259">
    <cfRule type="containsText" dxfId="423" priority="749" operator="containsText" text="Fail">
      <formula>NOT(ISERROR(SEARCH(("Fail"),(X259))))</formula>
    </cfRule>
  </conditionalFormatting>
  <conditionalFormatting sqref="X50:X51 X47">
    <cfRule type="containsText" dxfId="422" priority="718" operator="containsText" text="Fail">
      <formula>NOT(ISERROR(SEARCH("Fail",X47)))</formula>
    </cfRule>
  </conditionalFormatting>
  <conditionalFormatting sqref="X43">
    <cfRule type="containsText" dxfId="421" priority="714" operator="containsText" text="Fail">
      <formula>NOT(ISERROR(SEARCH("Fail",X43)))</formula>
    </cfRule>
  </conditionalFormatting>
  <conditionalFormatting sqref="X43">
    <cfRule type="containsText" dxfId="420" priority="713" operator="containsText" text="Fail">
      <formula>NOT(ISERROR(SEARCH("Fail",X43)))</formula>
    </cfRule>
  </conditionalFormatting>
  <conditionalFormatting sqref="X44">
    <cfRule type="containsText" dxfId="419" priority="686" operator="containsText" text="Fail">
      <formula>NOT(ISERROR(SEARCH("Fail",X44)))</formula>
    </cfRule>
  </conditionalFormatting>
  <conditionalFormatting sqref="X44">
    <cfRule type="containsText" dxfId="418" priority="685" operator="containsText" text="Fail">
      <formula>NOT(ISERROR(SEARCH("Fail",X44)))</formula>
    </cfRule>
  </conditionalFormatting>
  <conditionalFormatting sqref="X45:X46">
    <cfRule type="containsText" dxfId="417" priority="671" operator="containsText" text="Fail">
      <formula>NOT(ISERROR(SEARCH("Fail",X45)))</formula>
    </cfRule>
  </conditionalFormatting>
  <conditionalFormatting sqref="X45:X46">
    <cfRule type="containsText" dxfId="416" priority="670" operator="containsText" text="Fail">
      <formula>NOT(ISERROR(SEARCH("Fail",X45)))</formula>
    </cfRule>
  </conditionalFormatting>
  <conditionalFormatting sqref="X48">
    <cfRule type="containsText" dxfId="415" priority="651" operator="containsText" text="Fail">
      <formula>NOT(ISERROR(SEARCH("Fail",X48)))</formula>
    </cfRule>
  </conditionalFormatting>
  <conditionalFormatting sqref="X49">
    <cfRule type="containsText" dxfId="414" priority="642" operator="containsText" text="Fail">
      <formula>NOT(ISERROR(SEARCH("Fail",X49)))</formula>
    </cfRule>
  </conditionalFormatting>
  <conditionalFormatting sqref="X42">
    <cfRule type="containsText" dxfId="413" priority="612" operator="containsText" text="Fail">
      <formula>NOT(ISERROR(SEARCH("Fail",X42)))</formula>
    </cfRule>
  </conditionalFormatting>
  <conditionalFormatting sqref="X42">
    <cfRule type="containsText" dxfId="412" priority="611" operator="containsText" text="Fail">
      <formula>NOT(ISERROR(SEARCH("Fail",X42)))</formula>
    </cfRule>
  </conditionalFormatting>
  <conditionalFormatting sqref="X9">
    <cfRule type="containsText" dxfId="411" priority="435" operator="containsText" text="Fail">
      <formula>NOT(ISERROR(SEARCH(("Fail"),(X9))))</formula>
    </cfRule>
  </conditionalFormatting>
  <conditionalFormatting sqref="X34">
    <cfRule type="containsText" dxfId="410" priority="2647" operator="containsText" text="Fail">
      <formula>NOT(ISERROR(SEARCH(("Fail"),(#REF!))))</formula>
    </cfRule>
  </conditionalFormatting>
  <conditionalFormatting sqref="X8">
    <cfRule type="containsText" dxfId="409" priority="2648" operator="containsText" text="Fail">
      <formula>NOT(ISERROR(SEARCH(("Fail"),(#REF!))))</formula>
    </cfRule>
  </conditionalFormatting>
  <conditionalFormatting sqref="X259">
    <cfRule type="containsText" dxfId="408" priority="2652" operator="containsText" text="Fail">
      <formula>NOT(ISERROR(SEARCH(("Fail"),(#REF!))))</formula>
    </cfRule>
  </conditionalFormatting>
  <conditionalFormatting sqref="X249">
    <cfRule type="containsText" dxfId="407" priority="2657" operator="containsText" text="Fail">
      <formula>NOT(ISERROR(SEARCH(("Fail"),(#REF!))))</formula>
    </cfRule>
  </conditionalFormatting>
  <conditionalFormatting sqref="X260:X261">
    <cfRule type="containsText" dxfId="406" priority="2658" operator="containsText" text="Fail">
      <formula>NOT(ISERROR(SEARCH(("Fail"),(#REF!))))</formula>
    </cfRule>
  </conditionalFormatting>
  <conditionalFormatting sqref="X255">
    <cfRule type="containsText" dxfId="405" priority="434" operator="containsText" text="Fail">
      <formula>NOT(ISERROR(SEARCH(("Fail"),(X255))))</formula>
    </cfRule>
  </conditionalFormatting>
  <conditionalFormatting sqref="X255">
    <cfRule type="containsText" dxfId="404" priority="433" operator="containsText" text="Fail">
      <formula>NOT(ISERROR(SEARCH(("Fail"),(X255))))</formula>
    </cfRule>
  </conditionalFormatting>
  <conditionalFormatting sqref="X81:X83">
    <cfRule type="containsText" dxfId="403" priority="430" operator="containsText" text="Fail">
      <formula>NOT(ISERROR(SEARCH(("Fail"),(X81))))</formula>
    </cfRule>
  </conditionalFormatting>
  <conditionalFormatting sqref="X81:X83">
    <cfRule type="containsText" dxfId="402" priority="431" operator="containsText" text="Fail">
      <formula>NOT(ISERROR(SEARCH(("Fail"),(X81))))</formula>
    </cfRule>
  </conditionalFormatting>
  <conditionalFormatting sqref="X81:X83">
    <cfRule type="containsText" dxfId="401" priority="432" operator="containsText" text="Fail">
      <formula>NOT(ISERROR(SEARCH(("Fail"),(X81))))</formula>
    </cfRule>
  </conditionalFormatting>
  <conditionalFormatting sqref="X7">
    <cfRule type="containsText" dxfId="400" priority="425" operator="containsText" text="Fail">
      <formula>NOT(ISERROR(SEARCH(("Fail"),(X7))))</formula>
    </cfRule>
  </conditionalFormatting>
  <conditionalFormatting sqref="X225">
    <cfRule type="containsText" dxfId="399" priority="422" operator="containsText" text="Fail">
      <formula>NOT(ISERROR(SEARCH(("Fail"),(X225))))</formula>
    </cfRule>
  </conditionalFormatting>
  <conditionalFormatting sqref="X41">
    <cfRule type="containsText" dxfId="398" priority="415" operator="containsText" text="Fail">
      <formula>NOT(ISERROR(SEARCH(("Fail"),(X41))))</formula>
    </cfRule>
  </conditionalFormatting>
  <conditionalFormatting sqref="X233">
    <cfRule type="containsText" dxfId="397" priority="419" operator="containsText" text="Fail">
      <formula>NOT(ISERROR(SEARCH(("Fail"),(X233))))</formula>
    </cfRule>
  </conditionalFormatting>
  <conditionalFormatting sqref="X40">
    <cfRule type="containsText" dxfId="396" priority="417" operator="containsText" text="Fail">
      <formula>NOT(ISERROR(SEARCH(("Fail"),(X40))))</formula>
    </cfRule>
  </conditionalFormatting>
  <conditionalFormatting sqref="X40">
    <cfRule type="containsText" dxfId="395" priority="418" operator="containsText" text="Fail">
      <formula>NOT(ISERROR(SEARCH(("Fail"),(X40))))</formula>
    </cfRule>
  </conditionalFormatting>
  <conditionalFormatting sqref="X41">
    <cfRule type="containsText" dxfId="394" priority="416" operator="containsText" text="Fail">
      <formula>NOT(ISERROR(SEARCH(("Fail"),(X41))))</formula>
    </cfRule>
  </conditionalFormatting>
  <conditionalFormatting sqref="X74">
    <cfRule type="containsText" dxfId="393" priority="414" operator="containsText" text="Fail">
      <formula>NOT(ISERROR(SEARCH(("Fail"),(X74))))</formula>
    </cfRule>
  </conditionalFormatting>
  <conditionalFormatting sqref="X80">
    <cfRule type="containsText" dxfId="392" priority="413" operator="containsText" text="Fail">
      <formula>NOT(ISERROR(SEARCH(("Fail"),(X80))))</formula>
    </cfRule>
  </conditionalFormatting>
  <conditionalFormatting sqref="X88">
    <cfRule type="containsText" dxfId="391" priority="412" operator="containsText" text="Fail">
      <formula>NOT(ISERROR(SEARCH(("Fail"),(X88))))</formula>
    </cfRule>
  </conditionalFormatting>
  <conditionalFormatting sqref="X100">
    <cfRule type="containsText" dxfId="390" priority="409" operator="containsText" text="Fail">
      <formula>NOT(ISERROR(SEARCH(("Fail"),(X100))))</formula>
    </cfRule>
  </conditionalFormatting>
  <conditionalFormatting sqref="X98">
    <cfRule type="containsText" dxfId="389" priority="410" operator="containsText" text="Fail">
      <formula>NOT(ISERROR(SEARCH(("Fail"),(X98))))</formula>
    </cfRule>
  </conditionalFormatting>
  <conditionalFormatting sqref="X99">
    <cfRule type="containsText" dxfId="388" priority="411" operator="containsText" text="Fail">
      <formula>NOT(ISERROR(SEARCH(("Fail"),(X99))))</formula>
    </cfRule>
  </conditionalFormatting>
  <conditionalFormatting sqref="X101">
    <cfRule type="containsText" dxfId="387" priority="406" operator="containsText" text="Fail">
      <formula>NOT(ISERROR(SEARCH(("Fail"),(X101))))</formula>
    </cfRule>
  </conditionalFormatting>
  <conditionalFormatting sqref="X101">
    <cfRule type="containsText" dxfId="386" priority="407" operator="containsText" text="Fail">
      <formula>NOT(ISERROR(SEARCH(("Fail"),(X101))))</formula>
    </cfRule>
  </conditionalFormatting>
  <conditionalFormatting sqref="X101">
    <cfRule type="containsText" dxfId="385" priority="408" operator="containsText" text="Fail">
      <formula>NOT(ISERROR(SEARCH(("Fail"),(X101))))</formula>
    </cfRule>
  </conditionalFormatting>
  <conditionalFormatting sqref="X103">
    <cfRule type="containsText" dxfId="384" priority="403" operator="containsText" text="Fail">
      <formula>NOT(ISERROR(SEARCH(("Fail"),(X103))))</formula>
    </cfRule>
  </conditionalFormatting>
  <conditionalFormatting sqref="X103">
    <cfRule type="containsText" dxfId="383" priority="404" operator="containsText" text="Fail">
      <formula>NOT(ISERROR(SEARCH(("Fail"),(X103))))</formula>
    </cfRule>
  </conditionalFormatting>
  <conditionalFormatting sqref="X103">
    <cfRule type="containsText" dxfId="382" priority="405" operator="containsText" text="Fail">
      <formula>NOT(ISERROR(SEARCH(("Fail"),(X103))))</formula>
    </cfRule>
  </conditionalFormatting>
  <conditionalFormatting sqref="X104">
    <cfRule type="containsText" dxfId="381" priority="402" operator="containsText" text="Fail">
      <formula>NOT(ISERROR(SEARCH(("Fail"),(X104))))</formula>
    </cfRule>
  </conditionalFormatting>
  <conditionalFormatting sqref="X105">
    <cfRule type="containsText" dxfId="380" priority="401" operator="containsText" text="Fail">
      <formula>NOT(ISERROR(SEARCH(("Fail"),(X105))))</formula>
    </cfRule>
  </conditionalFormatting>
  <conditionalFormatting sqref="X106">
    <cfRule type="containsText" dxfId="379" priority="398" operator="containsText" text="Fail">
      <formula>NOT(ISERROR(SEARCH(("Fail"),(X106))))</formula>
    </cfRule>
  </conditionalFormatting>
  <conditionalFormatting sqref="X106">
    <cfRule type="containsText" dxfId="378" priority="399" operator="containsText" text="Fail">
      <formula>NOT(ISERROR(SEARCH(("Fail"),(X106))))</formula>
    </cfRule>
  </conditionalFormatting>
  <conditionalFormatting sqref="X106">
    <cfRule type="containsText" dxfId="377" priority="400" operator="containsText" text="Fail">
      <formula>NOT(ISERROR(SEARCH(("Fail"),(X106))))</formula>
    </cfRule>
  </conditionalFormatting>
  <conditionalFormatting sqref="X107">
    <cfRule type="containsText" dxfId="376" priority="397" operator="containsText" text="Fail">
      <formula>NOT(ISERROR(SEARCH(("Fail"),(X107))))</formula>
    </cfRule>
  </conditionalFormatting>
  <conditionalFormatting sqref="X108">
    <cfRule type="containsText" dxfId="375" priority="396" operator="containsText" text="Fail">
      <formula>NOT(ISERROR(SEARCH(("Fail"),(X108))))</formula>
    </cfRule>
  </conditionalFormatting>
  <conditionalFormatting sqref="X111">
    <cfRule type="containsText" dxfId="374" priority="392" operator="containsText" text="Fail">
      <formula>NOT(ISERROR(SEARCH(("Fail"),(X111))))</formula>
    </cfRule>
  </conditionalFormatting>
  <conditionalFormatting sqref="X111">
    <cfRule type="containsText" dxfId="373" priority="393" operator="containsText" text="Fail">
      <formula>NOT(ISERROR(SEARCH(("Fail"),(X111))))</formula>
    </cfRule>
  </conditionalFormatting>
  <conditionalFormatting sqref="X109">
    <cfRule type="containsText" dxfId="372" priority="394" operator="containsText" text="Fail">
      <formula>NOT(ISERROR(SEARCH(("Fail"),(X109))))</formula>
    </cfRule>
  </conditionalFormatting>
  <conditionalFormatting sqref="X109">
    <cfRule type="containsText" dxfId="371" priority="395" operator="containsText" text="Fail">
      <formula>NOT(ISERROR(SEARCH(("Fail"),(X109))))</formula>
    </cfRule>
  </conditionalFormatting>
  <conditionalFormatting sqref="X110">
    <cfRule type="containsText" dxfId="370" priority="389" operator="containsText" text="Fail">
      <formula>NOT(ISERROR(SEARCH(("Fail"),(X110))))</formula>
    </cfRule>
  </conditionalFormatting>
  <conditionalFormatting sqref="X110">
    <cfRule type="containsText" dxfId="369" priority="390" operator="containsText" text="Fail">
      <formula>NOT(ISERROR(SEARCH(("Fail"),(X110))))</formula>
    </cfRule>
  </conditionalFormatting>
  <conditionalFormatting sqref="X110">
    <cfRule type="containsText" dxfId="368" priority="391" operator="containsText" text="Fail">
      <formula>NOT(ISERROR(SEARCH(("Fail"),(X110))))</formula>
    </cfRule>
  </conditionalFormatting>
  <conditionalFormatting sqref="X112">
    <cfRule type="containsText" dxfId="367" priority="388" operator="containsText" text="Fail">
      <formula>NOT(ISERROR(SEARCH(("Fail"),(X112))))</formula>
    </cfRule>
  </conditionalFormatting>
  <conditionalFormatting sqref="X113">
    <cfRule type="containsText" dxfId="366" priority="387" operator="containsText" text="Fail">
      <formula>NOT(ISERROR(SEARCH(("Fail"),(X113))))</formula>
    </cfRule>
  </conditionalFormatting>
  <conditionalFormatting sqref="X114">
    <cfRule type="containsText" dxfId="365" priority="386" operator="containsText" text="Fail">
      <formula>NOT(ISERROR(SEARCH(("Fail"),(X114))))</formula>
    </cfRule>
  </conditionalFormatting>
  <conditionalFormatting sqref="X115">
    <cfRule type="containsText" dxfId="364" priority="385" operator="containsText" text="Fail">
      <formula>NOT(ISERROR(SEARCH(("Fail"),(X115))))</formula>
    </cfRule>
  </conditionalFormatting>
  <conditionalFormatting sqref="X116">
    <cfRule type="containsText" dxfId="363" priority="384" operator="containsText" text="Fail">
      <formula>NOT(ISERROR(SEARCH(("Fail"),(X116))))</formula>
    </cfRule>
  </conditionalFormatting>
  <conditionalFormatting sqref="X117">
    <cfRule type="containsText" dxfId="362" priority="383" operator="containsText" text="Fail">
      <formula>NOT(ISERROR(SEARCH(("Fail"),(X117))))</formula>
    </cfRule>
  </conditionalFormatting>
  <conditionalFormatting sqref="X131">
    <cfRule type="containsText" dxfId="361" priority="355" operator="containsText" text="Fail">
      <formula>NOT(ISERROR(SEARCH(("Fail"),(X131))))</formula>
    </cfRule>
  </conditionalFormatting>
  <conditionalFormatting sqref="X130">
    <cfRule type="containsText" dxfId="360" priority="356" operator="containsText" text="Fail">
      <formula>NOT(ISERROR(SEARCH(("Fail"),(X130))))</formula>
    </cfRule>
  </conditionalFormatting>
  <conditionalFormatting sqref="X121">
    <cfRule type="containsText" dxfId="359" priority="374" operator="containsText" text="Fail">
      <formula>NOT(ISERROR(SEARCH(("Fail"),(X121))))</formula>
    </cfRule>
  </conditionalFormatting>
  <conditionalFormatting sqref="X118">
    <cfRule type="containsText" dxfId="358" priority="379" operator="containsText" text="Fail">
      <formula>NOT(ISERROR(SEARCH(("Fail"),(X118))))</formula>
    </cfRule>
  </conditionalFormatting>
  <conditionalFormatting sqref="X119">
    <cfRule type="containsText" dxfId="357" priority="378" operator="containsText" text="Fail">
      <formula>NOT(ISERROR(SEARCH(("Fail"),(X119))))</formula>
    </cfRule>
  </conditionalFormatting>
  <conditionalFormatting sqref="X121">
    <cfRule type="containsText" dxfId="356" priority="375" operator="containsText" text="Fail">
      <formula>NOT(ISERROR(SEARCH(("Fail"),(X121))))</formula>
    </cfRule>
  </conditionalFormatting>
  <conditionalFormatting sqref="X120">
    <cfRule type="containsText" dxfId="355" priority="376" operator="containsText" text="Fail">
      <formula>NOT(ISERROR(SEARCH(("Fail"),(X120))))</formula>
    </cfRule>
  </conditionalFormatting>
  <conditionalFormatting sqref="X120">
    <cfRule type="containsText" dxfId="354" priority="377" operator="containsText" text="Fail">
      <formula>NOT(ISERROR(SEARCH(("Fail"),(X120))))</formula>
    </cfRule>
  </conditionalFormatting>
  <conditionalFormatting sqref="X131">
    <cfRule type="containsText" dxfId="353" priority="354" operator="containsText" text="Fail">
      <formula>NOT(ISERROR(SEARCH(("Fail"),(X131))))</formula>
    </cfRule>
  </conditionalFormatting>
  <conditionalFormatting sqref="X135">
    <cfRule type="containsText" dxfId="352" priority="346" operator="containsText" text="Fail">
      <formula>NOT(ISERROR(SEARCH(("Fail"),(X135))))</formula>
    </cfRule>
  </conditionalFormatting>
  <conditionalFormatting sqref="X122">
    <cfRule type="containsText" dxfId="351" priority="368" operator="containsText" text="Fail">
      <formula>NOT(ISERROR(SEARCH(("Fail"),(X122))))</formula>
    </cfRule>
  </conditionalFormatting>
  <conditionalFormatting sqref="X122">
    <cfRule type="containsText" dxfId="350" priority="369" operator="containsText" text="Fail">
      <formula>NOT(ISERROR(SEARCH(("Fail"),(X122))))</formula>
    </cfRule>
  </conditionalFormatting>
  <conditionalFormatting sqref="X122">
    <cfRule type="containsText" dxfId="349" priority="370" operator="containsText" text="Fail">
      <formula>NOT(ISERROR(SEARCH(("Fail"),(X122))))</formula>
    </cfRule>
  </conditionalFormatting>
  <conditionalFormatting sqref="X123">
    <cfRule type="containsText" dxfId="348" priority="367" operator="containsText" text="Fail">
      <formula>NOT(ISERROR(SEARCH(("Fail"),(X123))))</formula>
    </cfRule>
  </conditionalFormatting>
  <conditionalFormatting sqref="X124">
    <cfRule type="containsText" dxfId="347" priority="366" operator="containsText" text="Fail">
      <formula>NOT(ISERROR(SEARCH(("Fail"),(X124))))</formula>
    </cfRule>
  </conditionalFormatting>
  <conditionalFormatting sqref="X125">
    <cfRule type="containsText" dxfId="346" priority="363" operator="containsText" text="Fail">
      <formula>NOT(ISERROR(SEARCH(("Fail"),(X125))))</formula>
    </cfRule>
  </conditionalFormatting>
  <conditionalFormatting sqref="X125">
    <cfRule type="containsText" dxfId="345" priority="364" operator="containsText" text="Fail">
      <formula>NOT(ISERROR(SEARCH(("Fail"),(X125))))</formula>
    </cfRule>
  </conditionalFormatting>
  <conditionalFormatting sqref="X125">
    <cfRule type="containsText" dxfId="344" priority="365" operator="containsText" text="Fail">
      <formula>NOT(ISERROR(SEARCH(("Fail"),(X125))))</formula>
    </cfRule>
  </conditionalFormatting>
  <conditionalFormatting sqref="X136">
    <cfRule type="containsText" dxfId="343" priority="345" operator="containsText" text="Fail">
      <formula>NOT(ISERROR(SEARCH(("Fail"),(X136))))</formula>
    </cfRule>
  </conditionalFormatting>
  <conditionalFormatting sqref="X126">
    <cfRule type="containsText" dxfId="342" priority="361" operator="containsText" text="Fail">
      <formula>NOT(ISERROR(SEARCH(("Fail"),(X126))))</formula>
    </cfRule>
  </conditionalFormatting>
  <conditionalFormatting sqref="X127">
    <cfRule type="containsText" dxfId="341" priority="360" operator="containsText" text="Fail">
      <formula>NOT(ISERROR(SEARCH(("Fail"),(X127))))</formula>
    </cfRule>
  </conditionalFormatting>
  <conditionalFormatting sqref="X128">
    <cfRule type="containsText" dxfId="340" priority="359" operator="containsText" text="Fail">
      <formula>NOT(ISERROR(SEARCH(("Fail"),(X128))))</formula>
    </cfRule>
  </conditionalFormatting>
  <conditionalFormatting sqref="X129">
    <cfRule type="containsText" dxfId="339" priority="358" operator="containsText" text="Fail">
      <formula>NOT(ISERROR(SEARCH(("Fail"),(X129))))</formula>
    </cfRule>
  </conditionalFormatting>
  <conditionalFormatting sqref="X132">
    <cfRule type="containsText" dxfId="338" priority="352" operator="containsText" text="Fail">
      <formula>NOT(ISERROR(SEARCH(("Fail"),(X132))))</formula>
    </cfRule>
  </conditionalFormatting>
  <conditionalFormatting sqref="X132">
    <cfRule type="containsText" dxfId="337" priority="353" operator="containsText" text="Fail">
      <formula>NOT(ISERROR(SEARCH(("Fail"),(X132))))</formula>
    </cfRule>
  </conditionalFormatting>
  <conditionalFormatting sqref="X133">
    <cfRule type="containsText" dxfId="336" priority="351" operator="containsText" text="Fail">
      <formula>NOT(ISERROR(SEARCH(("Fail"),(X133))))</formula>
    </cfRule>
  </conditionalFormatting>
  <conditionalFormatting sqref="X134">
    <cfRule type="containsText" dxfId="335" priority="350" operator="containsText" text="Fail">
      <formula>NOT(ISERROR(SEARCH(("Fail"),(X134))))</formula>
    </cfRule>
  </conditionalFormatting>
  <conditionalFormatting sqref="X137">
    <cfRule type="containsText" dxfId="334" priority="342" operator="containsText" text="Fail">
      <formula>NOT(ISERROR(SEARCH(("Fail"),(X137))))</formula>
    </cfRule>
  </conditionalFormatting>
  <conditionalFormatting sqref="X137">
    <cfRule type="containsText" dxfId="333" priority="343" operator="containsText" text="Fail">
      <formula>NOT(ISERROR(SEARCH(("Fail"),(X137))))</formula>
    </cfRule>
  </conditionalFormatting>
  <conditionalFormatting sqref="X137">
    <cfRule type="containsText" dxfId="332" priority="344" operator="containsText" text="Fail">
      <formula>NOT(ISERROR(SEARCH(("Fail"),(X137))))</formula>
    </cfRule>
  </conditionalFormatting>
  <conditionalFormatting sqref="X138">
    <cfRule type="containsText" dxfId="331" priority="341" operator="containsText" text="Fail">
      <formula>NOT(ISERROR(SEARCH(("Fail"),(X138))))</formula>
    </cfRule>
  </conditionalFormatting>
  <conditionalFormatting sqref="X139">
    <cfRule type="containsText" dxfId="330" priority="340" operator="containsText" text="Fail">
      <formula>NOT(ISERROR(SEARCH(("Fail"),(X139))))</formula>
    </cfRule>
  </conditionalFormatting>
  <conditionalFormatting sqref="X140">
    <cfRule type="containsText" dxfId="329" priority="337" operator="containsText" text="Fail">
      <formula>NOT(ISERROR(SEARCH(("Fail"),(X140))))</formula>
    </cfRule>
  </conditionalFormatting>
  <conditionalFormatting sqref="X140">
    <cfRule type="containsText" dxfId="328" priority="338" operator="containsText" text="Fail">
      <formula>NOT(ISERROR(SEARCH(("Fail"),(X140))))</formula>
    </cfRule>
  </conditionalFormatting>
  <conditionalFormatting sqref="X140">
    <cfRule type="containsText" dxfId="327" priority="339" operator="containsText" text="Fail">
      <formula>NOT(ISERROR(SEARCH(("Fail"),(X140))))</formula>
    </cfRule>
  </conditionalFormatting>
  <conditionalFormatting sqref="X141">
    <cfRule type="containsText" dxfId="326" priority="334" operator="containsText" text="Fail">
      <formula>NOT(ISERROR(SEARCH(("Fail"),(X141))))</formula>
    </cfRule>
  </conditionalFormatting>
  <conditionalFormatting sqref="X141">
    <cfRule type="containsText" dxfId="325" priority="335" operator="containsText" text="Fail">
      <formula>NOT(ISERROR(SEARCH(("Fail"),(X141))))</formula>
    </cfRule>
  </conditionalFormatting>
  <conditionalFormatting sqref="X141">
    <cfRule type="containsText" dxfId="324" priority="336" operator="containsText" text="Fail">
      <formula>NOT(ISERROR(SEARCH(("Fail"),(X141))))</formula>
    </cfRule>
  </conditionalFormatting>
  <conditionalFormatting sqref="X142">
    <cfRule type="containsText" dxfId="323" priority="333" operator="containsText" text="Fail">
      <formula>NOT(ISERROR(SEARCH(("Fail"),(X142))))</formula>
    </cfRule>
  </conditionalFormatting>
  <conditionalFormatting sqref="X143">
    <cfRule type="containsText" dxfId="322" priority="332" operator="containsText" text="Fail">
      <formula>NOT(ISERROR(SEARCH(("Fail"),(X143))))</formula>
    </cfRule>
  </conditionalFormatting>
  <conditionalFormatting sqref="X144">
    <cfRule type="containsText" dxfId="321" priority="329" operator="containsText" text="Fail">
      <formula>NOT(ISERROR(SEARCH(("Fail"),(X144))))</formula>
    </cfRule>
  </conditionalFormatting>
  <conditionalFormatting sqref="X144">
    <cfRule type="containsText" dxfId="320" priority="330" operator="containsText" text="Fail">
      <formula>NOT(ISERROR(SEARCH(("Fail"),(X144))))</formula>
    </cfRule>
  </conditionalFormatting>
  <conditionalFormatting sqref="X144">
    <cfRule type="containsText" dxfId="319" priority="331" operator="containsText" text="Fail">
      <formula>NOT(ISERROR(SEARCH(("Fail"),(X144))))</formula>
    </cfRule>
  </conditionalFormatting>
  <conditionalFormatting sqref="X145">
    <cfRule type="containsText" dxfId="318" priority="326" operator="containsText" text="Fail">
      <formula>NOT(ISERROR(SEARCH(("Fail"),(X145))))</formula>
    </cfRule>
  </conditionalFormatting>
  <conditionalFormatting sqref="X145">
    <cfRule type="containsText" dxfId="317" priority="327" operator="containsText" text="Fail">
      <formula>NOT(ISERROR(SEARCH(("Fail"),(X145))))</formula>
    </cfRule>
  </conditionalFormatting>
  <conditionalFormatting sqref="X145">
    <cfRule type="containsText" dxfId="316" priority="328" operator="containsText" text="Fail">
      <formula>NOT(ISERROR(SEARCH(("Fail"),(X145))))</formula>
    </cfRule>
  </conditionalFormatting>
  <conditionalFormatting sqref="X146">
    <cfRule type="containsText" dxfId="315" priority="325" operator="containsText" text="Fail">
      <formula>NOT(ISERROR(SEARCH(("Fail"),(X146))))</formula>
    </cfRule>
  </conditionalFormatting>
  <conditionalFormatting sqref="X147">
    <cfRule type="containsText" dxfId="314" priority="324" operator="containsText" text="Fail">
      <formula>NOT(ISERROR(SEARCH(("Fail"),(X147))))</formula>
    </cfRule>
  </conditionalFormatting>
  <conditionalFormatting sqref="X148">
    <cfRule type="containsText" dxfId="313" priority="321" operator="containsText" text="Fail">
      <formula>NOT(ISERROR(SEARCH(("Fail"),(X148))))</formula>
    </cfRule>
  </conditionalFormatting>
  <conditionalFormatting sqref="X148">
    <cfRule type="containsText" dxfId="312" priority="322" operator="containsText" text="Fail">
      <formula>NOT(ISERROR(SEARCH(("Fail"),(X148))))</formula>
    </cfRule>
  </conditionalFormatting>
  <conditionalFormatting sqref="X148">
    <cfRule type="containsText" dxfId="311" priority="323" operator="containsText" text="Fail">
      <formula>NOT(ISERROR(SEARCH(("Fail"),(X148))))</formula>
    </cfRule>
  </conditionalFormatting>
  <conditionalFormatting sqref="X149">
    <cfRule type="containsText" dxfId="310" priority="318" operator="containsText" text="Fail">
      <formula>NOT(ISERROR(SEARCH(("Fail"),(X149))))</formula>
    </cfRule>
  </conditionalFormatting>
  <conditionalFormatting sqref="X149">
    <cfRule type="containsText" dxfId="309" priority="319" operator="containsText" text="Fail">
      <formula>NOT(ISERROR(SEARCH(("Fail"),(X149))))</formula>
    </cfRule>
  </conditionalFormatting>
  <conditionalFormatting sqref="X149">
    <cfRule type="containsText" dxfId="308" priority="320" operator="containsText" text="Fail">
      <formula>NOT(ISERROR(SEARCH(("Fail"),(X149))))</formula>
    </cfRule>
  </conditionalFormatting>
  <conditionalFormatting sqref="X150">
    <cfRule type="containsText" dxfId="307" priority="317" operator="containsText" text="Fail">
      <formula>NOT(ISERROR(SEARCH(("Fail"),(X150))))</formula>
    </cfRule>
  </conditionalFormatting>
  <conditionalFormatting sqref="X151">
    <cfRule type="containsText" dxfId="306" priority="316" operator="containsText" text="Fail">
      <formula>NOT(ISERROR(SEARCH(("Fail"),(X151))))</formula>
    </cfRule>
  </conditionalFormatting>
  <conditionalFormatting sqref="X152">
    <cfRule type="containsText" dxfId="305" priority="313" operator="containsText" text="Fail">
      <formula>NOT(ISERROR(SEARCH(("Fail"),(X152))))</formula>
    </cfRule>
  </conditionalFormatting>
  <conditionalFormatting sqref="X152">
    <cfRule type="containsText" dxfId="304" priority="314" operator="containsText" text="Fail">
      <formula>NOT(ISERROR(SEARCH(("Fail"),(X152))))</formula>
    </cfRule>
  </conditionalFormatting>
  <conditionalFormatting sqref="X152">
    <cfRule type="containsText" dxfId="303" priority="315" operator="containsText" text="Fail">
      <formula>NOT(ISERROR(SEARCH(("Fail"),(X152))))</formula>
    </cfRule>
  </conditionalFormatting>
  <conditionalFormatting sqref="X6:X747">
    <cfRule type="containsText" dxfId="302" priority="312" operator="containsText" text="Fail">
      <formula>NOT(ISERROR(SEARCH(("Fail"),(X6))))</formula>
    </cfRule>
  </conditionalFormatting>
  <conditionalFormatting sqref="X157">
    <cfRule type="containsText" dxfId="301" priority="311" operator="containsText" text="Fail">
      <formula>NOT(ISERROR(SEARCH(("Fail"),(X157))))</formula>
    </cfRule>
  </conditionalFormatting>
  <conditionalFormatting sqref="X154">
    <cfRule type="containsText" dxfId="300" priority="310" operator="containsText" text="Fail">
      <formula>NOT(ISERROR(SEARCH(("Fail"),(X154))))</formula>
    </cfRule>
  </conditionalFormatting>
  <conditionalFormatting sqref="X155">
    <cfRule type="containsText" dxfId="299" priority="309" operator="containsText" text="Fail">
      <formula>NOT(ISERROR(SEARCH(("Fail"),(X155))))</formula>
    </cfRule>
  </conditionalFormatting>
  <conditionalFormatting sqref="X156">
    <cfRule type="containsText" dxfId="298" priority="306" operator="containsText" text="Fail">
      <formula>NOT(ISERROR(SEARCH(("Fail"),(X156))))</formula>
    </cfRule>
  </conditionalFormatting>
  <conditionalFormatting sqref="X156">
    <cfRule type="containsText" dxfId="297" priority="307" operator="containsText" text="Fail">
      <formula>NOT(ISERROR(SEARCH(("Fail"),(X156))))</formula>
    </cfRule>
  </conditionalFormatting>
  <conditionalFormatting sqref="X156">
    <cfRule type="containsText" dxfId="296" priority="308" operator="containsText" text="Fail">
      <formula>NOT(ISERROR(SEARCH(("Fail"),(X156))))</formula>
    </cfRule>
  </conditionalFormatting>
  <conditionalFormatting sqref="X168">
    <cfRule type="containsText" dxfId="295" priority="300" operator="containsText" text="Fail">
      <formula>NOT(ISERROR(SEARCH(("Fail"),(X168))))</formula>
    </cfRule>
  </conditionalFormatting>
  <conditionalFormatting sqref="X163">
    <cfRule type="containsText" dxfId="294" priority="301" operator="containsText" text="Fail">
      <formula>NOT(ISERROR(SEARCH(("Fail"),(X163))))</formula>
    </cfRule>
  </conditionalFormatting>
  <conditionalFormatting sqref="X165">
    <cfRule type="containsText" dxfId="293" priority="302" operator="containsText" text="Fail">
      <formula>NOT(ISERROR(SEARCH(("Fail"),(#REF!))))</formula>
    </cfRule>
  </conditionalFormatting>
  <conditionalFormatting sqref="X102">
    <cfRule type="containsText" dxfId="292" priority="304" operator="containsText" text="Fail">
      <formula>NOT(ISERROR(SEARCH(("Fail"),(#REF!))))</formula>
    </cfRule>
  </conditionalFormatting>
  <conditionalFormatting sqref="X161">
    <cfRule type="containsText" dxfId="291" priority="299" operator="containsText" text="Fail">
      <formula>NOT(ISERROR(SEARCH(("Fail"),(X161))))</formula>
    </cfRule>
  </conditionalFormatting>
  <conditionalFormatting sqref="X162">
    <cfRule type="containsText" dxfId="290" priority="298" operator="containsText" text="Fail">
      <formula>NOT(ISERROR(SEARCH(("Fail"),(X162))))</formula>
    </cfRule>
  </conditionalFormatting>
  <conditionalFormatting sqref="X164">
    <cfRule type="containsText" dxfId="289" priority="297" operator="containsText" text="Fail">
      <formula>NOT(ISERROR(SEARCH(("Fail"),(X164))))</formula>
    </cfRule>
  </conditionalFormatting>
  <conditionalFormatting sqref="X166">
    <cfRule type="containsText" dxfId="288" priority="2659" operator="containsText" text="Fail">
      <formula>NOT(ISERROR(SEARCH(("Fail"),(X164))))</formula>
    </cfRule>
  </conditionalFormatting>
  <conditionalFormatting sqref="X169">
    <cfRule type="containsText" dxfId="287" priority="296" operator="containsText" text="Fail">
      <formula>NOT(ISERROR(SEARCH(("Fail"),(X169))))</formula>
    </cfRule>
  </conditionalFormatting>
  <conditionalFormatting sqref="X170">
    <cfRule type="containsText" dxfId="286" priority="295" operator="containsText" text="Fail">
      <formula>NOT(ISERROR(SEARCH(("Fail"),(X170))))</formula>
    </cfRule>
  </conditionalFormatting>
  <conditionalFormatting sqref="X173">
    <cfRule type="containsText" dxfId="285" priority="294" operator="containsText" text="Fail">
      <formula>NOT(ISERROR(SEARCH(("Fail"),(X173))))</formula>
    </cfRule>
  </conditionalFormatting>
  <conditionalFormatting sqref="X176">
    <cfRule type="containsText" dxfId="284" priority="293" operator="containsText" text="Fail">
      <formula>NOT(ISERROR(SEARCH(("Fail"),(X176))))</formula>
    </cfRule>
  </conditionalFormatting>
  <conditionalFormatting sqref="X174">
    <cfRule type="containsText" dxfId="283" priority="292" operator="containsText" text="Fail">
      <formula>NOT(ISERROR(SEARCH(("Fail"),(X174))))</formula>
    </cfRule>
  </conditionalFormatting>
  <conditionalFormatting sqref="X175">
    <cfRule type="containsText" dxfId="282" priority="291" operator="containsText" text="Fail">
      <formula>NOT(ISERROR(SEARCH(("Fail"),(X175))))</formula>
    </cfRule>
  </conditionalFormatting>
  <conditionalFormatting sqref="X177">
    <cfRule type="containsText" dxfId="281" priority="290" operator="containsText" text="Fail">
      <formula>NOT(ISERROR(SEARCH(("Fail"),(#REF!))))</formula>
    </cfRule>
  </conditionalFormatting>
  <conditionalFormatting sqref="X178">
    <cfRule type="containsText" dxfId="280" priority="289" operator="containsText" text="Fail">
      <formula>NOT(ISERROR(SEARCH(("Fail"),(X178))))</formula>
    </cfRule>
  </conditionalFormatting>
  <conditionalFormatting sqref="X179">
    <cfRule type="containsText" dxfId="279" priority="288" operator="containsText" text="Fail">
      <formula>NOT(ISERROR(SEARCH(("Fail"),(X179))))</formula>
    </cfRule>
  </conditionalFormatting>
  <conditionalFormatting sqref="X180">
    <cfRule type="containsText" dxfId="278" priority="287" operator="containsText" text="Fail">
      <formula>NOT(ISERROR(SEARCH(("Fail"),(X180))))</formula>
    </cfRule>
  </conditionalFormatting>
  <conditionalFormatting sqref="X181">
    <cfRule type="containsText" dxfId="277" priority="286" operator="containsText" text="Fail">
      <formula>NOT(ISERROR(SEARCH(("Fail"),(X181))))</formula>
    </cfRule>
  </conditionalFormatting>
  <conditionalFormatting sqref="X182">
    <cfRule type="containsText" dxfId="276" priority="285" operator="containsText" text="Fail">
      <formula>NOT(ISERROR(SEARCH(("Fail"),(X182))))</formula>
    </cfRule>
  </conditionalFormatting>
  <conditionalFormatting sqref="X183">
    <cfRule type="containsText" dxfId="275" priority="282" operator="containsText" text="Fail">
      <formula>NOT(ISERROR(SEARCH(("Fail"),(X183))))</formula>
    </cfRule>
  </conditionalFormatting>
  <conditionalFormatting sqref="X183">
    <cfRule type="containsText" dxfId="274" priority="283" operator="containsText" text="Fail">
      <formula>NOT(ISERROR(SEARCH(("Fail"),(X183))))</formula>
    </cfRule>
  </conditionalFormatting>
  <conditionalFormatting sqref="X183">
    <cfRule type="containsText" dxfId="273" priority="284" operator="containsText" text="Fail">
      <formula>NOT(ISERROR(SEARCH(("Fail"),(X183))))</formula>
    </cfRule>
  </conditionalFormatting>
  <conditionalFormatting sqref="X185">
    <cfRule type="containsText" dxfId="272" priority="281" operator="containsText" text="Fail">
      <formula>NOT(ISERROR(SEARCH(("Fail"),(X185))))</formula>
    </cfRule>
  </conditionalFormatting>
  <conditionalFormatting sqref="X184">
    <cfRule type="containsText" dxfId="271" priority="280" operator="containsText" text="Fail">
      <formula>NOT(ISERROR(SEARCH(("Fail"),(X184))))</formula>
    </cfRule>
  </conditionalFormatting>
  <conditionalFormatting sqref="X159">
    <cfRule type="containsText" dxfId="270" priority="279" operator="containsText" text="Fail">
      <formula>NOT(ISERROR(SEARCH(("Fail"),(#REF!))))</formula>
    </cfRule>
  </conditionalFormatting>
  <conditionalFormatting sqref="X158">
    <cfRule type="containsText" dxfId="269" priority="278" operator="containsText" text="Fail">
      <formula>NOT(ISERROR(SEARCH(("Fail"),(#REF!))))</formula>
    </cfRule>
  </conditionalFormatting>
  <conditionalFormatting sqref="X188">
    <cfRule type="containsText" dxfId="268" priority="277" operator="containsText" text="Fail">
      <formula>NOT(ISERROR(SEARCH(("Fail"),(X188))))</formula>
    </cfRule>
  </conditionalFormatting>
  <conditionalFormatting sqref="X186">
    <cfRule type="containsText" dxfId="267" priority="276" operator="containsText" text="Fail">
      <formula>NOT(ISERROR(SEARCH(("Fail"),(X186))))</formula>
    </cfRule>
  </conditionalFormatting>
  <conditionalFormatting sqref="X187">
    <cfRule type="containsText" dxfId="266" priority="275" operator="containsText" text="Fail">
      <formula>NOT(ISERROR(SEARCH(("Fail"),(X187))))</formula>
    </cfRule>
  </conditionalFormatting>
  <conditionalFormatting sqref="X189">
    <cfRule type="containsText" dxfId="265" priority="273" operator="containsText" text="Fail">
      <formula>NOT(ISERROR(SEARCH(("Fail"),(X189))))</formula>
    </cfRule>
  </conditionalFormatting>
  <conditionalFormatting sqref="X191">
    <cfRule type="containsText" dxfId="264" priority="271" operator="containsText" text="Fail">
      <formula>NOT(ISERROR(SEARCH(("Fail"),(#REF!))))</formula>
    </cfRule>
  </conditionalFormatting>
  <conditionalFormatting sqref="X190">
    <cfRule type="containsText" dxfId="263" priority="270" operator="containsText" text="Fail">
      <formula>NOT(ISERROR(SEARCH(("Fail"),(X190))))</formula>
    </cfRule>
  </conditionalFormatting>
  <conditionalFormatting sqref="X192">
    <cfRule type="containsText" dxfId="262" priority="272" operator="containsText" text="Fail">
      <formula>NOT(ISERROR(SEARCH(("Fail"),(X190))))</formula>
    </cfRule>
  </conditionalFormatting>
  <conditionalFormatting sqref="X193">
    <cfRule type="containsText" dxfId="261" priority="269" operator="containsText" text="Fail">
      <formula>NOT(ISERROR(SEARCH(("Fail"),(X191))))</formula>
    </cfRule>
  </conditionalFormatting>
  <conditionalFormatting sqref="X194">
    <cfRule type="containsText" dxfId="260" priority="268" operator="containsText" text="Fail">
      <formula>NOT(ISERROR(SEARCH(("Fail"),(X194))))</formula>
    </cfRule>
  </conditionalFormatting>
  <conditionalFormatting sqref="X195">
    <cfRule type="containsText" dxfId="259" priority="267" operator="containsText" text="Fail">
      <formula>NOT(ISERROR(SEARCH(("Fail"),(X195))))</formula>
    </cfRule>
  </conditionalFormatting>
  <conditionalFormatting sqref="X172">
    <cfRule type="containsText" dxfId="258" priority="266" operator="containsText" text="Fail">
      <formula>NOT(ISERROR(SEARCH(("Fail"),(#REF!))))</formula>
    </cfRule>
  </conditionalFormatting>
  <conditionalFormatting sqref="X171">
    <cfRule type="containsText" dxfId="257" priority="265" operator="containsText" text="Fail">
      <formula>NOT(ISERROR(SEARCH(("Fail"),(#REF!))))</formula>
    </cfRule>
  </conditionalFormatting>
  <conditionalFormatting sqref="X197">
    <cfRule type="containsText" dxfId="256" priority="264" operator="containsText" text="Fail">
      <formula>NOT(ISERROR(SEARCH(("Fail"),(X197))))</formula>
    </cfRule>
  </conditionalFormatting>
  <conditionalFormatting sqref="X196">
    <cfRule type="containsText" dxfId="255" priority="263" operator="containsText" text="Fail">
      <formula>NOT(ISERROR(SEARCH(("Fail"),(X196))))</formula>
    </cfRule>
  </conditionalFormatting>
  <conditionalFormatting sqref="X200">
    <cfRule type="containsText" dxfId="254" priority="262" operator="containsText" text="Fail">
      <formula>NOT(ISERROR(SEARCH(("Fail"),(X200))))</formula>
    </cfRule>
  </conditionalFormatting>
  <conditionalFormatting sqref="X198">
    <cfRule type="containsText" dxfId="253" priority="261" operator="containsText" text="Fail">
      <formula>NOT(ISERROR(SEARCH(("Fail"),(X198))))</formula>
    </cfRule>
  </conditionalFormatting>
  <conditionalFormatting sqref="X199">
    <cfRule type="containsText" dxfId="252" priority="260" operator="containsText" text="Fail">
      <formula>NOT(ISERROR(SEARCH(("Fail"),(X199))))</formula>
    </cfRule>
  </conditionalFormatting>
  <conditionalFormatting sqref="X201">
    <cfRule type="containsText" dxfId="251" priority="259" operator="containsText" text="Fail">
      <formula>NOT(ISERROR(SEARCH(("Fail"),(X201))))</formula>
    </cfRule>
  </conditionalFormatting>
  <conditionalFormatting sqref="X203">
    <cfRule type="containsText" dxfId="250" priority="257" operator="containsText" text="Fail">
      <formula>NOT(ISERROR(SEARCH(("Fail"),(#REF!))))</formula>
    </cfRule>
  </conditionalFormatting>
  <conditionalFormatting sqref="X202">
    <cfRule type="containsText" dxfId="249" priority="256" operator="containsText" text="Fail">
      <formula>NOT(ISERROR(SEARCH(("Fail"),(X202))))</formula>
    </cfRule>
  </conditionalFormatting>
  <conditionalFormatting sqref="X204">
    <cfRule type="containsText" dxfId="248" priority="258" operator="containsText" text="Fail">
      <formula>NOT(ISERROR(SEARCH(("Fail"),(X202))))</formula>
    </cfRule>
  </conditionalFormatting>
  <conditionalFormatting sqref="X205">
    <cfRule type="containsText" dxfId="247" priority="255" operator="containsText" text="Fail">
      <formula>NOT(ISERROR(SEARCH(("Fail"),(X203))))</formula>
    </cfRule>
  </conditionalFormatting>
  <conditionalFormatting sqref="X206">
    <cfRule type="containsText" dxfId="246" priority="254" operator="containsText" text="Fail">
      <formula>NOT(ISERROR(SEARCH(("Fail"),(X206))))</formula>
    </cfRule>
  </conditionalFormatting>
  <conditionalFormatting sqref="X207">
    <cfRule type="containsText" dxfId="245" priority="253" operator="containsText" text="Fail">
      <formula>NOT(ISERROR(SEARCH(("Fail"),(X207))))</formula>
    </cfRule>
  </conditionalFormatting>
  <conditionalFormatting sqref="X211">
    <cfRule type="containsText" dxfId="244" priority="243" operator="containsText" text="Fail">
      <formula>NOT(ISERROR(SEARCH(("Fail"),(X211))))</formula>
    </cfRule>
  </conditionalFormatting>
  <conditionalFormatting sqref="X211">
    <cfRule type="containsText" dxfId="243" priority="242" operator="containsText" text="Fail">
      <formula>NOT(ISERROR(SEARCH(("Fail"),(X211))))</formula>
    </cfRule>
  </conditionalFormatting>
  <conditionalFormatting sqref="X211">
    <cfRule type="containsText" dxfId="242" priority="241" operator="containsText" text="Fail">
      <formula>NOT(ISERROR(SEARCH(("Fail"),(X211))))</formula>
    </cfRule>
  </conditionalFormatting>
  <conditionalFormatting sqref="X208">
    <cfRule type="containsText" dxfId="241" priority="246" operator="containsText" text="Fail">
      <formula>NOT(ISERROR(SEARCH(("Fail"),(X208))))</formula>
    </cfRule>
  </conditionalFormatting>
  <conditionalFormatting sqref="X208">
    <cfRule type="containsText" dxfId="240" priority="247" operator="containsText" text="Fail">
      <formula>NOT(ISERROR(SEARCH(("Fail"),(X208))))</formula>
    </cfRule>
  </conditionalFormatting>
  <conditionalFormatting sqref="X208">
    <cfRule type="containsText" dxfId="239" priority="248" operator="containsText" text="Fail">
      <formula>NOT(ISERROR(SEARCH(("Fail"),(X208))))</formula>
    </cfRule>
  </conditionalFormatting>
  <conditionalFormatting sqref="X209">
    <cfRule type="containsText" dxfId="238" priority="245" operator="containsText" text="Fail">
      <formula>NOT(ISERROR(SEARCH(("Fail"),(X209))))</formula>
    </cfRule>
  </conditionalFormatting>
  <conditionalFormatting sqref="X210">
    <cfRule type="containsText" dxfId="237" priority="244" operator="containsText" text="Fail">
      <formula>NOT(ISERROR(SEARCH(("Fail"),(X210))))</formula>
    </cfRule>
  </conditionalFormatting>
  <conditionalFormatting sqref="X215">
    <cfRule type="containsText" dxfId="236" priority="240" operator="containsText" text="Fail">
      <formula>NOT(ISERROR(SEARCH(("Fail"),(X215))))</formula>
    </cfRule>
  </conditionalFormatting>
  <conditionalFormatting sqref="X216">
    <cfRule type="containsText" dxfId="235" priority="239" operator="containsText" text="Fail">
      <formula>NOT(ISERROR(SEARCH(("Fail"),(X216))))</formula>
    </cfRule>
  </conditionalFormatting>
  <conditionalFormatting sqref="X217">
    <cfRule type="containsText" dxfId="234" priority="238" operator="containsText" text="Fail">
      <formula>NOT(ISERROR(SEARCH(("Fail"),(X217))))</formula>
    </cfRule>
  </conditionalFormatting>
  <conditionalFormatting sqref="X221">
    <cfRule type="containsText" dxfId="233" priority="232" operator="containsText" text="Fail">
      <formula>NOT(ISERROR(SEARCH(("Fail"),(X221))))</formula>
    </cfRule>
  </conditionalFormatting>
  <conditionalFormatting sqref="X221">
    <cfRule type="containsText" dxfId="232" priority="231" operator="containsText" text="Fail">
      <formula>NOT(ISERROR(SEARCH(("Fail"),(X221))))</formula>
    </cfRule>
  </conditionalFormatting>
  <conditionalFormatting sqref="X221">
    <cfRule type="containsText" dxfId="231" priority="230" operator="containsText" text="Fail">
      <formula>NOT(ISERROR(SEARCH(("Fail"),(X221))))</formula>
    </cfRule>
  </conditionalFormatting>
  <conditionalFormatting sqref="X218">
    <cfRule type="containsText" dxfId="230" priority="235" operator="containsText" text="Fail">
      <formula>NOT(ISERROR(SEARCH(("Fail"),(X218))))</formula>
    </cfRule>
  </conditionalFormatting>
  <conditionalFormatting sqref="X218">
    <cfRule type="containsText" dxfId="229" priority="236" operator="containsText" text="Fail">
      <formula>NOT(ISERROR(SEARCH(("Fail"),(X218))))</formula>
    </cfRule>
  </conditionalFormatting>
  <conditionalFormatting sqref="X218">
    <cfRule type="containsText" dxfId="228" priority="237" operator="containsText" text="Fail">
      <formula>NOT(ISERROR(SEARCH(("Fail"),(X218))))</formula>
    </cfRule>
  </conditionalFormatting>
  <conditionalFormatting sqref="X219">
    <cfRule type="containsText" dxfId="227" priority="234" operator="containsText" text="Fail">
      <formula>NOT(ISERROR(SEARCH(("Fail"),(X219))))</formula>
    </cfRule>
  </conditionalFormatting>
  <conditionalFormatting sqref="X220">
    <cfRule type="containsText" dxfId="226" priority="233" operator="containsText" text="Fail">
      <formula>NOT(ISERROR(SEARCH(("Fail"),(X220))))</formula>
    </cfRule>
  </conditionalFormatting>
  <conditionalFormatting sqref="X229">
    <cfRule type="containsText" dxfId="225" priority="221" operator="containsText" text="Fail">
      <formula>NOT(ISERROR(SEARCH(("Fail"),(X229))))</formula>
    </cfRule>
  </conditionalFormatting>
  <conditionalFormatting sqref="X223">
    <cfRule type="containsText" dxfId="224" priority="228" operator="containsText" text="Fail">
      <formula>NOT(ISERROR(SEARCH(("Fail"),(X223))))</formula>
    </cfRule>
  </conditionalFormatting>
  <conditionalFormatting sqref="X224">
    <cfRule type="containsText" dxfId="223" priority="227" operator="containsText" text="Fail">
      <formula>NOT(ISERROR(SEARCH(("Fail"),(X224))))</formula>
    </cfRule>
  </conditionalFormatting>
  <conditionalFormatting sqref="X229">
    <cfRule type="containsText" dxfId="222" priority="220" operator="containsText" text="Fail">
      <formula>NOT(ISERROR(SEARCH(("Fail"),(X229))))</formula>
    </cfRule>
  </conditionalFormatting>
  <conditionalFormatting sqref="X235">
    <cfRule type="containsText" dxfId="221" priority="215" operator="containsText" text="Fail">
      <formula>NOT(ISERROR(SEARCH(("Fail"),(X235))))</formula>
    </cfRule>
  </conditionalFormatting>
  <conditionalFormatting sqref="X229">
    <cfRule type="containsText" dxfId="220" priority="219" operator="containsText" text="Fail">
      <formula>NOT(ISERROR(SEARCH(("Fail"),(X229))))</formula>
    </cfRule>
  </conditionalFormatting>
  <conditionalFormatting sqref="X226">
    <cfRule type="containsText" dxfId="219" priority="224" operator="containsText" text="Fail">
      <formula>NOT(ISERROR(SEARCH(("Fail"),(X226))))</formula>
    </cfRule>
  </conditionalFormatting>
  <conditionalFormatting sqref="X226">
    <cfRule type="containsText" dxfId="218" priority="225" operator="containsText" text="Fail">
      <formula>NOT(ISERROR(SEARCH(("Fail"),(X226))))</formula>
    </cfRule>
  </conditionalFormatting>
  <conditionalFormatting sqref="X226">
    <cfRule type="containsText" dxfId="217" priority="226" operator="containsText" text="Fail">
      <formula>NOT(ISERROR(SEARCH(("Fail"),(X226))))</formula>
    </cfRule>
  </conditionalFormatting>
  <conditionalFormatting sqref="X227">
    <cfRule type="containsText" dxfId="216" priority="223" operator="containsText" text="Fail">
      <formula>NOT(ISERROR(SEARCH(("Fail"),(X227))))</formula>
    </cfRule>
  </conditionalFormatting>
  <conditionalFormatting sqref="X228">
    <cfRule type="containsText" dxfId="215" priority="222" operator="containsText" text="Fail">
      <formula>NOT(ISERROR(SEARCH(("Fail"),(X228))))</formula>
    </cfRule>
  </conditionalFormatting>
  <conditionalFormatting sqref="X234">
    <cfRule type="containsText" dxfId="214" priority="218" operator="containsText" text="Fail">
      <formula>NOT(ISERROR(SEARCH(("Fail"),(X234))))</formula>
    </cfRule>
  </conditionalFormatting>
  <conditionalFormatting sqref="X236">
    <cfRule type="containsText" dxfId="213" priority="216" operator="containsText" text="Fail">
      <formula>NOT(ISERROR(SEARCH(("Fail"),(#REF!))))</formula>
    </cfRule>
  </conditionalFormatting>
  <conditionalFormatting sqref="X237">
    <cfRule type="containsText" dxfId="212" priority="217" operator="containsText" text="Fail">
      <formula>NOT(ISERROR(SEARCH(("Fail"),(X235))))</formula>
    </cfRule>
  </conditionalFormatting>
  <conditionalFormatting sqref="X238">
    <cfRule type="containsText" dxfId="211" priority="213" operator="containsText" text="Fail">
      <formula>NOT(ISERROR(SEARCH(("Fail"),(X238))))</formula>
    </cfRule>
  </conditionalFormatting>
  <conditionalFormatting sqref="X231">
    <cfRule type="containsText" dxfId="210" priority="212" operator="containsText" text="Fail">
      <formula>NOT(ISERROR(SEARCH(("Fail"),(X231))))</formula>
    </cfRule>
  </conditionalFormatting>
  <conditionalFormatting sqref="X232">
    <cfRule type="containsText" dxfId="209" priority="211" operator="containsText" text="Fail">
      <formula>NOT(ISERROR(SEARCH(("Fail"),(X232))))</formula>
    </cfRule>
  </conditionalFormatting>
  <conditionalFormatting sqref="X230">
    <cfRule type="containsText" dxfId="208" priority="209" operator="containsText" text="Fail">
      <formula>NOT(ISERROR(SEARCH(("Fail"),(X230))))</formula>
    </cfRule>
  </conditionalFormatting>
  <conditionalFormatting sqref="X245">
    <cfRule type="containsText" dxfId="207" priority="203" operator="containsText" text="Fail">
      <formula>NOT(ISERROR(SEARCH(("Fail"),(X245))))</formula>
    </cfRule>
  </conditionalFormatting>
  <conditionalFormatting sqref="X245">
    <cfRule type="containsText" dxfId="206" priority="202" operator="containsText" text="Fail">
      <formula>NOT(ISERROR(SEARCH(("Fail"),(X245))))</formula>
    </cfRule>
  </conditionalFormatting>
  <conditionalFormatting sqref="X245">
    <cfRule type="containsText" dxfId="205" priority="201" operator="containsText" text="Fail">
      <formula>NOT(ISERROR(SEARCH(("Fail"),(X245))))</formula>
    </cfRule>
  </conditionalFormatting>
  <conditionalFormatting sqref="X242">
    <cfRule type="containsText" dxfId="204" priority="206" operator="containsText" text="Fail">
      <formula>NOT(ISERROR(SEARCH(("Fail"),(X242))))</formula>
    </cfRule>
  </conditionalFormatting>
  <conditionalFormatting sqref="X242">
    <cfRule type="containsText" dxfId="203" priority="207" operator="containsText" text="Fail">
      <formula>NOT(ISERROR(SEARCH(("Fail"),(X242))))</formula>
    </cfRule>
  </conditionalFormatting>
  <conditionalFormatting sqref="X242">
    <cfRule type="containsText" dxfId="202" priority="208" operator="containsText" text="Fail">
      <formula>NOT(ISERROR(SEARCH(("Fail"),(X242))))</formula>
    </cfRule>
  </conditionalFormatting>
  <conditionalFormatting sqref="X243">
    <cfRule type="containsText" dxfId="201" priority="205" operator="containsText" text="Fail">
      <formula>NOT(ISERROR(SEARCH(("Fail"),(X243))))</formula>
    </cfRule>
  </conditionalFormatting>
  <conditionalFormatting sqref="X244">
    <cfRule type="containsText" dxfId="200" priority="204" operator="containsText" text="Fail">
      <formula>NOT(ISERROR(SEARCH(("Fail"),(X244))))</formula>
    </cfRule>
  </conditionalFormatting>
  <conditionalFormatting sqref="X263">
    <cfRule type="containsText" dxfId="199" priority="200" operator="containsText" text="Fail">
      <formula>NOT(ISERROR(SEARCH(("Fail"),(X263))))</formula>
    </cfRule>
  </conditionalFormatting>
  <conditionalFormatting sqref="X21">
    <cfRule type="containsText" dxfId="198" priority="198" operator="containsText" text="Fail">
      <formula>NOT(ISERROR(SEARCH(("Fail"),(X21))))</formula>
    </cfRule>
  </conditionalFormatting>
  <conditionalFormatting sqref="X20">
    <cfRule type="containsText" dxfId="197" priority="197" operator="containsText" text="Fail">
      <formula>NOT(ISERROR(SEARCH(("Fail"),(X20))))</formula>
    </cfRule>
  </conditionalFormatting>
  <conditionalFormatting sqref="X19">
    <cfRule type="containsText" dxfId="196" priority="199" operator="containsText" text="Fail">
      <formula>NOT(ISERROR(SEARCH(("Fail"),(#REF!))))</formula>
    </cfRule>
  </conditionalFormatting>
  <conditionalFormatting sqref="X18">
    <cfRule type="containsText" dxfId="195" priority="196" operator="containsText" text="Fail">
      <formula>NOT(ISERROR(SEARCH(("Fail"),(X18))))</formula>
    </cfRule>
  </conditionalFormatting>
  <conditionalFormatting sqref="X22">
    <cfRule type="containsText" dxfId="194" priority="195" operator="containsText" text="Fail">
      <formula>NOT(ISERROR(SEARCH(("Fail"),(#REF!))))</formula>
    </cfRule>
  </conditionalFormatting>
  <conditionalFormatting sqref="X23">
    <cfRule type="containsText" dxfId="193" priority="194" operator="containsText" text="Fail">
      <formula>NOT(ISERROR(SEARCH(("Fail"),(X23))))</formula>
    </cfRule>
  </conditionalFormatting>
  <conditionalFormatting sqref="X24">
    <cfRule type="containsText" dxfId="192" priority="193" operator="containsText" text="Fail">
      <formula>NOT(ISERROR(SEARCH(("Fail"),(X24))))</formula>
    </cfRule>
  </conditionalFormatting>
  <conditionalFormatting sqref="X25">
    <cfRule type="containsText" dxfId="191" priority="192" operator="containsText" text="Fail">
      <formula>NOT(ISERROR(SEARCH(("Fail"),(X25))))</formula>
    </cfRule>
  </conditionalFormatting>
  <conditionalFormatting sqref="X26">
    <cfRule type="containsText" dxfId="190" priority="191" operator="containsText" text="Fail">
      <formula>NOT(ISERROR(SEARCH(("Fail"),(X26))))</formula>
    </cfRule>
  </conditionalFormatting>
  <conditionalFormatting sqref="X28">
    <cfRule type="containsText" dxfId="189" priority="190" operator="containsText" text="Fail">
      <formula>NOT(ISERROR(SEARCH(("Fail"),(X28))))</formula>
    </cfRule>
  </conditionalFormatting>
  <conditionalFormatting sqref="X27">
    <cfRule type="containsText" dxfId="188" priority="189" operator="containsText" text="Fail">
      <formula>NOT(ISERROR(SEARCH(("Fail"),(X27))))</formula>
    </cfRule>
  </conditionalFormatting>
  <conditionalFormatting sqref="X17">
    <cfRule type="containsText" dxfId="187" priority="188" operator="containsText" text="Fail">
      <formula>NOT(ISERROR(SEARCH(("Fail"),(X17))))</formula>
    </cfRule>
  </conditionalFormatting>
  <conditionalFormatting sqref="X357">
    <cfRule type="containsText" dxfId="186" priority="187" operator="containsText" text="Fail">
      <formula>NOT(ISERROR(SEARCH(("Fail"),(#REF!))))</formula>
    </cfRule>
  </conditionalFormatting>
  <conditionalFormatting sqref="X469">
    <cfRule type="containsText" dxfId="185" priority="186" operator="containsText" text="Fail">
      <formula>NOT(ISERROR(SEARCH(("Fail"),(#REF!))))</formula>
    </cfRule>
  </conditionalFormatting>
  <conditionalFormatting sqref="X433">
    <cfRule type="containsText" dxfId="184" priority="183" operator="containsText" text="Fail">
      <formula>NOT(ISERROR(SEARCH(("Fail"),(X433))))</formula>
    </cfRule>
  </conditionalFormatting>
  <conditionalFormatting sqref="X433">
    <cfRule type="containsText" dxfId="183" priority="184" operator="containsText" text="Fail">
      <formula>NOT(ISERROR(SEARCH(("Fail"),(X433))))</formula>
    </cfRule>
  </conditionalFormatting>
  <conditionalFormatting sqref="X433">
    <cfRule type="containsText" dxfId="182" priority="185" operator="containsText" text="Fail">
      <formula>NOT(ISERROR(SEARCH(("Fail"),(X433))))</formula>
    </cfRule>
  </conditionalFormatting>
  <conditionalFormatting sqref="X434">
    <cfRule type="containsText" dxfId="181" priority="182" operator="containsText" text="Fail">
      <formula>NOT(ISERROR(SEARCH(("Fail"),(X434))))</formula>
    </cfRule>
  </conditionalFormatting>
  <conditionalFormatting sqref="X435">
    <cfRule type="containsText" dxfId="180" priority="181" operator="containsText" text="Fail">
      <formula>NOT(ISERROR(SEARCH(("Fail"),(X435))))</formula>
    </cfRule>
  </conditionalFormatting>
  <conditionalFormatting sqref="X436:X437">
    <cfRule type="containsText" dxfId="179" priority="178" operator="containsText" text="Fail">
      <formula>NOT(ISERROR(SEARCH(("Fail"),(X436))))</formula>
    </cfRule>
  </conditionalFormatting>
  <conditionalFormatting sqref="X436:X437">
    <cfRule type="containsText" dxfId="178" priority="179" operator="containsText" text="Fail">
      <formula>NOT(ISERROR(SEARCH(("Fail"),(X436))))</formula>
    </cfRule>
  </conditionalFormatting>
  <conditionalFormatting sqref="X436:X437">
    <cfRule type="containsText" dxfId="177" priority="180" operator="containsText" text="Fail">
      <formula>NOT(ISERROR(SEARCH(("Fail"),(X436))))</formula>
    </cfRule>
  </conditionalFormatting>
  <conditionalFormatting sqref="X438">
    <cfRule type="containsText" dxfId="176" priority="177" operator="containsText" text="Fail">
      <formula>NOT(ISERROR(SEARCH(("Fail"),(X438))))</formula>
    </cfRule>
  </conditionalFormatting>
  <conditionalFormatting sqref="X439">
    <cfRule type="containsText" dxfId="175" priority="176" operator="containsText" text="Fail">
      <formula>NOT(ISERROR(SEARCH(("Fail"),(X439))))</formula>
    </cfRule>
  </conditionalFormatting>
  <conditionalFormatting sqref="X442">
    <cfRule type="containsText" dxfId="174" priority="172" operator="containsText" text="Fail">
      <formula>NOT(ISERROR(SEARCH(("Fail"),(X442))))</formula>
    </cfRule>
  </conditionalFormatting>
  <conditionalFormatting sqref="X442">
    <cfRule type="containsText" dxfId="173" priority="173" operator="containsText" text="Fail">
      <formula>NOT(ISERROR(SEARCH(("Fail"),(X442))))</formula>
    </cfRule>
  </conditionalFormatting>
  <conditionalFormatting sqref="X440">
    <cfRule type="containsText" dxfId="172" priority="174" operator="containsText" text="Fail">
      <formula>NOT(ISERROR(SEARCH(("Fail"),(X440))))</formula>
    </cfRule>
  </conditionalFormatting>
  <conditionalFormatting sqref="X440">
    <cfRule type="containsText" dxfId="171" priority="175" operator="containsText" text="Fail">
      <formula>NOT(ISERROR(SEARCH(("Fail"),(X440))))</formula>
    </cfRule>
  </conditionalFormatting>
  <conditionalFormatting sqref="X441">
    <cfRule type="containsText" dxfId="170" priority="169" operator="containsText" text="Fail">
      <formula>NOT(ISERROR(SEARCH(("Fail"),(X441))))</formula>
    </cfRule>
  </conditionalFormatting>
  <conditionalFormatting sqref="X441">
    <cfRule type="containsText" dxfId="169" priority="170" operator="containsText" text="Fail">
      <formula>NOT(ISERROR(SEARCH(("Fail"),(X441))))</formula>
    </cfRule>
  </conditionalFormatting>
  <conditionalFormatting sqref="X441">
    <cfRule type="containsText" dxfId="168" priority="171" operator="containsText" text="Fail">
      <formula>NOT(ISERROR(SEARCH(("Fail"),(X441))))</formula>
    </cfRule>
  </conditionalFormatting>
  <conditionalFormatting sqref="X443">
    <cfRule type="containsText" dxfId="167" priority="168" operator="containsText" text="Fail">
      <formula>NOT(ISERROR(SEARCH(("Fail"),(X443))))</formula>
    </cfRule>
  </conditionalFormatting>
  <conditionalFormatting sqref="X449">
    <cfRule type="containsText" dxfId="166" priority="167" operator="containsText" text="Fail">
      <formula>NOT(ISERROR(SEARCH(("Fail"),(X449))))</formula>
    </cfRule>
  </conditionalFormatting>
  <conditionalFormatting sqref="X450">
    <cfRule type="containsText" dxfId="165" priority="166" operator="containsText" text="Fail">
      <formula>NOT(ISERROR(SEARCH(("Fail"),(X450))))</formula>
    </cfRule>
  </conditionalFormatting>
  <conditionalFormatting sqref="X451">
    <cfRule type="containsText" dxfId="164" priority="165" operator="containsText" text="Fail">
      <formula>NOT(ISERROR(SEARCH(("Fail"),(X451))))</formula>
    </cfRule>
  </conditionalFormatting>
  <conditionalFormatting sqref="X452">
    <cfRule type="containsText" dxfId="163" priority="164" operator="containsText" text="Fail">
      <formula>NOT(ISERROR(SEARCH(("Fail"),(X452))))</formula>
    </cfRule>
  </conditionalFormatting>
  <conditionalFormatting sqref="X454">
    <cfRule type="containsText" dxfId="162" priority="163" operator="containsText" text="Fail">
      <formula>NOT(ISERROR(SEARCH(("Fail"),(X454))))</formula>
    </cfRule>
  </conditionalFormatting>
  <conditionalFormatting sqref="X458">
    <cfRule type="containsText" dxfId="161" priority="157" operator="containsText" text="Fail">
      <formula>NOT(ISERROR(SEARCH(("Fail"),(X458))))</formula>
    </cfRule>
  </conditionalFormatting>
  <conditionalFormatting sqref="X455">
    <cfRule type="containsText" dxfId="160" priority="162" operator="containsText" text="Fail">
      <formula>NOT(ISERROR(SEARCH(("Fail"),(X455))))</formula>
    </cfRule>
  </conditionalFormatting>
  <conditionalFormatting sqref="X456">
    <cfRule type="containsText" dxfId="159" priority="161" operator="containsText" text="Fail">
      <formula>NOT(ISERROR(SEARCH(("Fail"),(X456))))</formula>
    </cfRule>
  </conditionalFormatting>
  <conditionalFormatting sqref="X458">
    <cfRule type="containsText" dxfId="158" priority="158" operator="containsText" text="Fail">
      <formula>NOT(ISERROR(SEARCH(("Fail"),(X458))))</formula>
    </cfRule>
  </conditionalFormatting>
  <conditionalFormatting sqref="X457">
    <cfRule type="containsText" dxfId="157" priority="159" operator="containsText" text="Fail">
      <formula>NOT(ISERROR(SEARCH(("Fail"),(X457))))</formula>
    </cfRule>
  </conditionalFormatting>
  <conditionalFormatting sqref="X457">
    <cfRule type="containsText" dxfId="156" priority="160" operator="containsText" text="Fail">
      <formula>NOT(ISERROR(SEARCH(("Fail"),(X457))))</formula>
    </cfRule>
  </conditionalFormatting>
  <conditionalFormatting sqref="X459">
    <cfRule type="containsText" dxfId="155" priority="154" operator="containsText" text="Fail">
      <formula>NOT(ISERROR(SEARCH(("Fail"),(X459))))</formula>
    </cfRule>
  </conditionalFormatting>
  <conditionalFormatting sqref="X459">
    <cfRule type="containsText" dxfId="154" priority="155" operator="containsText" text="Fail">
      <formula>NOT(ISERROR(SEARCH(("Fail"),(X459))))</formula>
    </cfRule>
  </conditionalFormatting>
  <conditionalFormatting sqref="X459">
    <cfRule type="containsText" dxfId="153" priority="156" operator="containsText" text="Fail">
      <formula>NOT(ISERROR(SEARCH(("Fail"),(X459))))</formula>
    </cfRule>
  </conditionalFormatting>
  <conditionalFormatting sqref="X460">
    <cfRule type="containsText" dxfId="152" priority="153" operator="containsText" text="Fail">
      <formula>NOT(ISERROR(SEARCH(("Fail"),(X460))))</formula>
    </cfRule>
  </conditionalFormatting>
  <conditionalFormatting sqref="X461">
    <cfRule type="containsText" dxfId="151" priority="152" operator="containsText" text="Fail">
      <formula>NOT(ISERROR(SEARCH(("Fail"),(X461))))</formula>
    </cfRule>
  </conditionalFormatting>
  <conditionalFormatting sqref="X462">
    <cfRule type="containsText" dxfId="150" priority="149" operator="containsText" text="Fail">
      <formula>NOT(ISERROR(SEARCH(("Fail"),(X462))))</formula>
    </cfRule>
  </conditionalFormatting>
  <conditionalFormatting sqref="X462">
    <cfRule type="containsText" dxfId="149" priority="150" operator="containsText" text="Fail">
      <formula>NOT(ISERROR(SEARCH(("Fail"),(X462))))</formula>
    </cfRule>
  </conditionalFormatting>
  <conditionalFormatting sqref="X462">
    <cfRule type="containsText" dxfId="148" priority="151" operator="containsText" text="Fail">
      <formula>NOT(ISERROR(SEARCH(("Fail"),(X462))))</formula>
    </cfRule>
  </conditionalFormatting>
  <conditionalFormatting sqref="X463">
    <cfRule type="containsText" dxfId="147" priority="148" operator="containsText" text="Fail">
      <formula>NOT(ISERROR(SEARCH(("Fail"),(X463))))</formula>
    </cfRule>
  </conditionalFormatting>
  <conditionalFormatting sqref="X464">
    <cfRule type="containsText" dxfId="146" priority="147" operator="containsText" text="Fail">
      <formula>NOT(ISERROR(SEARCH(("Fail"),(X464))))</formula>
    </cfRule>
  </conditionalFormatting>
  <conditionalFormatting sqref="X444">
    <cfRule type="containsText" dxfId="145" priority="146" operator="containsText" text="Fail">
      <formula>NOT(ISERROR(SEARCH(("Fail"),(X444))))</formula>
    </cfRule>
  </conditionalFormatting>
  <conditionalFormatting sqref="X445">
    <cfRule type="containsText" dxfId="144" priority="145" operator="containsText" text="Fail">
      <formula>NOT(ISERROR(SEARCH(("Fail"),(X445))))</formula>
    </cfRule>
  </conditionalFormatting>
  <conditionalFormatting sqref="X446">
    <cfRule type="containsText" dxfId="143" priority="144" operator="containsText" text="Fail">
      <formula>NOT(ISERROR(SEARCH(("Fail"),(X446))))</formula>
    </cfRule>
  </conditionalFormatting>
  <conditionalFormatting sqref="X447">
    <cfRule type="containsText" dxfId="142" priority="142" operator="containsText" text="Fail">
      <formula>NOT(ISERROR(SEARCH(("Fail"),(X447))))</formula>
    </cfRule>
  </conditionalFormatting>
  <conditionalFormatting sqref="X453">
    <cfRule type="containsText" dxfId="141" priority="143" operator="containsText" text="Fail">
      <formula>NOT(ISERROR(SEARCH(("Fail"),(X453))))</formula>
    </cfRule>
  </conditionalFormatting>
  <conditionalFormatting sqref="X448">
    <cfRule type="containsText" dxfId="140" priority="141" operator="containsText" text="Fail">
      <formula>NOT(ISERROR(SEARCH(("Fail"),(X448))))</formula>
    </cfRule>
  </conditionalFormatting>
  <conditionalFormatting sqref="X465">
    <cfRule type="containsText" dxfId="139" priority="140" operator="containsText" text="Fail">
      <formula>NOT(ISERROR(SEARCH(("Fail"),(X465))))</formula>
    </cfRule>
  </conditionalFormatting>
  <conditionalFormatting sqref="X489:X500">
    <cfRule type="containsText" dxfId="138" priority="138" operator="containsText" text="Fail">
      <formula>NOT(ISERROR(SEARCH(("Fail"),(X487))))</formula>
    </cfRule>
  </conditionalFormatting>
  <conditionalFormatting sqref="X487:X488">
    <cfRule type="containsText" dxfId="137" priority="139" operator="containsText" text="Fail">
      <formula>NOT(ISERROR(SEARCH(("Fail"),(#REF!))))</formula>
    </cfRule>
  </conditionalFormatting>
  <conditionalFormatting sqref="X599">
    <cfRule type="containsText" dxfId="136" priority="136" operator="containsText" text="Fail">
      <formula>NOT(ISERROR(SEARCH(("Fail"),(X597))))</formula>
    </cfRule>
  </conditionalFormatting>
  <conditionalFormatting sqref="X597:X598">
    <cfRule type="containsText" dxfId="135" priority="137" operator="containsText" text="Fail">
      <formula>NOT(ISERROR(SEARCH(("Fail"),(#REF!))))</formula>
    </cfRule>
  </conditionalFormatting>
  <conditionalFormatting sqref="X634 X640">
    <cfRule type="containsText" dxfId="134" priority="133" operator="containsText" text="Fail">
      <formula>NOT(ISERROR(SEARCH(("Fail"),(X634))))</formula>
    </cfRule>
  </conditionalFormatting>
  <conditionalFormatting sqref="X647">
    <cfRule type="containsText" dxfId="133" priority="134" operator="containsText" text="Fail">
      <formula>NOT(ISERROR(SEARCH(("Fail"),(#REF!))))</formula>
    </cfRule>
  </conditionalFormatting>
  <conditionalFormatting sqref="X610">
    <cfRule type="containsText" dxfId="132" priority="130" operator="containsText" text="Fail">
      <formula>NOT(ISERROR(SEARCH(("Fail"),(X610))))</formula>
    </cfRule>
  </conditionalFormatting>
  <conditionalFormatting sqref="X609">
    <cfRule type="containsText" dxfId="131" priority="131" operator="containsText" text="Fail">
      <formula>NOT(ISERROR(SEARCH(("Fail"),(X609))))</formula>
    </cfRule>
  </conditionalFormatting>
  <conditionalFormatting sqref="X610">
    <cfRule type="containsText" dxfId="130" priority="129" operator="containsText" text="Fail">
      <formula>NOT(ISERROR(SEARCH(("Fail"),(X610))))</formula>
    </cfRule>
  </conditionalFormatting>
  <conditionalFormatting sqref="X614">
    <cfRule type="containsText" dxfId="129" priority="124" operator="containsText" text="Fail">
      <formula>NOT(ISERROR(SEARCH(("Fail"),(X614))))</formula>
    </cfRule>
  </conditionalFormatting>
  <conditionalFormatting sqref="X608">
    <cfRule type="containsText" dxfId="128" priority="132" operator="containsText" text="Fail">
      <formula>NOT(ISERROR(SEARCH(("Fail"),(X608))))</formula>
    </cfRule>
  </conditionalFormatting>
  <conditionalFormatting sqref="X611">
    <cfRule type="containsText" dxfId="127" priority="127" operator="containsText" text="Fail">
      <formula>NOT(ISERROR(SEARCH(("Fail"),(X611))))</formula>
    </cfRule>
  </conditionalFormatting>
  <conditionalFormatting sqref="X611">
    <cfRule type="containsText" dxfId="126" priority="128" operator="containsText" text="Fail">
      <formula>NOT(ISERROR(SEARCH(("Fail"),(X611))))</formula>
    </cfRule>
  </conditionalFormatting>
  <conditionalFormatting sqref="X612">
    <cfRule type="containsText" dxfId="125" priority="126" operator="containsText" text="Fail">
      <formula>NOT(ISERROR(SEARCH(("Fail"),(X612))))</formula>
    </cfRule>
  </conditionalFormatting>
  <conditionalFormatting sqref="X613">
    <cfRule type="containsText" dxfId="124" priority="125" operator="containsText" text="Fail">
      <formula>NOT(ISERROR(SEARCH(("Fail"),(X613))))</formula>
    </cfRule>
  </conditionalFormatting>
  <conditionalFormatting sqref="X617">
    <cfRule type="containsText" dxfId="123" priority="123" operator="containsText" text="Fail">
      <formula>NOT(ISERROR(SEARCH(("Fail"),(X617))))</formula>
    </cfRule>
  </conditionalFormatting>
  <conditionalFormatting sqref="X618">
    <cfRule type="containsText" dxfId="122" priority="122" operator="containsText" text="Fail">
      <formula>NOT(ISERROR(SEARCH(("Fail"),(X618))))</formula>
    </cfRule>
  </conditionalFormatting>
  <conditionalFormatting sqref="X619:X621">
    <cfRule type="containsText" dxfId="121" priority="119" operator="containsText" text="Fail">
      <formula>NOT(ISERROR(SEARCH(("Fail"),(X619))))</formula>
    </cfRule>
  </conditionalFormatting>
  <conditionalFormatting sqref="X619:X621">
    <cfRule type="containsText" dxfId="120" priority="120" operator="containsText" text="Fail">
      <formula>NOT(ISERROR(SEARCH(("Fail"),(X619))))</formula>
    </cfRule>
  </conditionalFormatting>
  <conditionalFormatting sqref="X619:X621">
    <cfRule type="containsText" dxfId="119" priority="121" operator="containsText" text="Fail">
      <formula>NOT(ISERROR(SEARCH(("Fail"),(X619))))</formula>
    </cfRule>
  </conditionalFormatting>
  <conditionalFormatting sqref="X622">
    <cfRule type="containsText" dxfId="118" priority="116" operator="containsText" text="Fail">
      <formula>NOT(ISERROR(SEARCH(("Fail"),(X622))))</formula>
    </cfRule>
  </conditionalFormatting>
  <conditionalFormatting sqref="X622">
    <cfRule type="containsText" dxfId="117" priority="117" operator="containsText" text="Fail">
      <formula>NOT(ISERROR(SEARCH(("Fail"),(X622))))</formula>
    </cfRule>
  </conditionalFormatting>
  <conditionalFormatting sqref="X622">
    <cfRule type="containsText" dxfId="116" priority="118" operator="containsText" text="Fail">
      <formula>NOT(ISERROR(SEARCH(("Fail"),(X622))))</formula>
    </cfRule>
  </conditionalFormatting>
  <conditionalFormatting sqref="X623">
    <cfRule type="containsText" dxfId="115" priority="115" operator="containsText" text="Fail">
      <formula>NOT(ISERROR(SEARCH(("Fail"),(X623))))</formula>
    </cfRule>
  </conditionalFormatting>
  <conditionalFormatting sqref="X624">
    <cfRule type="containsText" dxfId="114" priority="114" operator="containsText" text="Fail">
      <formula>NOT(ISERROR(SEARCH(("Fail"),(X624))))</formula>
    </cfRule>
  </conditionalFormatting>
  <conditionalFormatting sqref="X625">
    <cfRule type="containsText" dxfId="113" priority="111" operator="containsText" text="Fail">
      <formula>NOT(ISERROR(SEARCH(("Fail"),(X625))))</formula>
    </cfRule>
  </conditionalFormatting>
  <conditionalFormatting sqref="X625">
    <cfRule type="containsText" dxfId="112" priority="112" operator="containsText" text="Fail">
      <formula>NOT(ISERROR(SEARCH(("Fail"),(X625))))</formula>
    </cfRule>
  </conditionalFormatting>
  <conditionalFormatting sqref="X625">
    <cfRule type="containsText" dxfId="111" priority="113" operator="containsText" text="Fail">
      <formula>NOT(ISERROR(SEARCH(("Fail"),(X625))))</formula>
    </cfRule>
  </conditionalFormatting>
  <conditionalFormatting sqref="X626">
    <cfRule type="containsText" dxfId="110" priority="108" operator="containsText" text="Fail">
      <formula>NOT(ISERROR(SEARCH(("Fail"),(X626))))</formula>
    </cfRule>
  </conditionalFormatting>
  <conditionalFormatting sqref="X626">
    <cfRule type="containsText" dxfId="109" priority="109" operator="containsText" text="Fail">
      <formula>NOT(ISERROR(SEARCH(("Fail"),(X626))))</formula>
    </cfRule>
  </conditionalFormatting>
  <conditionalFormatting sqref="X626">
    <cfRule type="containsText" dxfId="108" priority="110" operator="containsText" text="Fail">
      <formula>NOT(ISERROR(SEARCH(("Fail"),(X626))))</formula>
    </cfRule>
  </conditionalFormatting>
  <conditionalFormatting sqref="X627">
    <cfRule type="containsText" dxfId="107" priority="107" operator="containsText" text="Fail">
      <formula>NOT(ISERROR(SEARCH(("Fail"),(X627))))</formula>
    </cfRule>
  </conditionalFormatting>
  <conditionalFormatting sqref="X628">
    <cfRule type="containsText" dxfId="106" priority="106" operator="containsText" text="Fail">
      <formula>NOT(ISERROR(SEARCH(("Fail"),(X628))))</formula>
    </cfRule>
  </conditionalFormatting>
  <conditionalFormatting sqref="X629">
    <cfRule type="containsText" dxfId="105" priority="103" operator="containsText" text="Fail">
      <formula>NOT(ISERROR(SEARCH(("Fail"),(X629))))</formula>
    </cfRule>
  </conditionalFormatting>
  <conditionalFormatting sqref="X629">
    <cfRule type="containsText" dxfId="104" priority="104" operator="containsText" text="Fail">
      <formula>NOT(ISERROR(SEARCH(("Fail"),(X629))))</formula>
    </cfRule>
  </conditionalFormatting>
  <conditionalFormatting sqref="X629">
    <cfRule type="containsText" dxfId="103" priority="105" operator="containsText" text="Fail">
      <formula>NOT(ISERROR(SEARCH(("Fail"),(X629))))</formula>
    </cfRule>
  </conditionalFormatting>
  <conditionalFormatting sqref="X631">
    <cfRule type="containsText" dxfId="102" priority="102" operator="containsText" text="Fail">
      <formula>NOT(ISERROR(SEARCH(("Fail"),(X631))))</formula>
    </cfRule>
  </conditionalFormatting>
  <conditionalFormatting sqref="X632">
    <cfRule type="containsText" dxfId="101" priority="101" operator="containsText" text="Fail">
      <formula>NOT(ISERROR(SEARCH(("Fail"),(X632))))</formula>
    </cfRule>
  </conditionalFormatting>
  <conditionalFormatting sqref="X633">
    <cfRule type="containsText" dxfId="100" priority="98" operator="containsText" text="Fail">
      <formula>NOT(ISERROR(SEARCH(("Fail"),(X633))))</formula>
    </cfRule>
  </conditionalFormatting>
  <conditionalFormatting sqref="X633">
    <cfRule type="containsText" dxfId="99" priority="99" operator="containsText" text="Fail">
      <formula>NOT(ISERROR(SEARCH(("Fail"),(X633))))</formula>
    </cfRule>
  </conditionalFormatting>
  <conditionalFormatting sqref="X633">
    <cfRule type="containsText" dxfId="98" priority="100" operator="containsText" text="Fail">
      <formula>NOT(ISERROR(SEARCH(("Fail"),(X633))))</formula>
    </cfRule>
  </conditionalFormatting>
  <conditionalFormatting sqref="X638">
    <cfRule type="containsText" dxfId="97" priority="97" operator="containsText" text="Fail">
      <formula>NOT(ISERROR(SEARCH(("Fail"),(X638))))</formula>
    </cfRule>
  </conditionalFormatting>
  <conditionalFormatting sqref="X635">
    <cfRule type="containsText" dxfId="96" priority="96" operator="containsText" text="Fail">
      <formula>NOT(ISERROR(SEARCH(("Fail"),(X635))))</formula>
    </cfRule>
  </conditionalFormatting>
  <conditionalFormatting sqref="X636">
    <cfRule type="containsText" dxfId="95" priority="95" operator="containsText" text="Fail">
      <formula>NOT(ISERROR(SEARCH(("Fail"),(X636))))</formula>
    </cfRule>
  </conditionalFormatting>
  <conditionalFormatting sqref="X637">
    <cfRule type="containsText" dxfId="94" priority="92" operator="containsText" text="Fail">
      <formula>NOT(ISERROR(SEARCH(("Fail"),(X637))))</formula>
    </cfRule>
  </conditionalFormatting>
  <conditionalFormatting sqref="X637">
    <cfRule type="containsText" dxfId="93" priority="93" operator="containsText" text="Fail">
      <formula>NOT(ISERROR(SEARCH(("Fail"),(X637))))</formula>
    </cfRule>
  </conditionalFormatting>
  <conditionalFormatting sqref="X637">
    <cfRule type="containsText" dxfId="92" priority="94" operator="containsText" text="Fail">
      <formula>NOT(ISERROR(SEARCH(("Fail"),(X637))))</formula>
    </cfRule>
  </conditionalFormatting>
  <conditionalFormatting sqref="X648">
    <cfRule type="containsText" dxfId="91" priority="89" operator="containsText" text="Fail">
      <formula>NOT(ISERROR(SEARCH(("Fail"),(X648))))</formula>
    </cfRule>
  </conditionalFormatting>
  <conditionalFormatting sqref="X643">
    <cfRule type="containsText" dxfId="90" priority="90" operator="containsText" text="Fail">
      <formula>NOT(ISERROR(SEARCH(("Fail"),(X643))))</formula>
    </cfRule>
  </conditionalFormatting>
  <conditionalFormatting sqref="X645">
    <cfRule type="containsText" dxfId="89" priority="91" operator="containsText" text="Fail">
      <formula>NOT(ISERROR(SEARCH(("Fail"),(#REF!))))</formula>
    </cfRule>
  </conditionalFormatting>
  <conditionalFormatting sqref="X641">
    <cfRule type="containsText" dxfId="88" priority="88" operator="containsText" text="Fail">
      <formula>NOT(ISERROR(SEARCH(("Fail"),(X641))))</formula>
    </cfRule>
  </conditionalFormatting>
  <conditionalFormatting sqref="X642">
    <cfRule type="containsText" dxfId="87" priority="87" operator="containsText" text="Fail">
      <formula>NOT(ISERROR(SEARCH(("Fail"),(X642))))</formula>
    </cfRule>
  </conditionalFormatting>
  <conditionalFormatting sqref="X644">
    <cfRule type="containsText" dxfId="86" priority="86" operator="containsText" text="Fail">
      <formula>NOT(ISERROR(SEARCH(("Fail"),(X644))))</formula>
    </cfRule>
  </conditionalFormatting>
  <conditionalFormatting sqref="X646">
    <cfRule type="containsText" dxfId="85" priority="135" operator="containsText" text="Fail">
      <formula>NOT(ISERROR(SEARCH(("Fail"),(X644))))</formula>
    </cfRule>
  </conditionalFormatting>
  <conditionalFormatting sqref="X649">
    <cfRule type="containsText" dxfId="84" priority="85" operator="containsText" text="Fail">
      <formula>NOT(ISERROR(SEARCH(("Fail"),(X649))))</formula>
    </cfRule>
  </conditionalFormatting>
  <conditionalFormatting sqref="X652">
    <cfRule type="containsText" dxfId="83" priority="84" operator="containsText" text="Fail">
      <formula>NOT(ISERROR(SEARCH(("Fail"),(X652))))</formula>
    </cfRule>
  </conditionalFormatting>
  <conditionalFormatting sqref="X655">
    <cfRule type="containsText" dxfId="82" priority="83" operator="containsText" text="Fail">
      <formula>NOT(ISERROR(SEARCH(("Fail"),(X655))))</formula>
    </cfRule>
  </conditionalFormatting>
  <conditionalFormatting sqref="X653">
    <cfRule type="containsText" dxfId="81" priority="82" operator="containsText" text="Fail">
      <formula>NOT(ISERROR(SEARCH(("Fail"),(X653))))</formula>
    </cfRule>
  </conditionalFormatting>
  <conditionalFormatting sqref="X658">
    <cfRule type="containsText" dxfId="80" priority="78" operator="containsText" text="Fail">
      <formula>NOT(ISERROR(SEARCH(("Fail"),(X658))))</formula>
    </cfRule>
  </conditionalFormatting>
  <conditionalFormatting sqref="X654">
    <cfRule type="containsText" dxfId="79" priority="81" operator="containsText" text="Fail">
      <formula>NOT(ISERROR(SEARCH(("Fail"),(X654))))</formula>
    </cfRule>
  </conditionalFormatting>
  <conditionalFormatting sqref="X656">
    <cfRule type="containsText" dxfId="78" priority="80" operator="containsText" text="Fail">
      <formula>NOT(ISERROR(SEARCH(("Fail"),(#REF!))))</formula>
    </cfRule>
  </conditionalFormatting>
  <conditionalFormatting sqref="X657">
    <cfRule type="containsText" dxfId="77" priority="79" operator="containsText" text="Fail">
      <formula>NOT(ISERROR(SEARCH(("Fail"),(X657))))</formula>
    </cfRule>
  </conditionalFormatting>
  <conditionalFormatting sqref="X659">
    <cfRule type="containsText" dxfId="76" priority="77" operator="containsText" text="Fail">
      <formula>NOT(ISERROR(SEARCH(("Fail"),(X659))))</formula>
    </cfRule>
  </conditionalFormatting>
  <conditionalFormatting sqref="X660">
    <cfRule type="containsText" dxfId="75" priority="76" operator="containsText" text="Fail">
      <formula>NOT(ISERROR(SEARCH(("Fail"),(X660))))</formula>
    </cfRule>
  </conditionalFormatting>
  <conditionalFormatting sqref="X661">
    <cfRule type="containsText" dxfId="74" priority="75" operator="containsText" text="Fail">
      <formula>NOT(ISERROR(SEARCH(("Fail"),(X661))))</formula>
    </cfRule>
  </conditionalFormatting>
  <conditionalFormatting sqref="X662">
    <cfRule type="containsText" dxfId="73" priority="72" operator="containsText" text="Fail">
      <formula>NOT(ISERROR(SEARCH(("Fail"),(X662))))</formula>
    </cfRule>
  </conditionalFormatting>
  <conditionalFormatting sqref="X662">
    <cfRule type="containsText" dxfId="72" priority="73" operator="containsText" text="Fail">
      <formula>NOT(ISERROR(SEARCH(("Fail"),(X662))))</formula>
    </cfRule>
  </conditionalFormatting>
  <conditionalFormatting sqref="X662">
    <cfRule type="containsText" dxfId="71" priority="74" operator="containsText" text="Fail">
      <formula>NOT(ISERROR(SEARCH(("Fail"),(X662))))</formula>
    </cfRule>
  </conditionalFormatting>
  <conditionalFormatting sqref="X664">
    <cfRule type="containsText" dxfId="70" priority="71" operator="containsText" text="Fail">
      <formula>NOT(ISERROR(SEARCH(("Fail"),(X664))))</formula>
    </cfRule>
  </conditionalFormatting>
  <conditionalFormatting sqref="X663">
    <cfRule type="containsText" dxfId="69" priority="70" operator="containsText" text="Fail">
      <formula>NOT(ISERROR(SEARCH(("Fail"),(X663))))</formula>
    </cfRule>
  </conditionalFormatting>
  <conditionalFormatting sqref="X639">
    <cfRule type="containsText" dxfId="68" priority="69" operator="containsText" text="Fail">
      <formula>NOT(ISERROR(SEARCH(("Fail"),(#REF!))))</formula>
    </cfRule>
  </conditionalFormatting>
  <conditionalFormatting sqref="X670">
    <cfRule type="containsText" dxfId="67" priority="64" operator="containsText" text="Fail">
      <formula>NOT(ISERROR(SEARCH(("Fail"),(#REF!))))</formula>
    </cfRule>
  </conditionalFormatting>
  <conditionalFormatting sqref="X667">
    <cfRule type="containsText" dxfId="66" priority="68" operator="containsText" text="Fail">
      <formula>NOT(ISERROR(SEARCH(("Fail"),(X667))))</formula>
    </cfRule>
  </conditionalFormatting>
  <conditionalFormatting sqref="X665">
    <cfRule type="containsText" dxfId="65" priority="67" operator="containsText" text="Fail">
      <formula>NOT(ISERROR(SEARCH(("Fail"),(X665))))</formula>
    </cfRule>
  </conditionalFormatting>
  <conditionalFormatting sqref="X668">
    <cfRule type="containsText" dxfId="64" priority="66" operator="containsText" text="Fail">
      <formula>NOT(ISERROR(SEARCH(("Fail"),(X668))))</formula>
    </cfRule>
  </conditionalFormatting>
  <conditionalFormatting sqref="X669">
    <cfRule type="containsText" dxfId="63" priority="63" operator="containsText" text="Fail">
      <formula>NOT(ISERROR(SEARCH(("Fail"),(X669))))</formula>
    </cfRule>
  </conditionalFormatting>
  <conditionalFormatting sqref="X671">
    <cfRule type="containsText" dxfId="62" priority="65" operator="containsText" text="Fail">
      <formula>NOT(ISERROR(SEARCH(("Fail"),(X669))))</formula>
    </cfRule>
  </conditionalFormatting>
  <conditionalFormatting sqref="X672">
    <cfRule type="containsText" dxfId="61" priority="62" operator="containsText" text="Fail">
      <formula>NOT(ISERROR(SEARCH(("Fail"),(X670))))</formula>
    </cfRule>
  </conditionalFormatting>
  <conditionalFormatting sqref="X673">
    <cfRule type="containsText" dxfId="60" priority="61" operator="containsText" text="Fail">
      <formula>NOT(ISERROR(SEARCH(("Fail"),(X673))))</formula>
    </cfRule>
  </conditionalFormatting>
  <conditionalFormatting sqref="X674">
    <cfRule type="containsText" dxfId="59" priority="60" operator="containsText" text="Fail">
      <formula>NOT(ISERROR(SEARCH(("Fail"),(X674))))</formula>
    </cfRule>
  </conditionalFormatting>
  <conditionalFormatting sqref="X650">
    <cfRule type="containsText" dxfId="58" priority="59" operator="containsText" text="Fail">
      <formula>NOT(ISERROR(SEARCH(("Fail"),(#REF!))))</formula>
    </cfRule>
  </conditionalFormatting>
  <conditionalFormatting sqref="X675">
    <cfRule type="containsText" dxfId="57" priority="58" operator="containsText" text="Fail">
      <formula>NOT(ISERROR(SEARCH(("Fail"),(X675))))</formula>
    </cfRule>
  </conditionalFormatting>
  <conditionalFormatting sqref="X630">
    <cfRule type="containsText" dxfId="56" priority="57" operator="containsText" text="Fail">
      <formula>NOT(ISERROR(SEARCH(("Fail"),(X630))))</formula>
    </cfRule>
  </conditionalFormatting>
  <conditionalFormatting sqref="X651">
    <cfRule type="containsText" dxfId="55" priority="56" operator="containsText" text="Fail">
      <formula>NOT(ISERROR(SEARCH(("Fail"),(X651))))</formula>
    </cfRule>
  </conditionalFormatting>
  <conditionalFormatting sqref="X666">
    <cfRule type="containsText" dxfId="54" priority="55" operator="containsText" text="Fail">
      <formula>NOT(ISERROR(SEARCH(("Fail"),(X666))))</formula>
    </cfRule>
  </conditionalFormatting>
  <conditionalFormatting sqref="X676">
    <cfRule type="containsText" dxfId="53" priority="54" operator="containsText" text="Fail">
      <formula>NOT(ISERROR(SEARCH(("Fail"),(X676))))</formula>
    </cfRule>
  </conditionalFormatting>
  <conditionalFormatting sqref="X616">
    <cfRule type="containsText" dxfId="52" priority="53" operator="containsText" text="Fail">
      <formula>NOT(ISERROR(SEARCH(("Fail"),(X616))))</formula>
    </cfRule>
  </conditionalFormatting>
  <conditionalFormatting sqref="X615">
    <cfRule type="containsText" dxfId="51" priority="52" operator="containsText" text="Fail">
      <formula>NOT(ISERROR(SEARCH(("Fail"),(X615))))</formula>
    </cfRule>
  </conditionalFormatting>
  <conditionalFormatting sqref="X691 X701">
    <cfRule type="containsText" dxfId="50" priority="50" operator="containsText" text="Fail">
      <formula>NOT(ISERROR(SEARCH(("Fail"),(X691))))</formula>
    </cfRule>
  </conditionalFormatting>
  <conditionalFormatting sqref="X692">
    <cfRule type="containsText" dxfId="49" priority="51" operator="containsText" text="Fail">
      <formula>NOT(ISERROR(SEARCH(("Fail"),(X692))))</formula>
    </cfRule>
  </conditionalFormatting>
  <conditionalFormatting sqref="X679">
    <cfRule type="containsText" dxfId="48" priority="49" operator="containsText" text="Fail">
      <formula>NOT(ISERROR(SEARCH(("Fail"),(X679))))</formula>
    </cfRule>
  </conditionalFormatting>
  <conditionalFormatting sqref="X677">
    <cfRule type="containsText" dxfId="47" priority="48" operator="containsText" text="Fail">
      <formula>NOT(ISERROR(SEARCH(("Fail"),(X677))))</formula>
    </cfRule>
  </conditionalFormatting>
  <conditionalFormatting sqref="X678">
    <cfRule type="containsText" dxfId="46" priority="47" operator="containsText" text="Fail">
      <formula>NOT(ISERROR(SEARCH(("Fail"),(X678))))</formula>
    </cfRule>
  </conditionalFormatting>
  <conditionalFormatting sqref="X680">
    <cfRule type="containsText" dxfId="45" priority="46" operator="containsText" text="Fail">
      <formula>NOT(ISERROR(SEARCH(("Fail"),(X680))))</formula>
    </cfRule>
  </conditionalFormatting>
  <conditionalFormatting sqref="X682">
    <cfRule type="containsText" dxfId="44" priority="44" operator="containsText" text="Fail">
      <formula>NOT(ISERROR(SEARCH(("Fail"),(#REF!))))</formula>
    </cfRule>
  </conditionalFormatting>
  <conditionalFormatting sqref="X681">
    <cfRule type="containsText" dxfId="43" priority="43" operator="containsText" text="Fail">
      <formula>NOT(ISERROR(SEARCH(("Fail"),(X681))))</formula>
    </cfRule>
  </conditionalFormatting>
  <conditionalFormatting sqref="X683">
    <cfRule type="containsText" dxfId="42" priority="45" operator="containsText" text="Fail">
      <formula>NOT(ISERROR(SEARCH(("Fail"),(X681))))</formula>
    </cfRule>
  </conditionalFormatting>
  <conditionalFormatting sqref="X684">
    <cfRule type="containsText" dxfId="41" priority="42" operator="containsText" text="Fail">
      <formula>NOT(ISERROR(SEARCH(("Fail"),(X682))))</formula>
    </cfRule>
  </conditionalFormatting>
  <conditionalFormatting sqref="X685">
    <cfRule type="containsText" dxfId="40" priority="41" operator="containsText" text="Fail">
      <formula>NOT(ISERROR(SEARCH(("Fail"),(X685))))</formula>
    </cfRule>
  </conditionalFormatting>
  <conditionalFormatting sqref="X686">
    <cfRule type="containsText" dxfId="39" priority="40" operator="containsText" text="Fail">
      <formula>NOT(ISERROR(SEARCH(("Fail"),(X686))))</formula>
    </cfRule>
  </conditionalFormatting>
  <conditionalFormatting sqref="X690">
    <cfRule type="containsText" dxfId="38" priority="34" operator="containsText" text="Fail">
      <formula>NOT(ISERROR(SEARCH(("Fail"),(X690))))</formula>
    </cfRule>
  </conditionalFormatting>
  <conditionalFormatting sqref="X690">
    <cfRule type="containsText" dxfId="37" priority="33" operator="containsText" text="Fail">
      <formula>NOT(ISERROR(SEARCH(("Fail"),(X690))))</formula>
    </cfRule>
  </conditionalFormatting>
  <conditionalFormatting sqref="X690">
    <cfRule type="containsText" dxfId="36" priority="32" operator="containsText" text="Fail">
      <formula>NOT(ISERROR(SEARCH(("Fail"),(X690))))</formula>
    </cfRule>
  </conditionalFormatting>
  <conditionalFormatting sqref="X687">
    <cfRule type="containsText" dxfId="35" priority="37" operator="containsText" text="Fail">
      <formula>NOT(ISERROR(SEARCH(("Fail"),(X687))))</formula>
    </cfRule>
  </conditionalFormatting>
  <conditionalFormatting sqref="X687">
    <cfRule type="containsText" dxfId="34" priority="38" operator="containsText" text="Fail">
      <formula>NOT(ISERROR(SEARCH(("Fail"),(X687))))</formula>
    </cfRule>
  </conditionalFormatting>
  <conditionalFormatting sqref="X687">
    <cfRule type="containsText" dxfId="33" priority="39" operator="containsText" text="Fail">
      <formula>NOT(ISERROR(SEARCH(("Fail"),(X687))))</formula>
    </cfRule>
  </conditionalFormatting>
  <conditionalFormatting sqref="X688">
    <cfRule type="containsText" dxfId="32" priority="36" operator="containsText" text="Fail">
      <formula>NOT(ISERROR(SEARCH(("Fail"),(X688))))</formula>
    </cfRule>
  </conditionalFormatting>
  <conditionalFormatting sqref="X689">
    <cfRule type="containsText" dxfId="31" priority="35" operator="containsText" text="Fail">
      <formula>NOT(ISERROR(SEARCH(("Fail"),(X689))))</formula>
    </cfRule>
  </conditionalFormatting>
  <conditionalFormatting sqref="X694">
    <cfRule type="containsText" dxfId="30" priority="31" operator="containsText" text="Fail">
      <formula>NOT(ISERROR(SEARCH(("Fail"),(X694))))</formula>
    </cfRule>
  </conditionalFormatting>
  <conditionalFormatting sqref="X695">
    <cfRule type="containsText" dxfId="29" priority="30" operator="containsText" text="Fail">
      <formula>NOT(ISERROR(SEARCH(("Fail"),(X695))))</formula>
    </cfRule>
  </conditionalFormatting>
  <conditionalFormatting sqref="X696">
    <cfRule type="containsText" dxfId="28" priority="29" operator="containsText" text="Fail">
      <formula>NOT(ISERROR(SEARCH(("Fail"),(X696))))</formula>
    </cfRule>
  </conditionalFormatting>
  <conditionalFormatting sqref="X700">
    <cfRule type="containsText" dxfId="27" priority="23" operator="containsText" text="Fail">
      <formula>NOT(ISERROR(SEARCH(("Fail"),(X700))))</formula>
    </cfRule>
  </conditionalFormatting>
  <conditionalFormatting sqref="X700">
    <cfRule type="containsText" dxfId="26" priority="22" operator="containsText" text="Fail">
      <formula>NOT(ISERROR(SEARCH(("Fail"),(X700))))</formula>
    </cfRule>
  </conditionalFormatting>
  <conditionalFormatting sqref="X700">
    <cfRule type="containsText" dxfId="25" priority="21" operator="containsText" text="Fail">
      <formula>NOT(ISERROR(SEARCH(("Fail"),(X700))))</formula>
    </cfRule>
  </conditionalFormatting>
  <conditionalFormatting sqref="X697">
    <cfRule type="containsText" dxfId="24" priority="26" operator="containsText" text="Fail">
      <formula>NOT(ISERROR(SEARCH(("Fail"),(X697))))</formula>
    </cfRule>
  </conditionalFormatting>
  <conditionalFormatting sqref="X697">
    <cfRule type="containsText" dxfId="23" priority="27" operator="containsText" text="Fail">
      <formula>NOT(ISERROR(SEARCH(("Fail"),(X697))))</formula>
    </cfRule>
  </conditionalFormatting>
  <conditionalFormatting sqref="X697">
    <cfRule type="containsText" dxfId="22" priority="28" operator="containsText" text="Fail">
      <formula>NOT(ISERROR(SEARCH(("Fail"),(X697))))</formula>
    </cfRule>
  </conditionalFormatting>
  <conditionalFormatting sqref="X698">
    <cfRule type="containsText" dxfId="21" priority="25" operator="containsText" text="Fail">
      <formula>NOT(ISERROR(SEARCH(("Fail"),(X698))))</formula>
    </cfRule>
  </conditionalFormatting>
  <conditionalFormatting sqref="X699">
    <cfRule type="containsText" dxfId="20" priority="24" operator="containsText" text="Fail">
      <formula>NOT(ISERROR(SEARCH(("Fail"),(X699))))</formula>
    </cfRule>
  </conditionalFormatting>
  <conditionalFormatting sqref="X702">
    <cfRule type="containsText" dxfId="19" priority="20" operator="containsText" text="Fail">
      <formula>NOT(ISERROR(SEARCH(("Fail"),(X702))))</formula>
    </cfRule>
  </conditionalFormatting>
  <conditionalFormatting sqref="X703">
    <cfRule type="containsText" dxfId="18" priority="19" operator="containsText" text="Fail">
      <formula>NOT(ISERROR(SEARCH(("Fail"),(X703))))</formula>
    </cfRule>
  </conditionalFormatting>
  <conditionalFormatting sqref="X693">
    <cfRule type="containsText" dxfId="17" priority="18" operator="containsText" text="Fail">
      <formula>NOT(ISERROR(SEARCH(("Fail"),(X693))))</formula>
    </cfRule>
  </conditionalFormatting>
  <conditionalFormatting sqref="X704">
    <cfRule type="containsText" dxfId="16" priority="17" operator="containsText" text="Fail">
      <formula>NOT(ISERROR(SEARCH(("Fail"),(X704))))</formula>
    </cfRule>
  </conditionalFormatting>
  <conditionalFormatting sqref="X712">
    <cfRule type="containsText" dxfId="15" priority="16" operator="containsText" text="Fail">
      <formula>NOT(ISERROR(SEARCH(("Fail"),(X712))))</formula>
    </cfRule>
  </conditionalFormatting>
  <conditionalFormatting sqref="X716">
    <cfRule type="containsText" dxfId="14" priority="15" operator="containsText" text="Fail">
      <formula>NOT(ISERROR(SEARCH(("Fail"),(X714))))</formula>
    </cfRule>
  </conditionalFormatting>
  <conditionalFormatting sqref="X708">
    <cfRule type="containsText" dxfId="13" priority="9" operator="containsText" text="Fail">
      <formula>NOT(ISERROR(SEARCH(("Fail"),(X708))))</formula>
    </cfRule>
  </conditionalFormatting>
  <conditionalFormatting sqref="X708">
    <cfRule type="containsText" dxfId="12" priority="8" operator="containsText" text="Fail">
      <formula>NOT(ISERROR(SEARCH(("Fail"),(X708))))</formula>
    </cfRule>
  </conditionalFormatting>
  <conditionalFormatting sqref="X714">
    <cfRule type="containsText" dxfId="11" priority="4" operator="containsText" text="Fail">
      <formula>NOT(ISERROR(SEARCH(("Fail"),(X714))))</formula>
    </cfRule>
  </conditionalFormatting>
  <conditionalFormatting sqref="X708">
    <cfRule type="containsText" dxfId="10" priority="7" operator="containsText" text="Fail">
      <formula>NOT(ISERROR(SEARCH(("Fail"),(X708))))</formula>
    </cfRule>
  </conditionalFormatting>
  <conditionalFormatting sqref="X705">
    <cfRule type="containsText" dxfId="9" priority="12" operator="containsText" text="Fail">
      <formula>NOT(ISERROR(SEARCH(("Fail"),(X705))))</formula>
    </cfRule>
  </conditionalFormatting>
  <conditionalFormatting sqref="X705">
    <cfRule type="containsText" dxfId="8" priority="13" operator="containsText" text="Fail">
      <formula>NOT(ISERROR(SEARCH(("Fail"),(X705))))</formula>
    </cfRule>
  </conditionalFormatting>
  <conditionalFormatting sqref="X705">
    <cfRule type="containsText" dxfId="7" priority="14" operator="containsText" text="Fail">
      <formula>NOT(ISERROR(SEARCH(("Fail"),(X705))))</formula>
    </cfRule>
  </conditionalFormatting>
  <conditionalFormatting sqref="X706">
    <cfRule type="containsText" dxfId="6" priority="11" operator="containsText" text="Fail">
      <formula>NOT(ISERROR(SEARCH(("Fail"),(X706))))</formula>
    </cfRule>
  </conditionalFormatting>
  <conditionalFormatting sqref="X707">
    <cfRule type="containsText" dxfId="5" priority="10" operator="containsText" text="Fail">
      <formula>NOT(ISERROR(SEARCH(("Fail"),(X707))))</formula>
    </cfRule>
  </conditionalFormatting>
  <conditionalFormatting sqref="X713">
    <cfRule type="containsText" dxfId="4" priority="6" operator="containsText" text="Fail">
      <formula>NOT(ISERROR(SEARCH(("Fail"),(X713))))</formula>
    </cfRule>
  </conditionalFormatting>
  <conditionalFormatting sqref="X715">
    <cfRule type="containsText" dxfId="3" priority="5" operator="containsText" text="Fail">
      <formula>NOT(ISERROR(SEARCH(("Fail"),(#REF!))))</formula>
    </cfRule>
  </conditionalFormatting>
  <conditionalFormatting sqref="X710">
    <cfRule type="containsText" dxfId="2" priority="3" operator="containsText" text="Fail">
      <formula>NOT(ISERROR(SEARCH(("Fail"),(X710))))</formula>
    </cfRule>
  </conditionalFormatting>
  <conditionalFormatting sqref="X711">
    <cfRule type="containsText" dxfId="1" priority="2" operator="containsText" text="Fail">
      <formula>NOT(ISERROR(SEARCH(("Fail"),(X711))))</formula>
    </cfRule>
  </conditionalFormatting>
  <conditionalFormatting sqref="X709">
    <cfRule type="containsText" dxfId="0" priority="1" operator="containsText" text="Fail">
      <formula>NOT(ISERROR(SEARCH(("Fail"),(X709))))</formula>
    </cfRule>
  </conditionalFormatting>
  <dataValidations count="1">
    <dataValidation type="list" allowBlank="1" showErrorMessage="1" sqref="W6:W747" xr:uid="{2C9FC764-F133-4E9C-A37D-8C2D973A35A4}">
      <formula1>"Pass,Fail,N/T,N/A"</formula1>
    </dataValidation>
  </dataValidations>
  <printOptions horizontalCentered="1"/>
  <pageMargins left="0.25" right="0.25" top="0.75" bottom="0.75" header="0.3" footer="0.3"/>
  <pageSetup paperSize="9" scale="4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EA188-E5E9-44EE-BCF6-B432595A2D1F}">
  <dimension ref="A1:A747"/>
  <sheetViews>
    <sheetView topLeftCell="A79" workbookViewId="0">
      <selection activeCell="A3" sqref="A3:A93"/>
    </sheetView>
  </sheetViews>
  <sheetFormatPr defaultRowHeight="17.399999999999999"/>
  <cols>
    <col min="1" max="1" width="44.5" style="55" customWidth="1"/>
  </cols>
  <sheetData>
    <row r="1" spans="1:1">
      <c r="A1"/>
    </row>
    <row r="2" spans="1:1">
      <c r="A2" s="172" t="s">
        <v>2</v>
      </c>
    </row>
    <row r="3" spans="1:1">
      <c r="A3" s="174" t="s">
        <v>27</v>
      </c>
    </row>
    <row r="4" spans="1:1">
      <c r="A4" s="173" t="s">
        <v>690</v>
      </c>
    </row>
    <row r="5" spans="1:1">
      <c r="A5" s="31" t="s">
        <v>691</v>
      </c>
    </row>
    <row r="6" spans="1:1">
      <c r="A6" s="31" t="s">
        <v>692</v>
      </c>
    </row>
    <row r="7" spans="1:1">
      <c r="A7" s="31" t="s">
        <v>705</v>
      </c>
    </row>
    <row r="8" spans="1:1">
      <c r="A8" s="33" t="s">
        <v>159</v>
      </c>
    </row>
    <row r="9" spans="1:1">
      <c r="A9" s="33" t="s">
        <v>117</v>
      </c>
    </row>
    <row r="10" spans="1:1">
      <c r="A10" s="33" t="s">
        <v>167</v>
      </c>
    </row>
    <row r="11" spans="1:1">
      <c r="A11" s="33" t="s">
        <v>189</v>
      </c>
    </row>
    <row r="12" spans="1:1">
      <c r="A12" s="33" t="s">
        <v>130</v>
      </c>
    </row>
    <row r="13" spans="1:1">
      <c r="A13" s="33" t="s">
        <v>202</v>
      </c>
    </row>
    <row r="14" spans="1:1">
      <c r="A14" s="33" t="s">
        <v>101</v>
      </c>
    </row>
    <row r="15" spans="1:1">
      <c r="A15" s="33" t="s">
        <v>225</v>
      </c>
    </row>
    <row r="16" spans="1:1">
      <c r="A16" s="33" t="s">
        <v>234</v>
      </c>
    </row>
    <row r="17" spans="1:1">
      <c r="A17" s="33" t="s">
        <v>265</v>
      </c>
    </row>
    <row r="18" spans="1:1">
      <c r="A18" s="33" t="s">
        <v>140</v>
      </c>
    </row>
    <row r="19" spans="1:1">
      <c r="A19" s="33" t="s">
        <v>147</v>
      </c>
    </row>
    <row r="20" spans="1:1">
      <c r="A20" s="33" t="s">
        <v>287</v>
      </c>
    </row>
    <row r="21" spans="1:1">
      <c r="A21" s="31" t="s">
        <v>507</v>
      </c>
    </row>
    <row r="22" spans="1:1">
      <c r="A22" s="33" t="s">
        <v>298</v>
      </c>
    </row>
    <row r="23" spans="1:1">
      <c r="A23" s="33" t="s">
        <v>331</v>
      </c>
    </row>
    <row r="24" spans="1:1">
      <c r="A24" s="33" t="s">
        <v>347</v>
      </c>
    </row>
    <row r="25" spans="1:1">
      <c r="A25" s="33" t="s">
        <v>355</v>
      </c>
    </row>
    <row r="26" spans="1:1">
      <c r="A26" s="33" t="s">
        <v>360</v>
      </c>
    </row>
    <row r="27" spans="1:1">
      <c r="A27" s="33" t="s">
        <v>367</v>
      </c>
    </row>
    <row r="28" spans="1:1">
      <c r="A28" s="31" t="s">
        <v>377</v>
      </c>
    </row>
    <row r="29" spans="1:1">
      <c r="A29" s="31" t="s">
        <v>399</v>
      </c>
    </row>
    <row r="30" spans="1:1">
      <c r="A30" s="31" t="s">
        <v>717</v>
      </c>
    </row>
    <row r="31" spans="1:1">
      <c r="A31" s="31" t="s">
        <v>465</v>
      </c>
    </row>
    <row r="32" spans="1:1">
      <c r="A32" s="31" t="s">
        <v>473</v>
      </c>
    </row>
    <row r="33" spans="1:1">
      <c r="A33" s="31" t="s">
        <v>718</v>
      </c>
    </row>
    <row r="34" spans="1:1">
      <c r="A34" s="38" t="s">
        <v>550</v>
      </c>
    </row>
    <row r="35" spans="1:1">
      <c r="A35" s="39" t="s">
        <v>538</v>
      </c>
    </row>
    <row r="36" spans="1:1">
      <c r="A36" s="38" t="s">
        <v>628</v>
      </c>
    </row>
    <row r="37" spans="1:1">
      <c r="A37" s="38" t="s">
        <v>551</v>
      </c>
    </row>
    <row r="38" spans="1:1">
      <c r="A38" s="39" t="s">
        <v>617</v>
      </c>
    </row>
    <row r="39" spans="1:1">
      <c r="A39" s="39" t="s">
        <v>618</v>
      </c>
    </row>
    <row r="40" spans="1:1">
      <c r="A40" s="38" t="s">
        <v>583</v>
      </c>
    </row>
    <row r="41" spans="1:1">
      <c r="A41" s="39" t="s">
        <v>605</v>
      </c>
    </row>
    <row r="42" spans="1:1">
      <c r="A42" s="38" t="s">
        <v>548</v>
      </c>
    </row>
    <row r="43" spans="1:1">
      <c r="A43" s="38" t="s">
        <v>606</v>
      </c>
    </row>
    <row r="44" spans="1:1">
      <c r="A44" s="31" t="s">
        <v>672</v>
      </c>
    </row>
    <row r="45" spans="1:1">
      <c r="A45" s="31" t="s">
        <v>673</v>
      </c>
    </row>
    <row r="46" spans="1:1">
      <c r="A46" s="31" t="s">
        <v>684</v>
      </c>
    </row>
    <row r="47" spans="1:1">
      <c r="A47" s="31" t="s">
        <v>683</v>
      </c>
    </row>
    <row r="48" spans="1:1">
      <c r="A48" s="60" t="s">
        <v>721</v>
      </c>
    </row>
    <row r="49" spans="1:1">
      <c r="A49" s="60" t="s">
        <v>759</v>
      </c>
    </row>
    <row r="50" spans="1:1">
      <c r="A50" s="60" t="s">
        <v>800</v>
      </c>
    </row>
    <row r="51" spans="1:1">
      <c r="A51" s="62" t="s">
        <v>820</v>
      </c>
    </row>
    <row r="52" spans="1:1">
      <c r="A52" s="62" t="s">
        <v>836</v>
      </c>
    </row>
    <row r="53" spans="1:1">
      <c r="A53" s="62" t="s">
        <v>843</v>
      </c>
    </row>
    <row r="54" spans="1:1">
      <c r="A54" s="62" t="s">
        <v>857</v>
      </c>
    </row>
    <row r="55" spans="1:1">
      <c r="A55" s="62" t="s">
        <v>861</v>
      </c>
    </row>
    <row r="56" spans="1:1">
      <c r="A56" s="62" t="s">
        <v>868</v>
      </c>
    </row>
    <row r="57" spans="1:1">
      <c r="A57" s="62" t="s">
        <v>872</v>
      </c>
    </row>
    <row r="58" spans="1:1">
      <c r="A58" s="62" t="s">
        <v>879</v>
      </c>
    </row>
    <row r="59" spans="1:1">
      <c r="A59" s="62" t="s">
        <v>908</v>
      </c>
    </row>
    <row r="60" spans="1:1">
      <c r="A60" s="62" t="s">
        <v>942</v>
      </c>
    </row>
    <row r="61" spans="1:1">
      <c r="A61" s="62" t="s">
        <v>966</v>
      </c>
    </row>
    <row r="62" spans="1:1">
      <c r="A62" s="62" t="s">
        <v>1004</v>
      </c>
    </row>
    <row r="63" spans="1:1">
      <c r="A63" s="62" t="s">
        <v>1030</v>
      </c>
    </row>
    <row r="64" spans="1:1">
      <c r="A64" s="62" t="s">
        <v>1052</v>
      </c>
    </row>
    <row r="65" spans="1:1">
      <c r="A65" s="60" t="s">
        <v>1085</v>
      </c>
    </row>
    <row r="66" spans="1:1">
      <c r="A66" s="60" t="s">
        <v>1139</v>
      </c>
    </row>
    <row r="67" spans="1:1">
      <c r="A67" s="62" t="s">
        <v>1161</v>
      </c>
    </row>
    <row r="68" spans="1:1">
      <c r="A68" s="62" t="s">
        <v>1173</v>
      </c>
    </row>
    <row r="69" spans="1:1">
      <c r="A69" s="62" t="s">
        <v>1189</v>
      </c>
    </row>
    <row r="70" spans="1:1">
      <c r="A70" s="62" t="s">
        <v>1201</v>
      </c>
    </row>
    <row r="71" spans="1:1">
      <c r="A71" s="62" t="s">
        <v>1213</v>
      </c>
    </row>
    <row r="72" spans="1:1">
      <c r="A72" s="62" t="s">
        <v>1238</v>
      </c>
    </row>
    <row r="73" spans="1:1">
      <c r="A73" s="60" t="s">
        <v>1274</v>
      </c>
    </row>
    <row r="74" spans="1:1">
      <c r="A74" s="60" t="s">
        <v>1310</v>
      </c>
    </row>
    <row r="75" spans="1:1">
      <c r="A75" s="60" t="s">
        <v>1334</v>
      </c>
    </row>
    <row r="76" spans="1:1">
      <c r="A76" s="60" t="s">
        <v>1352</v>
      </c>
    </row>
    <row r="77" spans="1:1">
      <c r="A77" s="60" t="s">
        <v>1378</v>
      </c>
    </row>
    <row r="78" spans="1:1">
      <c r="A78" s="60" t="s">
        <v>1387</v>
      </c>
    </row>
    <row r="79" spans="1:1">
      <c r="A79" s="60" t="s">
        <v>1448</v>
      </c>
    </row>
    <row r="80" spans="1:1">
      <c r="A80" s="60" t="s">
        <v>1465</v>
      </c>
    </row>
    <row r="81" spans="1:1">
      <c r="A81" s="60" t="s">
        <v>1484</v>
      </c>
    </row>
    <row r="82" spans="1:1">
      <c r="A82" s="60" t="s">
        <v>1504</v>
      </c>
    </row>
    <row r="83" spans="1:1">
      <c r="A83" s="60" t="s">
        <v>1537</v>
      </c>
    </row>
    <row r="84" spans="1:1">
      <c r="A84" s="60" t="s">
        <v>1578</v>
      </c>
    </row>
    <row r="85" spans="1:1">
      <c r="A85" s="58" t="s">
        <v>1604</v>
      </c>
    </row>
    <row r="86" spans="1:1">
      <c r="A86" s="58" t="s">
        <v>1623</v>
      </c>
    </row>
    <row r="87" spans="1:1">
      <c r="A87" s="62" t="s">
        <v>1657</v>
      </c>
    </row>
    <row r="88" spans="1:1">
      <c r="A88" s="62" t="s">
        <v>1675</v>
      </c>
    </row>
    <row r="89" spans="1:1">
      <c r="A89" s="60" t="s">
        <v>1685</v>
      </c>
    </row>
    <row r="90" spans="1:1">
      <c r="A90" s="60" t="s">
        <v>1706</v>
      </c>
    </row>
    <row r="91" spans="1:1">
      <c r="A91" s="62" t="s">
        <v>1720</v>
      </c>
    </row>
    <row r="92" spans="1:1">
      <c r="A92" s="62" t="s">
        <v>1734</v>
      </c>
    </row>
    <row r="93" spans="1:1">
      <c r="A93" s="62" t="s">
        <v>1746</v>
      </c>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Summary</vt:lpstr>
      <vt:lpstr>Test Case</vt:lpstr>
      <vt:lpstr>Sheet1</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chuquet</dc:creator>
  <cp:lastModifiedBy>엄홍석</cp:lastModifiedBy>
  <dcterms:created xsi:type="dcterms:W3CDTF">2016-12-26T01:28:51Z</dcterms:created>
  <dcterms:modified xsi:type="dcterms:W3CDTF">2022-12-06T02:29:55Z</dcterms:modified>
</cp:coreProperties>
</file>