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áfico1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" i="1" l="1"/>
  <c r="B132" i="1"/>
  <c r="B131" i="1"/>
  <c r="B130" i="1"/>
  <c r="K131" i="1" l="1"/>
  <c r="J131" i="1"/>
  <c r="I131" i="1"/>
  <c r="H131" i="1"/>
  <c r="G131" i="1"/>
  <c r="F131" i="1"/>
  <c r="E131" i="1"/>
  <c r="D131" i="1"/>
  <c r="C131" i="1"/>
  <c r="K120" i="1"/>
  <c r="J120" i="1"/>
  <c r="I120" i="1"/>
  <c r="H120" i="1"/>
  <c r="G120" i="1"/>
  <c r="F120" i="1"/>
  <c r="E120" i="1"/>
  <c r="D120" i="1"/>
  <c r="C120" i="1"/>
  <c r="B120" i="1"/>
  <c r="K109" i="1"/>
  <c r="J109" i="1"/>
  <c r="I109" i="1"/>
  <c r="H109" i="1"/>
  <c r="G109" i="1"/>
  <c r="F109" i="1"/>
  <c r="E109" i="1"/>
  <c r="D109" i="1"/>
  <c r="C109" i="1"/>
  <c r="B109" i="1"/>
  <c r="K98" i="1"/>
  <c r="J98" i="1"/>
  <c r="I98" i="1"/>
  <c r="H98" i="1"/>
  <c r="G98" i="1"/>
  <c r="F98" i="1"/>
  <c r="E98" i="1"/>
  <c r="D98" i="1"/>
  <c r="C98" i="1"/>
  <c r="B98" i="1"/>
  <c r="K87" i="1"/>
  <c r="J87" i="1"/>
  <c r="I87" i="1"/>
  <c r="H87" i="1"/>
  <c r="G87" i="1"/>
  <c r="F87" i="1"/>
  <c r="E87" i="1"/>
  <c r="D87" i="1"/>
  <c r="C87" i="1"/>
  <c r="B87" i="1"/>
  <c r="K76" i="1"/>
  <c r="J76" i="1"/>
  <c r="I76" i="1"/>
  <c r="H76" i="1"/>
  <c r="G76" i="1"/>
  <c r="F76" i="1"/>
  <c r="E76" i="1"/>
  <c r="D76" i="1"/>
  <c r="C76" i="1"/>
  <c r="B76" i="1"/>
  <c r="K65" i="1"/>
  <c r="J65" i="1"/>
  <c r="I65" i="1"/>
  <c r="H65" i="1"/>
  <c r="G65" i="1"/>
  <c r="F65" i="1"/>
  <c r="E65" i="1"/>
  <c r="D65" i="1"/>
  <c r="C65" i="1"/>
  <c r="B65" i="1"/>
  <c r="K54" i="1"/>
  <c r="J54" i="1"/>
  <c r="I54" i="1"/>
  <c r="H54" i="1"/>
  <c r="G54" i="1"/>
  <c r="F54" i="1"/>
  <c r="E54" i="1"/>
  <c r="D54" i="1"/>
  <c r="C54" i="1"/>
  <c r="B54" i="1"/>
  <c r="K43" i="1"/>
  <c r="J43" i="1"/>
  <c r="I43" i="1"/>
  <c r="H43" i="1"/>
  <c r="G43" i="1"/>
  <c r="F43" i="1"/>
  <c r="E43" i="1"/>
  <c r="D43" i="1"/>
  <c r="C43" i="1"/>
  <c r="B43" i="1"/>
  <c r="K32" i="1"/>
  <c r="J32" i="1"/>
  <c r="I32" i="1"/>
  <c r="H32" i="1"/>
  <c r="G32" i="1"/>
  <c r="F32" i="1"/>
  <c r="E32" i="1"/>
  <c r="D32" i="1"/>
  <c r="C32" i="1"/>
  <c r="B32" i="1"/>
  <c r="K21" i="1"/>
  <c r="J21" i="1"/>
  <c r="I21" i="1"/>
  <c r="H21" i="1"/>
  <c r="G21" i="1"/>
  <c r="F21" i="1"/>
  <c r="E21" i="1"/>
  <c r="D21" i="1"/>
  <c r="C21" i="1"/>
  <c r="B21" i="1"/>
  <c r="K10" i="1"/>
  <c r="J10" i="1"/>
  <c r="I10" i="1"/>
  <c r="H10" i="1"/>
  <c r="G10" i="1"/>
  <c r="F10" i="1"/>
  <c r="E10" i="1"/>
  <c r="D10" i="1"/>
  <c r="C10" i="1"/>
  <c r="B10" i="1"/>
  <c r="E156" i="1" l="1"/>
  <c r="D156" i="1"/>
  <c r="C156" i="1"/>
  <c r="B156" i="1"/>
  <c r="K132" i="1"/>
  <c r="G132" i="1"/>
  <c r="F132" i="1"/>
  <c r="E132" i="1"/>
  <c r="D132" i="1"/>
  <c r="K121" i="1"/>
  <c r="G121" i="1"/>
  <c r="F121" i="1"/>
  <c r="E121" i="1"/>
  <c r="D121" i="1"/>
  <c r="C121" i="1"/>
  <c r="B121" i="1"/>
  <c r="K110" i="1"/>
  <c r="G110" i="1"/>
  <c r="F110" i="1"/>
  <c r="E110" i="1"/>
  <c r="D110" i="1"/>
  <c r="C110" i="1"/>
  <c r="B110" i="1"/>
  <c r="K99" i="1"/>
  <c r="G99" i="1"/>
  <c r="F99" i="1"/>
  <c r="E99" i="1"/>
  <c r="D99" i="1"/>
  <c r="C99" i="1"/>
  <c r="B99" i="1"/>
  <c r="K88" i="1"/>
  <c r="G88" i="1"/>
  <c r="F88" i="1"/>
  <c r="E88" i="1"/>
  <c r="D88" i="1"/>
  <c r="C88" i="1"/>
  <c r="B88" i="1"/>
  <c r="K77" i="1"/>
  <c r="G77" i="1"/>
  <c r="F77" i="1"/>
  <c r="E77" i="1"/>
  <c r="D77" i="1"/>
  <c r="C77" i="1"/>
  <c r="B77" i="1"/>
  <c r="K66" i="1"/>
  <c r="G66" i="1"/>
  <c r="F66" i="1"/>
  <c r="E66" i="1"/>
  <c r="D66" i="1"/>
  <c r="C66" i="1"/>
  <c r="B66" i="1"/>
  <c r="K55" i="1"/>
  <c r="G55" i="1"/>
  <c r="F55" i="1"/>
  <c r="E55" i="1"/>
  <c r="D55" i="1"/>
  <c r="C55" i="1"/>
  <c r="B55" i="1"/>
  <c r="K44" i="1"/>
  <c r="G44" i="1"/>
  <c r="F44" i="1"/>
  <c r="E44" i="1"/>
  <c r="D44" i="1"/>
  <c r="C44" i="1"/>
  <c r="B44" i="1"/>
  <c r="K33" i="1"/>
  <c r="G33" i="1"/>
  <c r="F33" i="1"/>
  <c r="E33" i="1"/>
  <c r="D33" i="1"/>
  <c r="C33" i="1"/>
  <c r="B33" i="1"/>
  <c r="K22" i="1"/>
  <c r="G22" i="1"/>
  <c r="F22" i="1"/>
  <c r="E22" i="1"/>
  <c r="D22" i="1"/>
  <c r="C22" i="1"/>
  <c r="B22" i="1"/>
  <c r="K11" i="1"/>
  <c r="G11" i="1"/>
  <c r="F11" i="1"/>
  <c r="E11" i="1"/>
  <c r="D11" i="1"/>
  <c r="C11" i="1"/>
  <c r="B11" i="1"/>
  <c r="B134" i="1" s="1"/>
  <c r="G134" i="1" l="1"/>
  <c r="C134" i="1"/>
  <c r="F134" i="1"/>
  <c r="E134" i="1"/>
  <c r="D134" i="1"/>
  <c r="G9" i="1"/>
  <c r="G20" i="1"/>
  <c r="G31" i="1"/>
  <c r="G42" i="1"/>
  <c r="G53" i="1"/>
  <c r="G64" i="1"/>
  <c r="G75" i="1"/>
  <c r="G86" i="1"/>
  <c r="G97" i="1"/>
  <c r="G108" i="1"/>
  <c r="G119" i="1"/>
  <c r="G130" i="1"/>
  <c r="K130" i="1"/>
  <c r="J130" i="1"/>
  <c r="I130" i="1"/>
  <c r="H130" i="1"/>
  <c r="F130" i="1"/>
  <c r="E130" i="1"/>
  <c r="D130" i="1"/>
  <c r="C130" i="1"/>
  <c r="K119" i="1"/>
  <c r="K108" i="1"/>
  <c r="K97" i="1"/>
  <c r="K86" i="1"/>
  <c r="K75" i="1"/>
  <c r="K64" i="1"/>
  <c r="K53" i="1"/>
  <c r="B119" i="1"/>
  <c r="J119" i="1"/>
  <c r="I119" i="1"/>
  <c r="H119" i="1"/>
  <c r="F119" i="1"/>
  <c r="E119" i="1"/>
  <c r="D119" i="1"/>
  <c r="C119" i="1"/>
  <c r="J108" i="1"/>
  <c r="I108" i="1"/>
  <c r="H108" i="1"/>
  <c r="F108" i="1"/>
  <c r="E108" i="1"/>
  <c r="D108" i="1"/>
  <c r="C108" i="1"/>
  <c r="B108" i="1"/>
  <c r="J97" i="1" l="1"/>
  <c r="I97" i="1"/>
  <c r="H97" i="1"/>
  <c r="F97" i="1"/>
  <c r="E97" i="1"/>
  <c r="D97" i="1"/>
  <c r="C97" i="1"/>
  <c r="B97" i="1"/>
  <c r="J86" i="1"/>
  <c r="I86" i="1"/>
  <c r="H86" i="1"/>
  <c r="F86" i="1"/>
  <c r="E86" i="1"/>
  <c r="D86" i="1"/>
  <c r="C86" i="1"/>
  <c r="B86" i="1"/>
  <c r="J75" i="1"/>
  <c r="I75" i="1"/>
  <c r="H75" i="1"/>
  <c r="F75" i="1"/>
  <c r="E75" i="1"/>
  <c r="D75" i="1"/>
  <c r="C75" i="1"/>
  <c r="B75" i="1"/>
  <c r="J64" i="1"/>
  <c r="I64" i="1"/>
  <c r="H64" i="1"/>
  <c r="F64" i="1"/>
  <c r="E64" i="1"/>
  <c r="D64" i="1"/>
  <c r="C64" i="1"/>
  <c r="B64" i="1"/>
  <c r="J53" i="1"/>
  <c r="I53" i="1"/>
  <c r="H53" i="1"/>
  <c r="F53" i="1"/>
  <c r="E53" i="1"/>
  <c r="D53" i="1"/>
  <c r="C53" i="1"/>
  <c r="B53" i="1"/>
  <c r="K42" i="1"/>
  <c r="J42" i="1"/>
  <c r="I42" i="1"/>
  <c r="H42" i="1"/>
  <c r="F42" i="1"/>
  <c r="E42" i="1"/>
  <c r="D42" i="1"/>
  <c r="C42" i="1"/>
  <c r="B42" i="1"/>
  <c r="K31" i="1"/>
  <c r="J31" i="1"/>
  <c r="I31" i="1"/>
  <c r="H31" i="1"/>
  <c r="F31" i="1"/>
  <c r="E31" i="1"/>
  <c r="D31" i="1"/>
  <c r="C31" i="1"/>
  <c r="B31" i="1"/>
  <c r="K20" i="1"/>
  <c r="J20" i="1"/>
  <c r="I20" i="1"/>
  <c r="H20" i="1"/>
  <c r="F20" i="1"/>
  <c r="E20" i="1"/>
  <c r="D20" i="1"/>
  <c r="C20" i="1"/>
  <c r="B20" i="1"/>
  <c r="K9" i="1"/>
  <c r="J9" i="1"/>
  <c r="I9" i="1"/>
  <c r="H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<sst xmlns="http://schemas.openxmlformats.org/spreadsheetml/2006/main" count="282" uniqueCount="44">
  <si>
    <t>Vehículos</t>
  </si>
  <si>
    <t>Autos</t>
  </si>
  <si>
    <t>Camiones</t>
  </si>
  <si>
    <t>Omnibus</t>
  </si>
  <si>
    <t>Motos</t>
  </si>
  <si>
    <t>Rastras</t>
  </si>
  <si>
    <t>Ciclos</t>
  </si>
  <si>
    <t xml:space="preserve">     Recto por 51 hacia 114( 51 y 126)</t>
  </si>
  <si>
    <t>7:00-7:15</t>
  </si>
  <si>
    <t>7:15-7:30</t>
  </si>
  <si>
    <t>7:30-7:45</t>
  </si>
  <si>
    <t>7:45-8:00</t>
  </si>
  <si>
    <t>8:00-8:15</t>
  </si>
  <si>
    <t>8:15-8:30</t>
  </si>
  <si>
    <t>8:30-8:45</t>
  </si>
  <si>
    <t>8:45-9:00</t>
  </si>
  <si>
    <t>9:00-9:15</t>
  </si>
  <si>
    <t>9:15-9:30</t>
  </si>
  <si>
    <t xml:space="preserve">     Izquierda en 57 hacia 51-Lisa( 51 y 126)</t>
  </si>
  <si>
    <t xml:space="preserve">     Izquierda en 51 hacia 126( 51 y 126)</t>
  </si>
  <si>
    <t xml:space="preserve">     Recto por 57 hacia 51( 51 y 126)</t>
  </si>
  <si>
    <t xml:space="preserve">     Recto por 51 hacia La Lisa( 51 y 124)</t>
  </si>
  <si>
    <t xml:space="preserve">  Izquierda en 124 hacia 114( 51 y 124)</t>
  </si>
  <si>
    <t xml:space="preserve">  Derecha en 51 hacia 124( 51 y 124)</t>
  </si>
  <si>
    <t xml:space="preserve">  Derecha en 124 hacia La Lisa( 51 y 124)</t>
  </si>
  <si>
    <t>Ʃ</t>
  </si>
  <si>
    <t>Recto por 51 hacia 114( 51 y 120)</t>
  </si>
  <si>
    <t>Recto por 51 hacia 124( 51 y 120)</t>
  </si>
  <si>
    <t>Izquierda en 120 hacia 124( 51 y 120)</t>
  </si>
  <si>
    <t>Derecha en 51 hacia 120( 51 y 120)</t>
  </si>
  <si>
    <t>Hora Pico</t>
  </si>
  <si>
    <t>7:00-7:30</t>
  </si>
  <si>
    <t>7:30-8:00</t>
  </si>
  <si>
    <t>8:00-8:30</t>
  </si>
  <si>
    <t>8:30-9:00</t>
  </si>
  <si>
    <t>9:00-9:30</t>
  </si>
  <si>
    <t>Peatones</t>
  </si>
  <si>
    <t>Peatones que cruzan en 51 y 120</t>
  </si>
  <si>
    <t>Peatones que cruzan en 51 y 124</t>
  </si>
  <si>
    <t>Peatones que cruzan en 51 y 126</t>
  </si>
  <si>
    <t>Peatones que cruzan en 51 y 128</t>
  </si>
  <si>
    <t>Ʃ AE</t>
  </si>
  <si>
    <t>por horas</t>
  </si>
  <si>
    <t>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</si>
</sst>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1" fillId="0" borderId="3" xfId="0" applyFont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Hoja1!$A$35</c:f>
              <c:strCache>
                <c:ptCount val="1"/>
                <c:pt idx="0">
                  <c:v>Vehículos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A-4640-A2C5-992E09DA3C12}"/>
            </c:ext>
          </c:extLst>
        </c:ser>
        <c:ser>
          <c:idx val="1"/>
          <c:order val="1"/>
          <c:tx>
            <c:strRef>
              <c:f>Hoja1!$A$36</c:f>
              <c:strCache>
                <c:ptCount val="1"/>
                <c:pt idx="0">
                  <c:v>Autos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Hoja1!$B$36:$L$36</c:f>
              <c:numCache>
                <c:formatCode>General</c:formatCode>
                <c:ptCount val="11"/>
                <c:pt idx="0">
                  <c:v>26</c:v>
                </c:pt>
                <c:pt idx="1">
                  <c:v>32</c:v>
                </c:pt>
                <c:pt idx="2">
                  <c:v>31</c:v>
                </c:pt>
                <c:pt idx="3">
                  <c:v>25</c:v>
                </c:pt>
                <c:pt idx="4">
                  <c:v>21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22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A-4640-A2C5-992E09DA3C12}"/>
            </c:ext>
          </c:extLst>
        </c:ser>
        <c:ser>
          <c:idx val="2"/>
          <c:order val="2"/>
          <c:tx>
            <c:strRef>
              <c:f>Hoja1!$A$37</c:f>
              <c:strCache>
                <c:ptCount val="1"/>
                <c:pt idx="0">
                  <c:v>Camiones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Hoja1!$B$37:$L$37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A-4640-A2C5-992E09DA3C12}"/>
            </c:ext>
          </c:extLst>
        </c:ser>
        <c:ser>
          <c:idx val="3"/>
          <c:order val="3"/>
          <c:tx>
            <c:strRef>
              <c:f>Hoja1!$A$38</c:f>
              <c:strCache>
                <c:ptCount val="1"/>
                <c:pt idx="0">
                  <c:v>Omnibus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Hoja1!$B$38:$L$38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BA-4640-A2C5-992E09DA3C12}"/>
            </c:ext>
          </c:extLst>
        </c:ser>
        <c:ser>
          <c:idx val="4"/>
          <c:order val="4"/>
          <c:tx>
            <c:strRef>
              <c:f>Hoja1!$A$39</c:f>
              <c:strCache>
                <c:ptCount val="1"/>
                <c:pt idx="0">
                  <c:v>Motos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Hoja1!$B$39:$L$39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A-4640-A2C5-992E09DA3C12}"/>
            </c:ext>
          </c:extLst>
        </c:ser>
        <c:ser>
          <c:idx val="5"/>
          <c:order val="5"/>
          <c:tx>
            <c:strRef>
              <c:f>Hoja1!$A$40</c:f>
              <c:strCache>
                <c:ptCount val="1"/>
                <c:pt idx="0">
                  <c:v>Rastras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Hoja1!$B$40:$L$40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BA-4640-A2C5-992E09DA3C12}"/>
            </c:ext>
          </c:extLst>
        </c:ser>
        <c:ser>
          <c:idx val="6"/>
          <c:order val="6"/>
          <c:tx>
            <c:strRef>
              <c:f>Hoja1!$A$41</c:f>
              <c:strCache>
                <c:ptCount val="1"/>
                <c:pt idx="0">
                  <c:v>Ciclos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Hoja1!$B$34:$L$34</c:f>
              <c:strCache>
                <c:ptCount val="1"/>
                <c:pt idx="0">
                  <c:v>     Recto por 57 hacia 51( 51 y 126)</c:v>
                </c:pt>
              </c:strCache>
            </c:strRef>
          </c:cat>
          <c:val>
            <c:numRef>
              <c:f>Hoja1!$B$41:$L$41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A-4640-A2C5-992E09DA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047152"/>
        <c:axId val="1897043408"/>
      </c:barChart>
      <c:catAx>
        <c:axId val="18970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7043408"/>
        <c:crosses val="autoZero"/>
        <c:auto val="1"/>
        <c:lblAlgn val="ctr"/>
        <c:lblOffset val="100"/>
        <c:noMultiLvlLbl val="0"/>
      </c:catAx>
      <c:valAx>
        <c:axId val="18970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70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774" cy="605286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topLeftCell="A118" zoomScale="115" zoomScaleNormal="115" workbookViewId="0">
      <selection activeCell="B120" sqref="B120"/>
    </sheetView>
  </sheetViews>
  <sheetFormatPr baseColWidth="10" defaultColWidth="8.7109375" defaultRowHeight="15" x14ac:dyDescent="0.25"/>
  <cols>
    <col min="2" max="2" width="11.28515625" bestFit="1" customWidth="1"/>
  </cols>
  <sheetData>
    <row r="1" spans="1:11" ht="15.75" thickBot="1" x14ac:dyDescent="0.3">
      <c r="B1" s="19" t="s">
        <v>7</v>
      </c>
      <c r="C1" s="20"/>
      <c r="D1" s="20"/>
      <c r="E1" s="20"/>
      <c r="F1" s="20"/>
      <c r="G1" s="21"/>
      <c r="H1" s="1"/>
      <c r="I1" s="1"/>
      <c r="J1" s="1"/>
      <c r="K1" s="1"/>
    </row>
    <row r="2" spans="1:11" x14ac:dyDescent="0.25">
      <c r="A2" s="2" t="s">
        <v>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 t="s">
        <v>14</v>
      </c>
      <c r="I2" s="4" t="s">
        <v>15</v>
      </c>
      <c r="J2" s="4" t="s">
        <v>16</v>
      </c>
      <c r="K2" s="4" t="s">
        <v>17</v>
      </c>
    </row>
    <row r="3" spans="1:11" x14ac:dyDescent="0.25">
      <c r="A3" s="5" t="s">
        <v>1</v>
      </c>
      <c r="B3" s="6">
        <v>67</v>
      </c>
      <c r="C3" s="6">
        <v>97</v>
      </c>
      <c r="D3" s="6">
        <v>104</v>
      </c>
      <c r="E3" s="6">
        <v>115</v>
      </c>
      <c r="F3" s="6">
        <v>107</v>
      </c>
      <c r="G3" s="6">
        <v>116</v>
      </c>
      <c r="H3" s="6">
        <v>96</v>
      </c>
      <c r="I3" s="6">
        <v>104</v>
      </c>
      <c r="J3" s="6">
        <v>97</v>
      </c>
      <c r="K3" s="6">
        <v>0</v>
      </c>
    </row>
    <row r="4" spans="1:11" x14ac:dyDescent="0.25">
      <c r="A4" s="5" t="s">
        <v>2</v>
      </c>
      <c r="B4" s="7">
        <v>1</v>
      </c>
      <c r="C4" s="6">
        <v>0</v>
      </c>
      <c r="D4" s="6">
        <v>2</v>
      </c>
      <c r="E4" s="6">
        <v>3</v>
      </c>
      <c r="F4" s="6">
        <v>4</v>
      </c>
      <c r="G4" s="6">
        <v>0</v>
      </c>
      <c r="H4" s="6">
        <v>2</v>
      </c>
      <c r="I4" s="6">
        <v>2</v>
      </c>
      <c r="J4" s="6">
        <v>2</v>
      </c>
      <c r="K4" s="6">
        <v>0</v>
      </c>
    </row>
    <row r="5" spans="1:11" x14ac:dyDescent="0.25">
      <c r="A5" s="5" t="s">
        <v>3</v>
      </c>
      <c r="B5" s="6">
        <v>19</v>
      </c>
      <c r="C5" s="6">
        <v>25</v>
      </c>
      <c r="D5" s="6">
        <v>20</v>
      </c>
      <c r="E5" s="6">
        <v>20</v>
      </c>
      <c r="F5" s="6">
        <v>8</v>
      </c>
      <c r="G5" s="6">
        <v>9</v>
      </c>
      <c r="H5" s="6">
        <v>16</v>
      </c>
      <c r="I5" s="6">
        <v>8</v>
      </c>
      <c r="J5" s="6">
        <v>17</v>
      </c>
      <c r="K5" s="6">
        <v>0</v>
      </c>
    </row>
    <row r="6" spans="1:11" x14ac:dyDescent="0.25">
      <c r="A6" s="5" t="s">
        <v>4</v>
      </c>
      <c r="B6" s="7">
        <v>6</v>
      </c>
      <c r="C6" s="6">
        <v>15</v>
      </c>
      <c r="D6" s="6">
        <v>25</v>
      </c>
      <c r="E6" s="6">
        <v>24</v>
      </c>
      <c r="F6" s="6">
        <v>23</v>
      </c>
      <c r="G6" s="6">
        <v>25</v>
      </c>
      <c r="H6" s="6">
        <v>23</v>
      </c>
      <c r="I6" s="6">
        <v>20</v>
      </c>
      <c r="J6" s="6">
        <v>12</v>
      </c>
      <c r="K6" s="6">
        <v>0</v>
      </c>
    </row>
    <row r="7" spans="1:11" x14ac:dyDescent="0.25">
      <c r="A7" s="5" t="s">
        <v>5</v>
      </c>
      <c r="B7" s="6">
        <v>2</v>
      </c>
      <c r="C7" s="6">
        <v>3</v>
      </c>
      <c r="D7" s="6">
        <v>4</v>
      </c>
      <c r="E7" s="6">
        <v>3</v>
      </c>
      <c r="F7" s="6">
        <v>1</v>
      </c>
      <c r="G7" s="6">
        <v>3</v>
      </c>
      <c r="H7" s="6">
        <v>2</v>
      </c>
      <c r="I7" s="6">
        <v>4</v>
      </c>
      <c r="J7" s="6">
        <v>2</v>
      </c>
      <c r="K7" s="6">
        <v>0</v>
      </c>
    </row>
    <row r="8" spans="1:11" x14ac:dyDescent="0.25">
      <c r="A8" s="8" t="s">
        <v>6</v>
      </c>
      <c r="B8" s="6">
        <v>0</v>
      </c>
      <c r="C8" s="6">
        <v>4</v>
      </c>
      <c r="D8" s="6">
        <v>3</v>
      </c>
      <c r="E8" s="6">
        <v>4</v>
      </c>
      <c r="F8" s="6">
        <v>4</v>
      </c>
      <c r="G8" s="6">
        <v>5</v>
      </c>
      <c r="H8" s="6">
        <v>7</v>
      </c>
      <c r="I8" s="6">
        <v>3</v>
      </c>
      <c r="J8" s="6">
        <v>8</v>
      </c>
      <c r="K8" s="6">
        <v>0</v>
      </c>
    </row>
    <row r="9" spans="1:11" x14ac:dyDescent="0.25">
      <c r="A9" s="10" t="s">
        <v>25</v>
      </c>
      <c r="B9" s="11">
        <f>SUM(B3:B8)</f>
        <v>95</v>
      </c>
      <c r="C9" s="11">
        <f t="shared" ref="C9:K9" si="0">SUM(C3:C8)</f>
        <v>144</v>
      </c>
      <c r="D9" s="11">
        <f t="shared" si="0"/>
        <v>158</v>
      </c>
      <c r="E9" s="11">
        <f t="shared" si="0"/>
        <v>169</v>
      </c>
      <c r="F9" s="11">
        <f t="shared" si="0"/>
        <v>147</v>
      </c>
      <c r="G9" s="11">
        <f t="shared" si="0"/>
        <v>158</v>
      </c>
      <c r="H9" s="11">
        <f t="shared" si="0"/>
        <v>146</v>
      </c>
      <c r="I9" s="11">
        <f t="shared" si="0"/>
        <v>141</v>
      </c>
      <c r="J9" s="11">
        <f t="shared" si="0"/>
        <v>138</v>
      </c>
      <c r="K9" s="11">
        <f t="shared" si="0"/>
        <v>0</v>
      </c>
    </row>
    <row r="10" spans="1:11" x14ac:dyDescent="0.25">
      <c r="A10" s="12" t="s">
        <v>41</v>
      </c>
      <c r="B10" s="13">
        <f>B3+(B4*2)+(B5*2.5)+(B6*0.5)+(B7*4)</f>
        <v>127.5</v>
      </c>
      <c r="C10" s="13">
        <f t="shared" ref="C10:K10" si="1">C3+(C4*2)+(C5*2.5)+(C6*0.5)+(C7*4)</f>
        <v>179</v>
      </c>
      <c r="D10" s="13">
        <f t="shared" si="1"/>
        <v>186.5</v>
      </c>
      <c r="E10" s="13">
        <f t="shared" si="1"/>
        <v>195</v>
      </c>
      <c r="F10" s="13">
        <f t="shared" si="1"/>
        <v>150.5</v>
      </c>
      <c r="G10" s="13">
        <f t="shared" si="1"/>
        <v>163</v>
      </c>
      <c r="H10" s="13">
        <f t="shared" si="1"/>
        <v>159.5</v>
      </c>
      <c r="I10" s="13">
        <f t="shared" si="1"/>
        <v>154</v>
      </c>
      <c r="J10" s="13">
        <f t="shared" si="1"/>
        <v>157.5</v>
      </c>
      <c r="K10" s="13">
        <f t="shared" si="1"/>
        <v>0</v>
      </c>
    </row>
    <row r="11" spans="1:11" x14ac:dyDescent="0.25">
      <c r="A11" s="17" t="s">
        <v>42</v>
      </c>
      <c r="B11" s="18">
        <f>B10+C10+D10+E10</f>
        <v>688</v>
      </c>
      <c r="C11" s="18">
        <f t="shared" ref="C11:K11" si="2">C10+D10+E10+F10</f>
        <v>711</v>
      </c>
      <c r="D11" s="18">
        <f t="shared" si="2"/>
        <v>695</v>
      </c>
      <c r="E11" s="18">
        <f t="shared" si="2"/>
        <v>668</v>
      </c>
      <c r="F11" s="18">
        <f t="shared" si="2"/>
        <v>627</v>
      </c>
      <c r="G11" s="18">
        <f t="shared" si="2"/>
        <v>634</v>
      </c>
      <c r="H11" s="18">
        <v>0</v>
      </c>
      <c r="I11" s="18">
        <v>0</v>
      </c>
      <c r="J11" s="18">
        <v>0</v>
      </c>
      <c r="K11" s="18">
        <f t="shared" si="2"/>
        <v>0</v>
      </c>
    </row>
    <row r="12" spans="1:11" ht="15.75" thickBot="1" x14ac:dyDescent="0.3">
      <c r="B12" s="22" t="s">
        <v>18</v>
      </c>
      <c r="C12" s="23"/>
      <c r="D12" s="23"/>
      <c r="E12" s="23"/>
      <c r="F12" s="23"/>
      <c r="G12" s="24"/>
      <c r="H12" s="1"/>
      <c r="I12" s="1"/>
      <c r="J12" s="1"/>
      <c r="K12" s="1"/>
    </row>
    <row r="13" spans="1:11" x14ac:dyDescent="0.25">
      <c r="A13" s="2" t="s">
        <v>0</v>
      </c>
      <c r="B13" s="3" t="s">
        <v>8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H13" s="4" t="s">
        <v>14</v>
      </c>
      <c r="I13" s="4" t="s">
        <v>15</v>
      </c>
      <c r="J13" s="4" t="s">
        <v>16</v>
      </c>
      <c r="K13" s="4" t="s">
        <v>17</v>
      </c>
    </row>
    <row r="14" spans="1:11" x14ac:dyDescent="0.25">
      <c r="A14" s="5" t="s">
        <v>1</v>
      </c>
      <c r="B14" s="6">
        <v>5</v>
      </c>
      <c r="C14" s="6">
        <v>2</v>
      </c>
      <c r="D14" s="6">
        <v>5</v>
      </c>
      <c r="E14" s="6">
        <v>7</v>
      </c>
      <c r="F14" s="6">
        <v>10</v>
      </c>
      <c r="G14" s="6">
        <v>7</v>
      </c>
      <c r="H14" s="6">
        <v>4</v>
      </c>
      <c r="I14" s="6">
        <v>5</v>
      </c>
      <c r="J14" s="6">
        <v>3</v>
      </c>
      <c r="K14" s="6">
        <v>0</v>
      </c>
    </row>
    <row r="15" spans="1:11" x14ac:dyDescent="0.25">
      <c r="A15" s="5" t="s">
        <v>2</v>
      </c>
      <c r="B15" s="7">
        <v>1</v>
      </c>
      <c r="C15" s="6">
        <v>0</v>
      </c>
      <c r="D15" s="6">
        <v>2</v>
      </c>
      <c r="E15" s="6">
        <v>0</v>
      </c>
      <c r="F15" s="6">
        <v>2</v>
      </c>
      <c r="G15" s="6">
        <v>4</v>
      </c>
      <c r="H15" s="6">
        <v>0</v>
      </c>
      <c r="I15" s="6">
        <v>0</v>
      </c>
      <c r="J15" s="6">
        <v>0</v>
      </c>
      <c r="K15" s="6">
        <v>0</v>
      </c>
    </row>
    <row r="16" spans="1:11" x14ac:dyDescent="0.25">
      <c r="A16" s="5" t="s">
        <v>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25">
      <c r="A17" s="5" t="s">
        <v>4</v>
      </c>
      <c r="B17" s="7">
        <v>0</v>
      </c>
      <c r="C17" s="6">
        <v>1</v>
      </c>
      <c r="D17" s="6">
        <v>0</v>
      </c>
      <c r="E17" s="6">
        <v>2</v>
      </c>
      <c r="F17" s="6">
        <v>0</v>
      </c>
      <c r="G17" s="6">
        <v>0</v>
      </c>
      <c r="H17" s="6">
        <v>3</v>
      </c>
      <c r="I17" s="6">
        <v>3</v>
      </c>
      <c r="J17" s="6">
        <v>0</v>
      </c>
      <c r="K17" s="6">
        <v>0</v>
      </c>
    </row>
    <row r="18" spans="1:11" x14ac:dyDescent="0.25">
      <c r="A18" s="5" t="s">
        <v>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25">
      <c r="A19" s="8" t="s">
        <v>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</row>
    <row r="20" spans="1:11" x14ac:dyDescent="0.25">
      <c r="A20" s="10" t="s">
        <v>25</v>
      </c>
      <c r="B20" s="11">
        <f t="shared" ref="B20:K20" si="3">SUM(B14:B19)</f>
        <v>6</v>
      </c>
      <c r="C20" s="11">
        <f t="shared" si="3"/>
        <v>3</v>
      </c>
      <c r="D20" s="11">
        <f t="shared" si="3"/>
        <v>7</v>
      </c>
      <c r="E20" s="11">
        <f t="shared" si="3"/>
        <v>9</v>
      </c>
      <c r="F20" s="11">
        <f t="shared" si="3"/>
        <v>12</v>
      </c>
      <c r="G20" s="11">
        <f t="shared" si="3"/>
        <v>11</v>
      </c>
      <c r="H20" s="11">
        <f t="shared" si="3"/>
        <v>8</v>
      </c>
      <c r="I20" s="11">
        <f t="shared" si="3"/>
        <v>8</v>
      </c>
      <c r="J20" s="11">
        <f t="shared" si="3"/>
        <v>3</v>
      </c>
      <c r="K20" s="11">
        <f t="shared" si="3"/>
        <v>0</v>
      </c>
    </row>
    <row r="21" spans="1:11" x14ac:dyDescent="0.25">
      <c r="A21" s="12" t="s">
        <v>41</v>
      </c>
      <c r="B21" s="13">
        <f t="shared" ref="B21:K21" si="4">B14+(B15*2)+(B16*2.5)+(B17*0.5)+(B18*4)</f>
        <v>7</v>
      </c>
      <c r="C21" s="13">
        <f t="shared" si="4"/>
        <v>2.5</v>
      </c>
      <c r="D21" s="13">
        <f t="shared" si="4"/>
        <v>9</v>
      </c>
      <c r="E21" s="13">
        <f t="shared" si="4"/>
        <v>8</v>
      </c>
      <c r="F21" s="13">
        <f t="shared" si="4"/>
        <v>14</v>
      </c>
      <c r="G21" s="13">
        <f t="shared" si="4"/>
        <v>15</v>
      </c>
      <c r="H21" s="13">
        <f t="shared" si="4"/>
        <v>5.5</v>
      </c>
      <c r="I21" s="13">
        <f t="shared" si="4"/>
        <v>6.5</v>
      </c>
      <c r="J21" s="13">
        <f t="shared" si="4"/>
        <v>3</v>
      </c>
      <c r="K21" s="13">
        <f t="shared" si="4"/>
        <v>0</v>
      </c>
    </row>
    <row r="22" spans="1:11" ht="15.75" thickBot="1" x14ac:dyDescent="0.3">
      <c r="A22" s="17" t="s">
        <v>42</v>
      </c>
      <c r="B22" s="18">
        <f>B21+C21+D21+E21</f>
        <v>26.5</v>
      </c>
      <c r="C22" s="18">
        <f t="shared" ref="C22" si="5">C21+D21+E21+F21</f>
        <v>33.5</v>
      </c>
      <c r="D22" s="18">
        <f t="shared" ref="D22" si="6">D21+E21+F21+G21</f>
        <v>46</v>
      </c>
      <c r="E22" s="18">
        <f t="shared" ref="E22" si="7">E21+F21+G21+H21</f>
        <v>42.5</v>
      </c>
      <c r="F22" s="18">
        <f t="shared" ref="F22" si="8">F21+G21+H21+I21</f>
        <v>41</v>
      </c>
      <c r="G22" s="18">
        <f t="shared" ref="G22" si="9">G21+H21+I21+J21</f>
        <v>30</v>
      </c>
      <c r="H22" s="18">
        <v>0</v>
      </c>
      <c r="I22" s="18">
        <v>0</v>
      </c>
      <c r="J22" s="18">
        <v>0</v>
      </c>
      <c r="K22" s="18">
        <f t="shared" ref="K22" si="10">K21+L21+M21+N21</f>
        <v>0</v>
      </c>
    </row>
    <row r="23" spans="1:11" ht="15.75" thickBot="1" x14ac:dyDescent="0.3">
      <c r="B23" s="19" t="s">
        <v>19</v>
      </c>
      <c r="C23" s="20"/>
      <c r="D23" s="20"/>
      <c r="E23" s="20"/>
      <c r="F23" s="20"/>
      <c r="G23" s="21"/>
      <c r="H23" s="1"/>
      <c r="I23" s="1"/>
      <c r="J23" s="1"/>
      <c r="K23" s="1"/>
    </row>
    <row r="24" spans="1:11" x14ac:dyDescent="0.25">
      <c r="A24" s="2" t="s">
        <v>0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4" t="s">
        <v>14</v>
      </c>
      <c r="I24" s="4" t="s">
        <v>15</v>
      </c>
      <c r="J24" s="4" t="s">
        <v>16</v>
      </c>
      <c r="K24" s="4" t="s">
        <v>17</v>
      </c>
    </row>
    <row r="25" spans="1:11" x14ac:dyDescent="0.25">
      <c r="A25" s="5" t="s">
        <v>1</v>
      </c>
      <c r="B25" s="6">
        <v>10</v>
      </c>
      <c r="C25" s="6">
        <v>13</v>
      </c>
      <c r="D25" s="6">
        <v>14</v>
      </c>
      <c r="E25" s="6">
        <v>14</v>
      </c>
      <c r="F25" s="6">
        <v>11</v>
      </c>
      <c r="G25" s="6">
        <v>10</v>
      </c>
      <c r="H25" s="6">
        <v>15</v>
      </c>
      <c r="I25" s="6">
        <v>13</v>
      </c>
      <c r="J25" s="6">
        <v>20</v>
      </c>
      <c r="K25" s="6">
        <v>0</v>
      </c>
    </row>
    <row r="26" spans="1:11" x14ac:dyDescent="0.25">
      <c r="A26" s="5" t="s">
        <v>2</v>
      </c>
      <c r="B26" s="7">
        <v>1</v>
      </c>
      <c r="C26" s="6">
        <v>0</v>
      </c>
      <c r="D26" s="6">
        <v>1</v>
      </c>
      <c r="E26" s="6">
        <v>0</v>
      </c>
      <c r="F26" s="6">
        <v>1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25">
      <c r="A27" s="5" t="s">
        <v>3</v>
      </c>
      <c r="B27" s="6">
        <v>0</v>
      </c>
      <c r="C27" s="6">
        <v>0</v>
      </c>
      <c r="D27" s="6">
        <v>0</v>
      </c>
      <c r="E27" s="6">
        <v>0</v>
      </c>
      <c r="F27" s="6">
        <v>1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25">
      <c r="A28" s="5" t="s">
        <v>4</v>
      </c>
      <c r="B28" s="7">
        <v>3</v>
      </c>
      <c r="C28" s="6">
        <v>4</v>
      </c>
      <c r="D28" s="6">
        <v>10</v>
      </c>
      <c r="E28" s="6">
        <v>1</v>
      </c>
      <c r="F28" s="6">
        <v>2</v>
      </c>
      <c r="G28" s="6">
        <v>2</v>
      </c>
      <c r="H28" s="6">
        <v>6</v>
      </c>
      <c r="I28" s="6">
        <v>7</v>
      </c>
      <c r="J28" s="6">
        <v>1</v>
      </c>
      <c r="K28" s="6">
        <v>0</v>
      </c>
    </row>
    <row r="29" spans="1:11" x14ac:dyDescent="0.25">
      <c r="A29" s="5" t="s">
        <v>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</row>
    <row r="30" spans="1:11" x14ac:dyDescent="0.25">
      <c r="A30" s="8" t="s">
        <v>6</v>
      </c>
      <c r="B30" s="6">
        <v>1</v>
      </c>
      <c r="C30" s="6">
        <v>1</v>
      </c>
      <c r="D30" s="6">
        <v>0</v>
      </c>
      <c r="E30" s="6">
        <v>0</v>
      </c>
      <c r="F30" s="6">
        <v>1</v>
      </c>
      <c r="G30" s="6">
        <v>2</v>
      </c>
      <c r="H30" s="6">
        <v>0</v>
      </c>
      <c r="I30" s="6">
        <v>1</v>
      </c>
      <c r="J30" s="6">
        <v>0</v>
      </c>
      <c r="K30" s="6">
        <v>0</v>
      </c>
    </row>
    <row r="31" spans="1:11" x14ac:dyDescent="0.25">
      <c r="A31" s="10" t="s">
        <v>25</v>
      </c>
      <c r="B31" s="11">
        <f t="shared" ref="B31:K31" si="11">SUM(B25:B30)</f>
        <v>15</v>
      </c>
      <c r="C31" s="11">
        <f t="shared" si="11"/>
        <v>18</v>
      </c>
      <c r="D31" s="11">
        <f t="shared" si="11"/>
        <v>25</v>
      </c>
      <c r="E31" s="11">
        <f t="shared" si="11"/>
        <v>15</v>
      </c>
      <c r="F31" s="11">
        <f t="shared" si="11"/>
        <v>16</v>
      </c>
      <c r="G31" s="11">
        <f t="shared" si="11"/>
        <v>16</v>
      </c>
      <c r="H31" s="11">
        <f t="shared" si="11"/>
        <v>21</v>
      </c>
      <c r="I31" s="11">
        <f t="shared" si="11"/>
        <v>21</v>
      </c>
      <c r="J31" s="11">
        <f t="shared" si="11"/>
        <v>21</v>
      </c>
      <c r="K31" s="11">
        <f t="shared" si="11"/>
        <v>0</v>
      </c>
    </row>
    <row r="32" spans="1:11" x14ac:dyDescent="0.25">
      <c r="A32" s="12" t="s">
        <v>41</v>
      </c>
      <c r="B32" s="13">
        <f t="shared" ref="B32:K32" si="12">B25+(B26*2)+(B27*2.5)+(B28*0.5)+(B29*4)</f>
        <v>13.5</v>
      </c>
      <c r="C32" s="13">
        <f t="shared" si="12"/>
        <v>15</v>
      </c>
      <c r="D32" s="13">
        <f t="shared" si="12"/>
        <v>21</v>
      </c>
      <c r="E32" s="13">
        <f t="shared" si="12"/>
        <v>14.5</v>
      </c>
      <c r="F32" s="13">
        <f t="shared" si="12"/>
        <v>16.5</v>
      </c>
      <c r="G32" s="13">
        <f t="shared" si="12"/>
        <v>15.5</v>
      </c>
      <c r="H32" s="13">
        <f t="shared" si="12"/>
        <v>18</v>
      </c>
      <c r="I32" s="13">
        <f t="shared" si="12"/>
        <v>16.5</v>
      </c>
      <c r="J32" s="13">
        <f t="shared" si="12"/>
        <v>20.5</v>
      </c>
      <c r="K32" s="13">
        <f t="shared" si="12"/>
        <v>0</v>
      </c>
    </row>
    <row r="33" spans="1:12" ht="15.75" thickBot="1" x14ac:dyDescent="0.3">
      <c r="A33" s="17" t="s">
        <v>42</v>
      </c>
      <c r="B33" s="18">
        <f>B32+C32+D32+E32</f>
        <v>64</v>
      </c>
      <c r="C33" s="18">
        <f t="shared" ref="C33" si="13">C32+D32+E32+F32</f>
        <v>67</v>
      </c>
      <c r="D33" s="18">
        <f t="shared" ref="D33" si="14">D32+E32+F32+G32</f>
        <v>67.5</v>
      </c>
      <c r="E33" s="18">
        <f t="shared" ref="E33" si="15">E32+F32+G32+H32</f>
        <v>64.5</v>
      </c>
      <c r="F33" s="18">
        <f t="shared" ref="F33" si="16">F32+G32+H32+I32</f>
        <v>66.5</v>
      </c>
      <c r="G33" s="18">
        <f t="shared" ref="G33" si="17">G32+H32+I32+J32</f>
        <v>70.5</v>
      </c>
      <c r="H33" s="18">
        <v>0</v>
      </c>
      <c r="I33" s="18">
        <v>0</v>
      </c>
      <c r="J33" s="18">
        <v>0</v>
      </c>
      <c r="K33" s="18">
        <f t="shared" ref="K33" si="18">K32+L32+M32+N32</f>
        <v>0</v>
      </c>
    </row>
    <row r="34" spans="1:12" ht="15.75" thickBot="1" x14ac:dyDescent="0.3">
      <c r="B34" s="19" t="s">
        <v>20</v>
      </c>
      <c r="C34" s="20"/>
      <c r="D34" s="20"/>
      <c r="E34" s="20"/>
      <c r="F34" s="20"/>
      <c r="G34" s="21"/>
      <c r="H34" s="1"/>
      <c r="I34" s="1"/>
      <c r="J34" s="1"/>
      <c r="K34" s="1"/>
    </row>
    <row r="35" spans="1:12" x14ac:dyDescent="0.25">
      <c r="A35" s="2" t="s">
        <v>0</v>
      </c>
      <c r="B35" s="3" t="s">
        <v>8</v>
      </c>
      <c r="C35" s="3" t="s">
        <v>9</v>
      </c>
      <c r="D35" s="3" t="s">
        <v>10</v>
      </c>
      <c r="E35" s="3" t="s">
        <v>11</v>
      </c>
      <c r="F35" s="3" t="s">
        <v>12</v>
      </c>
      <c r="G35" s="3" t="s">
        <v>13</v>
      </c>
      <c r="H35" s="4" t="s">
        <v>14</v>
      </c>
      <c r="I35" s="4" t="s">
        <v>15</v>
      </c>
      <c r="J35" s="4" t="s">
        <v>16</v>
      </c>
      <c r="K35" s="4" t="s">
        <v>17</v>
      </c>
    </row>
    <row r="36" spans="1:12" x14ac:dyDescent="0.25">
      <c r="A36" s="5" t="s">
        <v>1</v>
      </c>
      <c r="B36" s="6">
        <v>26</v>
      </c>
      <c r="C36" s="6">
        <v>32</v>
      </c>
      <c r="D36" s="6">
        <v>31</v>
      </c>
      <c r="E36" s="6">
        <v>25</v>
      </c>
      <c r="F36" s="6">
        <v>21</v>
      </c>
      <c r="G36" s="6">
        <v>14</v>
      </c>
      <c r="H36" s="6">
        <v>19</v>
      </c>
      <c r="I36" s="6">
        <v>18</v>
      </c>
      <c r="J36" s="6">
        <v>22</v>
      </c>
      <c r="K36" s="6">
        <v>0</v>
      </c>
      <c r="L36" s="9"/>
    </row>
    <row r="37" spans="1:12" x14ac:dyDescent="0.25">
      <c r="A37" s="5" t="s">
        <v>2</v>
      </c>
      <c r="B37" s="7">
        <v>3</v>
      </c>
      <c r="C37" s="6">
        <v>2</v>
      </c>
      <c r="D37" s="6">
        <v>0</v>
      </c>
      <c r="E37" s="6">
        <v>1</v>
      </c>
      <c r="F37" s="6">
        <v>2</v>
      </c>
      <c r="G37" s="6">
        <v>4</v>
      </c>
      <c r="H37" s="6">
        <v>3</v>
      </c>
      <c r="I37" s="6">
        <v>2</v>
      </c>
      <c r="J37" s="6">
        <v>1</v>
      </c>
      <c r="K37" s="6">
        <v>0</v>
      </c>
    </row>
    <row r="38" spans="1:12" x14ac:dyDescent="0.25">
      <c r="A38" s="5" t="s">
        <v>3</v>
      </c>
      <c r="B38" s="6">
        <v>5</v>
      </c>
      <c r="C38" s="6">
        <v>2</v>
      </c>
      <c r="D38" s="6">
        <v>3</v>
      </c>
      <c r="E38" s="6">
        <v>0</v>
      </c>
      <c r="F38" s="6">
        <v>1</v>
      </c>
      <c r="G38" s="6">
        <v>0</v>
      </c>
      <c r="H38" s="6">
        <v>0</v>
      </c>
      <c r="I38" s="6">
        <v>1</v>
      </c>
      <c r="J38" s="6">
        <v>0</v>
      </c>
      <c r="K38" s="6">
        <v>0</v>
      </c>
    </row>
    <row r="39" spans="1:12" x14ac:dyDescent="0.25">
      <c r="A39" s="5" t="s">
        <v>4</v>
      </c>
      <c r="B39" s="7">
        <v>10</v>
      </c>
      <c r="C39" s="6">
        <v>8</v>
      </c>
      <c r="D39" s="6">
        <v>8</v>
      </c>
      <c r="E39" s="6">
        <v>14</v>
      </c>
      <c r="F39" s="6">
        <v>9</v>
      </c>
      <c r="G39" s="6">
        <v>4</v>
      </c>
      <c r="H39" s="6">
        <v>7</v>
      </c>
      <c r="I39" s="6">
        <v>10</v>
      </c>
      <c r="J39" s="6">
        <v>12</v>
      </c>
      <c r="K39" s="6">
        <v>0</v>
      </c>
    </row>
    <row r="40" spans="1:12" x14ac:dyDescent="0.25">
      <c r="A40" s="5" t="s">
        <v>5</v>
      </c>
      <c r="B40" s="6">
        <v>0</v>
      </c>
      <c r="C40" s="6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1:12" x14ac:dyDescent="0.25">
      <c r="A41" s="8" t="s">
        <v>6</v>
      </c>
      <c r="B41" s="6">
        <v>6</v>
      </c>
      <c r="C41" s="6">
        <v>1</v>
      </c>
      <c r="D41" s="6">
        <v>3</v>
      </c>
      <c r="E41" s="6">
        <v>2</v>
      </c>
      <c r="F41" s="6">
        <v>2</v>
      </c>
      <c r="G41" s="6">
        <v>2</v>
      </c>
      <c r="H41" s="6">
        <v>4</v>
      </c>
      <c r="I41" s="6">
        <v>1</v>
      </c>
      <c r="J41" s="6">
        <v>0</v>
      </c>
      <c r="K41" s="6">
        <v>0</v>
      </c>
    </row>
    <row r="42" spans="1:12" x14ac:dyDescent="0.25">
      <c r="A42" s="10" t="s">
        <v>25</v>
      </c>
      <c r="B42" s="11">
        <f t="shared" ref="B42:K42" si="19">SUM(B36:B41)</f>
        <v>50</v>
      </c>
      <c r="C42" s="11">
        <f t="shared" si="19"/>
        <v>46</v>
      </c>
      <c r="D42" s="11">
        <f t="shared" si="19"/>
        <v>45</v>
      </c>
      <c r="E42" s="11">
        <f t="shared" si="19"/>
        <v>42</v>
      </c>
      <c r="F42" s="11">
        <f t="shared" si="19"/>
        <v>35</v>
      </c>
      <c r="G42" s="11">
        <f t="shared" si="19"/>
        <v>24</v>
      </c>
      <c r="H42" s="11">
        <f t="shared" si="19"/>
        <v>33</v>
      </c>
      <c r="I42" s="11">
        <f t="shared" si="19"/>
        <v>32</v>
      </c>
      <c r="J42" s="11">
        <f t="shared" si="19"/>
        <v>35</v>
      </c>
      <c r="K42" s="11">
        <f t="shared" si="19"/>
        <v>0</v>
      </c>
    </row>
    <row r="43" spans="1:12" x14ac:dyDescent="0.25">
      <c r="A43" s="12" t="s">
        <v>41</v>
      </c>
      <c r="B43" s="13">
        <f t="shared" ref="B43:K43" si="20">B36+(B37*2)+(B38*2.5)+(B39*0.5)+(B40*4)</f>
        <v>49.5</v>
      </c>
      <c r="C43" s="13">
        <f t="shared" si="20"/>
        <v>49</v>
      </c>
      <c r="D43" s="13">
        <f t="shared" si="20"/>
        <v>42.5</v>
      </c>
      <c r="E43" s="13">
        <f t="shared" si="20"/>
        <v>34</v>
      </c>
      <c r="F43" s="13">
        <f t="shared" si="20"/>
        <v>32</v>
      </c>
      <c r="G43" s="13">
        <f t="shared" si="20"/>
        <v>24</v>
      </c>
      <c r="H43" s="13">
        <f t="shared" si="20"/>
        <v>28.5</v>
      </c>
      <c r="I43" s="13">
        <f t="shared" si="20"/>
        <v>29.5</v>
      </c>
      <c r="J43" s="13">
        <f t="shared" si="20"/>
        <v>30</v>
      </c>
      <c r="K43" s="13">
        <f t="shared" si="20"/>
        <v>0</v>
      </c>
    </row>
    <row r="44" spans="1:12" ht="15.75" thickBot="1" x14ac:dyDescent="0.3">
      <c r="A44" s="17" t="s">
        <v>42</v>
      </c>
      <c r="B44" s="18">
        <f>B43+C43+D43+E43</f>
        <v>175</v>
      </c>
      <c r="C44" s="18">
        <f t="shared" ref="C44" si="21">C43+D43+E43+F43</f>
        <v>157.5</v>
      </c>
      <c r="D44" s="18">
        <f t="shared" ref="D44" si="22">D43+E43+F43+G43</f>
        <v>132.5</v>
      </c>
      <c r="E44" s="18">
        <f t="shared" ref="E44" si="23">E43+F43+G43+H43</f>
        <v>118.5</v>
      </c>
      <c r="F44" s="18">
        <f t="shared" ref="F44" si="24">F43+G43+H43+I43</f>
        <v>114</v>
      </c>
      <c r="G44" s="18">
        <f t="shared" ref="G44" si="25">G43+H43+I43+J43</f>
        <v>112</v>
      </c>
      <c r="H44" s="18">
        <v>0</v>
      </c>
      <c r="I44" s="18">
        <v>0</v>
      </c>
      <c r="J44" s="18">
        <v>0</v>
      </c>
      <c r="K44" s="18">
        <f t="shared" ref="K44" si="26">K43+L43+M43+N43</f>
        <v>0</v>
      </c>
    </row>
    <row r="45" spans="1:12" ht="15.75" thickBot="1" x14ac:dyDescent="0.3">
      <c r="B45" s="19" t="s">
        <v>21</v>
      </c>
      <c r="C45" s="20"/>
      <c r="D45" s="20"/>
      <c r="E45" s="20"/>
      <c r="F45" s="20"/>
      <c r="G45" s="21"/>
      <c r="H45" s="1"/>
      <c r="I45" s="1"/>
      <c r="J45" s="1"/>
      <c r="K45" s="1"/>
    </row>
    <row r="46" spans="1:12" x14ac:dyDescent="0.25">
      <c r="A46" s="2" t="s">
        <v>0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4" t="s">
        <v>14</v>
      </c>
      <c r="I46" s="4" t="s">
        <v>15</v>
      </c>
      <c r="J46" s="4" t="s">
        <v>16</v>
      </c>
      <c r="K46" s="4" t="s">
        <v>17</v>
      </c>
    </row>
    <row r="47" spans="1:12" x14ac:dyDescent="0.25">
      <c r="A47" s="5" t="s">
        <v>1</v>
      </c>
      <c r="B47" s="6">
        <v>36</v>
      </c>
      <c r="C47" s="6">
        <v>66</v>
      </c>
      <c r="D47" s="6">
        <v>60</v>
      </c>
      <c r="E47" s="6">
        <v>82</v>
      </c>
      <c r="F47" s="6">
        <v>54</v>
      </c>
      <c r="G47" s="6">
        <v>66</v>
      </c>
      <c r="H47" s="6">
        <v>73</v>
      </c>
      <c r="I47" s="6">
        <v>89</v>
      </c>
      <c r="J47" s="6">
        <v>78</v>
      </c>
      <c r="K47" s="6">
        <v>0</v>
      </c>
    </row>
    <row r="48" spans="1:12" x14ac:dyDescent="0.25">
      <c r="A48" s="5" t="s">
        <v>2</v>
      </c>
      <c r="B48" s="7">
        <v>1</v>
      </c>
      <c r="C48" s="6">
        <v>4</v>
      </c>
      <c r="D48" s="6">
        <v>2</v>
      </c>
      <c r="E48" s="6">
        <v>6</v>
      </c>
      <c r="F48" s="6">
        <v>3</v>
      </c>
      <c r="G48" s="6">
        <v>3</v>
      </c>
      <c r="H48" s="6">
        <v>1</v>
      </c>
      <c r="I48" s="6">
        <v>4</v>
      </c>
      <c r="J48" s="6">
        <v>4</v>
      </c>
      <c r="K48" s="6">
        <v>0</v>
      </c>
    </row>
    <row r="49" spans="1:11" x14ac:dyDescent="0.25">
      <c r="A49" s="5" t="s">
        <v>3</v>
      </c>
      <c r="B49" s="6">
        <v>18</v>
      </c>
      <c r="C49" s="6">
        <v>18</v>
      </c>
      <c r="D49" s="6">
        <v>10</v>
      </c>
      <c r="E49" s="6">
        <v>10</v>
      </c>
      <c r="F49" s="6">
        <v>9</v>
      </c>
      <c r="G49" s="6">
        <v>11</v>
      </c>
      <c r="H49" s="6">
        <v>12</v>
      </c>
      <c r="I49" s="6">
        <v>5</v>
      </c>
      <c r="J49" s="6">
        <v>6</v>
      </c>
      <c r="K49" s="6">
        <v>0</v>
      </c>
    </row>
    <row r="50" spans="1:11" x14ac:dyDescent="0.25">
      <c r="A50" s="5" t="s">
        <v>4</v>
      </c>
      <c r="B50" s="7">
        <v>11</v>
      </c>
      <c r="C50" s="6">
        <v>9</v>
      </c>
      <c r="D50" s="6">
        <v>14</v>
      </c>
      <c r="E50" s="6">
        <v>12</v>
      </c>
      <c r="F50" s="6">
        <v>7</v>
      </c>
      <c r="G50" s="6">
        <v>12</v>
      </c>
      <c r="H50" s="6">
        <v>11</v>
      </c>
      <c r="I50" s="6">
        <v>15</v>
      </c>
      <c r="J50" s="6">
        <v>10</v>
      </c>
      <c r="K50" s="6">
        <v>0</v>
      </c>
    </row>
    <row r="51" spans="1:11" x14ac:dyDescent="0.25">
      <c r="A51" s="5" t="s">
        <v>5</v>
      </c>
      <c r="B51" s="6">
        <v>1</v>
      </c>
      <c r="C51" s="6">
        <v>2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0</v>
      </c>
      <c r="J51" s="6">
        <v>2</v>
      </c>
      <c r="K51" s="6">
        <v>0</v>
      </c>
    </row>
    <row r="52" spans="1:11" x14ac:dyDescent="0.25">
      <c r="A52" s="8" t="s">
        <v>6</v>
      </c>
      <c r="B52" s="6">
        <v>2</v>
      </c>
      <c r="C52" s="6">
        <v>5</v>
      </c>
      <c r="D52" s="6">
        <v>2</v>
      </c>
      <c r="E52" s="6">
        <v>9</v>
      </c>
      <c r="F52" s="6">
        <v>5</v>
      </c>
      <c r="G52" s="6">
        <v>8</v>
      </c>
      <c r="H52" s="6">
        <v>4</v>
      </c>
      <c r="I52" s="6">
        <v>6</v>
      </c>
      <c r="J52" s="6">
        <v>8</v>
      </c>
      <c r="K52" s="6">
        <v>0</v>
      </c>
    </row>
    <row r="53" spans="1:11" x14ac:dyDescent="0.25">
      <c r="A53" s="10" t="s">
        <v>25</v>
      </c>
      <c r="B53" s="11">
        <f t="shared" ref="B53:J53" si="27">SUM(B47:B52)</f>
        <v>69</v>
      </c>
      <c r="C53" s="11">
        <f t="shared" si="27"/>
        <v>104</v>
      </c>
      <c r="D53" s="11">
        <f t="shared" si="27"/>
        <v>89</v>
      </c>
      <c r="E53" s="11">
        <f t="shared" si="27"/>
        <v>120</v>
      </c>
      <c r="F53" s="11">
        <f t="shared" si="27"/>
        <v>79</v>
      </c>
      <c r="G53" s="11">
        <f t="shared" si="27"/>
        <v>101</v>
      </c>
      <c r="H53" s="11">
        <f t="shared" si="27"/>
        <v>102</v>
      </c>
      <c r="I53" s="11">
        <f t="shared" si="27"/>
        <v>119</v>
      </c>
      <c r="J53" s="11">
        <f t="shared" si="27"/>
        <v>108</v>
      </c>
      <c r="K53" s="11">
        <f t="shared" ref="K53" si="28">SUM(K47:K52)</f>
        <v>0</v>
      </c>
    </row>
    <row r="54" spans="1:11" x14ac:dyDescent="0.25">
      <c r="A54" s="12" t="s">
        <v>41</v>
      </c>
      <c r="B54" s="13">
        <f t="shared" ref="B54:K54" si="29">B47+(B48*2)+(B49*2.5)+(B50*0.5)+(B51*4)</f>
        <v>92.5</v>
      </c>
      <c r="C54" s="13">
        <f t="shared" si="29"/>
        <v>131.5</v>
      </c>
      <c r="D54" s="13">
        <f t="shared" si="29"/>
        <v>100</v>
      </c>
      <c r="E54" s="13">
        <f t="shared" si="29"/>
        <v>129</v>
      </c>
      <c r="F54" s="13">
        <f t="shared" si="29"/>
        <v>90</v>
      </c>
      <c r="G54" s="13">
        <f t="shared" si="29"/>
        <v>109.5</v>
      </c>
      <c r="H54" s="13">
        <f t="shared" si="29"/>
        <v>114.5</v>
      </c>
      <c r="I54" s="13">
        <f t="shared" si="29"/>
        <v>117</v>
      </c>
      <c r="J54" s="13">
        <f t="shared" si="29"/>
        <v>114</v>
      </c>
      <c r="K54" s="13">
        <f t="shared" si="29"/>
        <v>0</v>
      </c>
    </row>
    <row r="55" spans="1:11" ht="15.75" thickBot="1" x14ac:dyDescent="0.3">
      <c r="A55" s="17" t="s">
        <v>42</v>
      </c>
      <c r="B55" s="18">
        <f>B54+C54+D54+E54</f>
        <v>453</v>
      </c>
      <c r="C55" s="18">
        <f t="shared" ref="C55" si="30">C54+D54+E54+F54</f>
        <v>450.5</v>
      </c>
      <c r="D55" s="18">
        <f t="shared" ref="D55" si="31">D54+E54+F54+G54</f>
        <v>428.5</v>
      </c>
      <c r="E55" s="18">
        <f t="shared" ref="E55" si="32">E54+F54+G54+H54</f>
        <v>443</v>
      </c>
      <c r="F55" s="18">
        <f t="shared" ref="F55" si="33">F54+G54+H54+I54</f>
        <v>431</v>
      </c>
      <c r="G55" s="18">
        <f t="shared" ref="G55" si="34">G54+H54+I54+J54</f>
        <v>455</v>
      </c>
      <c r="H55" s="18">
        <v>0</v>
      </c>
      <c r="I55" s="18">
        <v>0</v>
      </c>
      <c r="J55" s="18">
        <v>0</v>
      </c>
      <c r="K55" s="18">
        <f t="shared" ref="K55" si="35">K54+L54+M54+N54</f>
        <v>0</v>
      </c>
    </row>
    <row r="56" spans="1:11" ht="15.75" thickBot="1" x14ac:dyDescent="0.3">
      <c r="B56" s="19" t="s">
        <v>22</v>
      </c>
      <c r="C56" s="20"/>
      <c r="D56" s="20"/>
      <c r="E56" s="20"/>
      <c r="F56" s="20"/>
      <c r="G56" s="21"/>
      <c r="H56" s="1"/>
      <c r="I56" s="1"/>
      <c r="J56" s="1"/>
      <c r="K56" s="1"/>
    </row>
    <row r="57" spans="1:11" x14ac:dyDescent="0.25">
      <c r="A57" s="2" t="s">
        <v>0</v>
      </c>
      <c r="B57" s="3" t="s">
        <v>8</v>
      </c>
      <c r="C57" s="3" t="s">
        <v>9</v>
      </c>
      <c r="D57" s="3" t="s">
        <v>10</v>
      </c>
      <c r="E57" s="3" t="s">
        <v>11</v>
      </c>
      <c r="F57" s="3" t="s">
        <v>12</v>
      </c>
      <c r="G57" s="3" t="s">
        <v>13</v>
      </c>
      <c r="H57" s="4" t="s">
        <v>14</v>
      </c>
      <c r="I57" s="4" t="s">
        <v>15</v>
      </c>
      <c r="J57" s="4" t="s">
        <v>16</v>
      </c>
      <c r="K57" s="4" t="s">
        <v>17</v>
      </c>
    </row>
    <row r="58" spans="1:11" x14ac:dyDescent="0.25">
      <c r="A58" s="5" t="s">
        <v>1</v>
      </c>
      <c r="B58" s="6">
        <v>23</v>
      </c>
      <c r="C58" s="6">
        <v>48</v>
      </c>
      <c r="D58" s="6">
        <v>35</v>
      </c>
      <c r="E58" s="6">
        <v>24</v>
      </c>
      <c r="F58" s="6">
        <v>23</v>
      </c>
      <c r="G58" s="6">
        <v>18</v>
      </c>
      <c r="H58" s="6">
        <v>22</v>
      </c>
      <c r="I58" s="6">
        <v>16</v>
      </c>
      <c r="J58" s="6">
        <v>19</v>
      </c>
      <c r="K58" s="6">
        <v>0</v>
      </c>
    </row>
    <row r="59" spans="1:11" x14ac:dyDescent="0.25">
      <c r="A59" s="5" t="s">
        <v>2</v>
      </c>
      <c r="B59" s="7">
        <v>1</v>
      </c>
      <c r="C59" s="6">
        <v>4</v>
      </c>
      <c r="D59" s="6">
        <v>1</v>
      </c>
      <c r="E59" s="6">
        <v>2</v>
      </c>
      <c r="F59" s="6">
        <v>3</v>
      </c>
      <c r="G59" s="6">
        <v>1</v>
      </c>
      <c r="H59" s="6">
        <v>0</v>
      </c>
      <c r="I59" s="6">
        <v>4</v>
      </c>
      <c r="J59" s="6">
        <v>3</v>
      </c>
      <c r="K59" s="6">
        <v>0</v>
      </c>
    </row>
    <row r="60" spans="1:11" x14ac:dyDescent="0.25">
      <c r="A60" s="5" t="s">
        <v>3</v>
      </c>
      <c r="B60" s="6">
        <v>3</v>
      </c>
      <c r="C60" s="6">
        <v>2</v>
      </c>
      <c r="D60" s="6">
        <v>1</v>
      </c>
      <c r="E60" s="6">
        <v>0</v>
      </c>
      <c r="F60" s="6">
        <v>1</v>
      </c>
      <c r="G60" s="6">
        <v>0</v>
      </c>
      <c r="H60" s="6">
        <v>1</v>
      </c>
      <c r="I60" s="6">
        <v>2</v>
      </c>
      <c r="J60" s="6">
        <v>2</v>
      </c>
      <c r="K60" s="6">
        <v>0</v>
      </c>
    </row>
    <row r="61" spans="1:11" x14ac:dyDescent="0.25">
      <c r="A61" s="5" t="s">
        <v>4</v>
      </c>
      <c r="B61" s="7">
        <v>4</v>
      </c>
      <c r="C61" s="6">
        <v>12</v>
      </c>
      <c r="D61" s="6">
        <v>13</v>
      </c>
      <c r="E61" s="6">
        <v>8</v>
      </c>
      <c r="F61" s="6">
        <v>14</v>
      </c>
      <c r="G61" s="6">
        <v>8</v>
      </c>
      <c r="H61" s="6">
        <v>11</v>
      </c>
      <c r="I61" s="6">
        <v>3</v>
      </c>
      <c r="J61" s="6">
        <v>9</v>
      </c>
      <c r="K61" s="6">
        <v>0</v>
      </c>
    </row>
    <row r="62" spans="1:11" x14ac:dyDescent="0.25">
      <c r="A62" s="5" t="s">
        <v>5</v>
      </c>
      <c r="B62" s="6">
        <v>0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</row>
    <row r="63" spans="1:11" x14ac:dyDescent="0.25">
      <c r="A63" s="8" t="s">
        <v>6</v>
      </c>
      <c r="B63" s="6">
        <v>0</v>
      </c>
      <c r="C63" s="6">
        <v>2</v>
      </c>
      <c r="D63" s="6">
        <v>3</v>
      </c>
      <c r="E63" s="6">
        <v>1</v>
      </c>
      <c r="F63" s="6">
        <v>2</v>
      </c>
      <c r="G63" s="6">
        <v>0</v>
      </c>
      <c r="H63" s="6">
        <v>1</v>
      </c>
      <c r="I63" s="6">
        <v>2</v>
      </c>
      <c r="J63" s="6">
        <v>0</v>
      </c>
      <c r="K63" s="6">
        <v>0</v>
      </c>
    </row>
    <row r="64" spans="1:11" x14ac:dyDescent="0.25">
      <c r="A64" s="10" t="s">
        <v>25</v>
      </c>
      <c r="B64" s="11">
        <f t="shared" ref="B64:J64" si="36">SUM(B58:B63)</f>
        <v>31</v>
      </c>
      <c r="C64" s="11">
        <f t="shared" si="36"/>
        <v>68</v>
      </c>
      <c r="D64" s="11">
        <f t="shared" si="36"/>
        <v>54</v>
      </c>
      <c r="E64" s="11">
        <f t="shared" si="36"/>
        <v>35</v>
      </c>
      <c r="F64" s="11">
        <f t="shared" si="36"/>
        <v>43</v>
      </c>
      <c r="G64" s="11">
        <f t="shared" si="36"/>
        <v>27</v>
      </c>
      <c r="H64" s="11">
        <f t="shared" si="36"/>
        <v>35</v>
      </c>
      <c r="I64" s="11">
        <f t="shared" si="36"/>
        <v>27</v>
      </c>
      <c r="J64" s="11">
        <f t="shared" si="36"/>
        <v>33</v>
      </c>
      <c r="K64" s="11">
        <f t="shared" ref="K64" si="37">SUM(K58:K63)</f>
        <v>0</v>
      </c>
    </row>
    <row r="65" spans="1:11" x14ac:dyDescent="0.25">
      <c r="A65" s="12" t="s">
        <v>41</v>
      </c>
      <c r="B65" s="13">
        <f t="shared" ref="B65:K65" si="38">B58+(B59*2)+(B60*2.5)+(B61*0.5)+(B62*4)</f>
        <v>34.5</v>
      </c>
      <c r="C65" s="13">
        <f t="shared" si="38"/>
        <v>67</v>
      </c>
      <c r="D65" s="13">
        <f t="shared" si="38"/>
        <v>50</v>
      </c>
      <c r="E65" s="13">
        <f t="shared" si="38"/>
        <v>32</v>
      </c>
      <c r="F65" s="13">
        <f t="shared" si="38"/>
        <v>38.5</v>
      </c>
      <c r="G65" s="13">
        <f t="shared" si="38"/>
        <v>24</v>
      </c>
      <c r="H65" s="13">
        <f t="shared" si="38"/>
        <v>30</v>
      </c>
      <c r="I65" s="13">
        <f t="shared" si="38"/>
        <v>30.5</v>
      </c>
      <c r="J65" s="13">
        <f t="shared" si="38"/>
        <v>34.5</v>
      </c>
      <c r="K65" s="13">
        <f t="shared" si="38"/>
        <v>0</v>
      </c>
    </row>
    <row r="66" spans="1:11" ht="15.75" thickBot="1" x14ac:dyDescent="0.3">
      <c r="A66" s="17" t="s">
        <v>42</v>
      </c>
      <c r="B66" s="18">
        <f>B65+C65+D65+E65</f>
        <v>183.5</v>
      </c>
      <c r="C66" s="18">
        <f t="shared" ref="C66" si="39">C65+D65+E65+F65</f>
        <v>187.5</v>
      </c>
      <c r="D66" s="18">
        <f t="shared" ref="D66" si="40">D65+E65+F65+G65</f>
        <v>144.5</v>
      </c>
      <c r="E66" s="18">
        <f t="shared" ref="E66" si="41">E65+F65+G65+H65</f>
        <v>124.5</v>
      </c>
      <c r="F66" s="18">
        <f t="shared" ref="F66" si="42">F65+G65+H65+I65</f>
        <v>123</v>
      </c>
      <c r="G66" s="18">
        <f t="shared" ref="G66" si="43">G65+H65+I65+J65</f>
        <v>119</v>
      </c>
      <c r="H66" s="18">
        <v>0</v>
      </c>
      <c r="I66" s="18">
        <v>0</v>
      </c>
      <c r="J66" s="18">
        <v>0</v>
      </c>
      <c r="K66" s="18">
        <f t="shared" ref="K66" si="44">K65+L65+M65+N65</f>
        <v>0</v>
      </c>
    </row>
    <row r="67" spans="1:11" ht="15.75" thickBot="1" x14ac:dyDescent="0.3">
      <c r="B67" s="19" t="s">
        <v>23</v>
      </c>
      <c r="C67" s="20"/>
      <c r="D67" s="20"/>
      <c r="E67" s="20"/>
      <c r="F67" s="20"/>
      <c r="G67" s="21"/>
      <c r="H67" s="1"/>
      <c r="I67" s="1"/>
      <c r="J67" s="1"/>
      <c r="K67" s="1"/>
    </row>
    <row r="68" spans="1:11" x14ac:dyDescent="0.25">
      <c r="A68" s="2" t="s">
        <v>0</v>
      </c>
      <c r="B68" s="3" t="s">
        <v>8</v>
      </c>
      <c r="C68" s="3" t="s">
        <v>9</v>
      </c>
      <c r="D68" s="3" t="s">
        <v>10</v>
      </c>
      <c r="E68" s="3" t="s">
        <v>11</v>
      </c>
      <c r="F68" s="3" t="s">
        <v>12</v>
      </c>
      <c r="G68" s="3" t="s">
        <v>13</v>
      </c>
      <c r="H68" s="4" t="s">
        <v>14</v>
      </c>
      <c r="I68" s="4" t="s">
        <v>15</v>
      </c>
      <c r="J68" s="4" t="s">
        <v>16</v>
      </c>
      <c r="K68" s="4" t="s">
        <v>17</v>
      </c>
    </row>
    <row r="69" spans="1:11" x14ac:dyDescent="0.25">
      <c r="A69" s="5" t="s">
        <v>1</v>
      </c>
      <c r="B69" s="6">
        <v>7</v>
      </c>
      <c r="C69" s="6">
        <v>14</v>
      </c>
      <c r="D69" s="6">
        <v>5</v>
      </c>
      <c r="E69" s="6">
        <v>9</v>
      </c>
      <c r="F69" s="6">
        <v>6</v>
      </c>
      <c r="G69" s="6">
        <v>11</v>
      </c>
      <c r="H69" s="6">
        <v>5</v>
      </c>
      <c r="I69" s="6">
        <v>8</v>
      </c>
      <c r="J69" s="6">
        <v>16</v>
      </c>
      <c r="K69" s="6">
        <v>0</v>
      </c>
    </row>
    <row r="70" spans="1:11" x14ac:dyDescent="0.25">
      <c r="A70" s="5" t="s">
        <v>2</v>
      </c>
      <c r="B70" s="7">
        <v>0</v>
      </c>
      <c r="C70" s="6">
        <v>1</v>
      </c>
      <c r="D70" s="6">
        <v>2</v>
      </c>
      <c r="E70" s="6">
        <v>0</v>
      </c>
      <c r="F70" s="6">
        <v>2</v>
      </c>
      <c r="G70" s="6">
        <v>0</v>
      </c>
      <c r="H70" s="6">
        <v>0</v>
      </c>
      <c r="I70" s="6">
        <v>1</v>
      </c>
      <c r="J70" s="6">
        <v>3</v>
      </c>
      <c r="K70" s="6">
        <v>0</v>
      </c>
    </row>
    <row r="71" spans="1:11" x14ac:dyDescent="0.25">
      <c r="A71" s="5" t="s">
        <v>3</v>
      </c>
      <c r="B71" s="6">
        <v>3</v>
      </c>
      <c r="C71" s="6">
        <v>5</v>
      </c>
      <c r="D71" s="6">
        <v>2</v>
      </c>
      <c r="E71" s="6">
        <v>2</v>
      </c>
      <c r="F71" s="6">
        <v>1</v>
      </c>
      <c r="G71" s="6">
        <v>0</v>
      </c>
      <c r="H71" s="6">
        <v>0</v>
      </c>
      <c r="I71" s="6">
        <v>1</v>
      </c>
      <c r="J71" s="6">
        <v>0</v>
      </c>
      <c r="K71" s="6">
        <v>0</v>
      </c>
    </row>
    <row r="72" spans="1:11" x14ac:dyDescent="0.25">
      <c r="A72" s="5" t="s">
        <v>4</v>
      </c>
      <c r="B72" s="7">
        <v>1</v>
      </c>
      <c r="C72" s="6">
        <v>1</v>
      </c>
      <c r="D72" s="6">
        <v>0</v>
      </c>
      <c r="E72" s="6">
        <v>2</v>
      </c>
      <c r="F72" s="6">
        <v>6</v>
      </c>
      <c r="G72" s="6">
        <v>5</v>
      </c>
      <c r="H72" s="6">
        <v>0</v>
      </c>
      <c r="I72" s="6">
        <v>1</v>
      </c>
      <c r="J72" s="6">
        <v>1</v>
      </c>
      <c r="K72" s="6">
        <v>0</v>
      </c>
    </row>
    <row r="73" spans="1:11" x14ac:dyDescent="0.25">
      <c r="A73" s="5" t="s">
        <v>5</v>
      </c>
      <c r="B73" s="6">
        <v>0</v>
      </c>
      <c r="C73" s="6">
        <v>1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</row>
    <row r="74" spans="1:11" x14ac:dyDescent="0.25">
      <c r="A74" s="8" t="s">
        <v>6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</row>
    <row r="75" spans="1:11" x14ac:dyDescent="0.25">
      <c r="A75" s="10" t="s">
        <v>25</v>
      </c>
      <c r="B75" s="11">
        <f t="shared" ref="B75:J75" si="45">SUM(B69:B74)</f>
        <v>11</v>
      </c>
      <c r="C75" s="11">
        <f t="shared" si="45"/>
        <v>22</v>
      </c>
      <c r="D75" s="11">
        <f t="shared" si="45"/>
        <v>9</v>
      </c>
      <c r="E75" s="11">
        <f t="shared" si="45"/>
        <v>13</v>
      </c>
      <c r="F75" s="11">
        <f t="shared" si="45"/>
        <v>15</v>
      </c>
      <c r="G75" s="11">
        <f t="shared" si="45"/>
        <v>16</v>
      </c>
      <c r="H75" s="11">
        <f t="shared" si="45"/>
        <v>5</v>
      </c>
      <c r="I75" s="11">
        <f t="shared" si="45"/>
        <v>11</v>
      </c>
      <c r="J75" s="11">
        <f t="shared" si="45"/>
        <v>20</v>
      </c>
      <c r="K75" s="11">
        <f t="shared" ref="K75" si="46">SUM(K69:K74)</f>
        <v>0</v>
      </c>
    </row>
    <row r="76" spans="1:11" x14ac:dyDescent="0.25">
      <c r="A76" s="12" t="s">
        <v>41</v>
      </c>
      <c r="B76" s="13">
        <f t="shared" ref="B76:K76" si="47">B69+(B70*2)+(B71*2.5)+(B72*0.5)+(B73*4)</f>
        <v>15</v>
      </c>
      <c r="C76" s="13">
        <f t="shared" si="47"/>
        <v>33</v>
      </c>
      <c r="D76" s="13">
        <f t="shared" si="47"/>
        <v>14</v>
      </c>
      <c r="E76" s="13">
        <f t="shared" si="47"/>
        <v>15</v>
      </c>
      <c r="F76" s="13">
        <f t="shared" si="47"/>
        <v>15.5</v>
      </c>
      <c r="G76" s="13">
        <f t="shared" si="47"/>
        <v>13.5</v>
      </c>
      <c r="H76" s="13">
        <f t="shared" si="47"/>
        <v>5</v>
      </c>
      <c r="I76" s="13">
        <f t="shared" si="47"/>
        <v>13</v>
      </c>
      <c r="J76" s="13">
        <f t="shared" si="47"/>
        <v>22.5</v>
      </c>
      <c r="K76" s="13">
        <f t="shared" si="47"/>
        <v>0</v>
      </c>
    </row>
    <row r="77" spans="1:11" ht="15.75" thickBot="1" x14ac:dyDescent="0.3">
      <c r="A77" s="17" t="s">
        <v>42</v>
      </c>
      <c r="B77" s="18">
        <f>B76+C76+D76+E76</f>
        <v>77</v>
      </c>
      <c r="C77" s="18">
        <f t="shared" ref="C77" si="48">C76+D76+E76+F76</f>
        <v>77.5</v>
      </c>
      <c r="D77" s="18">
        <f t="shared" ref="D77" si="49">D76+E76+F76+G76</f>
        <v>58</v>
      </c>
      <c r="E77" s="18">
        <f t="shared" ref="E77" si="50">E76+F76+G76+H76</f>
        <v>49</v>
      </c>
      <c r="F77" s="18">
        <f t="shared" ref="F77" si="51">F76+G76+H76+I76</f>
        <v>47</v>
      </c>
      <c r="G77" s="18">
        <f t="shared" ref="G77" si="52">G76+H76+I76+J76</f>
        <v>54</v>
      </c>
      <c r="H77" s="18">
        <v>0</v>
      </c>
      <c r="I77" s="18">
        <v>0</v>
      </c>
      <c r="J77" s="18">
        <v>0</v>
      </c>
      <c r="K77" s="18">
        <f t="shared" ref="K77" si="53">K76+L76+M76+N76</f>
        <v>0</v>
      </c>
    </row>
    <row r="78" spans="1:11" ht="15.75" thickBot="1" x14ac:dyDescent="0.3">
      <c r="B78" s="19" t="s">
        <v>24</v>
      </c>
      <c r="C78" s="20"/>
      <c r="D78" s="20"/>
      <c r="E78" s="20"/>
      <c r="F78" s="20"/>
      <c r="G78" s="21"/>
      <c r="H78" s="1"/>
      <c r="I78" s="1"/>
      <c r="J78" s="1"/>
      <c r="K78" s="1"/>
    </row>
    <row r="79" spans="1:11" x14ac:dyDescent="0.25">
      <c r="A79" s="2" t="s">
        <v>0</v>
      </c>
      <c r="B79" s="3" t="s">
        <v>8</v>
      </c>
      <c r="C79" s="3" t="s">
        <v>9</v>
      </c>
      <c r="D79" s="3" t="s">
        <v>10</v>
      </c>
      <c r="E79" s="3" t="s">
        <v>11</v>
      </c>
      <c r="F79" s="3" t="s">
        <v>12</v>
      </c>
      <c r="G79" s="3" t="s">
        <v>13</v>
      </c>
      <c r="H79" s="4" t="s">
        <v>14</v>
      </c>
      <c r="I79" s="4" t="s">
        <v>15</v>
      </c>
      <c r="J79" s="4" t="s">
        <v>16</v>
      </c>
      <c r="K79" s="4" t="s">
        <v>17</v>
      </c>
    </row>
    <row r="80" spans="1:11" x14ac:dyDescent="0.25">
      <c r="A80" s="5" t="s">
        <v>1</v>
      </c>
      <c r="B80" s="6">
        <v>14</v>
      </c>
      <c r="C80" s="6">
        <v>11</v>
      </c>
      <c r="D80" s="6">
        <v>23</v>
      </c>
      <c r="E80" s="6">
        <v>25</v>
      </c>
      <c r="F80" s="6">
        <v>24</v>
      </c>
      <c r="G80" s="6">
        <v>19</v>
      </c>
      <c r="H80" s="6">
        <v>28</v>
      </c>
      <c r="I80" s="6">
        <v>29</v>
      </c>
      <c r="J80" s="6">
        <v>36</v>
      </c>
      <c r="K80" s="6">
        <v>0</v>
      </c>
    </row>
    <row r="81" spans="1:11" x14ac:dyDescent="0.25">
      <c r="A81" s="5" t="s">
        <v>2</v>
      </c>
      <c r="B81" s="7">
        <v>0</v>
      </c>
      <c r="C81" s="6">
        <v>0</v>
      </c>
      <c r="D81" s="6">
        <v>2</v>
      </c>
      <c r="E81" s="6">
        <v>0</v>
      </c>
      <c r="F81" s="6">
        <v>1</v>
      </c>
      <c r="G81" s="6">
        <v>1</v>
      </c>
      <c r="H81" s="6">
        <v>1</v>
      </c>
      <c r="I81" s="6">
        <v>0</v>
      </c>
      <c r="J81" s="6">
        <v>0</v>
      </c>
      <c r="K81" s="6">
        <v>0</v>
      </c>
    </row>
    <row r="82" spans="1:11" x14ac:dyDescent="0.25">
      <c r="A82" s="5" t="s">
        <v>3</v>
      </c>
      <c r="B82" s="6">
        <v>5</v>
      </c>
      <c r="C82" s="6">
        <v>4</v>
      </c>
      <c r="D82" s="6">
        <v>1</v>
      </c>
      <c r="E82" s="6">
        <v>1</v>
      </c>
      <c r="F82" s="6">
        <v>2</v>
      </c>
      <c r="G82" s="6">
        <v>2</v>
      </c>
      <c r="H82" s="6">
        <v>3</v>
      </c>
      <c r="I82" s="6">
        <v>2</v>
      </c>
      <c r="J82" s="6">
        <v>0</v>
      </c>
      <c r="K82" s="6">
        <v>0</v>
      </c>
    </row>
    <row r="83" spans="1:11" x14ac:dyDescent="0.25">
      <c r="A83" s="5" t="s">
        <v>4</v>
      </c>
      <c r="B83" s="7">
        <v>1</v>
      </c>
      <c r="C83" s="6">
        <v>3</v>
      </c>
      <c r="D83" s="6">
        <v>8</v>
      </c>
      <c r="E83" s="6">
        <v>2</v>
      </c>
      <c r="F83" s="6">
        <v>1</v>
      </c>
      <c r="G83" s="6">
        <v>4</v>
      </c>
      <c r="H83" s="6">
        <v>6</v>
      </c>
      <c r="I83" s="6">
        <v>11</v>
      </c>
      <c r="J83" s="6">
        <v>4</v>
      </c>
      <c r="K83" s="6">
        <v>0</v>
      </c>
    </row>
    <row r="84" spans="1:11" x14ac:dyDescent="0.25">
      <c r="A84" s="5" t="s">
        <v>5</v>
      </c>
      <c r="B84" s="6">
        <v>1</v>
      </c>
      <c r="C84" s="6">
        <v>2</v>
      </c>
      <c r="D84" s="6">
        <v>0</v>
      </c>
      <c r="E84" s="6">
        <v>1</v>
      </c>
      <c r="F84" s="6">
        <v>1</v>
      </c>
      <c r="G84" s="6">
        <v>1</v>
      </c>
      <c r="H84" s="6">
        <v>0</v>
      </c>
      <c r="I84" s="6">
        <v>2</v>
      </c>
      <c r="J84" s="6">
        <v>0</v>
      </c>
      <c r="K84" s="6">
        <v>0</v>
      </c>
    </row>
    <row r="85" spans="1:11" x14ac:dyDescent="0.25">
      <c r="A85" s="8" t="s">
        <v>6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2</v>
      </c>
      <c r="K85" s="6">
        <v>0</v>
      </c>
    </row>
    <row r="86" spans="1:11" x14ac:dyDescent="0.25">
      <c r="A86" s="10" t="s">
        <v>25</v>
      </c>
      <c r="B86" s="11">
        <f t="shared" ref="B86:J86" si="54">SUM(B80:B85)</f>
        <v>21</v>
      </c>
      <c r="C86" s="11">
        <f t="shared" si="54"/>
        <v>20</v>
      </c>
      <c r="D86" s="11">
        <f t="shared" si="54"/>
        <v>34</v>
      </c>
      <c r="E86" s="11">
        <f t="shared" si="54"/>
        <v>29</v>
      </c>
      <c r="F86" s="11">
        <f t="shared" si="54"/>
        <v>29</v>
      </c>
      <c r="G86" s="11">
        <f t="shared" si="54"/>
        <v>27</v>
      </c>
      <c r="H86" s="11">
        <f t="shared" si="54"/>
        <v>39</v>
      </c>
      <c r="I86" s="11">
        <f t="shared" si="54"/>
        <v>44</v>
      </c>
      <c r="J86" s="11">
        <f t="shared" si="54"/>
        <v>42</v>
      </c>
      <c r="K86" s="11">
        <f t="shared" ref="K86" si="55">SUM(K80:K85)</f>
        <v>0</v>
      </c>
    </row>
    <row r="87" spans="1:11" x14ac:dyDescent="0.25">
      <c r="A87" s="12" t="s">
        <v>41</v>
      </c>
      <c r="B87" s="13">
        <f t="shared" ref="B87:K87" si="56">B80+(B81*2)+(B82*2.5)+(B83*0.5)+(B84*4)</f>
        <v>31</v>
      </c>
      <c r="C87" s="13">
        <f t="shared" si="56"/>
        <v>30.5</v>
      </c>
      <c r="D87" s="13">
        <f t="shared" si="56"/>
        <v>33.5</v>
      </c>
      <c r="E87" s="13">
        <f t="shared" si="56"/>
        <v>32.5</v>
      </c>
      <c r="F87" s="13">
        <f t="shared" si="56"/>
        <v>35.5</v>
      </c>
      <c r="G87" s="13">
        <f t="shared" si="56"/>
        <v>32</v>
      </c>
      <c r="H87" s="13">
        <f t="shared" si="56"/>
        <v>40.5</v>
      </c>
      <c r="I87" s="13">
        <f t="shared" si="56"/>
        <v>47.5</v>
      </c>
      <c r="J87" s="13">
        <f t="shared" si="56"/>
        <v>38</v>
      </c>
      <c r="K87" s="13">
        <f t="shared" si="56"/>
        <v>0</v>
      </c>
    </row>
    <row r="88" spans="1:11" ht="15.75" thickBot="1" x14ac:dyDescent="0.3">
      <c r="A88" s="17" t="s">
        <v>42</v>
      </c>
      <c r="B88" s="18">
        <f>B87+C87+D87+E87</f>
        <v>127.5</v>
      </c>
      <c r="C88" s="18">
        <f t="shared" ref="C88" si="57">C87+D87+E87+F87</f>
        <v>132</v>
      </c>
      <c r="D88" s="18">
        <f t="shared" ref="D88" si="58">D87+E87+F87+G87</f>
        <v>133.5</v>
      </c>
      <c r="E88" s="18">
        <f t="shared" ref="E88" si="59">E87+F87+G87+H87</f>
        <v>140.5</v>
      </c>
      <c r="F88" s="18">
        <f t="shared" ref="F88" si="60">F87+G87+H87+I87</f>
        <v>155.5</v>
      </c>
      <c r="G88" s="18">
        <f t="shared" ref="G88" si="61">G87+H87+I87+J87</f>
        <v>158</v>
      </c>
      <c r="H88" s="18">
        <v>0</v>
      </c>
      <c r="I88" s="18">
        <v>0</v>
      </c>
      <c r="J88" s="18">
        <v>0</v>
      </c>
      <c r="K88" s="18">
        <f t="shared" ref="K88" si="62">K87+L87+M87+N87</f>
        <v>0</v>
      </c>
    </row>
    <row r="89" spans="1:11" ht="15.75" thickBot="1" x14ac:dyDescent="0.3">
      <c r="B89" s="19" t="s">
        <v>26</v>
      </c>
      <c r="C89" s="20"/>
      <c r="D89" s="20"/>
      <c r="E89" s="20"/>
      <c r="F89" s="20"/>
      <c r="G89" s="21"/>
      <c r="H89" s="1"/>
      <c r="I89" s="1"/>
      <c r="J89" s="1"/>
      <c r="K89" s="1"/>
    </row>
    <row r="90" spans="1:11" x14ac:dyDescent="0.25">
      <c r="A90" s="2" t="s">
        <v>0</v>
      </c>
      <c r="B90" s="3" t="s">
        <v>8</v>
      </c>
      <c r="C90" s="3" t="s">
        <v>9</v>
      </c>
      <c r="D90" s="3" t="s">
        <v>10</v>
      </c>
      <c r="E90" s="3" t="s">
        <v>11</v>
      </c>
      <c r="F90" s="3" t="s">
        <v>12</v>
      </c>
      <c r="G90" s="3" t="s">
        <v>13</v>
      </c>
      <c r="H90" s="4" t="s">
        <v>14</v>
      </c>
      <c r="I90" s="4" t="s">
        <v>15</v>
      </c>
      <c r="J90" s="4" t="s">
        <v>16</v>
      </c>
      <c r="K90" s="4" t="s">
        <v>17</v>
      </c>
    </row>
    <row r="91" spans="1:11" x14ac:dyDescent="0.25">
      <c r="A91" s="5" t="s">
        <v>1</v>
      </c>
      <c r="B91" s="6">
        <v>14</v>
      </c>
      <c r="C91" s="6">
        <v>11</v>
      </c>
      <c r="D91" s="6">
        <v>135</v>
      </c>
      <c r="E91" s="6">
        <v>115</v>
      </c>
      <c r="F91" s="6">
        <v>110</v>
      </c>
      <c r="G91" s="6">
        <v>118</v>
      </c>
      <c r="H91" s="6">
        <v>108</v>
      </c>
      <c r="I91" s="6">
        <v>107</v>
      </c>
      <c r="J91" s="6">
        <v>110</v>
      </c>
      <c r="K91" s="6">
        <v>0</v>
      </c>
    </row>
    <row r="92" spans="1:11" x14ac:dyDescent="0.25">
      <c r="A92" s="5" t="s">
        <v>2</v>
      </c>
      <c r="B92" s="7">
        <v>0</v>
      </c>
      <c r="C92" s="6">
        <v>0</v>
      </c>
      <c r="D92" s="6">
        <v>1</v>
      </c>
      <c r="E92" s="6">
        <v>8</v>
      </c>
      <c r="F92" s="6">
        <v>6</v>
      </c>
      <c r="G92" s="6">
        <v>3</v>
      </c>
      <c r="H92" s="6">
        <v>3</v>
      </c>
      <c r="I92" s="6">
        <v>10</v>
      </c>
      <c r="J92" s="6">
        <v>5</v>
      </c>
      <c r="K92" s="6">
        <v>0</v>
      </c>
    </row>
    <row r="93" spans="1:11" x14ac:dyDescent="0.25">
      <c r="A93" s="5" t="s">
        <v>3</v>
      </c>
      <c r="B93" s="6">
        <v>5</v>
      </c>
      <c r="C93" s="6">
        <v>4</v>
      </c>
      <c r="D93" s="6">
        <v>21</v>
      </c>
      <c r="E93" s="6">
        <v>18</v>
      </c>
      <c r="F93" s="6">
        <v>7</v>
      </c>
      <c r="G93" s="6">
        <v>7</v>
      </c>
      <c r="H93" s="6">
        <v>21</v>
      </c>
      <c r="I93" s="6">
        <v>13</v>
      </c>
      <c r="J93" s="6">
        <v>15</v>
      </c>
      <c r="K93" s="6">
        <v>0</v>
      </c>
    </row>
    <row r="94" spans="1:11" x14ac:dyDescent="0.25">
      <c r="A94" s="5" t="s">
        <v>4</v>
      </c>
      <c r="B94" s="7">
        <v>1</v>
      </c>
      <c r="C94" s="6">
        <v>3</v>
      </c>
      <c r="D94" s="6">
        <v>32</v>
      </c>
      <c r="E94" s="6">
        <v>28</v>
      </c>
      <c r="F94" s="6">
        <v>37</v>
      </c>
      <c r="G94" s="6">
        <v>27</v>
      </c>
      <c r="H94" s="6">
        <v>25</v>
      </c>
      <c r="I94" s="6">
        <v>16</v>
      </c>
      <c r="J94" s="6">
        <v>21</v>
      </c>
      <c r="K94" s="6">
        <v>0</v>
      </c>
    </row>
    <row r="95" spans="1:11" x14ac:dyDescent="0.25">
      <c r="A95" s="5" t="s">
        <v>5</v>
      </c>
      <c r="B95" s="6">
        <v>1</v>
      </c>
      <c r="C95" s="6">
        <v>2</v>
      </c>
      <c r="D95" s="6">
        <v>2</v>
      </c>
      <c r="E95" s="6">
        <v>1</v>
      </c>
      <c r="F95" s="6">
        <v>1</v>
      </c>
      <c r="G95" s="6">
        <v>2</v>
      </c>
      <c r="H95" s="6">
        <v>2</v>
      </c>
      <c r="I95" s="6">
        <v>4</v>
      </c>
      <c r="J95" s="6">
        <v>2</v>
      </c>
      <c r="K95" s="6">
        <v>0</v>
      </c>
    </row>
    <row r="96" spans="1:11" x14ac:dyDescent="0.25">
      <c r="A96" s="8" t="s">
        <v>6</v>
      </c>
      <c r="B96" s="6">
        <v>0</v>
      </c>
      <c r="C96" s="6">
        <v>0</v>
      </c>
      <c r="D96" s="6">
        <v>10</v>
      </c>
      <c r="E96" s="6">
        <v>6</v>
      </c>
      <c r="F96" s="6">
        <v>8</v>
      </c>
      <c r="G96" s="6">
        <v>2</v>
      </c>
      <c r="H96" s="6">
        <v>12</v>
      </c>
      <c r="I96" s="6">
        <v>4</v>
      </c>
      <c r="J96" s="6">
        <v>10</v>
      </c>
      <c r="K96" s="6">
        <v>0</v>
      </c>
    </row>
    <row r="97" spans="1:11" x14ac:dyDescent="0.25">
      <c r="A97" s="10" t="s">
        <v>25</v>
      </c>
      <c r="B97" s="11">
        <f t="shared" ref="B97" si="63">SUM(B91:B96)</f>
        <v>21</v>
      </c>
      <c r="C97" s="11">
        <f t="shared" ref="C97" si="64">SUM(C91:C96)</f>
        <v>20</v>
      </c>
      <c r="D97" s="11">
        <f t="shared" ref="D97" si="65">SUM(D91:D96)</f>
        <v>201</v>
      </c>
      <c r="E97" s="11">
        <f t="shared" ref="E97" si="66">SUM(E91:E96)</f>
        <v>176</v>
      </c>
      <c r="F97" s="11">
        <f t="shared" ref="F97" si="67">SUM(F91:F96)</f>
        <v>169</v>
      </c>
      <c r="G97" s="11">
        <f t="shared" ref="G97" si="68">SUM(G91:G96)</f>
        <v>159</v>
      </c>
      <c r="H97" s="11">
        <f t="shared" ref="H97" si="69">SUM(H91:H96)</f>
        <v>171</v>
      </c>
      <c r="I97" s="11">
        <f t="shared" ref="I97" si="70">SUM(I91:I96)</f>
        <v>154</v>
      </c>
      <c r="J97" s="11">
        <f t="shared" ref="J97" si="71">SUM(J91:J96)</f>
        <v>163</v>
      </c>
      <c r="K97" s="11">
        <f t="shared" ref="K97" si="72">SUM(K91:K96)</f>
        <v>0</v>
      </c>
    </row>
    <row r="98" spans="1:11" x14ac:dyDescent="0.25">
      <c r="A98" s="12" t="s">
        <v>41</v>
      </c>
      <c r="B98" s="13">
        <f t="shared" ref="B98:K98" si="73">B91+(B92*2)+(B93*2.5)+(B94*0.5)+(B95*4)</f>
        <v>31</v>
      </c>
      <c r="C98" s="13">
        <f t="shared" si="73"/>
        <v>30.5</v>
      </c>
      <c r="D98" s="13">
        <f t="shared" si="73"/>
        <v>213.5</v>
      </c>
      <c r="E98" s="13">
        <f t="shared" si="73"/>
        <v>194</v>
      </c>
      <c r="F98" s="13">
        <f t="shared" si="73"/>
        <v>162</v>
      </c>
      <c r="G98" s="13">
        <f t="shared" si="73"/>
        <v>163</v>
      </c>
      <c r="H98" s="13">
        <f t="shared" si="73"/>
        <v>187</v>
      </c>
      <c r="I98" s="13">
        <f t="shared" si="73"/>
        <v>183.5</v>
      </c>
      <c r="J98" s="13">
        <f t="shared" si="73"/>
        <v>176</v>
      </c>
      <c r="K98" s="13">
        <f t="shared" si="73"/>
        <v>0</v>
      </c>
    </row>
    <row r="99" spans="1:11" ht="15.75" thickBot="1" x14ac:dyDescent="0.3">
      <c r="A99" s="17" t="s">
        <v>42</v>
      </c>
      <c r="B99" s="18">
        <f>B98+C98+D98+E98</f>
        <v>469</v>
      </c>
      <c r="C99" s="18">
        <f t="shared" ref="C99" si="74">C98+D98+E98+F98</f>
        <v>600</v>
      </c>
      <c r="D99" s="18">
        <f t="shared" ref="D99" si="75">D98+E98+F98+G98</f>
        <v>732.5</v>
      </c>
      <c r="E99" s="18">
        <f t="shared" ref="E99" si="76">E98+F98+G98+H98</f>
        <v>706</v>
      </c>
      <c r="F99" s="18">
        <f t="shared" ref="F99" si="77">F98+G98+H98+I98</f>
        <v>695.5</v>
      </c>
      <c r="G99" s="18">
        <f t="shared" ref="G99" si="78">G98+H98+I98+J98</f>
        <v>709.5</v>
      </c>
      <c r="H99" s="18">
        <v>0</v>
      </c>
      <c r="I99" s="18">
        <v>0</v>
      </c>
      <c r="J99" s="18">
        <v>0</v>
      </c>
      <c r="K99" s="18">
        <f t="shared" ref="K99" si="79">K98+L98+M98+N98</f>
        <v>0</v>
      </c>
    </row>
    <row r="100" spans="1:11" ht="15.75" thickBot="1" x14ac:dyDescent="0.3">
      <c r="B100" s="19" t="s">
        <v>27</v>
      </c>
      <c r="C100" s="20"/>
      <c r="D100" s="20"/>
      <c r="E100" s="20"/>
      <c r="F100" s="20"/>
      <c r="G100" s="21"/>
      <c r="H100" s="1"/>
      <c r="I100" s="1"/>
      <c r="J100" s="1"/>
      <c r="K100" s="1"/>
    </row>
    <row r="101" spans="1:11" x14ac:dyDescent="0.25">
      <c r="A101" s="2" t="s">
        <v>0</v>
      </c>
      <c r="B101" s="3" t="s">
        <v>8</v>
      </c>
      <c r="C101" s="3" t="s">
        <v>9</v>
      </c>
      <c r="D101" s="3" t="s">
        <v>10</v>
      </c>
      <c r="E101" s="3" t="s">
        <v>11</v>
      </c>
      <c r="F101" s="3" t="s">
        <v>12</v>
      </c>
      <c r="G101" s="3" t="s">
        <v>13</v>
      </c>
      <c r="H101" s="4" t="s">
        <v>14</v>
      </c>
      <c r="I101" s="4" t="s">
        <v>15</v>
      </c>
      <c r="J101" s="4" t="s">
        <v>16</v>
      </c>
      <c r="K101" s="4" t="s">
        <v>17</v>
      </c>
    </row>
    <row r="102" spans="1:11" x14ac:dyDescent="0.25">
      <c r="A102" s="5" t="s">
        <v>1</v>
      </c>
      <c r="B102" s="6">
        <v>24</v>
      </c>
      <c r="C102" s="6">
        <v>43</v>
      </c>
      <c r="D102" s="6">
        <v>55</v>
      </c>
      <c r="E102" s="6">
        <v>59</v>
      </c>
      <c r="F102" s="6">
        <v>59</v>
      </c>
      <c r="G102" s="6">
        <v>62</v>
      </c>
      <c r="H102" s="6">
        <v>61</v>
      </c>
      <c r="I102" s="6">
        <v>82</v>
      </c>
      <c r="J102" s="6">
        <v>71</v>
      </c>
      <c r="K102" s="6">
        <v>0</v>
      </c>
    </row>
    <row r="103" spans="1:11" x14ac:dyDescent="0.25">
      <c r="A103" s="5" t="s">
        <v>2</v>
      </c>
      <c r="B103" s="7">
        <v>4</v>
      </c>
      <c r="C103" s="6">
        <v>0</v>
      </c>
      <c r="D103" s="6">
        <v>3</v>
      </c>
      <c r="E103" s="6">
        <v>5</v>
      </c>
      <c r="F103" s="6">
        <v>2</v>
      </c>
      <c r="G103" s="6">
        <v>3</v>
      </c>
      <c r="H103" s="6">
        <v>3</v>
      </c>
      <c r="I103" s="6">
        <v>4</v>
      </c>
      <c r="J103" s="6">
        <v>3</v>
      </c>
      <c r="K103" s="6">
        <v>0</v>
      </c>
    </row>
    <row r="104" spans="1:11" x14ac:dyDescent="0.25">
      <c r="A104" s="5" t="s">
        <v>3</v>
      </c>
      <c r="B104" s="6">
        <v>10</v>
      </c>
      <c r="C104" s="6">
        <v>15</v>
      </c>
      <c r="D104" s="6">
        <v>11</v>
      </c>
      <c r="E104" s="6">
        <v>10</v>
      </c>
      <c r="F104" s="6">
        <v>11</v>
      </c>
      <c r="G104" s="6">
        <v>10</v>
      </c>
      <c r="H104" s="6">
        <v>11</v>
      </c>
      <c r="I104" s="6">
        <v>7</v>
      </c>
      <c r="J104" s="6">
        <v>5</v>
      </c>
      <c r="K104" s="6">
        <v>0</v>
      </c>
    </row>
    <row r="105" spans="1:11" x14ac:dyDescent="0.25">
      <c r="A105" s="5" t="s">
        <v>4</v>
      </c>
      <c r="B105" s="7">
        <v>7</v>
      </c>
      <c r="C105" s="6">
        <v>6</v>
      </c>
      <c r="D105" s="6">
        <v>12</v>
      </c>
      <c r="E105" s="6">
        <v>13</v>
      </c>
      <c r="F105" s="6">
        <v>3</v>
      </c>
      <c r="G105" s="6">
        <v>9</v>
      </c>
      <c r="H105" s="6">
        <v>9</v>
      </c>
      <c r="I105" s="6">
        <v>18</v>
      </c>
      <c r="J105" s="6">
        <v>9</v>
      </c>
      <c r="K105" s="6">
        <v>0</v>
      </c>
    </row>
    <row r="106" spans="1:11" x14ac:dyDescent="0.25">
      <c r="A106" s="5" t="s">
        <v>5</v>
      </c>
      <c r="B106" s="6">
        <v>3</v>
      </c>
      <c r="C106" s="6">
        <v>2</v>
      </c>
      <c r="D106" s="6">
        <v>2</v>
      </c>
      <c r="E106" s="6">
        <v>1</v>
      </c>
      <c r="F106" s="6">
        <v>2</v>
      </c>
      <c r="G106" s="6">
        <v>0</v>
      </c>
      <c r="H106" s="6">
        <v>1</v>
      </c>
      <c r="I106" s="6">
        <v>0</v>
      </c>
      <c r="J106" s="6">
        <v>2</v>
      </c>
      <c r="K106" s="6">
        <v>0</v>
      </c>
    </row>
    <row r="107" spans="1:11" x14ac:dyDescent="0.25">
      <c r="A107" s="8" t="s">
        <v>6</v>
      </c>
      <c r="B107" s="6">
        <v>2</v>
      </c>
      <c r="C107" s="6">
        <v>3</v>
      </c>
      <c r="D107" s="6">
        <v>3</v>
      </c>
      <c r="E107" s="6">
        <v>6</v>
      </c>
      <c r="F107" s="6">
        <v>6</v>
      </c>
      <c r="G107" s="6">
        <v>9</v>
      </c>
      <c r="H107" s="6">
        <v>4</v>
      </c>
      <c r="I107" s="6">
        <v>8</v>
      </c>
      <c r="J107" s="6">
        <v>8</v>
      </c>
      <c r="K107" s="6">
        <v>0</v>
      </c>
    </row>
    <row r="108" spans="1:11" x14ac:dyDescent="0.25">
      <c r="A108" s="10" t="s">
        <v>25</v>
      </c>
      <c r="B108" s="11">
        <f t="shared" ref="B108:J108" si="80">SUM(B102:B107)</f>
        <v>50</v>
      </c>
      <c r="C108" s="11">
        <f t="shared" si="80"/>
        <v>69</v>
      </c>
      <c r="D108" s="11">
        <f t="shared" si="80"/>
        <v>86</v>
      </c>
      <c r="E108" s="11">
        <f t="shared" si="80"/>
        <v>94</v>
      </c>
      <c r="F108" s="11">
        <f t="shared" si="80"/>
        <v>83</v>
      </c>
      <c r="G108" s="11">
        <f t="shared" si="80"/>
        <v>93</v>
      </c>
      <c r="H108" s="11">
        <f t="shared" si="80"/>
        <v>89</v>
      </c>
      <c r="I108" s="11">
        <f t="shared" si="80"/>
        <v>119</v>
      </c>
      <c r="J108" s="11">
        <f t="shared" si="80"/>
        <v>98</v>
      </c>
      <c r="K108" s="11">
        <f t="shared" ref="K108" si="81">SUM(K102:K107)</f>
        <v>0</v>
      </c>
    </row>
    <row r="109" spans="1:11" x14ac:dyDescent="0.25">
      <c r="A109" s="12" t="s">
        <v>41</v>
      </c>
      <c r="B109" s="13">
        <f t="shared" ref="B109:K109" si="82">B102+(B103*2)+(B104*2.5)+(B105*0.5)+(B106*4)</f>
        <v>72.5</v>
      </c>
      <c r="C109" s="13">
        <f t="shared" si="82"/>
        <v>91.5</v>
      </c>
      <c r="D109" s="13">
        <f t="shared" si="82"/>
        <v>102.5</v>
      </c>
      <c r="E109" s="13">
        <f t="shared" si="82"/>
        <v>104.5</v>
      </c>
      <c r="F109" s="13">
        <f t="shared" si="82"/>
        <v>100</v>
      </c>
      <c r="G109" s="13">
        <f t="shared" si="82"/>
        <v>97.5</v>
      </c>
      <c r="H109" s="13">
        <f t="shared" si="82"/>
        <v>103</v>
      </c>
      <c r="I109" s="13">
        <f t="shared" si="82"/>
        <v>116.5</v>
      </c>
      <c r="J109" s="13">
        <f t="shared" si="82"/>
        <v>102</v>
      </c>
      <c r="K109" s="13">
        <f t="shared" si="82"/>
        <v>0</v>
      </c>
    </row>
    <row r="110" spans="1:11" ht="15.75" thickBot="1" x14ac:dyDescent="0.3">
      <c r="A110" s="17" t="s">
        <v>42</v>
      </c>
      <c r="B110" s="18">
        <f>B109+C109+D109+E109</f>
        <v>371</v>
      </c>
      <c r="C110" s="18">
        <f t="shared" ref="C110" si="83">C109+D109+E109+F109</f>
        <v>398.5</v>
      </c>
      <c r="D110" s="18">
        <f t="shared" ref="D110" si="84">D109+E109+F109+G109</f>
        <v>404.5</v>
      </c>
      <c r="E110" s="18">
        <f t="shared" ref="E110" si="85">E109+F109+G109+H109</f>
        <v>405</v>
      </c>
      <c r="F110" s="18">
        <f t="shared" ref="F110" si="86">F109+G109+H109+I109</f>
        <v>417</v>
      </c>
      <c r="G110" s="18">
        <f t="shared" ref="G110" si="87">G109+H109+I109+J109</f>
        <v>419</v>
      </c>
      <c r="H110" s="18">
        <v>0</v>
      </c>
      <c r="I110" s="18">
        <v>0</v>
      </c>
      <c r="J110" s="18">
        <v>0</v>
      </c>
      <c r="K110" s="18">
        <f t="shared" ref="K110" si="88">K109+L109+M109+N109</f>
        <v>0</v>
      </c>
    </row>
    <row r="111" spans="1:11" ht="15.75" thickBot="1" x14ac:dyDescent="0.3">
      <c r="B111" s="19" t="s">
        <v>28</v>
      </c>
      <c r="C111" s="20"/>
      <c r="D111" s="20"/>
      <c r="E111" s="20"/>
      <c r="F111" s="20"/>
      <c r="G111" s="21"/>
      <c r="H111" s="1"/>
      <c r="I111" s="1"/>
      <c r="J111" s="1"/>
      <c r="K111" s="1"/>
    </row>
    <row r="112" spans="1:11" x14ac:dyDescent="0.25">
      <c r="A112" s="2" t="s">
        <v>0</v>
      </c>
      <c r="B112" s="3" t="s">
        <v>8</v>
      </c>
      <c r="C112" s="3" t="s">
        <v>9</v>
      </c>
      <c r="D112" s="3" t="s">
        <v>10</v>
      </c>
      <c r="E112" s="3" t="s">
        <v>11</v>
      </c>
      <c r="F112" s="3" t="s">
        <v>12</v>
      </c>
      <c r="G112" s="3" t="s">
        <v>13</v>
      </c>
      <c r="H112" s="4" t="s">
        <v>14</v>
      </c>
      <c r="I112" s="4" t="s">
        <v>15</v>
      </c>
      <c r="J112" s="4" t="s">
        <v>16</v>
      </c>
      <c r="K112" s="4" t="s">
        <v>17</v>
      </c>
    </row>
    <row r="113" spans="1:11" x14ac:dyDescent="0.25">
      <c r="A113" s="5" t="s">
        <v>1</v>
      </c>
      <c r="B113" s="6">
        <v>14</v>
      </c>
      <c r="C113" s="6">
        <v>23</v>
      </c>
      <c r="D113" s="6">
        <v>19</v>
      </c>
      <c r="E113" s="6">
        <v>27</v>
      </c>
      <c r="F113" s="6">
        <v>15</v>
      </c>
      <c r="G113" s="6">
        <v>15</v>
      </c>
      <c r="H113" s="6">
        <v>20</v>
      </c>
      <c r="I113" s="6">
        <v>26</v>
      </c>
      <c r="J113" s="6">
        <v>10</v>
      </c>
      <c r="K113" s="6">
        <v>0</v>
      </c>
    </row>
    <row r="114" spans="1:11" x14ac:dyDescent="0.25">
      <c r="A114" s="5" t="s">
        <v>2</v>
      </c>
      <c r="B114" s="7">
        <v>3</v>
      </c>
      <c r="C114" s="6">
        <v>3</v>
      </c>
      <c r="D114" s="6">
        <v>3</v>
      </c>
      <c r="E114" s="6">
        <v>2</v>
      </c>
      <c r="F114" s="6">
        <v>5</v>
      </c>
      <c r="G114" s="6">
        <v>2</v>
      </c>
      <c r="H114" s="6">
        <v>0</v>
      </c>
      <c r="I114" s="6">
        <v>6</v>
      </c>
      <c r="J114" s="6">
        <v>2</v>
      </c>
      <c r="K114" s="6">
        <v>0</v>
      </c>
    </row>
    <row r="115" spans="1:11" x14ac:dyDescent="0.25">
      <c r="A115" s="5" t="s">
        <v>3</v>
      </c>
      <c r="B115" s="6">
        <v>4</v>
      </c>
      <c r="C115" s="6">
        <v>4</v>
      </c>
      <c r="D115" s="6">
        <v>1</v>
      </c>
      <c r="E115" s="6">
        <v>3</v>
      </c>
      <c r="F115" s="6">
        <v>2</v>
      </c>
      <c r="G115" s="6">
        <v>2</v>
      </c>
      <c r="H115" s="6">
        <v>0</v>
      </c>
      <c r="I115" s="6">
        <v>0</v>
      </c>
      <c r="J115" s="6">
        <v>1</v>
      </c>
      <c r="K115" s="6">
        <v>0</v>
      </c>
    </row>
    <row r="116" spans="1:11" x14ac:dyDescent="0.25">
      <c r="A116" s="5" t="s">
        <v>4</v>
      </c>
      <c r="B116" s="7">
        <v>2</v>
      </c>
      <c r="C116" s="6">
        <v>5</v>
      </c>
      <c r="D116" s="6">
        <v>2</v>
      </c>
      <c r="E116" s="6">
        <v>5</v>
      </c>
      <c r="F116" s="6">
        <v>4</v>
      </c>
      <c r="G116" s="6">
        <v>6</v>
      </c>
      <c r="H116" s="6">
        <v>5</v>
      </c>
      <c r="I116" s="6">
        <v>4</v>
      </c>
      <c r="J116" s="6">
        <v>2</v>
      </c>
      <c r="K116" s="6">
        <v>0</v>
      </c>
    </row>
    <row r="117" spans="1:11" x14ac:dyDescent="0.25">
      <c r="A117" s="5" t="s">
        <v>5</v>
      </c>
      <c r="B117" s="6">
        <v>1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</row>
    <row r="118" spans="1:11" x14ac:dyDescent="0.25">
      <c r="A118" s="8" t="s">
        <v>6</v>
      </c>
      <c r="B118" s="6">
        <v>1</v>
      </c>
      <c r="C118" s="6">
        <v>1</v>
      </c>
      <c r="D118" s="6">
        <v>0</v>
      </c>
      <c r="E118" s="6">
        <v>0</v>
      </c>
      <c r="F118" s="6">
        <v>0</v>
      </c>
      <c r="G118" s="6">
        <v>3</v>
      </c>
      <c r="H118" s="6">
        <v>3</v>
      </c>
      <c r="I118" s="6">
        <v>3</v>
      </c>
      <c r="J118" s="6">
        <v>1</v>
      </c>
      <c r="K118" s="6">
        <v>0</v>
      </c>
    </row>
    <row r="119" spans="1:11" x14ac:dyDescent="0.25">
      <c r="A119" s="10" t="s">
        <v>25</v>
      </c>
      <c r="B119" s="11">
        <f t="shared" ref="B119" si="89">SUM(B113:B118)</f>
        <v>25</v>
      </c>
      <c r="C119" s="11">
        <f t="shared" ref="C119:J119" si="90">SUM(C113:C118)</f>
        <v>36</v>
      </c>
      <c r="D119" s="11">
        <f t="shared" si="90"/>
        <v>25</v>
      </c>
      <c r="E119" s="11">
        <f t="shared" si="90"/>
        <v>37</v>
      </c>
      <c r="F119" s="11">
        <f t="shared" si="90"/>
        <v>26</v>
      </c>
      <c r="G119" s="11">
        <f t="shared" si="90"/>
        <v>28</v>
      </c>
      <c r="H119" s="11">
        <f t="shared" si="90"/>
        <v>28</v>
      </c>
      <c r="I119" s="11">
        <f t="shared" si="90"/>
        <v>39</v>
      </c>
      <c r="J119" s="11">
        <f t="shared" si="90"/>
        <v>16</v>
      </c>
      <c r="K119" s="11">
        <f t="shared" ref="K119" si="91">SUM(K113:K118)</f>
        <v>0</v>
      </c>
    </row>
    <row r="120" spans="1:11" x14ac:dyDescent="0.25">
      <c r="A120" s="12" t="s">
        <v>41</v>
      </c>
      <c r="B120" s="13">
        <f t="shared" ref="B120:K120" si="92">B113+(B114*2)+(B115*2.5)+(B116*0.5)+(B117*4)</f>
        <v>35</v>
      </c>
      <c r="C120" s="13">
        <f t="shared" si="92"/>
        <v>41.5</v>
      </c>
      <c r="D120" s="13">
        <f t="shared" si="92"/>
        <v>28.5</v>
      </c>
      <c r="E120" s="13">
        <f t="shared" si="92"/>
        <v>41</v>
      </c>
      <c r="F120" s="13">
        <f t="shared" si="92"/>
        <v>32</v>
      </c>
      <c r="G120" s="13">
        <f t="shared" si="92"/>
        <v>27</v>
      </c>
      <c r="H120" s="13">
        <f t="shared" si="92"/>
        <v>22.5</v>
      </c>
      <c r="I120" s="13">
        <f t="shared" si="92"/>
        <v>40</v>
      </c>
      <c r="J120" s="13">
        <f t="shared" si="92"/>
        <v>17.5</v>
      </c>
      <c r="K120" s="13">
        <f t="shared" si="92"/>
        <v>0</v>
      </c>
    </row>
    <row r="121" spans="1:11" ht="15.75" thickBot="1" x14ac:dyDescent="0.3">
      <c r="A121" s="17" t="s">
        <v>42</v>
      </c>
      <c r="B121" s="18">
        <f>B120+C120+D120+E120</f>
        <v>146</v>
      </c>
      <c r="C121" s="18">
        <f t="shared" ref="C121" si="93">C120+D120+E120+F120</f>
        <v>143</v>
      </c>
      <c r="D121" s="18">
        <f t="shared" ref="D121" si="94">D120+E120+F120+G120</f>
        <v>128.5</v>
      </c>
      <c r="E121" s="18">
        <f t="shared" ref="E121" si="95">E120+F120+G120+H120</f>
        <v>122.5</v>
      </c>
      <c r="F121" s="18">
        <f t="shared" ref="F121" si="96">F120+G120+H120+I120</f>
        <v>121.5</v>
      </c>
      <c r="G121" s="18">
        <f t="shared" ref="G121" si="97">G120+H120+I120+J120</f>
        <v>107</v>
      </c>
      <c r="H121" s="18">
        <v>0</v>
      </c>
      <c r="I121" s="18">
        <v>0</v>
      </c>
      <c r="J121" s="18">
        <v>0</v>
      </c>
      <c r="K121" s="18">
        <f t="shared" ref="K121" si="98">K120+L120+M120+N120</f>
        <v>0</v>
      </c>
    </row>
    <row r="122" spans="1:11" ht="15.75" thickBot="1" x14ac:dyDescent="0.3">
      <c r="B122" s="19" t="s">
        <v>29</v>
      </c>
      <c r="C122" s="20"/>
      <c r="D122" s="20"/>
      <c r="E122" s="20"/>
      <c r="F122" s="20"/>
      <c r="G122" s="21"/>
      <c r="H122" s="1"/>
      <c r="I122" s="1"/>
      <c r="J122" s="1"/>
      <c r="K122" s="1"/>
    </row>
    <row r="123" spans="1:11" x14ac:dyDescent="0.25">
      <c r="A123" s="2" t="s">
        <v>0</v>
      </c>
      <c r="B123" s="3" t="s">
        <v>8</v>
      </c>
      <c r="C123" s="3" t="s">
        <v>9</v>
      </c>
      <c r="D123" s="3" t="s">
        <v>10</v>
      </c>
      <c r="E123" s="3" t="s">
        <v>11</v>
      </c>
      <c r="F123" s="3" t="s">
        <v>12</v>
      </c>
      <c r="G123" s="3" t="s">
        <v>13</v>
      </c>
      <c r="H123" s="4" t="s">
        <v>14</v>
      </c>
      <c r="I123" s="4" t="s">
        <v>15</v>
      </c>
      <c r="J123" s="4" t="s">
        <v>16</v>
      </c>
      <c r="K123" s="4" t="s">
        <v>17</v>
      </c>
    </row>
    <row r="124" spans="1:11" x14ac:dyDescent="0.25">
      <c r="A124" s="5" t="s">
        <v>1</v>
      </c>
      <c r="B124" s="6">
        <v>4</v>
      </c>
      <c r="C124" s="6">
        <v>12</v>
      </c>
      <c r="D124" s="6">
        <v>13</v>
      </c>
      <c r="E124" s="6">
        <v>10</v>
      </c>
      <c r="F124" s="6">
        <v>11</v>
      </c>
      <c r="G124" s="6">
        <v>13</v>
      </c>
      <c r="H124" s="6">
        <v>8</v>
      </c>
      <c r="I124" s="6">
        <v>18</v>
      </c>
      <c r="J124" s="6">
        <v>12</v>
      </c>
      <c r="K124" s="6">
        <v>0</v>
      </c>
    </row>
    <row r="125" spans="1:11" x14ac:dyDescent="0.25">
      <c r="A125" s="5" t="s">
        <v>2</v>
      </c>
      <c r="B125" s="7">
        <v>0</v>
      </c>
      <c r="C125" s="6">
        <v>1</v>
      </c>
      <c r="D125" s="6">
        <v>2</v>
      </c>
      <c r="E125" s="6">
        <v>1</v>
      </c>
      <c r="F125" s="6">
        <v>6</v>
      </c>
      <c r="G125" s="6">
        <v>2</v>
      </c>
      <c r="H125" s="6">
        <v>0</v>
      </c>
      <c r="I125" s="6">
        <v>3</v>
      </c>
      <c r="J125" s="6">
        <v>3</v>
      </c>
      <c r="K125" s="6">
        <v>0</v>
      </c>
    </row>
    <row r="126" spans="1:11" x14ac:dyDescent="0.25">
      <c r="A126" s="5" t="s">
        <v>3</v>
      </c>
      <c r="B126" s="6">
        <v>1</v>
      </c>
      <c r="C126" s="6">
        <v>1</v>
      </c>
      <c r="D126" s="6">
        <v>0</v>
      </c>
      <c r="E126" s="6">
        <v>0</v>
      </c>
      <c r="F126" s="6">
        <v>1</v>
      </c>
      <c r="G126" s="6">
        <v>0</v>
      </c>
      <c r="H126" s="6">
        <v>1</v>
      </c>
      <c r="I126" s="6">
        <v>1</v>
      </c>
      <c r="J126" s="6">
        <v>1</v>
      </c>
      <c r="K126" s="6">
        <v>0</v>
      </c>
    </row>
    <row r="127" spans="1:11" x14ac:dyDescent="0.25">
      <c r="A127" s="5" t="s">
        <v>4</v>
      </c>
      <c r="B127" s="7">
        <v>0</v>
      </c>
      <c r="C127" s="6">
        <v>5</v>
      </c>
      <c r="D127" s="6">
        <v>5</v>
      </c>
      <c r="E127" s="6">
        <v>7</v>
      </c>
      <c r="F127" s="6">
        <v>5</v>
      </c>
      <c r="G127" s="6">
        <v>5</v>
      </c>
      <c r="H127" s="6">
        <v>3</v>
      </c>
      <c r="I127" s="6">
        <v>4</v>
      </c>
      <c r="J127" s="6">
        <v>4</v>
      </c>
      <c r="K127" s="6">
        <v>0</v>
      </c>
    </row>
    <row r="128" spans="1:11" x14ac:dyDescent="0.25">
      <c r="A128" s="5" t="s">
        <v>5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</row>
    <row r="129" spans="1:11" x14ac:dyDescent="0.25">
      <c r="A129" s="8" t="s">
        <v>6</v>
      </c>
      <c r="B129" s="6">
        <v>1</v>
      </c>
      <c r="C129" s="6">
        <v>0</v>
      </c>
      <c r="D129" s="6">
        <v>2</v>
      </c>
      <c r="E129" s="6">
        <v>1</v>
      </c>
      <c r="F129" s="6">
        <v>0</v>
      </c>
      <c r="G129" s="6">
        <v>4</v>
      </c>
      <c r="H129" s="6">
        <v>1</v>
      </c>
      <c r="I129" s="6">
        <v>3</v>
      </c>
      <c r="J129" s="6">
        <v>0</v>
      </c>
      <c r="K129" s="6">
        <v>0</v>
      </c>
    </row>
    <row r="130" spans="1:11" x14ac:dyDescent="0.25">
      <c r="A130" s="10" t="s">
        <v>25</v>
      </c>
      <c r="B130" s="11">
        <f>SUM(B124:B129)</f>
        <v>6</v>
      </c>
      <c r="C130" s="11">
        <f t="shared" ref="B130:J130" si="99">SUM(C124:C129)</f>
        <v>19</v>
      </c>
      <c r="D130" s="11">
        <f t="shared" si="99"/>
        <v>22</v>
      </c>
      <c r="E130" s="11">
        <f t="shared" si="99"/>
        <v>19</v>
      </c>
      <c r="F130" s="11">
        <f t="shared" si="99"/>
        <v>23</v>
      </c>
      <c r="G130" s="11">
        <f t="shared" si="99"/>
        <v>24</v>
      </c>
      <c r="H130" s="11">
        <f t="shared" si="99"/>
        <v>13</v>
      </c>
      <c r="I130" s="11">
        <f t="shared" si="99"/>
        <v>29</v>
      </c>
      <c r="J130" s="11">
        <f t="shared" si="99"/>
        <v>20</v>
      </c>
      <c r="K130" s="11">
        <f t="shared" ref="K130" si="100">SUM(K124:K129)</f>
        <v>0</v>
      </c>
    </row>
    <row r="131" spans="1:11" x14ac:dyDescent="0.25">
      <c r="A131" s="12" t="s">
        <v>41</v>
      </c>
      <c r="B131" s="13">
        <f>B124+(B125*2)+(B126*2.5)+(B127*0.5)+(B128*4)</f>
        <v>6.5</v>
      </c>
      <c r="C131" s="13">
        <f t="shared" ref="B131:K131" si="101">C124+(C125*2)+(C126*2.5)+(C127*0.5)+(C128*4)</f>
        <v>19</v>
      </c>
      <c r="D131" s="13">
        <f t="shared" si="101"/>
        <v>19.5</v>
      </c>
      <c r="E131" s="13">
        <f t="shared" si="101"/>
        <v>15.5</v>
      </c>
      <c r="F131" s="13">
        <f t="shared" si="101"/>
        <v>28</v>
      </c>
      <c r="G131" s="13">
        <f t="shared" si="101"/>
        <v>19.5</v>
      </c>
      <c r="H131" s="13">
        <f t="shared" si="101"/>
        <v>12</v>
      </c>
      <c r="I131" s="13">
        <f t="shared" si="101"/>
        <v>28.5</v>
      </c>
      <c r="J131" s="13">
        <f t="shared" si="101"/>
        <v>22.5</v>
      </c>
      <c r="K131" s="13">
        <f t="shared" si="101"/>
        <v>0</v>
      </c>
    </row>
    <row r="132" spans="1:11" x14ac:dyDescent="0.25">
      <c r="A132" s="17" t="s">
        <v>42</v>
      </c>
      <c r="B132" s="18">
        <f>B131+C131+D131+E131</f>
        <v>60.5</v>
      </c>
      <c r="C132" s="18">
        <f>C131+D131+E131+F131</f>
        <v>82</v>
      </c>
      <c r="D132" s="18">
        <f t="shared" ref="D132" si="102">D131+E131+F131+G131</f>
        <v>82.5</v>
      </c>
      <c r="E132" s="18">
        <f t="shared" ref="E132" si="103">E131+F131+G131+H131</f>
        <v>75</v>
      </c>
      <c r="F132" s="18">
        <f t="shared" ref="F132" si="104">F131+G131+H131+I131</f>
        <v>88</v>
      </c>
      <c r="G132" s="18">
        <f t="shared" ref="G132" si="105">G131+H131+I131+J131</f>
        <v>82.5</v>
      </c>
      <c r="H132" s="18">
        <v>0</v>
      </c>
      <c r="I132" s="18">
        <v>0</v>
      </c>
      <c r="J132" s="18">
        <v>0</v>
      </c>
      <c r="K132" s="18">
        <f t="shared" ref="K132" si="106">K131+L131+M131+N131</f>
        <v>0</v>
      </c>
    </row>
    <row r="134" spans="1:11" x14ac:dyDescent="0.25">
      <c r="A134" s="15" t="s">
        <v>30</v>
      </c>
      <c r="B134" s="15">
        <f>B11+B22+B33+B44+B55+B66+B77+B88+B99+B110+B121+B132</f>
        <v>2841</v>
      </c>
      <c r="C134" s="15">
        <f t="shared" ref="C134:G134" si="107">C11+C22+C33+C44+C55+C66+C77+C88+C99+C110+C121+C132</f>
        <v>3040</v>
      </c>
      <c r="D134" s="14">
        <f t="shared" si="107"/>
        <v>3053.5</v>
      </c>
      <c r="E134" s="15">
        <f t="shared" si="107"/>
        <v>2959</v>
      </c>
      <c r="F134" s="15">
        <f t="shared" si="107"/>
        <v>2927</v>
      </c>
      <c r="G134" s="15">
        <f t="shared" si="107"/>
        <v>2950.5</v>
      </c>
    </row>
    <row r="136" spans="1:11" ht="15.75" thickBot="1" x14ac:dyDescent="0.3"/>
    <row r="137" spans="1:11" ht="15.75" thickBot="1" x14ac:dyDescent="0.3">
      <c r="A137" s="19" t="s">
        <v>37</v>
      </c>
      <c r="B137" s="20"/>
      <c r="C137" s="20"/>
      <c r="D137" s="20"/>
      <c r="E137" s="20"/>
      <c r="F137" s="21"/>
    </row>
    <row r="138" spans="1:11" x14ac:dyDescent="0.25">
      <c r="A138" s="16"/>
      <c r="B138" s="3" t="s">
        <v>31</v>
      </c>
      <c r="C138" s="3" t="s">
        <v>32</v>
      </c>
      <c r="D138" s="3" t="s">
        <v>33</v>
      </c>
      <c r="E138" s="3" t="s">
        <v>34</v>
      </c>
      <c r="F138" s="3" t="s">
        <v>35</v>
      </c>
    </row>
    <row r="139" spans="1:11" x14ac:dyDescent="0.25">
      <c r="A139" s="5" t="s">
        <v>36</v>
      </c>
      <c r="B139" s="6">
        <v>119</v>
      </c>
      <c r="C139" s="6">
        <v>148</v>
      </c>
      <c r="D139" s="6">
        <v>97</v>
      </c>
      <c r="E139" s="6">
        <v>138</v>
      </c>
      <c r="F139" s="6">
        <v>76</v>
      </c>
    </row>
    <row r="141" spans="1:11" ht="15.75" thickBot="1" x14ac:dyDescent="0.3"/>
    <row r="142" spans="1:11" ht="15.75" thickBot="1" x14ac:dyDescent="0.3">
      <c r="A142" s="19" t="s">
        <v>38</v>
      </c>
      <c r="B142" s="20"/>
      <c r="C142" s="20"/>
      <c r="D142" s="20"/>
      <c r="E142" s="20"/>
      <c r="F142" s="21"/>
    </row>
    <row r="143" spans="1:11" x14ac:dyDescent="0.25">
      <c r="A143" s="16"/>
      <c r="B143" s="3" t="s">
        <v>31</v>
      </c>
      <c r="C143" s="3" t="s">
        <v>32</v>
      </c>
      <c r="D143" s="3" t="s">
        <v>33</v>
      </c>
      <c r="E143" s="3" t="s">
        <v>34</v>
      </c>
      <c r="F143" s="3" t="s">
        <v>35</v>
      </c>
    </row>
    <row r="144" spans="1:11" x14ac:dyDescent="0.25">
      <c r="A144" s="5" t="s">
        <v>36</v>
      </c>
      <c r="B144" s="6">
        <v>188</v>
      </c>
      <c r="C144" s="6">
        <v>277</v>
      </c>
      <c r="D144" s="6">
        <v>287</v>
      </c>
      <c r="E144" s="6">
        <v>455</v>
      </c>
      <c r="F144" s="6">
        <v>180</v>
      </c>
    </row>
    <row r="146" spans="1:6" ht="15.75" thickBot="1" x14ac:dyDescent="0.3"/>
    <row r="147" spans="1:6" ht="15.75" thickBot="1" x14ac:dyDescent="0.3">
      <c r="A147" s="19" t="s">
        <v>39</v>
      </c>
      <c r="B147" s="20"/>
      <c r="C147" s="20"/>
      <c r="D147" s="20"/>
      <c r="E147" s="20"/>
      <c r="F147" s="21"/>
    </row>
    <row r="148" spans="1:6" x14ac:dyDescent="0.25">
      <c r="A148" s="16"/>
      <c r="B148" s="3" t="s">
        <v>31</v>
      </c>
      <c r="C148" s="3" t="s">
        <v>32</v>
      </c>
      <c r="D148" s="3" t="s">
        <v>33</v>
      </c>
      <c r="E148" s="3" t="s">
        <v>34</v>
      </c>
      <c r="F148" s="3" t="s">
        <v>35</v>
      </c>
    </row>
    <row r="149" spans="1:6" x14ac:dyDescent="0.25">
      <c r="A149" s="5" t="s">
        <v>36</v>
      </c>
      <c r="B149" s="6">
        <v>128</v>
      </c>
      <c r="C149" s="6">
        <v>226</v>
      </c>
      <c r="D149" s="6">
        <v>222</v>
      </c>
      <c r="E149" s="6">
        <v>393</v>
      </c>
      <c r="F149" s="6">
        <v>180</v>
      </c>
    </row>
    <row r="151" spans="1:6" ht="15.75" thickBot="1" x14ac:dyDescent="0.3"/>
    <row r="152" spans="1:6" ht="15.75" thickBot="1" x14ac:dyDescent="0.3">
      <c r="A152" s="19" t="s">
        <v>40</v>
      </c>
      <c r="B152" s="20"/>
      <c r="C152" s="20"/>
      <c r="D152" s="20"/>
      <c r="E152" s="20"/>
      <c r="F152" s="21"/>
    </row>
    <row r="153" spans="1:6" x14ac:dyDescent="0.25">
      <c r="A153" s="16"/>
      <c r="B153" s="3" t="s">
        <v>31</v>
      </c>
      <c r="C153" s="3" t="s">
        <v>32</v>
      </c>
      <c r="D153" s="3" t="s">
        <v>33</v>
      </c>
      <c r="E153" s="3" t="s">
        <v>34</v>
      </c>
      <c r="F153" s="3" t="s">
        <v>35</v>
      </c>
    </row>
    <row r="154" spans="1:6" x14ac:dyDescent="0.25">
      <c r="A154" s="5" t="s">
        <v>36</v>
      </c>
      <c r="B154" s="6">
        <v>40</v>
      </c>
      <c r="C154" s="6">
        <v>170</v>
      </c>
      <c r="D154" s="6">
        <v>87</v>
      </c>
      <c r="E154" s="6">
        <v>120</v>
      </c>
      <c r="F154" s="6">
        <v>64</v>
      </c>
    </row>
    <row r="156" spans="1:6" x14ac:dyDescent="0.25">
      <c r="A156" s="15" t="s">
        <v>43</v>
      </c>
      <c r="B156" s="15">
        <f>B139+C139+B144+C144+B149+C149+B154+C154</f>
        <v>1296</v>
      </c>
      <c r="C156" s="15">
        <f t="shared" ref="C156:E156" si="108">C139+D139+C144+D144+C149+D149+C154+D154</f>
        <v>1514</v>
      </c>
      <c r="D156" s="14">
        <f t="shared" si="108"/>
        <v>1799</v>
      </c>
      <c r="E156" s="15">
        <f t="shared" si="108"/>
        <v>1606</v>
      </c>
    </row>
  </sheetData>
  <mergeCells count="16">
    <mergeCell ref="A152:F152"/>
    <mergeCell ref="A137:F137"/>
    <mergeCell ref="A142:F142"/>
    <mergeCell ref="A147:F147"/>
    <mergeCell ref="B100:G100"/>
    <mergeCell ref="B111:G111"/>
    <mergeCell ref="B122:G122"/>
    <mergeCell ref="B67:G67"/>
    <mergeCell ref="B78:G78"/>
    <mergeCell ref="B89:G89"/>
    <mergeCell ref="B12:G12"/>
    <mergeCell ref="B1:G1"/>
    <mergeCell ref="B23:G23"/>
    <mergeCell ref="B34:G34"/>
    <mergeCell ref="B45:G45"/>
    <mergeCell ref="B56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2022-01-28T03:42:13Z</dcterms:modified>
</cp:coreProperties>
</file>