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<sst xmlns="http://schemas.openxmlformats.org/spreadsheetml/2006/main" count="343" uniqueCount="151">
  <si>
    <t xml:space="preserve">IDT Plate Well </t>
  </si>
  <si>
    <t xml:space="preserve">Name</t>
  </si>
  <si>
    <t xml:space="preserve">Barcode</t>
  </si>
  <si>
    <t xml:space="preserve">Full Oligo Sequence</t>
  </si>
  <si>
    <t xml:space="preserve">Primer conc (uM)</t>
  </si>
  <si>
    <t xml:space="preserve">Primer vol (uL)</t>
  </si>
  <si>
    <t xml:space="preserve">Target Conc (uM)</t>
  </si>
  <si>
    <t xml:space="preserve">Target Vol (uL)</t>
  </si>
  <si>
    <t xml:space="preserve">Primer Vol (uL)</t>
  </si>
  <si>
    <t xml:space="preserve">C1</t>
  </si>
  <si>
    <t xml:space="preserve">806-R_AACCGTGT</t>
  </si>
  <si>
    <t xml:space="preserve">AACCGTGT</t>
  </si>
  <si>
    <t xml:space="preserve">CAAGCAGAAGACGGCATACGAGATaaccgtgtAGTCAGTCAGCCGGACTACHVGGGTWTCTAAT</t>
  </si>
  <si>
    <t xml:space="preserve">C2</t>
  </si>
  <si>
    <t xml:space="preserve">806-R_ACAGTGAC</t>
  </si>
  <si>
    <t xml:space="preserve">ACAGTGAC</t>
  </si>
  <si>
    <t xml:space="preserve">CAAGCAGAAGACGGCATACGAGATacagtgacAGTCAGTCAGCCGGACTACHVGGGTWTCTAAT</t>
  </si>
  <si>
    <t xml:space="preserve">C3</t>
  </si>
  <si>
    <t xml:space="preserve">806-R_CTAGCAGT</t>
  </si>
  <si>
    <t xml:space="preserve">CTAGCAGT</t>
  </si>
  <si>
    <t xml:space="preserve">CAAGCAGAAGACGGCATACGAGATctagcagtAGTCAGTCAGCCGGACTACHVGGGTWTCTAAT</t>
  </si>
  <si>
    <t xml:space="preserve">C4</t>
  </si>
  <si>
    <t xml:space="preserve">806-R_ACCTCTTC</t>
  </si>
  <si>
    <t xml:space="preserve">ACCTCTTC</t>
  </si>
  <si>
    <t xml:space="preserve">CAAGCAGAAGACGGCATACGAGATacctcttcAGTCAGTCAGCCGGACTACHVGGGTWTCTAAT</t>
  </si>
  <si>
    <t xml:space="preserve">C5</t>
  </si>
  <si>
    <t xml:space="preserve">806-R_TACTAGCG</t>
  </si>
  <si>
    <t xml:space="preserve">TACTAGCG</t>
  </si>
  <si>
    <t xml:space="preserve">CAAGCAGAAGACGGCATACGAGATtactagcgAGTCAGTCAGCCGGACTACHVGGGTWTCTAAT</t>
  </si>
  <si>
    <t xml:space="preserve">C6</t>
  </si>
  <si>
    <t xml:space="preserve">806-R_ACAACAGC</t>
  </si>
  <si>
    <t xml:space="preserve">ACAACAGC</t>
  </si>
  <si>
    <t xml:space="preserve">CAAGCAGAAGACGGCATACGAGATacaacagcAGTCAGTCAGCCGGACTACHVGGGTWTCTAAT</t>
  </si>
  <si>
    <t xml:space="preserve">C7</t>
  </si>
  <si>
    <t xml:space="preserve">806-R_CGCAATGT</t>
  </si>
  <si>
    <t xml:space="preserve">CGCAATGT</t>
  </si>
  <si>
    <t xml:space="preserve">CAAGCAGAAGACGGCATACGAGATcgcaatgtAGTCAGTCAGCCGGACTACHVGGGTWTCTAAT</t>
  </si>
  <si>
    <t xml:space="preserve">C8</t>
  </si>
  <si>
    <t xml:space="preserve">806-R_CAGTGCTT</t>
  </si>
  <si>
    <t xml:space="preserve">CAGTGCTT</t>
  </si>
  <si>
    <t xml:space="preserve">CAAGCAGAAGACGGCATACGAGATcagtgcttAGTCAGTCAGCCGGACTACHVGGGTWTCTAAT</t>
  </si>
  <si>
    <t xml:space="preserve">x9</t>
  </si>
  <si>
    <t xml:space="preserve">C9</t>
  </si>
  <si>
    <t xml:space="preserve">806-R_TCTAGGAG</t>
  </si>
  <si>
    <t xml:space="preserve">TCTAGGAG</t>
  </si>
  <si>
    <t xml:space="preserve">CAAGCAGAAGACGGCATACGAGATtctaggagAGTCAGTCAGCCGGACTACHVGGGTWTCTAAT</t>
  </si>
  <si>
    <t xml:space="preserve">A3</t>
  </si>
  <si>
    <t xml:space="preserve">515-F_ACGAATCC</t>
  </si>
  <si>
    <t xml:space="preserve">ACGAATCC</t>
  </si>
  <si>
    <t xml:space="preserve">AATGATACGGCGACCACCGAGATCTACACacgaatccTATGGTAATTGTGTGCCAGCMGCCGCGGTAA</t>
  </si>
  <si>
    <t xml:space="preserve">B3</t>
  </si>
  <si>
    <t xml:space="preserve">515-F_AATGGTCG</t>
  </si>
  <si>
    <t xml:space="preserve">AATGGTCG</t>
  </si>
  <si>
    <t xml:space="preserve">AATGATACGGCGACCACCGAGATCTACACaatggtcgTATGGTAATTGTGTGCCAGCMGCCGCGGTAA</t>
  </si>
  <si>
    <t xml:space="preserve">515-F_CGCTACAT</t>
  </si>
  <si>
    <t xml:space="preserve">CGCTACAT</t>
  </si>
  <si>
    <t xml:space="preserve">AATGATACGGCGACCACCGAGATCTACACcgctacatTATGGTAATTGTGTGCCAGCMGCCGCGGTAA</t>
  </si>
  <si>
    <t xml:space="preserve">D3</t>
  </si>
  <si>
    <t xml:space="preserve">515-F_CCTAAGTC</t>
  </si>
  <si>
    <t xml:space="preserve">CCTAAGTC</t>
  </si>
  <si>
    <t xml:space="preserve">AATGATACGGCGACCACCGAGATCTACACcctaagtcTATGGTAATTGTGTGCCAGCMGCCGCGGTAA</t>
  </si>
  <si>
    <t xml:space="preserve">E3</t>
  </si>
  <si>
    <t xml:space="preserve">515-F_TTGCTTGG</t>
  </si>
  <si>
    <t xml:space="preserve">TTGCTTGG</t>
  </si>
  <si>
    <t xml:space="preserve">AATGATACGGCGACCACCGAGATCTACACttgcttggTATGGTAATTGTGTGCCAGCMGCCGCGGTAA</t>
  </si>
  <si>
    <t xml:space="preserve">F3</t>
  </si>
  <si>
    <t xml:space="preserve">515-F_CCTGTCAA</t>
  </si>
  <si>
    <t xml:space="preserve">CCTGTCAA</t>
  </si>
  <si>
    <t xml:space="preserve">AATGATACGGCGACCACCGAGATCTACACcctgtcaaTATGGTAATTGTGTGCCAGCMGCCGCGGTAA</t>
  </si>
  <si>
    <t xml:space="preserve">G3</t>
  </si>
  <si>
    <t xml:space="preserve">515-F_AGCCTATC</t>
  </si>
  <si>
    <t xml:space="preserve">AGCCTATC</t>
  </si>
  <si>
    <t xml:space="preserve">AATGATACGGCGACCACCGAGATCTACACagcctatcTATGGTAATTGTGTGCCAGCMGCCGCGGTAA</t>
  </si>
  <si>
    <t xml:space="preserve">x8</t>
  </si>
  <si>
    <t xml:space="preserve">H3</t>
  </si>
  <si>
    <t xml:space="preserve">515-F_TGATCACG</t>
  </si>
  <si>
    <t xml:space="preserve">TGATCACG</t>
  </si>
  <si>
    <t xml:space="preserve">AATGATACGGCGACCACCGAGATCTACACtgatcacgTATGGTAATTGTGTGCCAGCMGCCGCGGTAA</t>
  </si>
  <si>
    <t xml:space="preserve">=72</t>
  </si>
  <si>
    <t xml:space="preserve">A1</t>
  </si>
  <si>
    <t xml:space="preserve">PmoA-F_GACACAGT</t>
  </si>
  <si>
    <t xml:space="preserve">GACACAGT</t>
  </si>
  <si>
    <t xml:space="preserve">AATGATACGGCGACCACCGAGATCTACACgacacagtTATGGTAATTGTGGNGACTGGGACTTCTGG</t>
  </si>
  <si>
    <t xml:space="preserve">A2</t>
  </si>
  <si>
    <t xml:space="preserve">PmoA-F_GCATAACG</t>
  </si>
  <si>
    <t xml:space="preserve">GCATAACG</t>
  </si>
  <si>
    <t xml:space="preserve">AATGATACGGCGACCACCGAGATCTACACgcataacgTATGGTAATTGTGGNGACTGGGACTTCTGG</t>
  </si>
  <si>
    <t xml:space="preserve">PmoA-F_ACAGAGGT</t>
  </si>
  <si>
    <t xml:space="preserve">ACAGAGGT</t>
  </si>
  <si>
    <t xml:space="preserve">AATGATACGGCGACCACCGAGATCTACACacagaggtTATGGTAATTGTGGNGACTGGGACTTCTGG</t>
  </si>
  <si>
    <t xml:space="preserve">A4</t>
  </si>
  <si>
    <t xml:space="preserve">PmoA-F_CCACTAAG</t>
  </si>
  <si>
    <t xml:space="preserve">CCACTAAG</t>
  </si>
  <si>
    <t xml:space="preserve">AATGATACGGCGACCACCGAGATCTACACccactaagTATGGTAATTGTGGNGACTGGGACTTCTGG</t>
  </si>
  <si>
    <t xml:space="preserve">A5</t>
  </si>
  <si>
    <t xml:space="preserve">PmoA-F_TGTTCCGT</t>
  </si>
  <si>
    <t xml:space="preserve">TGTTCCGT</t>
  </si>
  <si>
    <t xml:space="preserve">AATGATACGGCGACCACCGAGATCTACACtgttccgtTATGGTAATTGTGGNGACTGGGACTTCTGG</t>
  </si>
  <si>
    <t xml:space="preserve">x6</t>
  </si>
  <si>
    <t xml:space="preserve">A6</t>
  </si>
  <si>
    <t xml:space="preserve">PmoA-F_GATACCTG</t>
  </si>
  <si>
    <t xml:space="preserve">GATACCTG</t>
  </si>
  <si>
    <t xml:space="preserve">AATGATACGGCGACCACCGAGATCTACACgatacctgTATGGTAATTGTGGNGACTGGGACTTCTGG</t>
  </si>
  <si>
    <t xml:space="preserve">PmoA-R_TCACCTAG</t>
  </si>
  <si>
    <t xml:space="preserve">TCACCTAG</t>
  </si>
  <si>
    <t xml:space="preserve">CAAGCAGAAGACGGCATACGAGATtcacctagAGTCAGTCAGCCCCGGMGCAACGTCYTTACC</t>
  </si>
  <si>
    <t xml:space="preserve">PmoA-R_CAAGTCGT</t>
  </si>
  <si>
    <t xml:space="preserve">CAAGTCGT</t>
  </si>
  <si>
    <t xml:space="preserve">CAAGCAGAAGACGGCATACGAGATcaagtcgtAGTCAGTCAGCCCCGGMGCAACGTCYTTACC</t>
  </si>
  <si>
    <t xml:space="preserve">PmoA-R_CTGTATGC</t>
  </si>
  <si>
    <t xml:space="preserve">CTGTATGC</t>
  </si>
  <si>
    <t xml:space="preserve">CAAGCAGAAGACGGCATACGAGATctgtatgcAGTCAGTCAGCCCCGGMGCAACGTCYTTACC</t>
  </si>
  <si>
    <t xml:space="preserve">PmoA-R_AGTTCGCA</t>
  </si>
  <si>
    <t xml:space="preserve">AGTTCGCA</t>
  </si>
  <si>
    <t xml:space="preserve">CAAGCAGAAGACGGCATACGAGATagttcgcaAGTCAGTCAGCCCCGGMGCAACGTCYTTACC</t>
  </si>
  <si>
    <t xml:space="preserve">PmoA-R_ATCGGAGA</t>
  </si>
  <si>
    <t xml:space="preserve">ATCGGAGA</t>
  </si>
  <si>
    <t xml:space="preserve">CAAGCAGAAGACGGCATACGAGATatcggagaAGTCAGTCAGCCCCGGMGCAACGTCYTTACC</t>
  </si>
  <si>
    <t xml:space="preserve">PmoA-R_AAGTCCTC</t>
  </si>
  <si>
    <t xml:space="preserve">AAGTCCTC</t>
  </si>
  <si>
    <t xml:space="preserve">CAAGCAGAAGACGGCATACGAGATaagtcctcAGTCAGTCAGCCCCGGMGCAACGTCYTTACC</t>
  </si>
  <si>
    <t xml:space="preserve">PmoA-R_TGGATGGT</t>
  </si>
  <si>
    <t xml:space="preserve">TGGATGGT</t>
  </si>
  <si>
    <t xml:space="preserve">CAAGCAGAAGACGGCATACGAGATtggatggtAGTCAGTCAGCCCCGGMGCAACGTCYTTACC</t>
  </si>
  <si>
    <t xml:space="preserve">PmoA-R_AGGTGTTG</t>
  </si>
  <si>
    <t xml:space="preserve">AGGTGTTG</t>
  </si>
  <si>
    <t xml:space="preserve">CAAGCAGAAGACGGCATACGAGATaggtgttgAGTCAGTCAGCCCCGGMGCAACGTCYTTACC</t>
  </si>
  <si>
    <t xml:space="preserve">PmoA-R_GACGAACT</t>
  </si>
  <si>
    <t xml:space="preserve">GACGAACT</t>
  </si>
  <si>
    <t xml:space="preserve">CAAGCAGAAGACGGCATACGAGATgacgaactAGTCAGTCAGCCCCGGMGCAACGTCYTTACC</t>
  </si>
  <si>
    <t xml:space="preserve">C10</t>
  </si>
  <si>
    <t xml:space="preserve">PmoA-R_GTTCTTCG</t>
  </si>
  <si>
    <t xml:space="preserve">GTTCTTCG</t>
  </si>
  <si>
    <t xml:space="preserve">CAAGCAGAAGACGGCATACGAGATgttcttcgAGTCAGTCAGCCCCGGMGCAACGTCYTTACC</t>
  </si>
  <si>
    <t xml:space="preserve">C11</t>
  </si>
  <si>
    <t xml:space="preserve">PmoA-R_TTCGCCAT</t>
  </si>
  <si>
    <t xml:space="preserve">TTCGCCAT</t>
  </si>
  <si>
    <t xml:space="preserve">CAAGCAGAAGACGGCATACGAGATttcgccatAGTCAGTCAGCCCCGGMGCAACGTCYTTACC</t>
  </si>
  <si>
    <t xml:space="preserve">x12</t>
  </si>
  <si>
    <t xml:space="preserve">C12</t>
  </si>
  <si>
    <t xml:space="preserve">PmoA-R_CAACTCCA</t>
  </si>
  <si>
    <t xml:space="preserve">CAACTCCA</t>
  </si>
  <si>
    <t xml:space="preserve">CAAGCAGAAGACGGCATACGAGATcaactccaAGTCAGTCAGCCCCGGMGCAACGTCYTTACC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</si>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</sst>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4" borderId="7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4" borderId="7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8" activeCellId="0" sqref="C28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6.57"/>
    <col collapsed="false" customWidth="false" hidden="false" outlineLevel="0" max="2" min="2" style="1" width="9.13"/>
    <col collapsed="false" customWidth="true" hidden="false" outlineLevel="0" max="3" min="3" style="1" width="21.29"/>
    <col collapsed="false" customWidth="true" hidden="false" outlineLevel="0" max="4" min="4" style="1" width="16.14"/>
    <col collapsed="false" customWidth="true" hidden="false" outlineLevel="0" max="5" min="5" style="1" width="86.42"/>
    <col collapsed="false" customWidth="true" hidden="false" outlineLevel="0" max="6" min="6" style="1" width="7.57"/>
    <col collapsed="false" customWidth="true" hidden="false" outlineLevel="0" max="7" min="7" style="1" width="8"/>
    <col collapsed="false" customWidth="false" hidden="false" outlineLevel="0" max="1024" min="8" style="1" width="9.13"/>
  </cols>
  <sheetData>
    <row r="1" customFormat="false" ht="45" hidden="false" customHeight="true" outlineLevel="0" collapsed="false"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/>
      <c r="L1" s="5"/>
      <c r="M1" s="6"/>
      <c r="N1" s="7"/>
      <c r="O1" s="8"/>
      <c r="P1" s="8"/>
      <c r="Q1" s="9"/>
      <c r="R1" s="7"/>
      <c r="S1" s="7"/>
    </row>
    <row r="2" customFormat="false" ht="13.8" hidden="false" customHeight="false" outlineLevel="0" collapsed="false">
      <c r="B2" s="10" t="s">
        <v>9</v>
      </c>
      <c r="C2" s="11" t="s">
        <v>10</v>
      </c>
      <c r="D2" s="12" t="s">
        <v>11</v>
      </c>
      <c r="E2" s="12" t="s">
        <v>12</v>
      </c>
      <c r="F2" s="13" t="n">
        <v>25</v>
      </c>
      <c r="G2" s="13" t="n">
        <v>5</v>
      </c>
      <c r="H2" s="1" t="n">
        <v>1.09</v>
      </c>
      <c r="I2" s="1" t="n">
        <v>12</v>
      </c>
      <c r="J2" s="1" t="n">
        <f aca="false">(H2*I2)/F2</f>
        <v>0.5232</v>
      </c>
      <c r="K2" s="1" t="n">
        <f aca="false">ROUND(J2,2)</f>
        <v>0.52</v>
      </c>
      <c r="L2" s="1" t="n">
        <f aca="false">(K2*F2)/I2</f>
        <v>1.08333333333333</v>
      </c>
    </row>
    <row r="3" customFormat="false" ht="13.8" hidden="false" customHeight="false" outlineLevel="0" collapsed="false">
      <c r="B3" s="14" t="s">
        <v>13</v>
      </c>
      <c r="C3" s="15" t="s">
        <v>14</v>
      </c>
      <c r="D3" s="16" t="s">
        <v>15</v>
      </c>
      <c r="E3" s="16" t="s">
        <v>16</v>
      </c>
      <c r="F3" s="17" t="n">
        <v>25</v>
      </c>
      <c r="G3" s="17" t="n">
        <v>5</v>
      </c>
      <c r="H3" s="1" t="n">
        <v>1.09</v>
      </c>
      <c r="I3" s="1" t="n">
        <v>12</v>
      </c>
      <c r="J3" s="1" t="n">
        <f aca="false">(H3*I3)/F3</f>
        <v>0.5232</v>
      </c>
      <c r="K3" s="1" t="n">
        <f aca="false">ROUND(J3,2)</f>
        <v>0.52</v>
      </c>
      <c r="L3" s="1" t="n">
        <f aca="false">(K3*F3)/I3</f>
        <v>1.08333333333333</v>
      </c>
    </row>
    <row r="4" customFormat="false" ht="13.8" hidden="false" customHeight="false" outlineLevel="0" collapsed="false">
      <c r="B4" s="14" t="s">
        <v>17</v>
      </c>
      <c r="C4" s="15" t="s">
        <v>18</v>
      </c>
      <c r="D4" s="16" t="s">
        <v>19</v>
      </c>
      <c r="E4" s="16" t="s">
        <v>20</v>
      </c>
      <c r="F4" s="17" t="n">
        <v>25</v>
      </c>
      <c r="G4" s="17" t="n">
        <v>5</v>
      </c>
      <c r="H4" s="1" t="n">
        <v>1.09</v>
      </c>
      <c r="I4" s="1" t="n">
        <v>12</v>
      </c>
      <c r="J4" s="1" t="n">
        <f aca="false">(H4*I4)/F4</f>
        <v>0.5232</v>
      </c>
      <c r="K4" s="1" t="n">
        <f aca="false">ROUND(J4,2)</f>
        <v>0.52</v>
      </c>
      <c r="L4" s="1" t="n">
        <f aca="false">(K4*F4)/I4</f>
        <v>1.08333333333333</v>
      </c>
    </row>
    <row r="5" customFormat="false" ht="13.8" hidden="false" customHeight="false" outlineLevel="0" collapsed="false">
      <c r="B5" s="14" t="s">
        <v>21</v>
      </c>
      <c r="C5" s="15" t="s">
        <v>22</v>
      </c>
      <c r="D5" s="16" t="s">
        <v>23</v>
      </c>
      <c r="E5" s="16" t="s">
        <v>24</v>
      </c>
      <c r="F5" s="17" t="n">
        <v>25</v>
      </c>
      <c r="G5" s="17" t="n">
        <v>5</v>
      </c>
      <c r="H5" s="1" t="n">
        <v>1.09</v>
      </c>
      <c r="I5" s="1" t="n">
        <v>12</v>
      </c>
      <c r="J5" s="1" t="n">
        <f aca="false">(H5*I5)/F5</f>
        <v>0.5232</v>
      </c>
      <c r="K5" s="1" t="n">
        <f aca="false">ROUND(J5,2)</f>
        <v>0.52</v>
      </c>
      <c r="L5" s="1" t="n">
        <f aca="false">(K5*F5)/I5</f>
        <v>1.08333333333333</v>
      </c>
    </row>
    <row r="6" customFormat="false" ht="13.8" hidden="false" customHeight="false" outlineLevel="0" collapsed="false">
      <c r="B6" s="14" t="s">
        <v>25</v>
      </c>
      <c r="C6" s="15" t="s">
        <v>26</v>
      </c>
      <c r="D6" s="16" t="s">
        <v>27</v>
      </c>
      <c r="E6" s="16" t="s">
        <v>28</v>
      </c>
      <c r="F6" s="17" t="n">
        <v>25</v>
      </c>
      <c r="G6" s="17" t="n">
        <v>5</v>
      </c>
      <c r="H6" s="1" t="n">
        <v>1.09</v>
      </c>
      <c r="I6" s="1" t="n">
        <v>12</v>
      </c>
      <c r="J6" s="1" t="n">
        <f aca="false">(H6*I6)/F6</f>
        <v>0.5232</v>
      </c>
      <c r="K6" s="1" t="n">
        <f aca="false">ROUND(J6,2)</f>
        <v>0.52</v>
      </c>
      <c r="L6" s="1" t="n">
        <f aca="false">(K6*F6)/I6</f>
        <v>1.08333333333333</v>
      </c>
    </row>
    <row r="7" customFormat="false" ht="13.8" hidden="false" customHeight="false" outlineLevel="0" collapsed="false">
      <c r="B7" s="14" t="s">
        <v>29</v>
      </c>
      <c r="C7" s="15" t="s">
        <v>30</v>
      </c>
      <c r="D7" s="16" t="s">
        <v>31</v>
      </c>
      <c r="E7" s="16" t="s">
        <v>32</v>
      </c>
      <c r="F7" s="17" t="n">
        <v>25</v>
      </c>
      <c r="G7" s="17" t="n">
        <v>5</v>
      </c>
      <c r="H7" s="1" t="n">
        <v>1.09</v>
      </c>
      <c r="I7" s="1" t="n">
        <v>12</v>
      </c>
      <c r="J7" s="1" t="n">
        <f aca="false">(H7*I7)/F7</f>
        <v>0.5232</v>
      </c>
      <c r="K7" s="1" t="n">
        <f aca="false">ROUND(J7,2)</f>
        <v>0.52</v>
      </c>
      <c r="L7" s="1" t="n">
        <f aca="false">(K7*F7)/I7</f>
        <v>1.08333333333333</v>
      </c>
    </row>
    <row r="8" customFormat="false" ht="13.8" hidden="false" customHeight="false" outlineLevel="0" collapsed="false">
      <c r="B8" s="14" t="s">
        <v>33</v>
      </c>
      <c r="C8" s="15" t="s">
        <v>34</v>
      </c>
      <c r="D8" s="16" t="s">
        <v>35</v>
      </c>
      <c r="E8" s="16" t="s">
        <v>36</v>
      </c>
      <c r="F8" s="17" t="n">
        <v>25</v>
      </c>
      <c r="G8" s="17" t="n">
        <v>5</v>
      </c>
      <c r="H8" s="1" t="n">
        <v>1.09</v>
      </c>
      <c r="I8" s="1" t="n">
        <v>12</v>
      </c>
      <c r="J8" s="1" t="n">
        <f aca="false">(H8*I8)/F8</f>
        <v>0.5232</v>
      </c>
      <c r="K8" s="1" t="n">
        <f aca="false">ROUND(J8,2)</f>
        <v>0.52</v>
      </c>
      <c r="L8" s="1" t="n">
        <f aca="false">(K8*F8)/I8</f>
        <v>1.08333333333333</v>
      </c>
    </row>
    <row r="9" customFormat="false" ht="13.8" hidden="false" customHeight="false" outlineLevel="0" collapsed="false">
      <c r="B9" s="14" t="s">
        <v>37</v>
      </c>
      <c r="C9" s="15" t="s">
        <v>38</v>
      </c>
      <c r="D9" s="16" t="s">
        <v>39</v>
      </c>
      <c r="E9" s="16" t="s">
        <v>40</v>
      </c>
      <c r="F9" s="17" t="n">
        <v>25</v>
      </c>
      <c r="G9" s="17" t="n">
        <v>5</v>
      </c>
      <c r="H9" s="1" t="n">
        <v>1.09</v>
      </c>
      <c r="I9" s="1" t="n">
        <v>12</v>
      </c>
      <c r="J9" s="1" t="n">
        <f aca="false">(H9*I9)/F9</f>
        <v>0.5232</v>
      </c>
      <c r="K9" s="1" t="n">
        <f aca="false">ROUND(J9,2)</f>
        <v>0.52</v>
      </c>
      <c r="L9" s="1" t="n">
        <f aca="false">(K9*F9)/I9</f>
        <v>1.08333333333333</v>
      </c>
    </row>
    <row r="10" customFormat="false" ht="13.8" hidden="false" customHeight="false" outlineLevel="0" collapsed="false">
      <c r="A10" s="1" t="s">
        <v>41</v>
      </c>
      <c r="B10" s="14" t="s">
        <v>42</v>
      </c>
      <c r="C10" s="15" t="s">
        <v>43</v>
      </c>
      <c r="D10" s="16" t="s">
        <v>44</v>
      </c>
      <c r="E10" s="16" t="s">
        <v>45</v>
      </c>
      <c r="F10" s="17" t="n">
        <v>25</v>
      </c>
      <c r="G10" s="17" t="n">
        <v>5</v>
      </c>
      <c r="H10" s="1" t="n">
        <v>1.09</v>
      </c>
      <c r="I10" s="1" t="n">
        <v>12</v>
      </c>
      <c r="J10" s="1" t="n">
        <f aca="false">(H10*I10)/F10</f>
        <v>0.5232</v>
      </c>
      <c r="K10" s="1" t="n">
        <f aca="false">ROUND(J10,2)</f>
        <v>0.52</v>
      </c>
      <c r="L10" s="1" t="n">
        <f aca="false">(K10*F10)/I10</f>
        <v>1.08333333333333</v>
      </c>
    </row>
    <row r="11" customFormat="false" ht="13.8" hidden="false" customHeight="false" outlineLevel="0" collapsed="false">
      <c r="B11" s="17"/>
      <c r="C11" s="18"/>
      <c r="D11" s="17"/>
      <c r="E11" s="17"/>
      <c r="F11" s="17"/>
      <c r="G11" s="17"/>
      <c r="K11" s="1" t="n">
        <f aca="false">ROUND(J11,2)</f>
        <v>0</v>
      </c>
    </row>
    <row r="12" customFormat="false" ht="13.8" hidden="false" customHeight="false" outlineLevel="0" collapsed="false">
      <c r="B12" s="19" t="s">
        <v>46</v>
      </c>
      <c r="C12" s="20" t="s">
        <v>47</v>
      </c>
      <c r="D12" s="21" t="s">
        <v>48</v>
      </c>
      <c r="E12" s="21" t="s">
        <v>49</v>
      </c>
      <c r="F12" s="17" t="n">
        <v>25</v>
      </c>
      <c r="G12" s="17" t="n">
        <v>5</v>
      </c>
      <c r="H12" s="1" t="n">
        <v>1.09</v>
      </c>
      <c r="I12" s="1" t="n">
        <v>12</v>
      </c>
      <c r="J12" s="1" t="n">
        <f aca="false">(H12*I12)/F12</f>
        <v>0.5232</v>
      </c>
      <c r="K12" s="1" t="n">
        <f aca="false">ROUND(J12,2)</f>
        <v>0.52</v>
      </c>
      <c r="L12" s="1" t="n">
        <f aca="false">(K12*F12)/I12</f>
        <v>1.08333333333333</v>
      </c>
    </row>
    <row r="13" customFormat="false" ht="13.8" hidden="false" customHeight="false" outlineLevel="0" collapsed="false">
      <c r="B13" s="19" t="s">
        <v>50</v>
      </c>
      <c r="C13" s="20" t="s">
        <v>51</v>
      </c>
      <c r="D13" s="21" t="s">
        <v>52</v>
      </c>
      <c r="E13" s="21" t="s">
        <v>53</v>
      </c>
      <c r="F13" s="17" t="n">
        <v>25</v>
      </c>
      <c r="G13" s="17" t="n">
        <v>5</v>
      </c>
      <c r="H13" s="1" t="n">
        <v>1.09</v>
      </c>
      <c r="I13" s="1" t="n">
        <v>12</v>
      </c>
      <c r="J13" s="1" t="n">
        <f aca="false">(H13*I13)/F13</f>
        <v>0.5232</v>
      </c>
      <c r="K13" s="1" t="n">
        <f aca="false">ROUND(J13,2)</f>
        <v>0.52</v>
      </c>
      <c r="L13" s="1" t="n">
        <f aca="false">(K13*F13)/I13</f>
        <v>1.08333333333333</v>
      </c>
    </row>
    <row r="14" customFormat="false" ht="13.8" hidden="false" customHeight="false" outlineLevel="0" collapsed="false">
      <c r="B14" s="19" t="s">
        <v>17</v>
      </c>
      <c r="C14" s="20" t="s">
        <v>54</v>
      </c>
      <c r="D14" s="21" t="s">
        <v>55</v>
      </c>
      <c r="E14" s="21" t="s">
        <v>56</v>
      </c>
      <c r="F14" s="17" t="n">
        <v>25</v>
      </c>
      <c r="G14" s="17" t="n">
        <v>5</v>
      </c>
      <c r="H14" s="1" t="n">
        <v>1.09</v>
      </c>
      <c r="I14" s="1" t="n">
        <v>12</v>
      </c>
      <c r="J14" s="1" t="n">
        <f aca="false">(H14*I14)/F14</f>
        <v>0.5232</v>
      </c>
      <c r="K14" s="1" t="n">
        <f aca="false">ROUND(J14,2)</f>
        <v>0.52</v>
      </c>
      <c r="L14" s="1" t="n">
        <f aca="false">(K14*F14)/I14</f>
        <v>1.08333333333333</v>
      </c>
    </row>
    <row r="15" customFormat="false" ht="13.8" hidden="false" customHeight="false" outlineLevel="0" collapsed="false">
      <c r="B15" s="19" t="s">
        <v>57</v>
      </c>
      <c r="C15" s="20" t="s">
        <v>58</v>
      </c>
      <c r="D15" s="21" t="s">
        <v>59</v>
      </c>
      <c r="E15" s="21" t="s">
        <v>60</v>
      </c>
      <c r="F15" s="17" t="n">
        <v>25</v>
      </c>
      <c r="G15" s="17" t="n">
        <v>5</v>
      </c>
      <c r="H15" s="1" t="n">
        <v>1.09</v>
      </c>
      <c r="I15" s="1" t="n">
        <v>12</v>
      </c>
      <c r="J15" s="1" t="n">
        <f aca="false">(H15*I15)/F15</f>
        <v>0.5232</v>
      </c>
      <c r="K15" s="1" t="n">
        <f aca="false">ROUND(J15,2)</f>
        <v>0.52</v>
      </c>
      <c r="L15" s="1" t="n">
        <f aca="false">(K15*F15)/I15</f>
        <v>1.08333333333333</v>
      </c>
    </row>
    <row r="16" customFormat="false" ht="13.8" hidden="false" customHeight="false" outlineLevel="0" collapsed="false">
      <c r="B16" s="19" t="s">
        <v>61</v>
      </c>
      <c r="C16" s="20" t="s">
        <v>62</v>
      </c>
      <c r="D16" s="21" t="s">
        <v>63</v>
      </c>
      <c r="E16" s="21" t="s">
        <v>64</v>
      </c>
      <c r="F16" s="17" t="n">
        <v>25</v>
      </c>
      <c r="G16" s="17" t="n">
        <v>5</v>
      </c>
      <c r="H16" s="1" t="n">
        <v>1.09</v>
      </c>
      <c r="I16" s="1" t="n">
        <v>12</v>
      </c>
      <c r="J16" s="1" t="n">
        <f aca="false">(H16*I16)/F16</f>
        <v>0.5232</v>
      </c>
      <c r="K16" s="1" t="n">
        <f aca="false">ROUND(J16,2)</f>
        <v>0.52</v>
      </c>
      <c r="L16" s="1" t="n">
        <f aca="false">(K16*F16)/I16</f>
        <v>1.08333333333333</v>
      </c>
    </row>
    <row r="17" customFormat="false" ht="13.8" hidden="false" customHeight="false" outlineLevel="0" collapsed="false">
      <c r="B17" s="19" t="s">
        <v>65</v>
      </c>
      <c r="C17" s="20" t="s">
        <v>66</v>
      </c>
      <c r="D17" s="21" t="s">
        <v>67</v>
      </c>
      <c r="E17" s="21" t="s">
        <v>68</v>
      </c>
      <c r="F17" s="17" t="n">
        <v>25</v>
      </c>
      <c r="G17" s="17" t="n">
        <v>5</v>
      </c>
      <c r="H17" s="1" t="n">
        <v>1.09</v>
      </c>
      <c r="I17" s="1" t="n">
        <v>12</v>
      </c>
      <c r="J17" s="1" t="n">
        <f aca="false">(H17*I17)/F17</f>
        <v>0.5232</v>
      </c>
      <c r="K17" s="1" t="n">
        <f aca="false">ROUND(J17,2)</f>
        <v>0.52</v>
      </c>
      <c r="L17" s="1" t="n">
        <f aca="false">(K17*F17)/I17</f>
        <v>1.08333333333333</v>
      </c>
    </row>
    <row r="18" customFormat="false" ht="13.8" hidden="false" customHeight="false" outlineLevel="0" collapsed="false">
      <c r="B18" s="19" t="s">
        <v>69</v>
      </c>
      <c r="C18" s="20" t="s">
        <v>70</v>
      </c>
      <c r="D18" s="21" t="s">
        <v>71</v>
      </c>
      <c r="E18" s="21" t="s">
        <v>72</v>
      </c>
      <c r="F18" s="17" t="n">
        <v>25</v>
      </c>
      <c r="G18" s="17" t="n">
        <v>5</v>
      </c>
      <c r="H18" s="1" t="n">
        <v>1.09</v>
      </c>
      <c r="I18" s="1" t="n">
        <v>12</v>
      </c>
      <c r="J18" s="1" t="n">
        <f aca="false">(H18*I18)/F18</f>
        <v>0.5232</v>
      </c>
      <c r="K18" s="1" t="n">
        <f aca="false">ROUND(J18,2)</f>
        <v>0.52</v>
      </c>
      <c r="L18" s="1" t="n">
        <f aca="false">(K18*F18)/I18</f>
        <v>1.08333333333333</v>
      </c>
    </row>
    <row r="19" customFormat="false" ht="13.8" hidden="false" customHeight="false" outlineLevel="0" collapsed="false">
      <c r="A19" s="1" t="s">
        <v>73</v>
      </c>
      <c r="B19" s="19" t="s">
        <v>74</v>
      </c>
      <c r="C19" s="20" t="s">
        <v>75</v>
      </c>
      <c r="D19" s="21" t="s">
        <v>76</v>
      </c>
      <c r="E19" s="21" t="s">
        <v>77</v>
      </c>
      <c r="F19" s="17" t="n">
        <v>25</v>
      </c>
      <c r="G19" s="17" t="n">
        <v>5</v>
      </c>
      <c r="H19" s="1" t="n">
        <v>1.09</v>
      </c>
      <c r="I19" s="1" t="n">
        <v>12</v>
      </c>
      <c r="J19" s="1" t="n">
        <f aca="false">(H19*I19)/F19</f>
        <v>0.5232</v>
      </c>
      <c r="K19" s="1" t="n">
        <f aca="false">ROUND(J19,2)</f>
        <v>0.52</v>
      </c>
      <c r="L19" s="1" t="n">
        <f aca="false">(K19*F19)/I19</f>
        <v>1.08333333333333</v>
      </c>
    </row>
    <row r="20" customFormat="false" ht="13.8" hidden="false" customHeight="false" outlineLevel="0" collapsed="false">
      <c r="A20" s="1" t="s">
        <v>78</v>
      </c>
      <c r="B20" s="17"/>
      <c r="C20" s="18"/>
      <c r="D20" s="17"/>
      <c r="E20" s="17"/>
      <c r="F20" s="17"/>
      <c r="G20" s="17"/>
      <c r="K20" s="1" t="n">
        <f aca="false">ROUND(J20,2)</f>
        <v>0</v>
      </c>
    </row>
    <row r="21" customFormat="false" ht="13.8" hidden="false" customHeight="false" outlineLevel="0" collapsed="false">
      <c r="B21" s="22" t="s">
        <v>79</v>
      </c>
      <c r="C21" s="18" t="s">
        <v>80</v>
      </c>
      <c r="D21" s="21" t="s">
        <v>81</v>
      </c>
      <c r="E21" s="17" t="s">
        <v>82</v>
      </c>
      <c r="F21" s="17" t="n">
        <v>50</v>
      </c>
      <c r="G21" s="17" t="n">
        <v>5</v>
      </c>
      <c r="H21" s="1" t="n">
        <v>1.09</v>
      </c>
      <c r="I21" s="1" t="n">
        <v>12</v>
      </c>
      <c r="J21" s="1" t="n">
        <f aca="false">(H21*I21)/F21</f>
        <v>0.2616</v>
      </c>
      <c r="K21" s="1" t="n">
        <f aca="false">ROUND(J21,2)</f>
        <v>0.26</v>
      </c>
      <c r="L21" s="1" t="n">
        <f aca="false">(K21*F21)/I21</f>
        <v>1.08333333333333</v>
      </c>
      <c r="M21" s="1" t="n">
        <f aca="false">G21/K21</f>
        <v>19.2307692307692</v>
      </c>
      <c r="N21" s="1" t="n">
        <f aca="false">1 + (8/12)</f>
        <v>1.66666666666667</v>
      </c>
      <c r="O21" s="1" t="n">
        <v>50</v>
      </c>
      <c r="P21" s="1" t="n">
        <v>0.26</v>
      </c>
      <c r="Q21" s="1" t="n">
        <v>0.26</v>
      </c>
      <c r="R21" s="1" t="n">
        <v>11.4</v>
      </c>
      <c r="S21" s="1" t="n">
        <f aca="false">SUM(P21:R21)</f>
        <v>11.92</v>
      </c>
      <c r="T21" s="1" t="n">
        <f aca="false">(O21*P21)/S21</f>
        <v>1.09060402684564</v>
      </c>
    </row>
    <row r="22" customFormat="false" ht="13.8" hidden="false" customHeight="false" outlineLevel="0" collapsed="false">
      <c r="B22" s="22" t="s">
        <v>83</v>
      </c>
      <c r="C22" s="18" t="s">
        <v>84</v>
      </c>
      <c r="D22" s="21" t="s">
        <v>85</v>
      </c>
      <c r="E22" s="17" t="s">
        <v>86</v>
      </c>
      <c r="F22" s="17" t="n">
        <v>50</v>
      </c>
      <c r="G22" s="17" t="n">
        <v>5</v>
      </c>
      <c r="H22" s="1" t="n">
        <v>1.09</v>
      </c>
      <c r="I22" s="1" t="n">
        <v>12</v>
      </c>
      <c r="J22" s="1" t="n">
        <f aca="false">(H22*I22)/F22</f>
        <v>0.2616</v>
      </c>
      <c r="K22" s="1" t="n">
        <f aca="false">ROUND(J22,2)</f>
        <v>0.26</v>
      </c>
      <c r="L22" s="1" t="n">
        <f aca="false">(K22*F22)/I22</f>
        <v>1.08333333333333</v>
      </c>
      <c r="M22" s="1" t="n">
        <f aca="false">G22/K22</f>
        <v>19.2307692307692</v>
      </c>
    </row>
    <row r="23" customFormat="false" ht="13.8" hidden="false" customHeight="false" outlineLevel="0" collapsed="false">
      <c r="B23" s="22" t="s">
        <v>46</v>
      </c>
      <c r="C23" s="18" t="s">
        <v>87</v>
      </c>
      <c r="D23" s="21" t="s">
        <v>88</v>
      </c>
      <c r="E23" s="17" t="s">
        <v>89</v>
      </c>
      <c r="F23" s="17" t="n">
        <v>50</v>
      </c>
      <c r="G23" s="17" t="n">
        <v>5</v>
      </c>
      <c r="H23" s="1" t="n">
        <v>1.09</v>
      </c>
      <c r="I23" s="1" t="n">
        <v>12</v>
      </c>
      <c r="J23" s="1" t="n">
        <f aca="false">(H23*I23)/F23</f>
        <v>0.2616</v>
      </c>
      <c r="K23" s="1" t="n">
        <f aca="false">ROUND(J23,2)</f>
        <v>0.26</v>
      </c>
      <c r="L23" s="1" t="n">
        <f aca="false">(K23*F23)/I23</f>
        <v>1.08333333333333</v>
      </c>
      <c r="M23" s="1" t="n">
        <f aca="false">G23/K23</f>
        <v>19.2307692307692</v>
      </c>
    </row>
    <row r="24" customFormat="false" ht="13.8" hidden="false" customHeight="false" outlineLevel="0" collapsed="false">
      <c r="B24" s="22" t="s">
        <v>90</v>
      </c>
      <c r="C24" s="18" t="s">
        <v>91</v>
      </c>
      <c r="D24" s="21" t="s">
        <v>92</v>
      </c>
      <c r="E24" s="17" t="s">
        <v>93</v>
      </c>
      <c r="F24" s="17" t="n">
        <v>50</v>
      </c>
      <c r="G24" s="17" t="n">
        <v>5</v>
      </c>
      <c r="H24" s="1" t="n">
        <v>1.09</v>
      </c>
      <c r="I24" s="1" t="n">
        <v>12</v>
      </c>
      <c r="J24" s="1" t="n">
        <f aca="false">(H24*I24)/F24</f>
        <v>0.2616</v>
      </c>
      <c r="K24" s="1" t="n">
        <f aca="false">ROUND(J24,2)</f>
        <v>0.26</v>
      </c>
      <c r="L24" s="1" t="n">
        <f aca="false">(K24*F24)/I24</f>
        <v>1.08333333333333</v>
      </c>
      <c r="M24" s="1" t="n">
        <f aca="false">G24/K24</f>
        <v>19.2307692307692</v>
      </c>
    </row>
    <row r="25" customFormat="false" ht="13.8" hidden="false" customHeight="false" outlineLevel="0" collapsed="false">
      <c r="B25" s="22" t="s">
        <v>94</v>
      </c>
      <c r="C25" s="18" t="s">
        <v>95</v>
      </c>
      <c r="D25" s="21" t="s">
        <v>96</v>
      </c>
      <c r="E25" s="17" t="s">
        <v>97</v>
      </c>
      <c r="F25" s="17" t="n">
        <v>50</v>
      </c>
      <c r="G25" s="17" t="n">
        <v>5</v>
      </c>
      <c r="H25" s="1" t="n">
        <v>1.09</v>
      </c>
      <c r="I25" s="1" t="n">
        <v>12</v>
      </c>
      <c r="J25" s="1" t="n">
        <f aca="false">(H25*I25)/F25</f>
        <v>0.2616</v>
      </c>
      <c r="K25" s="1" t="n">
        <f aca="false">ROUND(J25,2)</f>
        <v>0.26</v>
      </c>
      <c r="L25" s="1" t="n">
        <f aca="false">(K25*F25)/I25</f>
        <v>1.08333333333333</v>
      </c>
      <c r="M25" s="1" t="n">
        <f aca="false">G25/K25</f>
        <v>19.2307692307692</v>
      </c>
    </row>
    <row r="26" customFormat="false" ht="13.8" hidden="false" customHeight="false" outlineLevel="0" collapsed="false">
      <c r="A26" s="1" t="s">
        <v>98</v>
      </c>
      <c r="B26" s="22" t="s">
        <v>99</v>
      </c>
      <c r="C26" s="18" t="s">
        <v>100</v>
      </c>
      <c r="D26" s="21" t="s">
        <v>101</v>
      </c>
      <c r="E26" s="17" t="s">
        <v>102</v>
      </c>
      <c r="F26" s="17" t="n">
        <v>50</v>
      </c>
      <c r="G26" s="17" t="n">
        <v>5</v>
      </c>
      <c r="H26" s="1" t="n">
        <v>1.09</v>
      </c>
      <c r="I26" s="1" t="n">
        <v>12</v>
      </c>
      <c r="J26" s="1" t="n">
        <f aca="false">(H26*I26)/F26</f>
        <v>0.2616</v>
      </c>
      <c r="K26" s="1" t="n">
        <f aca="false">ROUND(J26,2)</f>
        <v>0.26</v>
      </c>
      <c r="L26" s="1" t="n">
        <f aca="false">(K26*F26)/I26</f>
        <v>1.08333333333333</v>
      </c>
      <c r="M26" s="1" t="n">
        <f aca="false">G26/K26</f>
        <v>19.2307692307692</v>
      </c>
    </row>
    <row r="27" customFormat="false" ht="13.8" hidden="false" customHeight="false" outlineLevel="0" collapsed="false">
      <c r="B27" s="17"/>
      <c r="C27" s="18"/>
      <c r="D27" s="17"/>
      <c r="E27" s="17"/>
      <c r="F27" s="17"/>
      <c r="G27" s="17"/>
      <c r="K27" s="1" t="n">
        <f aca="false">ROUND(J27,2)</f>
        <v>0</v>
      </c>
    </row>
    <row r="28" customFormat="false" ht="13.8" hidden="false" customHeight="false" outlineLevel="0" collapsed="false">
      <c r="B28" s="23" t="s">
        <v>9</v>
      </c>
      <c r="C28" s="18" t="s">
        <v>103</v>
      </c>
      <c r="D28" s="21" t="s">
        <v>104</v>
      </c>
      <c r="E28" s="17" t="s">
        <v>105</v>
      </c>
      <c r="F28" s="17" t="n">
        <v>50</v>
      </c>
      <c r="G28" s="17" t="n">
        <v>5</v>
      </c>
      <c r="H28" s="1" t="n">
        <v>1.09</v>
      </c>
      <c r="I28" s="1" t="n">
        <v>12</v>
      </c>
      <c r="J28" s="1" t="n">
        <f aca="false">(H28*I28)/F28</f>
        <v>0.2616</v>
      </c>
      <c r="K28" s="1" t="n">
        <f aca="false">ROUND(J28,2)</f>
        <v>0.26</v>
      </c>
      <c r="L28" s="1" t="n">
        <f aca="false">(K28*F28)/I28</f>
        <v>1.08333333333333</v>
      </c>
      <c r="M28" s="1" t="n">
        <f aca="false">G28/K28</f>
        <v>19.2307692307692</v>
      </c>
    </row>
    <row r="29" customFormat="false" ht="13.8" hidden="false" customHeight="false" outlineLevel="0" collapsed="false">
      <c r="B29" s="23" t="s">
        <v>13</v>
      </c>
      <c r="C29" s="18" t="s">
        <v>106</v>
      </c>
      <c r="D29" s="21" t="s">
        <v>107</v>
      </c>
      <c r="E29" s="17" t="s">
        <v>108</v>
      </c>
      <c r="F29" s="17" t="n">
        <v>50</v>
      </c>
      <c r="G29" s="17" t="n">
        <v>5</v>
      </c>
      <c r="H29" s="1" t="n">
        <v>1.09</v>
      </c>
      <c r="I29" s="1" t="n">
        <v>12</v>
      </c>
      <c r="J29" s="1" t="n">
        <f aca="false">(H29*I29)/F29</f>
        <v>0.2616</v>
      </c>
      <c r="K29" s="1" t="n">
        <f aca="false">ROUND(J29,2)</f>
        <v>0.26</v>
      </c>
      <c r="L29" s="1" t="n">
        <f aca="false">(K29*F29)/I29</f>
        <v>1.08333333333333</v>
      </c>
      <c r="M29" s="1" t="n">
        <f aca="false">G29/K29</f>
        <v>19.2307692307692</v>
      </c>
    </row>
    <row r="30" customFormat="false" ht="13.8" hidden="false" customHeight="false" outlineLevel="0" collapsed="false">
      <c r="B30" s="23" t="s">
        <v>17</v>
      </c>
      <c r="C30" s="18" t="s">
        <v>109</v>
      </c>
      <c r="D30" s="21" t="s">
        <v>110</v>
      </c>
      <c r="E30" s="17" t="s">
        <v>111</v>
      </c>
      <c r="F30" s="17" t="n">
        <v>50</v>
      </c>
      <c r="G30" s="17" t="n">
        <v>5</v>
      </c>
      <c r="H30" s="1" t="n">
        <v>1.09</v>
      </c>
      <c r="I30" s="1" t="n">
        <v>12</v>
      </c>
      <c r="J30" s="1" t="n">
        <f aca="false">(H30*I30)/F30</f>
        <v>0.2616</v>
      </c>
      <c r="K30" s="1" t="n">
        <f aca="false">ROUND(J30,2)</f>
        <v>0.26</v>
      </c>
      <c r="L30" s="1" t="n">
        <f aca="false">(K30*F30)/I30</f>
        <v>1.08333333333333</v>
      </c>
      <c r="M30" s="1" t="n">
        <f aca="false">G30/K30</f>
        <v>19.2307692307692</v>
      </c>
    </row>
    <row r="31" customFormat="false" ht="13.8" hidden="false" customHeight="false" outlineLevel="0" collapsed="false">
      <c r="B31" s="23" t="s">
        <v>21</v>
      </c>
      <c r="C31" s="18" t="s">
        <v>112</v>
      </c>
      <c r="D31" s="21" t="s">
        <v>113</v>
      </c>
      <c r="E31" s="17" t="s">
        <v>114</v>
      </c>
      <c r="F31" s="17" t="n">
        <v>50</v>
      </c>
      <c r="G31" s="17" t="n">
        <v>5</v>
      </c>
      <c r="H31" s="1" t="n">
        <v>1.09</v>
      </c>
      <c r="I31" s="1" t="n">
        <v>12</v>
      </c>
      <c r="J31" s="1" t="n">
        <f aca="false">(H31*I31)/F31</f>
        <v>0.2616</v>
      </c>
      <c r="K31" s="1" t="n">
        <f aca="false">ROUND(J31,2)</f>
        <v>0.26</v>
      </c>
      <c r="L31" s="1" t="n">
        <f aca="false">(K31*F31)/I31</f>
        <v>1.08333333333333</v>
      </c>
      <c r="M31" s="1" t="n">
        <f aca="false">G31/K31</f>
        <v>19.2307692307692</v>
      </c>
    </row>
    <row r="32" customFormat="false" ht="13.8" hidden="false" customHeight="false" outlineLevel="0" collapsed="false">
      <c r="B32" s="23" t="s">
        <v>25</v>
      </c>
      <c r="C32" s="18" t="s">
        <v>115</v>
      </c>
      <c r="D32" s="17" t="s">
        <v>116</v>
      </c>
      <c r="E32" s="17" t="s">
        <v>117</v>
      </c>
      <c r="F32" s="17" t="n">
        <v>50</v>
      </c>
      <c r="G32" s="17" t="n">
        <v>5</v>
      </c>
      <c r="H32" s="1" t="n">
        <v>1.09</v>
      </c>
      <c r="I32" s="1" t="n">
        <v>12</v>
      </c>
      <c r="J32" s="1" t="n">
        <f aca="false">(H32*I32)/F32</f>
        <v>0.2616</v>
      </c>
      <c r="K32" s="1" t="n">
        <f aca="false">ROUND(J32,2)</f>
        <v>0.26</v>
      </c>
      <c r="L32" s="1" t="n">
        <f aca="false">(K32*F32)/I32</f>
        <v>1.08333333333333</v>
      </c>
      <c r="M32" s="1" t="n">
        <f aca="false">G32/K32</f>
        <v>19.2307692307692</v>
      </c>
    </row>
    <row r="33" customFormat="false" ht="13.8" hidden="false" customHeight="false" outlineLevel="0" collapsed="false">
      <c r="B33" s="23" t="s">
        <v>29</v>
      </c>
      <c r="C33" s="18" t="s">
        <v>118</v>
      </c>
      <c r="D33" s="21" t="s">
        <v>119</v>
      </c>
      <c r="E33" s="17" t="s">
        <v>120</v>
      </c>
      <c r="F33" s="17" t="n">
        <v>50</v>
      </c>
      <c r="G33" s="17" t="n">
        <v>5</v>
      </c>
      <c r="H33" s="1" t="n">
        <v>1.09</v>
      </c>
      <c r="I33" s="1" t="n">
        <v>12</v>
      </c>
      <c r="J33" s="1" t="n">
        <f aca="false">(H33*I33)/F33</f>
        <v>0.2616</v>
      </c>
      <c r="K33" s="1" t="n">
        <f aca="false">ROUND(J33,2)</f>
        <v>0.26</v>
      </c>
      <c r="L33" s="1" t="n">
        <f aca="false">(K33*F33)/I33</f>
        <v>1.08333333333333</v>
      </c>
      <c r="M33" s="1" t="n">
        <f aca="false">G33/K33</f>
        <v>19.2307692307692</v>
      </c>
    </row>
    <row r="34" customFormat="false" ht="13.8" hidden="false" customHeight="false" outlineLevel="0" collapsed="false">
      <c r="B34" s="23" t="s">
        <v>33</v>
      </c>
      <c r="C34" s="18" t="s">
        <v>121</v>
      </c>
      <c r="D34" s="21" t="s">
        <v>122</v>
      </c>
      <c r="E34" s="17" t="s">
        <v>123</v>
      </c>
      <c r="F34" s="17" t="n">
        <v>50</v>
      </c>
      <c r="G34" s="17" t="n">
        <v>5</v>
      </c>
      <c r="H34" s="1" t="n">
        <v>1.09</v>
      </c>
      <c r="I34" s="1" t="n">
        <v>12</v>
      </c>
      <c r="J34" s="1" t="n">
        <f aca="false">(H34*I34)/F34</f>
        <v>0.2616</v>
      </c>
      <c r="K34" s="1" t="n">
        <f aca="false">ROUND(J34,2)</f>
        <v>0.26</v>
      </c>
      <c r="L34" s="1" t="n">
        <f aca="false">(K34*F34)/I34</f>
        <v>1.08333333333333</v>
      </c>
      <c r="M34" s="1" t="n">
        <f aca="false">G34/K34</f>
        <v>19.2307692307692</v>
      </c>
    </row>
    <row r="35" customFormat="false" ht="13.8" hidden="false" customHeight="false" outlineLevel="0" collapsed="false">
      <c r="B35" s="23" t="s">
        <v>37</v>
      </c>
      <c r="C35" s="18" t="s">
        <v>124</v>
      </c>
      <c r="D35" s="21" t="s">
        <v>125</v>
      </c>
      <c r="E35" s="17" t="s">
        <v>126</v>
      </c>
      <c r="F35" s="17" t="n">
        <v>50</v>
      </c>
      <c r="G35" s="17" t="n">
        <v>5</v>
      </c>
      <c r="H35" s="1" t="n">
        <v>1.09</v>
      </c>
      <c r="I35" s="1" t="n">
        <v>12</v>
      </c>
      <c r="J35" s="1" t="n">
        <f aca="false">(H35*I35)/F35</f>
        <v>0.2616</v>
      </c>
      <c r="K35" s="1" t="n">
        <f aca="false">ROUND(J35,2)</f>
        <v>0.26</v>
      </c>
      <c r="L35" s="1" t="n">
        <f aca="false">(K35*F35)/I35</f>
        <v>1.08333333333333</v>
      </c>
      <c r="M35" s="1" t="n">
        <f aca="false">G35/K35</f>
        <v>19.2307692307692</v>
      </c>
    </row>
    <row r="36" customFormat="false" ht="13.8" hidden="false" customHeight="false" outlineLevel="0" collapsed="false">
      <c r="B36" s="23" t="s">
        <v>42</v>
      </c>
      <c r="C36" s="18" t="s">
        <v>127</v>
      </c>
      <c r="D36" s="17" t="s">
        <v>128</v>
      </c>
      <c r="E36" s="17" t="s">
        <v>129</v>
      </c>
      <c r="F36" s="17" t="n">
        <v>50</v>
      </c>
      <c r="G36" s="17" t="n">
        <v>5</v>
      </c>
      <c r="H36" s="1" t="n">
        <v>1.09</v>
      </c>
      <c r="I36" s="1" t="n">
        <v>12</v>
      </c>
      <c r="J36" s="1" t="n">
        <f aca="false">(H36*I36)/F36</f>
        <v>0.2616</v>
      </c>
      <c r="K36" s="1" t="n">
        <f aca="false">ROUND(J36,2)</f>
        <v>0.26</v>
      </c>
      <c r="L36" s="1" t="n">
        <f aca="false">(K36*F36)/I36</f>
        <v>1.08333333333333</v>
      </c>
      <c r="M36" s="1" t="n">
        <f aca="false">G36/K36</f>
        <v>19.2307692307692</v>
      </c>
    </row>
    <row r="37" customFormat="false" ht="13.8" hidden="false" customHeight="false" outlineLevel="0" collapsed="false">
      <c r="B37" s="23" t="s">
        <v>130</v>
      </c>
      <c r="C37" s="18" t="s">
        <v>131</v>
      </c>
      <c r="D37" s="21" t="s">
        <v>132</v>
      </c>
      <c r="E37" s="21" t="s">
        <v>133</v>
      </c>
      <c r="F37" s="17" t="n">
        <v>50</v>
      </c>
      <c r="G37" s="17" t="n">
        <v>5</v>
      </c>
      <c r="H37" s="1" t="n">
        <v>1.09</v>
      </c>
      <c r="I37" s="1" t="n">
        <v>12</v>
      </c>
      <c r="J37" s="1" t="n">
        <f aca="false">(H37*I37)/F37</f>
        <v>0.2616</v>
      </c>
      <c r="K37" s="1" t="n">
        <f aca="false">ROUND(J37,2)</f>
        <v>0.26</v>
      </c>
      <c r="L37" s="1" t="n">
        <f aca="false">(K37*F37)/I37</f>
        <v>1.08333333333333</v>
      </c>
      <c r="M37" s="1" t="n">
        <f aca="false">G37/K37</f>
        <v>19.2307692307692</v>
      </c>
    </row>
    <row r="38" customFormat="false" ht="13.8" hidden="false" customHeight="false" outlineLevel="0" collapsed="false">
      <c r="B38" s="23" t="s">
        <v>134</v>
      </c>
      <c r="C38" s="18" t="s">
        <v>135</v>
      </c>
      <c r="D38" s="21" t="s">
        <v>136</v>
      </c>
      <c r="E38" s="21" t="s">
        <v>137</v>
      </c>
      <c r="F38" s="17" t="n">
        <v>50</v>
      </c>
      <c r="G38" s="17" t="n">
        <v>5</v>
      </c>
      <c r="H38" s="1" t="n">
        <v>1.09</v>
      </c>
      <c r="I38" s="1" t="n">
        <v>12</v>
      </c>
      <c r="J38" s="1" t="n">
        <f aca="false">(H38*I38)/F38</f>
        <v>0.2616</v>
      </c>
      <c r="K38" s="1" t="n">
        <f aca="false">ROUND(J38,2)</f>
        <v>0.26</v>
      </c>
      <c r="L38" s="1" t="n">
        <f aca="false">(K38*F38)/I38</f>
        <v>1.08333333333333</v>
      </c>
      <c r="M38" s="1" t="n">
        <f aca="false">G38/K38</f>
        <v>19.2307692307692</v>
      </c>
    </row>
    <row r="39" customFormat="false" ht="13.8" hidden="false" customHeight="false" outlineLevel="0" collapsed="false">
      <c r="A39" s="1" t="s">
        <v>138</v>
      </c>
      <c r="B39" s="23" t="s">
        <v>139</v>
      </c>
      <c r="C39" s="18" t="s">
        <v>140</v>
      </c>
      <c r="D39" s="21" t="s">
        <v>141</v>
      </c>
      <c r="E39" s="21" t="s">
        <v>142</v>
      </c>
      <c r="F39" s="17" t="n">
        <v>50</v>
      </c>
      <c r="G39" s="17" t="n">
        <v>5</v>
      </c>
      <c r="H39" s="1" t="n">
        <v>1.09</v>
      </c>
      <c r="I39" s="1" t="n">
        <v>12</v>
      </c>
      <c r="J39" s="1" t="n">
        <f aca="false">(H39*I39)/F39</f>
        <v>0.2616</v>
      </c>
      <c r="K39" s="1" t="n">
        <f aca="false">ROUND(J39,2)</f>
        <v>0.26</v>
      </c>
      <c r="L39" s="1" t="n">
        <f aca="false">(K39*F39)/I39</f>
        <v>1.08333333333333</v>
      </c>
      <c r="M39" s="1" t="n">
        <f aca="false">G39/K39</f>
        <v>19.2307692307692</v>
      </c>
    </row>
    <row r="40" customFormat="false" ht="15" hidden="false" customHeight="false" outlineLevel="0" collapsed="false">
      <c r="A40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O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D5" s="0" t="n">
        <v>1</v>
      </c>
      <c r="E5" s="0" t="n">
        <v>2</v>
      </c>
      <c r="F5" s="0" t="n">
        <v>3</v>
      </c>
      <c r="G5" s="0" t="n">
        <v>4</v>
      </c>
      <c r="H5" s="0" t="n">
        <v>5</v>
      </c>
      <c r="I5" s="0" t="n">
        <v>6</v>
      </c>
      <c r="J5" s="0" t="n">
        <v>7</v>
      </c>
      <c r="K5" s="0" t="n">
        <v>8</v>
      </c>
      <c r="L5" s="0" t="n">
        <v>9</v>
      </c>
      <c r="M5" s="0" t="n">
        <v>10</v>
      </c>
      <c r="N5" s="0" t="n">
        <v>11</v>
      </c>
      <c r="O5" s="0" t="n">
        <v>12</v>
      </c>
    </row>
    <row r="6" customFormat="false" ht="13.8" hidden="false" customHeight="false" outlineLevel="0" collapsed="false">
      <c r="D6" s="0" t="s">
        <v>103</v>
      </c>
      <c r="E6" s="0" t="s">
        <v>106</v>
      </c>
      <c r="F6" s="0" t="s">
        <v>109</v>
      </c>
      <c r="G6" s="0" t="s">
        <v>112</v>
      </c>
      <c r="H6" s="0" t="s">
        <v>115</v>
      </c>
      <c r="I6" s="0" t="s">
        <v>118</v>
      </c>
      <c r="J6" s="0" t="s">
        <v>121</v>
      </c>
      <c r="K6" s="0" t="s">
        <v>124</v>
      </c>
      <c r="L6" s="0" t="s">
        <v>127</v>
      </c>
      <c r="M6" s="0" t="s">
        <v>131</v>
      </c>
      <c r="N6" s="0" t="s">
        <v>135</v>
      </c>
      <c r="O6" s="0" t="s">
        <v>140</v>
      </c>
    </row>
    <row r="7" customFormat="false" ht="13.8" hidden="false" customHeight="false" outlineLevel="0" collapsed="false">
      <c r="A7" s="0" t="s">
        <v>143</v>
      </c>
      <c r="D7" s="0" t="s">
        <v>104</v>
      </c>
      <c r="E7" s="0" t="s">
        <v>107</v>
      </c>
      <c r="F7" s="0" t="s">
        <v>110</v>
      </c>
      <c r="G7" s="0" t="s">
        <v>113</v>
      </c>
      <c r="H7" s="0" t="s">
        <v>116</v>
      </c>
      <c r="I7" s="0" t="s">
        <v>119</v>
      </c>
      <c r="J7" s="0" t="s">
        <v>122</v>
      </c>
      <c r="K7" s="0" t="s">
        <v>125</v>
      </c>
      <c r="L7" s="0" t="s">
        <v>128</v>
      </c>
      <c r="M7" s="0" t="s">
        <v>132</v>
      </c>
      <c r="N7" s="0" t="s">
        <v>136</v>
      </c>
      <c r="O7" s="0" t="s">
        <v>141</v>
      </c>
    </row>
    <row r="8" customFormat="false" ht="13.8" hidden="false" customHeight="false" outlineLevel="0" collapsed="false">
      <c r="A8" s="0" t="s">
        <v>144</v>
      </c>
      <c r="B8" s="18" t="s">
        <v>80</v>
      </c>
      <c r="C8" s="21" t="s">
        <v>81</v>
      </c>
    </row>
    <row r="9" customFormat="false" ht="13.8" hidden="false" customHeight="false" outlineLevel="0" collapsed="false">
      <c r="A9" s="0" t="s">
        <v>145</v>
      </c>
      <c r="B9" s="18" t="s">
        <v>84</v>
      </c>
      <c r="C9" s="21" t="s">
        <v>85</v>
      </c>
    </row>
    <row r="10" customFormat="false" ht="13.8" hidden="false" customHeight="false" outlineLevel="0" collapsed="false">
      <c r="A10" s="0" t="s">
        <v>146</v>
      </c>
      <c r="B10" s="18" t="s">
        <v>87</v>
      </c>
      <c r="C10" s="21" t="s">
        <v>88</v>
      </c>
    </row>
    <row r="11" customFormat="false" ht="13.8" hidden="false" customHeight="false" outlineLevel="0" collapsed="false">
      <c r="A11" s="0" t="s">
        <v>147</v>
      </c>
      <c r="B11" s="18" t="s">
        <v>91</v>
      </c>
      <c r="C11" s="21" t="s">
        <v>92</v>
      </c>
    </row>
    <row r="12" customFormat="false" ht="13.8" hidden="false" customHeight="false" outlineLevel="0" collapsed="false">
      <c r="A12" s="0" t="s">
        <v>148</v>
      </c>
      <c r="B12" s="18" t="s">
        <v>95</v>
      </c>
      <c r="C12" s="21" t="s">
        <v>96</v>
      </c>
    </row>
    <row r="13" customFormat="false" ht="13.8" hidden="false" customHeight="false" outlineLevel="0" collapsed="false">
      <c r="A13" s="0" t="s">
        <v>149</v>
      </c>
      <c r="B13" s="18" t="s">
        <v>100</v>
      </c>
      <c r="C13" s="21" t="s">
        <v>101</v>
      </c>
    </row>
    <row r="14" customFormat="false" ht="12.8" hidden="false" customHeight="false" outlineLevel="0" collapsed="false">
      <c r="A14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8" t="s">
        <v>103</v>
      </c>
      <c r="B1" s="21" t="s">
        <v>106</v>
      </c>
      <c r="C1" s="0" t="s">
        <v>109</v>
      </c>
      <c r="D1" s="0" t="s">
        <v>112</v>
      </c>
      <c r="E1" s="0" t="s">
        <v>115</v>
      </c>
      <c r="F1" s="0" t="s">
        <v>118</v>
      </c>
      <c r="G1" s="0" t="s">
        <v>121</v>
      </c>
      <c r="H1" s="0" t="s">
        <v>124</v>
      </c>
      <c r="I1" s="0" t="s">
        <v>127</v>
      </c>
      <c r="J1" s="0" t="s">
        <v>131</v>
      </c>
      <c r="K1" s="0" t="s">
        <v>135</v>
      </c>
      <c r="L1" s="0" t="s">
        <v>140</v>
      </c>
    </row>
    <row r="2" customFormat="false" ht="13.8" hidden="false" customHeight="false" outlineLevel="0" collapsed="false">
      <c r="A2" s="18" t="s">
        <v>104</v>
      </c>
      <c r="B2" s="21" t="s">
        <v>107</v>
      </c>
      <c r="C2" s="0" t="s">
        <v>110</v>
      </c>
      <c r="D2" s="0" t="s">
        <v>113</v>
      </c>
      <c r="E2" s="0" t="s">
        <v>116</v>
      </c>
      <c r="F2" s="0" t="s">
        <v>119</v>
      </c>
      <c r="G2" s="0" t="s">
        <v>122</v>
      </c>
      <c r="H2" s="0" t="s">
        <v>125</v>
      </c>
      <c r="I2" s="0" t="s">
        <v>128</v>
      </c>
      <c r="J2" s="0" t="s">
        <v>132</v>
      </c>
      <c r="K2" s="0" t="s">
        <v>136</v>
      </c>
      <c r="L2" s="0" t="s">
        <v>141</v>
      </c>
    </row>
    <row r="3" customFormat="false" ht="13.8" hidden="false" customHeight="false" outlineLevel="0" collapsed="false">
      <c r="A3" s="18" t="s">
        <v>103</v>
      </c>
      <c r="B3" s="21" t="s">
        <v>106</v>
      </c>
      <c r="C3" s="0" t="s">
        <v>109</v>
      </c>
      <c r="D3" s="0" t="s">
        <v>112</v>
      </c>
      <c r="E3" s="0" t="s">
        <v>115</v>
      </c>
      <c r="F3" s="0" t="s">
        <v>118</v>
      </c>
      <c r="G3" s="0" t="s">
        <v>121</v>
      </c>
      <c r="H3" s="0" t="s">
        <v>124</v>
      </c>
      <c r="I3" s="0" t="s">
        <v>127</v>
      </c>
      <c r="J3" s="0" t="s">
        <v>131</v>
      </c>
      <c r="K3" s="0" t="s">
        <v>135</v>
      </c>
      <c r="L3" s="0" t="s">
        <v>140</v>
      </c>
    </row>
    <row r="4" customFormat="false" ht="13.8" hidden="false" customHeight="false" outlineLevel="0" collapsed="false">
      <c r="A4" s="18" t="s">
        <v>104</v>
      </c>
      <c r="B4" s="21" t="s">
        <v>107</v>
      </c>
      <c r="C4" s="0" t="s">
        <v>110</v>
      </c>
      <c r="D4" s="0" t="s">
        <v>113</v>
      </c>
      <c r="E4" s="0" t="s">
        <v>116</v>
      </c>
      <c r="F4" s="0" t="s">
        <v>119</v>
      </c>
      <c r="G4" s="0" t="s">
        <v>122</v>
      </c>
      <c r="H4" s="0" t="s">
        <v>125</v>
      </c>
      <c r="I4" s="0" t="s">
        <v>128</v>
      </c>
      <c r="J4" s="0" t="s">
        <v>132</v>
      </c>
      <c r="K4" s="0" t="s">
        <v>136</v>
      </c>
      <c r="L4" s="0" t="s">
        <v>141</v>
      </c>
    </row>
    <row r="5" customFormat="false" ht="13.8" hidden="false" customHeight="false" outlineLevel="0" collapsed="false">
      <c r="A5" s="18" t="s">
        <v>103</v>
      </c>
      <c r="B5" s="17" t="s">
        <v>106</v>
      </c>
      <c r="C5" s="0" t="s">
        <v>109</v>
      </c>
      <c r="D5" s="0" t="s">
        <v>112</v>
      </c>
      <c r="E5" s="0" t="s">
        <v>115</v>
      </c>
      <c r="F5" s="0" t="s">
        <v>118</v>
      </c>
      <c r="G5" s="0" t="s">
        <v>121</v>
      </c>
      <c r="H5" s="0" t="s">
        <v>124</v>
      </c>
      <c r="I5" s="0" t="s">
        <v>127</v>
      </c>
      <c r="J5" s="0" t="s">
        <v>131</v>
      </c>
      <c r="K5" s="0" t="s">
        <v>135</v>
      </c>
      <c r="L5" s="0" t="s">
        <v>140</v>
      </c>
    </row>
    <row r="6" customFormat="false" ht="13.8" hidden="false" customHeight="false" outlineLevel="0" collapsed="false">
      <c r="A6" s="18" t="s">
        <v>104</v>
      </c>
      <c r="B6" s="21" t="s">
        <v>107</v>
      </c>
      <c r="C6" s="0" t="s">
        <v>110</v>
      </c>
      <c r="D6" s="0" t="s">
        <v>113</v>
      </c>
      <c r="E6" s="0" t="s">
        <v>116</v>
      </c>
      <c r="F6" s="0" t="s">
        <v>119</v>
      </c>
      <c r="G6" s="0" t="s">
        <v>122</v>
      </c>
      <c r="H6" s="0" t="s">
        <v>125</v>
      </c>
      <c r="I6" s="0" t="s">
        <v>128</v>
      </c>
      <c r="J6" s="0" t="s">
        <v>132</v>
      </c>
      <c r="K6" s="0" t="s">
        <v>136</v>
      </c>
      <c r="L6" s="0" t="s">
        <v>141</v>
      </c>
    </row>
    <row r="7" customFormat="false" ht="13.8" hidden="false" customHeight="false" outlineLevel="0" collapsed="false">
      <c r="A7" s="18" t="s">
        <v>103</v>
      </c>
      <c r="B7" s="21" t="s">
        <v>106</v>
      </c>
      <c r="C7" s="0" t="s">
        <v>109</v>
      </c>
      <c r="D7" s="0" t="s">
        <v>112</v>
      </c>
      <c r="E7" s="0" t="s">
        <v>115</v>
      </c>
      <c r="F7" s="0" t="s">
        <v>118</v>
      </c>
      <c r="G7" s="0" t="s">
        <v>121</v>
      </c>
      <c r="H7" s="0" t="s">
        <v>124</v>
      </c>
      <c r="I7" s="0" t="s">
        <v>127</v>
      </c>
      <c r="J7" s="0" t="s">
        <v>131</v>
      </c>
      <c r="K7" s="0" t="s">
        <v>135</v>
      </c>
      <c r="L7" s="0" t="s">
        <v>140</v>
      </c>
    </row>
    <row r="8" customFormat="false" ht="13.8" hidden="false" customHeight="false" outlineLevel="0" collapsed="false">
      <c r="A8" s="18" t="s">
        <v>104</v>
      </c>
      <c r="B8" s="21" t="s">
        <v>107</v>
      </c>
      <c r="C8" s="0" t="s">
        <v>110</v>
      </c>
      <c r="D8" s="0" t="s">
        <v>113</v>
      </c>
      <c r="E8" s="0" t="s">
        <v>116</v>
      </c>
      <c r="F8" s="0" t="s">
        <v>119</v>
      </c>
      <c r="G8" s="0" t="s">
        <v>122</v>
      </c>
      <c r="H8" s="0" t="s">
        <v>125</v>
      </c>
      <c r="I8" s="0" t="s">
        <v>128</v>
      </c>
      <c r="J8" s="0" t="s">
        <v>132</v>
      </c>
      <c r="K8" s="0" t="s">
        <v>136</v>
      </c>
      <c r="L8" s="0" t="s">
        <v>141</v>
      </c>
    </row>
    <row r="9" customFormat="false" ht="13.8" hidden="false" customHeight="false" outlineLevel="0" collapsed="false">
      <c r="A9" s="18" t="s">
        <v>103</v>
      </c>
      <c r="B9" s="17" t="s">
        <v>106</v>
      </c>
      <c r="C9" s="0" t="s">
        <v>109</v>
      </c>
      <c r="D9" s="0" t="s">
        <v>112</v>
      </c>
      <c r="E9" s="0" t="s">
        <v>115</v>
      </c>
      <c r="F9" s="0" t="s">
        <v>118</v>
      </c>
      <c r="G9" s="0" t="s">
        <v>121</v>
      </c>
      <c r="H9" s="0" t="s">
        <v>124</v>
      </c>
      <c r="I9" s="0" t="s">
        <v>127</v>
      </c>
      <c r="J9" s="0" t="s">
        <v>131</v>
      </c>
      <c r="K9" s="0" t="s">
        <v>135</v>
      </c>
      <c r="L9" s="0" t="s">
        <v>140</v>
      </c>
    </row>
    <row r="10" customFormat="false" ht="13.8" hidden="false" customHeight="false" outlineLevel="0" collapsed="false">
      <c r="A10" s="18" t="s">
        <v>104</v>
      </c>
      <c r="B10" s="21" t="s">
        <v>107</v>
      </c>
      <c r="C10" s="0" t="s">
        <v>110</v>
      </c>
      <c r="D10" s="0" t="s">
        <v>113</v>
      </c>
      <c r="E10" s="0" t="s">
        <v>116</v>
      </c>
      <c r="F10" s="0" t="s">
        <v>119</v>
      </c>
      <c r="G10" s="0" t="s">
        <v>122</v>
      </c>
      <c r="H10" s="0" t="s">
        <v>125</v>
      </c>
      <c r="I10" s="0" t="s">
        <v>128</v>
      </c>
      <c r="J10" s="0" t="s">
        <v>132</v>
      </c>
      <c r="K10" s="0" t="s">
        <v>136</v>
      </c>
      <c r="L10" s="0" t="s">
        <v>141</v>
      </c>
    </row>
    <row r="11" customFormat="false" ht="13.8" hidden="false" customHeight="false" outlineLevel="0" collapsed="false">
      <c r="A11" s="18" t="s">
        <v>103</v>
      </c>
      <c r="B11" s="21" t="s">
        <v>106</v>
      </c>
      <c r="C11" s="0" t="s">
        <v>109</v>
      </c>
      <c r="D11" s="0" t="s">
        <v>112</v>
      </c>
      <c r="E11" s="0" t="s">
        <v>115</v>
      </c>
      <c r="F11" s="0" t="s">
        <v>118</v>
      </c>
      <c r="G11" s="0" t="s">
        <v>121</v>
      </c>
      <c r="H11" s="0" t="s">
        <v>124</v>
      </c>
      <c r="I11" s="0" t="s">
        <v>127</v>
      </c>
      <c r="J11" s="0" t="s">
        <v>131</v>
      </c>
      <c r="K11" s="0" t="s">
        <v>135</v>
      </c>
      <c r="L11" s="0" t="s">
        <v>140</v>
      </c>
    </row>
    <row r="12" customFormat="false" ht="13.8" hidden="false" customHeight="false" outlineLevel="0" collapsed="false">
      <c r="A12" s="18" t="s">
        <v>104</v>
      </c>
      <c r="B12" s="21" t="s">
        <v>107</v>
      </c>
      <c r="C12" s="0" t="s">
        <v>110</v>
      </c>
      <c r="D12" s="0" t="s">
        <v>113</v>
      </c>
      <c r="E12" s="0" t="s">
        <v>116</v>
      </c>
      <c r="F12" s="0" t="s">
        <v>119</v>
      </c>
      <c r="G12" s="0" t="s">
        <v>122</v>
      </c>
      <c r="H12" s="0" t="s">
        <v>125</v>
      </c>
      <c r="I12" s="0" t="s">
        <v>128</v>
      </c>
      <c r="J12" s="0" t="s">
        <v>132</v>
      </c>
      <c r="K12" s="0" t="s">
        <v>136</v>
      </c>
      <c r="L12" s="0" t="s">
        <v>141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2020-09-08T19:51:16Z</dcterms:created>
  <dc:creator>Maggie</dc:creator>
  <dc:description/>
  <dc:language>en-US</dc:language>
  <cp:lastModifiedBy>Andrew Morris</cp:lastModifiedBy>
  <dcterms:modified xsi:type="dcterms:W3CDTF">2020-11-23T12:43:57Z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