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<sst xmlns="http://schemas.openxmlformats.org/spreadsheetml/2006/main" count="234" uniqueCount="163">
  <si>
    <t xml:space="preserve">IDT Plate Well </t>
  </si>
  <si>
    <t xml:space="preserve">Name</t>
  </si>
  <si>
    <t xml:space="preserve">Barcode</t>
  </si>
  <si>
    <t xml:space="preserve">Full Oligo Sequence</t>
  </si>
  <si>
    <t xml:space="preserve">Primer conc (uM)</t>
  </si>
  <si>
    <t xml:space="preserve">Primer vol (uL)</t>
  </si>
  <si>
    <t xml:space="preserve">Added Water (uL)</t>
  </si>
  <si>
    <t xml:space="preserve">Total Volume (uL)</t>
  </si>
  <si>
    <t xml:space="preserve">Final Conc (uM)</t>
  </si>
  <si>
    <t xml:space="preserve">Target Vol (uL)</t>
  </si>
  <si>
    <t xml:space="preserve">Target Conc (uM)</t>
  </si>
  <si>
    <t xml:space="preserve">Primer Vol (uL)</t>
  </si>
  <si>
    <t xml:space="preserve">Water Vol (uL)</t>
  </si>
  <si>
    <t xml:space="preserve">Final Vol</t>
  </si>
  <si>
    <t xml:space="preserve">C1</t>
  </si>
  <si>
    <t xml:space="preserve">806-R_AACCGTGT</t>
  </si>
  <si>
    <t xml:space="preserve">AACCGTGT</t>
  </si>
  <si>
    <t xml:space="preserve">CAAGCAGAAGACGGCATACGAGATaaccgtgtAGTCAGTCAGCCGGACTACHVGGGTWTCTAAT</t>
  </si>
  <si>
    <t xml:space="preserve">C2</t>
  </si>
  <si>
    <t xml:space="preserve">806-R_ACAGTGAC</t>
  </si>
  <si>
    <t xml:space="preserve">ACAGTGAC</t>
  </si>
  <si>
    <t xml:space="preserve">CAAGCAGAAGACGGCATACGAGATacagtgacAGTCAGTCAGCCGGACTACHVGGGTWTCTAAT</t>
  </si>
  <si>
    <t xml:space="preserve">C3</t>
  </si>
  <si>
    <t xml:space="preserve">806-R_CTAGCAGT</t>
  </si>
  <si>
    <t xml:space="preserve">CTAGCAGT</t>
  </si>
  <si>
    <t xml:space="preserve">CAAGCAGAAGACGGCATACGAGATctagcagtAGTCAGTCAGCCGGACTACHVGGGTWTCTAAT</t>
  </si>
  <si>
    <t xml:space="preserve">C4</t>
  </si>
  <si>
    <t xml:space="preserve">806-R_ACCTCTTC</t>
  </si>
  <si>
    <t xml:space="preserve">ACCTCTTC</t>
  </si>
  <si>
    <t xml:space="preserve">CAAGCAGAAGACGGCATACGAGATacctcttcAGTCAGTCAGCCGGACTACHVGGGTWTCTAAT</t>
  </si>
  <si>
    <t xml:space="preserve">C5</t>
  </si>
  <si>
    <t xml:space="preserve">806-R_TACTAGCG</t>
  </si>
  <si>
    <t xml:space="preserve">TACTAGCG</t>
  </si>
  <si>
    <t xml:space="preserve">CAAGCAGAAGACGGCATACGAGATtactagcgAGTCAGTCAGCCGGACTACHVGGGTWTCTAAT</t>
  </si>
  <si>
    <t xml:space="preserve">C6</t>
  </si>
  <si>
    <t xml:space="preserve">806-R_ACAACAGC</t>
  </si>
  <si>
    <t xml:space="preserve">ACAACAGC</t>
  </si>
  <si>
    <t xml:space="preserve">CAAGCAGAAGACGGCATACGAGATacaacagcAGTCAGTCAGCCGGACTACHVGGGTWTCTAAT</t>
  </si>
  <si>
    <t xml:space="preserve">C7</t>
  </si>
  <si>
    <t xml:space="preserve">806-R_CGCAATGT</t>
  </si>
  <si>
    <t xml:space="preserve">CGCAATGT</t>
  </si>
  <si>
    <t xml:space="preserve">CAAGCAGAAGACGGCATACGAGATcgcaatgtAGTCAGTCAGCCGGACTACHVGGGTWTCTAAT</t>
  </si>
  <si>
    <t xml:space="preserve">C8</t>
  </si>
  <si>
    <t xml:space="preserve">806-R_CAGTGCTT</t>
  </si>
  <si>
    <t xml:space="preserve">CAGTGCTT</t>
  </si>
  <si>
    <t xml:space="preserve">CAAGCAGAAGACGGCATACGAGATcagtgcttAGTCAGTCAGCCGGACTACHVGGGTWTCTAAT</t>
  </si>
  <si>
    <t xml:space="preserve">x9</t>
  </si>
  <si>
    <t xml:space="preserve">C9</t>
  </si>
  <si>
    <t xml:space="preserve">806-R_TCTAGGAG</t>
  </si>
  <si>
    <t xml:space="preserve">TCTAGGAG</t>
  </si>
  <si>
    <t xml:space="preserve">CAAGCAGAAGACGGCATACGAGATtctaggagAGTCAGTCAGCCGGACTACHVGGGTWTCTAAT</t>
  </si>
  <si>
    <t xml:space="preserve">A3</t>
  </si>
  <si>
    <t xml:space="preserve">515-F_ACGAATCC</t>
  </si>
  <si>
    <t xml:space="preserve">ACGAATCC</t>
  </si>
  <si>
    <t xml:space="preserve">AATGATACGGCGACCACCGAGATCTACACacgaatccTATGGTAATTGTGTGCCAGCMGCCGCGGTAA</t>
  </si>
  <si>
    <t xml:space="preserve">B3</t>
  </si>
  <si>
    <t xml:space="preserve">515-F_AATGGTCG</t>
  </si>
  <si>
    <t xml:space="preserve">AATGGTCG</t>
  </si>
  <si>
    <t xml:space="preserve">AATGATACGGCGACCACCGAGATCTACACaatggtcgTATGGTAATTGTGTGCCAGCMGCCGCGGTAA</t>
  </si>
  <si>
    <t xml:space="preserve">515-F_CGCTACAT</t>
  </si>
  <si>
    <t xml:space="preserve">CGCTACAT</t>
  </si>
  <si>
    <t xml:space="preserve">AATGATACGGCGACCACCGAGATCTACACcgctacatTATGGTAATTGTGTGCCAGCMGCCGCGGTAA</t>
  </si>
  <si>
    <t xml:space="preserve">D3</t>
  </si>
  <si>
    <t xml:space="preserve">515-F_CCTAAGTC</t>
  </si>
  <si>
    <t xml:space="preserve">CCTAAGTC</t>
  </si>
  <si>
    <t xml:space="preserve">AATGATACGGCGACCACCGAGATCTACACcctaagtcTATGGTAATTGTGTGCCAGCMGCCGCGGTAA</t>
  </si>
  <si>
    <t xml:space="preserve">E3</t>
  </si>
  <si>
    <t xml:space="preserve">515-F_TTGCTTGG</t>
  </si>
  <si>
    <t xml:space="preserve">TTGCTTGG</t>
  </si>
  <si>
    <t xml:space="preserve">AATGATACGGCGACCACCGAGATCTACACttgcttggTATGGTAATTGTGTGCCAGCMGCCGCGGTAA</t>
  </si>
  <si>
    <t xml:space="preserve">F3</t>
  </si>
  <si>
    <t xml:space="preserve">515-F_CCTGTCAA</t>
  </si>
  <si>
    <t xml:space="preserve">CCTGTCAA</t>
  </si>
  <si>
    <t xml:space="preserve">AATGATACGGCGACCACCGAGATCTACACcctgtcaaTATGGTAATTGTGTGCCAGCMGCCGCGGTAA</t>
  </si>
  <si>
    <t xml:space="preserve">G3</t>
  </si>
  <si>
    <t xml:space="preserve">515-F_AGCCTATC</t>
  </si>
  <si>
    <t xml:space="preserve">AGCCTATC</t>
  </si>
  <si>
    <t xml:space="preserve">AATGATACGGCGACCACCGAGATCTACACagcctatcTATGGTAATTGTGTGCCAGCMGCCGCGGTAA</t>
  </si>
  <si>
    <t xml:space="preserve">x8</t>
  </si>
  <si>
    <t xml:space="preserve">H3</t>
  </si>
  <si>
    <t xml:space="preserve">515-F_TGATCACG</t>
  </si>
  <si>
    <t xml:space="preserve">TGATCACG</t>
  </si>
  <si>
    <t xml:space="preserve">AATGATACGGCGACCACCGAGATCTACACtgatcacgTATGGTAATTGTGTGCCAGCMGCCGCGGTAA</t>
  </si>
  <si>
    <t xml:space="preserve">=72</t>
  </si>
  <si>
    <t xml:space="preserve">A1</t>
  </si>
  <si>
    <t xml:space="preserve">PmoA-F_GACACAGT</t>
  </si>
  <si>
    <t xml:space="preserve">GACACAGT</t>
  </si>
  <si>
    <t xml:space="preserve">AATGATACGGCGACCACCGAGATCTACACgacacagtTATGGTAATTGTGGNGACTGGGACTTCTGG</t>
  </si>
  <si>
    <t xml:space="preserve">A2</t>
  </si>
  <si>
    <t xml:space="preserve">PmoA-F_GCATAACG</t>
  </si>
  <si>
    <t xml:space="preserve">GCATAACG</t>
  </si>
  <si>
    <t xml:space="preserve">AATGATACGGCGACCACCGAGATCTACACgcataacgTATGGTAATTGTGGNGACTGGGACTTCTGG</t>
  </si>
  <si>
    <t xml:space="preserve">PmoA-F_ACAGAGGT</t>
  </si>
  <si>
    <t xml:space="preserve">ACAGAGGT</t>
  </si>
  <si>
    <t xml:space="preserve">AATGATACGGCGACCACCGAGATCTACACacagaggtTATGGTAATTGTGGNGACTGGGACTTCTGG</t>
  </si>
  <si>
    <t xml:space="preserve">A4</t>
  </si>
  <si>
    <t xml:space="preserve">PmoA-F_CCACTAAG</t>
  </si>
  <si>
    <t xml:space="preserve">CCACTAAG</t>
  </si>
  <si>
    <t xml:space="preserve">AATGATACGGCGACCACCGAGATCTACACccactaagTATGGTAATTGTGGNGACTGGGACTTCTGG</t>
  </si>
  <si>
    <t xml:space="preserve">A5</t>
  </si>
  <si>
    <t xml:space="preserve">PmoA-F_TGTTCCGT</t>
  </si>
  <si>
    <t xml:space="preserve">TGTTCCGT</t>
  </si>
  <si>
    <t xml:space="preserve">AATGATACGGCGACCACCGAGATCTACACtgttccgtTATGGTAATTGTGGNGACTGGGACTTCTGG</t>
  </si>
  <si>
    <t xml:space="preserve">x6</t>
  </si>
  <si>
    <t xml:space="preserve">A6</t>
  </si>
  <si>
    <t xml:space="preserve">PmoA-F_GATACCTG</t>
  </si>
  <si>
    <t xml:space="preserve">GATACCTG</t>
  </si>
  <si>
    <t xml:space="preserve">AATGATACGGCGACCACCGAGATCTACACgatacctgTATGGTAATTGTGGNGACTGGGACTTCTGG</t>
  </si>
  <si>
    <t xml:space="preserve">PmoA-R_TCACCTAG</t>
  </si>
  <si>
    <t xml:space="preserve">TCACCTAG</t>
  </si>
  <si>
    <t xml:space="preserve">CAAGCAGAAGACGGCATACGAGATtcacctagAGTCAGTCAGCCCCGGMGCAACGTCYTTACC</t>
  </si>
  <si>
    <t xml:space="preserve">PmoA-R_CAAGTCGT</t>
  </si>
  <si>
    <t xml:space="preserve">CAAGTCGT</t>
  </si>
  <si>
    <t xml:space="preserve">CAAGCAGAAGACGGCATACGAGATcaagtcgtAGTCAGTCAGCCCCGGMGCAACGTCYTTACC</t>
  </si>
  <si>
    <t xml:space="preserve">PmoA-R_CTGTATGC</t>
  </si>
  <si>
    <t xml:space="preserve">CTGTATGC</t>
  </si>
  <si>
    <t xml:space="preserve">CAAGCAGAAGACGGCATACGAGATctgtatgcAGTCAGTCAGCCCCGGMGCAACGTCYTTACC</t>
  </si>
  <si>
    <t xml:space="preserve">PmoA-R_AGTTCGCA</t>
  </si>
  <si>
    <t xml:space="preserve">AGTTCGCA</t>
  </si>
  <si>
    <t xml:space="preserve">CAAGCAGAAGACGGCATACGAGATagttcgcaAGTCAGTCAGCCCCGGMGCAACGTCYTTACC</t>
  </si>
  <si>
    <t xml:space="preserve">PmoA-R_ATCGGAGA</t>
  </si>
  <si>
    <t xml:space="preserve">ATCGGAGA</t>
  </si>
  <si>
    <t xml:space="preserve">CAAGCAGAAGACGGCATACGAGATatcggagaAGTCAGTCAGCCCCGGMGCAACGTCYTTACC</t>
  </si>
  <si>
    <t xml:space="preserve">PmoA-R_AAGTCCTC</t>
  </si>
  <si>
    <t xml:space="preserve">AAGTCCTC</t>
  </si>
  <si>
    <t xml:space="preserve">CAAGCAGAAGACGGCATACGAGATaagtcctcAGTCAGTCAGCCCCGGMGCAACGTCYTTACC</t>
  </si>
  <si>
    <t xml:space="preserve">PmoA-R_TGGATGGT</t>
  </si>
  <si>
    <t xml:space="preserve">TGGATGGT</t>
  </si>
  <si>
    <t xml:space="preserve">CAAGCAGAAGACGGCATACGAGATtggatggtAGTCAGTCAGCCCCGGMGCAACGTCYTTACC</t>
  </si>
  <si>
    <t xml:space="preserve">PmoA-R_AGGTGTTG</t>
  </si>
  <si>
    <t xml:space="preserve">AGGTGTTG</t>
  </si>
  <si>
    <t xml:space="preserve">CAAGCAGAAGACGGCATACGAGATaggtgttgAGTCAGTCAGCCCCGGMGCAACGTCYTTACC</t>
  </si>
  <si>
    <t xml:space="preserve">PmoA-R_GACGAACT</t>
  </si>
  <si>
    <t xml:space="preserve">GACGAACT</t>
  </si>
  <si>
    <t xml:space="preserve">CAAGCAGAAGACGGCATACGAGATgacgaactAGTCAGTCAGCCCCGGMGCAACGTCYTTACC</t>
  </si>
  <si>
    <t xml:space="preserve">C10</t>
  </si>
  <si>
    <t xml:space="preserve">PmoA-R_GTTCTTCG</t>
  </si>
  <si>
    <t xml:space="preserve">GTTCTTCG</t>
  </si>
  <si>
    <t xml:space="preserve">CAAGCAGAAGACGGCATACGAGATgttcttcgAGTCAGTCAGCCCCGGMGCAACGTCYTTACC</t>
  </si>
  <si>
    <t xml:space="preserve">C11</t>
  </si>
  <si>
    <t xml:space="preserve">PmoA-R_TTCGCCAT</t>
  </si>
  <si>
    <t xml:space="preserve">TTCGCCAT</t>
  </si>
  <si>
    <t xml:space="preserve">CAAGCAGAAGACGGCATACGAGATttcgccatAGTCAGTCAGCCCCGGMGCAACGTCYTTACC</t>
  </si>
  <si>
    <t xml:space="preserve">x12</t>
  </si>
  <si>
    <t xml:space="preserve">C12</t>
  </si>
  <si>
    <t xml:space="preserve">PmoA-R_CAACTCCA</t>
  </si>
  <si>
    <t xml:space="preserve">CAACTCCA</t>
  </si>
  <si>
    <t xml:space="preserve">CAAGCAGAAGACGGCATACGAGATcaactccaAGTCAGTCAGCCCCGGMGCAACGTCYTTACC</t>
  </si>
  <si>
    <t xml:space="preserve">F primer</t>
  </si>
  <si>
    <t xml:space="preserve">uL</t>
  </si>
  <si>
    <t xml:space="preserve">R primer</t>
  </si>
  <si>
    <t xml:space="preserve">Water</t>
  </si>
  <si>
    <t xml:space="preserve">Diluted cell</t>
  </si>
  <si>
    <t xml:space="preserve">Original cell</t>
  </si>
  <si>
    <t xml:space="preserve">F/R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</si>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</sst>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AE3F3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4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1" activeCellId="0" sqref="Q21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6.57"/>
    <col collapsed="false" customWidth="false" hidden="false" outlineLevel="0" max="2" min="2" style="1" width="9.13"/>
    <col collapsed="false" customWidth="true" hidden="false" outlineLevel="0" max="3" min="3" style="1" width="21.29"/>
    <col collapsed="false" customWidth="true" hidden="false" outlineLevel="0" max="4" min="4" style="1" width="16.14"/>
    <col collapsed="false" customWidth="true" hidden="false" outlineLevel="0" max="5" min="5" style="1" width="86.42"/>
    <col collapsed="false" customWidth="true" hidden="false" outlineLevel="0" max="6" min="6" style="1" width="7.57"/>
    <col collapsed="false" customWidth="true" hidden="false" outlineLevel="0" max="7" min="7" style="1" width="8"/>
    <col collapsed="false" customWidth="false" hidden="false" outlineLevel="0" max="1024" min="8" style="1" width="9.13"/>
  </cols>
  <sheetData>
    <row r="1" customFormat="false" ht="45" hidden="false" customHeight="true" outlineLevel="0" collapsed="false">
      <c r="B1" s="2" t="s">
        <v>0</v>
      </c>
      <c r="C1" s="3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6" t="s">
        <v>11</v>
      </c>
      <c r="N1" s="7" t="s">
        <v>12</v>
      </c>
      <c r="O1" s="7" t="s">
        <v>13</v>
      </c>
      <c r="P1" s="8" t="s">
        <v>8</v>
      </c>
      <c r="Q1" s="0"/>
      <c r="R1" s="8"/>
      <c r="S1" s="9"/>
      <c r="T1" s="5"/>
      <c r="U1" s="5"/>
    </row>
    <row r="2" customFormat="false" ht="13.8" hidden="false" customHeight="false" outlineLevel="0" collapsed="false">
      <c r="B2" s="10" t="s">
        <v>14</v>
      </c>
      <c r="C2" s="11" t="s">
        <v>15</v>
      </c>
      <c r="D2" s="12" t="s">
        <v>16</v>
      </c>
      <c r="E2" s="12" t="s">
        <v>17</v>
      </c>
      <c r="F2" s="13" t="n">
        <v>25</v>
      </c>
      <c r="G2" s="13" t="n">
        <v>5</v>
      </c>
      <c r="H2" s="1" t="n">
        <v>52</v>
      </c>
      <c r="I2" s="1" t="n">
        <f aca="false">G2+H2</f>
        <v>57</v>
      </c>
      <c r="J2" s="1" t="n">
        <f aca="false">(F2*G2)/I2</f>
        <v>2.19298245614035</v>
      </c>
      <c r="K2" s="1" t="n">
        <v>12</v>
      </c>
      <c r="L2" s="1" t="n">
        <v>1.09</v>
      </c>
      <c r="M2" s="1" t="n">
        <f aca="false">ROUND((K2*L2)/J2, 0)</f>
        <v>6</v>
      </c>
      <c r="N2" s="1" t="n">
        <f aca="false">ROUND(K2-(M2*2), 0)</f>
        <v>0</v>
      </c>
      <c r="O2" s="1" t="n">
        <f aca="false">(M2*2)+N2</f>
        <v>12</v>
      </c>
      <c r="P2" s="1" t="n">
        <f aca="false">(J2*M2)/O2</f>
        <v>1.09649122807018</v>
      </c>
      <c r="Q2" s="0"/>
    </row>
    <row r="3" customFormat="false" ht="13.8" hidden="false" customHeight="false" outlineLevel="0" collapsed="false">
      <c r="B3" s="14" t="s">
        <v>18</v>
      </c>
      <c r="C3" s="15" t="s">
        <v>19</v>
      </c>
      <c r="D3" s="16" t="s">
        <v>20</v>
      </c>
      <c r="E3" s="16" t="s">
        <v>21</v>
      </c>
      <c r="F3" s="17" t="n">
        <v>25</v>
      </c>
      <c r="G3" s="17" t="n">
        <v>5</v>
      </c>
      <c r="Q3" s="0"/>
    </row>
    <row r="4" customFormat="false" ht="13.8" hidden="false" customHeight="false" outlineLevel="0" collapsed="false">
      <c r="B4" s="14" t="s">
        <v>22</v>
      </c>
      <c r="C4" s="15" t="s">
        <v>23</v>
      </c>
      <c r="D4" s="16" t="s">
        <v>24</v>
      </c>
      <c r="E4" s="16" t="s">
        <v>25</v>
      </c>
      <c r="F4" s="17" t="n">
        <v>25</v>
      </c>
      <c r="G4" s="17" t="n">
        <v>5</v>
      </c>
      <c r="Q4" s="0"/>
    </row>
    <row r="5" customFormat="false" ht="13.8" hidden="false" customHeight="false" outlineLevel="0" collapsed="false">
      <c r="B5" s="14" t="s">
        <v>26</v>
      </c>
      <c r="C5" s="15" t="s">
        <v>27</v>
      </c>
      <c r="D5" s="16" t="s">
        <v>28</v>
      </c>
      <c r="E5" s="16" t="s">
        <v>29</v>
      </c>
      <c r="F5" s="17" t="n">
        <v>25</v>
      </c>
      <c r="G5" s="17" t="n">
        <v>5</v>
      </c>
      <c r="Q5" s="0"/>
    </row>
    <row r="6" customFormat="false" ht="13.8" hidden="false" customHeight="false" outlineLevel="0" collapsed="false">
      <c r="B6" s="14" t="s">
        <v>30</v>
      </c>
      <c r="C6" s="15" t="s">
        <v>31</v>
      </c>
      <c r="D6" s="16" t="s">
        <v>32</v>
      </c>
      <c r="E6" s="16" t="s">
        <v>33</v>
      </c>
      <c r="F6" s="17" t="n">
        <v>25</v>
      </c>
      <c r="G6" s="17" t="n">
        <v>5</v>
      </c>
      <c r="Q6" s="0"/>
    </row>
    <row r="7" customFormat="false" ht="13.8" hidden="false" customHeight="false" outlineLevel="0" collapsed="false">
      <c r="B7" s="14" t="s">
        <v>34</v>
      </c>
      <c r="C7" s="15" t="s">
        <v>35</v>
      </c>
      <c r="D7" s="16" t="s">
        <v>36</v>
      </c>
      <c r="E7" s="16" t="s">
        <v>37</v>
      </c>
      <c r="F7" s="17" t="n">
        <v>25</v>
      </c>
      <c r="G7" s="17" t="n">
        <v>5</v>
      </c>
      <c r="Q7" s="0"/>
    </row>
    <row r="8" customFormat="false" ht="13.8" hidden="false" customHeight="false" outlineLevel="0" collapsed="false">
      <c r="B8" s="14" t="s">
        <v>38</v>
      </c>
      <c r="C8" s="15" t="s">
        <v>39</v>
      </c>
      <c r="D8" s="16" t="s">
        <v>40</v>
      </c>
      <c r="E8" s="16" t="s">
        <v>41</v>
      </c>
      <c r="F8" s="17" t="n">
        <v>25</v>
      </c>
      <c r="G8" s="17" t="n">
        <v>5</v>
      </c>
      <c r="Q8" s="0"/>
    </row>
    <row r="9" customFormat="false" ht="13.8" hidden="false" customHeight="false" outlineLevel="0" collapsed="false">
      <c r="B9" s="14" t="s">
        <v>42</v>
      </c>
      <c r="C9" s="15" t="s">
        <v>43</v>
      </c>
      <c r="D9" s="16" t="s">
        <v>44</v>
      </c>
      <c r="E9" s="16" t="s">
        <v>45</v>
      </c>
      <c r="F9" s="17" t="n">
        <v>25</v>
      </c>
      <c r="G9" s="17" t="n">
        <v>5</v>
      </c>
      <c r="Q9" s="0"/>
    </row>
    <row r="10" customFormat="false" ht="13.8" hidden="false" customHeight="false" outlineLevel="0" collapsed="false">
      <c r="A10" s="1" t="s">
        <v>46</v>
      </c>
      <c r="B10" s="14" t="s">
        <v>47</v>
      </c>
      <c r="C10" s="15" t="s">
        <v>48</v>
      </c>
      <c r="D10" s="16" t="s">
        <v>49</v>
      </c>
      <c r="E10" s="16" t="s">
        <v>50</v>
      </c>
      <c r="F10" s="17" t="n">
        <v>25</v>
      </c>
      <c r="G10" s="17" t="n">
        <v>5</v>
      </c>
      <c r="Q10" s="0"/>
    </row>
    <row r="11" customFormat="false" ht="13.8" hidden="false" customHeight="false" outlineLevel="0" collapsed="false">
      <c r="B11" s="17"/>
      <c r="C11" s="18"/>
      <c r="D11" s="17"/>
      <c r="E11" s="17"/>
      <c r="F11" s="17"/>
      <c r="G11" s="17"/>
      <c r="Q11" s="0"/>
    </row>
    <row r="12" customFormat="false" ht="13.8" hidden="false" customHeight="false" outlineLevel="0" collapsed="false">
      <c r="B12" s="19" t="s">
        <v>51</v>
      </c>
      <c r="C12" s="20" t="s">
        <v>52</v>
      </c>
      <c r="D12" s="21" t="s">
        <v>53</v>
      </c>
      <c r="E12" s="21" t="s">
        <v>54</v>
      </c>
      <c r="F12" s="17" t="n">
        <v>25</v>
      </c>
      <c r="G12" s="17" t="n">
        <v>5</v>
      </c>
      <c r="Q12" s="0"/>
    </row>
    <row r="13" customFormat="false" ht="13.8" hidden="false" customHeight="false" outlineLevel="0" collapsed="false">
      <c r="B13" s="19" t="s">
        <v>55</v>
      </c>
      <c r="C13" s="20" t="s">
        <v>56</v>
      </c>
      <c r="D13" s="21" t="s">
        <v>57</v>
      </c>
      <c r="E13" s="21" t="s">
        <v>58</v>
      </c>
      <c r="F13" s="17" t="n">
        <v>25</v>
      </c>
      <c r="G13" s="17" t="n">
        <v>5</v>
      </c>
      <c r="Q13" s="0"/>
    </row>
    <row r="14" customFormat="false" ht="13.8" hidden="false" customHeight="false" outlineLevel="0" collapsed="false">
      <c r="B14" s="19" t="s">
        <v>22</v>
      </c>
      <c r="C14" s="20" t="s">
        <v>59</v>
      </c>
      <c r="D14" s="21" t="s">
        <v>60</v>
      </c>
      <c r="E14" s="21" t="s">
        <v>61</v>
      </c>
      <c r="F14" s="17" t="n">
        <v>25</v>
      </c>
      <c r="G14" s="17" t="n">
        <v>5</v>
      </c>
      <c r="Q14" s="0"/>
    </row>
    <row r="15" customFormat="false" ht="13.8" hidden="false" customHeight="false" outlineLevel="0" collapsed="false">
      <c r="B15" s="19" t="s">
        <v>62</v>
      </c>
      <c r="C15" s="20" t="s">
        <v>63</v>
      </c>
      <c r="D15" s="21" t="s">
        <v>64</v>
      </c>
      <c r="E15" s="21" t="s">
        <v>65</v>
      </c>
      <c r="F15" s="17" t="n">
        <v>25</v>
      </c>
      <c r="G15" s="17" t="n">
        <v>5</v>
      </c>
      <c r="Q15" s="0"/>
    </row>
    <row r="16" customFormat="false" ht="13.8" hidden="false" customHeight="false" outlineLevel="0" collapsed="false">
      <c r="B16" s="19" t="s">
        <v>66</v>
      </c>
      <c r="C16" s="20" t="s">
        <v>67</v>
      </c>
      <c r="D16" s="21" t="s">
        <v>68</v>
      </c>
      <c r="E16" s="21" t="s">
        <v>69</v>
      </c>
      <c r="F16" s="17" t="n">
        <v>25</v>
      </c>
      <c r="G16" s="17" t="n">
        <v>5</v>
      </c>
      <c r="Q16" s="0"/>
    </row>
    <row r="17" customFormat="false" ht="13.8" hidden="false" customHeight="false" outlineLevel="0" collapsed="false">
      <c r="B17" s="19" t="s">
        <v>70</v>
      </c>
      <c r="C17" s="20" t="s">
        <v>71</v>
      </c>
      <c r="D17" s="21" t="s">
        <v>72</v>
      </c>
      <c r="E17" s="21" t="s">
        <v>73</v>
      </c>
      <c r="F17" s="17" t="n">
        <v>25</v>
      </c>
      <c r="G17" s="17" t="n">
        <v>5</v>
      </c>
      <c r="Q17" s="0"/>
    </row>
    <row r="18" customFormat="false" ht="13.8" hidden="false" customHeight="false" outlineLevel="0" collapsed="false">
      <c r="B18" s="19" t="s">
        <v>74</v>
      </c>
      <c r="C18" s="20" t="s">
        <v>75</v>
      </c>
      <c r="D18" s="21" t="s">
        <v>76</v>
      </c>
      <c r="E18" s="21" t="s">
        <v>77</v>
      </c>
      <c r="F18" s="17" t="n">
        <v>25</v>
      </c>
      <c r="G18" s="17" t="n">
        <v>5</v>
      </c>
      <c r="Q18" s="0"/>
    </row>
    <row r="19" customFormat="false" ht="13.8" hidden="false" customHeight="false" outlineLevel="0" collapsed="false">
      <c r="A19" s="1" t="s">
        <v>78</v>
      </c>
      <c r="B19" s="19" t="s">
        <v>79</v>
      </c>
      <c r="C19" s="20" t="s">
        <v>80</v>
      </c>
      <c r="D19" s="21" t="s">
        <v>81</v>
      </c>
      <c r="E19" s="21" t="s">
        <v>82</v>
      </c>
      <c r="F19" s="17" t="n">
        <v>25</v>
      </c>
      <c r="G19" s="17" t="n">
        <v>5</v>
      </c>
      <c r="Q19" s="0"/>
    </row>
    <row r="20" customFormat="false" ht="13.8" hidden="false" customHeight="false" outlineLevel="0" collapsed="false">
      <c r="A20" s="1" t="s">
        <v>83</v>
      </c>
      <c r="B20" s="17"/>
      <c r="C20" s="18"/>
      <c r="D20" s="17"/>
      <c r="E20" s="17"/>
      <c r="F20" s="17"/>
      <c r="G20" s="17"/>
      <c r="Q20" s="0"/>
    </row>
    <row r="21" customFormat="false" ht="13.8" hidden="false" customHeight="false" outlineLevel="0" collapsed="false">
      <c r="B21" s="22" t="s">
        <v>84</v>
      </c>
      <c r="C21" s="18" t="s">
        <v>85</v>
      </c>
      <c r="D21" s="21" t="s">
        <v>86</v>
      </c>
      <c r="E21" s="17" t="s">
        <v>87</v>
      </c>
      <c r="F21" s="17" t="n">
        <v>50</v>
      </c>
      <c r="G21" s="17" t="n">
        <v>5</v>
      </c>
      <c r="H21" s="1" t="n">
        <v>52</v>
      </c>
      <c r="I21" s="1" t="n">
        <f aca="false">G21+H21</f>
        <v>57</v>
      </c>
      <c r="J21" s="1" t="n">
        <f aca="false">(F21*G21)/I21</f>
        <v>4.3859649122807</v>
      </c>
      <c r="K21" s="1" t="n">
        <v>12</v>
      </c>
      <c r="L21" s="1" t="n">
        <v>1.09</v>
      </c>
      <c r="M21" s="1" t="n">
        <f aca="false">ROUND((K21*L21)/J21, 0)</f>
        <v>3</v>
      </c>
      <c r="N21" s="1" t="n">
        <f aca="false">ROUND(K21-(M21*2), 0)</f>
        <v>6</v>
      </c>
      <c r="O21" s="1" t="n">
        <f aca="false">(M21*2)+N21</f>
        <v>12</v>
      </c>
      <c r="P21" s="1" t="n">
        <f aca="false">(J21*M21)/O21</f>
        <v>1.09649122807018</v>
      </c>
      <c r="Q21" s="0" t="n">
        <f aca="false">I21/M21</f>
        <v>19</v>
      </c>
    </row>
    <row r="22" customFormat="false" ht="13.8" hidden="false" customHeight="false" outlineLevel="0" collapsed="false">
      <c r="B22" s="22" t="s">
        <v>88</v>
      </c>
      <c r="C22" s="18" t="s">
        <v>89</v>
      </c>
      <c r="D22" s="21" t="s">
        <v>90</v>
      </c>
      <c r="E22" s="17" t="s">
        <v>91</v>
      </c>
      <c r="F22" s="17" t="n">
        <v>50</v>
      </c>
      <c r="G22" s="17" t="n">
        <v>5</v>
      </c>
      <c r="H22" s="1" t="n">
        <v>52</v>
      </c>
      <c r="I22" s="1" t="n">
        <f aca="false">G22+H22</f>
        <v>57</v>
      </c>
      <c r="J22" s="1" t="n">
        <f aca="false">(F22*G22)/I22</f>
        <v>4.3859649122807</v>
      </c>
      <c r="K22" s="1" t="n">
        <v>12</v>
      </c>
      <c r="L22" s="1" t="n">
        <v>1.09</v>
      </c>
      <c r="M22" s="1" t="n">
        <f aca="false">ROUND((K22*L22)/J22, 0)</f>
        <v>3</v>
      </c>
      <c r="N22" s="1" t="n">
        <f aca="false">ROUND(K22-(M22*2), 0)</f>
        <v>6</v>
      </c>
      <c r="O22" s="1" t="n">
        <f aca="false">(M22*2)+N22</f>
        <v>12</v>
      </c>
      <c r="P22" s="1" t="n">
        <f aca="false">(J22*M22)/O22</f>
        <v>1.09649122807018</v>
      </c>
      <c r="Q22" s="0" t="n">
        <f aca="false">I22/M22</f>
        <v>19</v>
      </c>
    </row>
    <row r="23" customFormat="false" ht="13.8" hidden="false" customHeight="false" outlineLevel="0" collapsed="false">
      <c r="B23" s="22" t="s">
        <v>51</v>
      </c>
      <c r="C23" s="18" t="s">
        <v>92</v>
      </c>
      <c r="D23" s="21" t="s">
        <v>93</v>
      </c>
      <c r="E23" s="17" t="s">
        <v>94</v>
      </c>
      <c r="F23" s="17" t="n">
        <v>50</v>
      </c>
      <c r="G23" s="17" t="n">
        <v>5</v>
      </c>
      <c r="H23" s="1" t="n">
        <v>52</v>
      </c>
      <c r="I23" s="1" t="n">
        <f aca="false">G23+H23</f>
        <v>57</v>
      </c>
      <c r="J23" s="1" t="n">
        <f aca="false">(F23*G23)/I23</f>
        <v>4.3859649122807</v>
      </c>
      <c r="K23" s="1" t="n">
        <v>12</v>
      </c>
      <c r="L23" s="1" t="n">
        <v>1.09</v>
      </c>
      <c r="M23" s="1" t="n">
        <f aca="false">ROUND((K23*L23)/J23, 0)</f>
        <v>3</v>
      </c>
      <c r="N23" s="1" t="n">
        <f aca="false">ROUND(K23-(M23*2), 0)</f>
        <v>6</v>
      </c>
      <c r="O23" s="1" t="n">
        <f aca="false">(M23*2)+N23</f>
        <v>12</v>
      </c>
      <c r="P23" s="1" t="n">
        <f aca="false">(J23*M23)/O23</f>
        <v>1.09649122807018</v>
      </c>
      <c r="Q23" s="0" t="n">
        <f aca="false">I23/M23</f>
        <v>19</v>
      </c>
    </row>
    <row r="24" customFormat="false" ht="13.8" hidden="false" customHeight="false" outlineLevel="0" collapsed="false">
      <c r="B24" s="22" t="s">
        <v>95</v>
      </c>
      <c r="C24" s="18" t="s">
        <v>96</v>
      </c>
      <c r="D24" s="21" t="s">
        <v>97</v>
      </c>
      <c r="E24" s="17" t="s">
        <v>98</v>
      </c>
      <c r="F24" s="17" t="n">
        <v>50</v>
      </c>
      <c r="G24" s="17" t="n">
        <v>5</v>
      </c>
      <c r="H24" s="1" t="n">
        <v>52</v>
      </c>
      <c r="I24" s="1" t="n">
        <f aca="false">G24+H24</f>
        <v>57</v>
      </c>
      <c r="J24" s="1" t="n">
        <f aca="false">(F24*G24)/I24</f>
        <v>4.3859649122807</v>
      </c>
      <c r="K24" s="1" t="n">
        <v>12</v>
      </c>
      <c r="L24" s="1" t="n">
        <v>1.09</v>
      </c>
      <c r="M24" s="1" t="n">
        <f aca="false">ROUND((K24*L24)/J24, 0)</f>
        <v>3</v>
      </c>
      <c r="N24" s="1" t="n">
        <f aca="false">ROUND(K24-(M24*2), 0)</f>
        <v>6</v>
      </c>
      <c r="O24" s="1" t="n">
        <f aca="false">(M24*2)+N24</f>
        <v>12</v>
      </c>
      <c r="P24" s="1" t="n">
        <f aca="false">(J24*M24)/O24</f>
        <v>1.09649122807018</v>
      </c>
      <c r="Q24" s="0" t="n">
        <f aca="false">I24/M24</f>
        <v>19</v>
      </c>
    </row>
    <row r="25" customFormat="false" ht="13.8" hidden="false" customHeight="false" outlineLevel="0" collapsed="false">
      <c r="B25" s="22" t="s">
        <v>99</v>
      </c>
      <c r="C25" s="18" t="s">
        <v>100</v>
      </c>
      <c r="D25" s="21" t="s">
        <v>101</v>
      </c>
      <c r="E25" s="17" t="s">
        <v>102</v>
      </c>
      <c r="F25" s="17" t="n">
        <v>50</v>
      </c>
      <c r="G25" s="17" t="n">
        <v>5</v>
      </c>
      <c r="H25" s="1" t="n">
        <v>52</v>
      </c>
      <c r="I25" s="1" t="n">
        <f aca="false">G25+H25</f>
        <v>57</v>
      </c>
      <c r="J25" s="1" t="n">
        <f aca="false">(F25*G25)/I25</f>
        <v>4.3859649122807</v>
      </c>
      <c r="K25" s="1" t="n">
        <v>12</v>
      </c>
      <c r="L25" s="1" t="n">
        <v>1.09</v>
      </c>
      <c r="M25" s="1" t="n">
        <f aca="false">ROUND((K25*L25)/J25, 0)</f>
        <v>3</v>
      </c>
      <c r="N25" s="1" t="n">
        <f aca="false">ROUND(K25-(M25*2), 0)</f>
        <v>6</v>
      </c>
      <c r="O25" s="1" t="n">
        <f aca="false">(M25*2)+N25</f>
        <v>12</v>
      </c>
      <c r="P25" s="1" t="n">
        <f aca="false">(J25*M25)/O25</f>
        <v>1.09649122807018</v>
      </c>
      <c r="Q25" s="0" t="n">
        <f aca="false">I25/M25</f>
        <v>19</v>
      </c>
    </row>
    <row r="26" customFormat="false" ht="13.8" hidden="false" customHeight="false" outlineLevel="0" collapsed="false">
      <c r="A26" s="1" t="s">
        <v>103</v>
      </c>
      <c r="B26" s="22" t="s">
        <v>104</v>
      </c>
      <c r="C26" s="18" t="s">
        <v>105</v>
      </c>
      <c r="D26" s="21" t="s">
        <v>106</v>
      </c>
      <c r="E26" s="17" t="s">
        <v>107</v>
      </c>
      <c r="F26" s="17" t="n">
        <v>50</v>
      </c>
      <c r="G26" s="17" t="n">
        <v>5</v>
      </c>
      <c r="H26" s="1" t="n">
        <v>52</v>
      </c>
      <c r="I26" s="1" t="n">
        <f aca="false">G26+H26</f>
        <v>57</v>
      </c>
      <c r="J26" s="1" t="n">
        <f aca="false">(F26*G26)/I26</f>
        <v>4.3859649122807</v>
      </c>
      <c r="K26" s="1" t="n">
        <v>12</v>
      </c>
      <c r="L26" s="1" t="n">
        <v>1.09</v>
      </c>
      <c r="M26" s="1" t="n">
        <f aca="false">ROUND((K26*L26)/J26, 0)</f>
        <v>3</v>
      </c>
      <c r="N26" s="1" t="n">
        <f aca="false">ROUND(K26-(M26*2), 0)</f>
        <v>6</v>
      </c>
      <c r="O26" s="1" t="n">
        <f aca="false">(M26*2)+N26</f>
        <v>12</v>
      </c>
      <c r="P26" s="1" t="n">
        <f aca="false">(J26*M26)/O26</f>
        <v>1.09649122807018</v>
      </c>
      <c r="Q26" s="0" t="n">
        <f aca="false">I26/M26</f>
        <v>19</v>
      </c>
    </row>
    <row r="27" customFormat="false" ht="13.8" hidden="false" customHeight="false" outlineLevel="0" collapsed="false">
      <c r="B27" s="17"/>
      <c r="C27" s="18"/>
      <c r="D27" s="17"/>
      <c r="E27" s="17"/>
      <c r="F27" s="17"/>
      <c r="G27" s="17"/>
      <c r="Q27" s="0"/>
    </row>
    <row r="28" customFormat="false" ht="13.8" hidden="false" customHeight="false" outlineLevel="0" collapsed="false">
      <c r="B28" s="23" t="s">
        <v>14</v>
      </c>
      <c r="C28" s="18" t="s">
        <v>108</v>
      </c>
      <c r="D28" s="21" t="s">
        <v>109</v>
      </c>
      <c r="E28" s="17" t="s">
        <v>110</v>
      </c>
      <c r="F28" s="17" t="n">
        <v>50</v>
      </c>
      <c r="G28" s="17" t="n">
        <v>5</v>
      </c>
      <c r="H28" s="1" t="n">
        <v>52</v>
      </c>
      <c r="I28" s="1" t="n">
        <f aca="false">G28+H28</f>
        <v>57</v>
      </c>
      <c r="J28" s="1" t="n">
        <f aca="false">(F28*G28)/I28</f>
        <v>4.3859649122807</v>
      </c>
      <c r="K28" s="1" t="n">
        <v>12</v>
      </c>
      <c r="L28" s="1" t="n">
        <v>1.09</v>
      </c>
      <c r="M28" s="1" t="n">
        <f aca="false">ROUND((K28*L28)/J28, 0)</f>
        <v>3</v>
      </c>
      <c r="N28" s="1" t="n">
        <f aca="false">ROUND(K28-(M28*2), 0)</f>
        <v>6</v>
      </c>
      <c r="O28" s="1" t="n">
        <f aca="false">(M28*2)+N28</f>
        <v>12</v>
      </c>
      <c r="P28" s="1" t="n">
        <f aca="false">(J28*M28)/O28</f>
        <v>1.09649122807018</v>
      </c>
      <c r="Q28" s="0" t="n">
        <f aca="false">I28/M28</f>
        <v>19</v>
      </c>
    </row>
    <row r="29" customFormat="false" ht="13.8" hidden="false" customHeight="false" outlineLevel="0" collapsed="false">
      <c r="B29" s="23" t="s">
        <v>18</v>
      </c>
      <c r="C29" s="18" t="s">
        <v>111</v>
      </c>
      <c r="D29" s="21" t="s">
        <v>112</v>
      </c>
      <c r="E29" s="17" t="s">
        <v>113</v>
      </c>
      <c r="F29" s="17" t="n">
        <v>50</v>
      </c>
      <c r="G29" s="17" t="n">
        <v>5</v>
      </c>
      <c r="H29" s="1" t="n">
        <v>52</v>
      </c>
      <c r="I29" s="1" t="n">
        <f aca="false">G29+H29</f>
        <v>57</v>
      </c>
      <c r="J29" s="1" t="n">
        <f aca="false">(F29*G29)/I29</f>
        <v>4.3859649122807</v>
      </c>
      <c r="K29" s="1" t="n">
        <v>12</v>
      </c>
      <c r="L29" s="1" t="n">
        <v>1.09</v>
      </c>
      <c r="M29" s="1" t="n">
        <f aca="false">ROUND((K29*L29)/J29, 0)</f>
        <v>3</v>
      </c>
      <c r="N29" s="1" t="n">
        <f aca="false">ROUND(K29-(M29*2), 0)</f>
        <v>6</v>
      </c>
      <c r="O29" s="1" t="n">
        <f aca="false">(M29*2)+N29</f>
        <v>12</v>
      </c>
      <c r="P29" s="1" t="n">
        <f aca="false">(J29*M29)/O29</f>
        <v>1.09649122807018</v>
      </c>
      <c r="Q29" s="0" t="n">
        <f aca="false">I29/M29</f>
        <v>19</v>
      </c>
    </row>
    <row r="30" customFormat="false" ht="13.8" hidden="false" customHeight="false" outlineLevel="0" collapsed="false">
      <c r="B30" s="23" t="s">
        <v>22</v>
      </c>
      <c r="C30" s="18" t="s">
        <v>114</v>
      </c>
      <c r="D30" s="21" t="s">
        <v>115</v>
      </c>
      <c r="E30" s="17" t="s">
        <v>116</v>
      </c>
      <c r="F30" s="17" t="n">
        <v>50</v>
      </c>
      <c r="G30" s="17" t="n">
        <v>5</v>
      </c>
      <c r="H30" s="1" t="n">
        <v>52</v>
      </c>
      <c r="I30" s="1" t="n">
        <f aca="false">G30+H30</f>
        <v>57</v>
      </c>
      <c r="J30" s="1" t="n">
        <f aca="false">(F30*G30)/I30</f>
        <v>4.3859649122807</v>
      </c>
      <c r="K30" s="1" t="n">
        <v>12</v>
      </c>
      <c r="L30" s="1" t="n">
        <v>1.09</v>
      </c>
      <c r="M30" s="1" t="n">
        <f aca="false">ROUND((K30*L30)/J30, 0)</f>
        <v>3</v>
      </c>
      <c r="N30" s="1" t="n">
        <f aca="false">ROUND(K30-(M30*2), 0)</f>
        <v>6</v>
      </c>
      <c r="O30" s="1" t="n">
        <f aca="false">(M30*2)+N30</f>
        <v>12</v>
      </c>
      <c r="P30" s="1" t="n">
        <f aca="false">(J30*M30)/O30</f>
        <v>1.09649122807018</v>
      </c>
      <c r="Q30" s="0" t="n">
        <f aca="false">I30/M30</f>
        <v>19</v>
      </c>
    </row>
    <row r="31" customFormat="false" ht="13.8" hidden="false" customHeight="false" outlineLevel="0" collapsed="false">
      <c r="B31" s="23" t="s">
        <v>26</v>
      </c>
      <c r="C31" s="18" t="s">
        <v>117</v>
      </c>
      <c r="D31" s="21" t="s">
        <v>118</v>
      </c>
      <c r="E31" s="17" t="s">
        <v>119</v>
      </c>
      <c r="F31" s="17" t="n">
        <v>50</v>
      </c>
      <c r="G31" s="17" t="n">
        <v>5</v>
      </c>
      <c r="H31" s="1" t="n">
        <v>52</v>
      </c>
      <c r="I31" s="1" t="n">
        <f aca="false">G31+H31</f>
        <v>57</v>
      </c>
      <c r="J31" s="1" t="n">
        <f aca="false">(F31*G31)/I31</f>
        <v>4.3859649122807</v>
      </c>
      <c r="K31" s="1" t="n">
        <v>12</v>
      </c>
      <c r="L31" s="1" t="n">
        <v>1.09</v>
      </c>
      <c r="M31" s="1" t="n">
        <f aca="false">ROUND((K31*L31)/J31, 0)</f>
        <v>3</v>
      </c>
      <c r="N31" s="1" t="n">
        <f aca="false">ROUND(K31-(M31*2), 0)</f>
        <v>6</v>
      </c>
      <c r="O31" s="1" t="n">
        <f aca="false">(M31*2)+N31</f>
        <v>12</v>
      </c>
      <c r="P31" s="1" t="n">
        <f aca="false">(J31*M31)/O31</f>
        <v>1.09649122807018</v>
      </c>
      <c r="Q31" s="0" t="n">
        <f aca="false">I31/M31</f>
        <v>19</v>
      </c>
    </row>
    <row r="32" customFormat="false" ht="13.8" hidden="false" customHeight="false" outlineLevel="0" collapsed="false">
      <c r="B32" s="23" t="s">
        <v>30</v>
      </c>
      <c r="C32" s="18" t="s">
        <v>120</v>
      </c>
      <c r="D32" s="17" t="s">
        <v>121</v>
      </c>
      <c r="E32" s="17" t="s">
        <v>122</v>
      </c>
      <c r="F32" s="17" t="n">
        <v>50</v>
      </c>
      <c r="G32" s="17" t="n">
        <v>5</v>
      </c>
      <c r="H32" s="1" t="n">
        <v>52</v>
      </c>
      <c r="I32" s="1" t="n">
        <f aca="false">G32+H32</f>
        <v>57</v>
      </c>
      <c r="J32" s="1" t="n">
        <f aca="false">(F32*G32)/I32</f>
        <v>4.3859649122807</v>
      </c>
      <c r="K32" s="1" t="n">
        <v>12</v>
      </c>
      <c r="L32" s="1" t="n">
        <v>1.09</v>
      </c>
      <c r="M32" s="1" t="n">
        <f aca="false">ROUND((K32*L32)/J32, 0)</f>
        <v>3</v>
      </c>
      <c r="N32" s="1" t="n">
        <f aca="false">ROUND(K32-(M32*2), 0)</f>
        <v>6</v>
      </c>
      <c r="O32" s="1" t="n">
        <f aca="false">(M32*2)+N32</f>
        <v>12</v>
      </c>
      <c r="P32" s="1" t="n">
        <f aca="false">(J32*M32)/O32</f>
        <v>1.09649122807018</v>
      </c>
      <c r="Q32" s="0" t="n">
        <f aca="false">I32/M32</f>
        <v>19</v>
      </c>
    </row>
    <row r="33" customFormat="false" ht="13.8" hidden="false" customHeight="false" outlineLevel="0" collapsed="false">
      <c r="B33" s="23" t="s">
        <v>34</v>
      </c>
      <c r="C33" s="18" t="s">
        <v>123</v>
      </c>
      <c r="D33" s="21" t="s">
        <v>124</v>
      </c>
      <c r="E33" s="17" t="s">
        <v>125</v>
      </c>
      <c r="F33" s="17" t="n">
        <v>50</v>
      </c>
      <c r="G33" s="17" t="n">
        <v>5</v>
      </c>
      <c r="H33" s="1" t="n">
        <v>52</v>
      </c>
      <c r="I33" s="1" t="n">
        <f aca="false">G33+H33</f>
        <v>57</v>
      </c>
      <c r="J33" s="1" t="n">
        <f aca="false">(F33*G33)/I33</f>
        <v>4.3859649122807</v>
      </c>
      <c r="K33" s="1" t="n">
        <v>12</v>
      </c>
      <c r="L33" s="1" t="n">
        <v>1.09</v>
      </c>
      <c r="M33" s="1" t="n">
        <f aca="false">ROUND((K33*L33)/J33, 0)</f>
        <v>3</v>
      </c>
      <c r="N33" s="1" t="n">
        <f aca="false">ROUND(K33-(M33*2), 0)</f>
        <v>6</v>
      </c>
      <c r="O33" s="1" t="n">
        <f aca="false">(M33*2)+N33</f>
        <v>12</v>
      </c>
      <c r="P33" s="1" t="n">
        <f aca="false">(J33*M33)/O33</f>
        <v>1.09649122807018</v>
      </c>
      <c r="Q33" s="0" t="n">
        <f aca="false">I33/M33</f>
        <v>19</v>
      </c>
    </row>
    <row r="34" customFormat="false" ht="13.8" hidden="false" customHeight="false" outlineLevel="0" collapsed="false">
      <c r="B34" s="23" t="s">
        <v>38</v>
      </c>
      <c r="C34" s="18" t="s">
        <v>126</v>
      </c>
      <c r="D34" s="21" t="s">
        <v>127</v>
      </c>
      <c r="E34" s="17" t="s">
        <v>128</v>
      </c>
      <c r="F34" s="17" t="n">
        <v>50</v>
      </c>
      <c r="G34" s="17" t="n">
        <v>5</v>
      </c>
      <c r="H34" s="1" t="n">
        <v>52</v>
      </c>
      <c r="I34" s="1" t="n">
        <f aca="false">G34+H34</f>
        <v>57</v>
      </c>
      <c r="J34" s="1" t="n">
        <f aca="false">(F34*G34)/I34</f>
        <v>4.3859649122807</v>
      </c>
      <c r="K34" s="1" t="n">
        <v>12</v>
      </c>
      <c r="L34" s="1" t="n">
        <v>1.09</v>
      </c>
      <c r="M34" s="1" t="n">
        <f aca="false">ROUND((K34*L34)/J34, 0)</f>
        <v>3</v>
      </c>
      <c r="N34" s="1" t="n">
        <f aca="false">ROUND(K34-(M34*2), 0)</f>
        <v>6</v>
      </c>
      <c r="O34" s="1" t="n">
        <f aca="false">(M34*2)+N34</f>
        <v>12</v>
      </c>
      <c r="P34" s="1" t="n">
        <f aca="false">(J34*M34)/O34</f>
        <v>1.09649122807018</v>
      </c>
      <c r="Q34" s="0" t="n">
        <f aca="false">I34/M34</f>
        <v>19</v>
      </c>
    </row>
    <row r="35" customFormat="false" ht="13.8" hidden="false" customHeight="false" outlineLevel="0" collapsed="false">
      <c r="B35" s="23" t="s">
        <v>42</v>
      </c>
      <c r="C35" s="18" t="s">
        <v>129</v>
      </c>
      <c r="D35" s="21" t="s">
        <v>130</v>
      </c>
      <c r="E35" s="17" t="s">
        <v>131</v>
      </c>
      <c r="F35" s="17" t="n">
        <v>50</v>
      </c>
      <c r="G35" s="17" t="n">
        <v>5</v>
      </c>
      <c r="H35" s="1" t="n">
        <v>52</v>
      </c>
      <c r="I35" s="1" t="n">
        <f aca="false">G35+H35</f>
        <v>57</v>
      </c>
      <c r="J35" s="1" t="n">
        <f aca="false">(F35*G35)/I35</f>
        <v>4.3859649122807</v>
      </c>
      <c r="K35" s="1" t="n">
        <v>12</v>
      </c>
      <c r="L35" s="1" t="n">
        <v>1.09</v>
      </c>
      <c r="M35" s="1" t="n">
        <f aca="false">ROUND((K35*L35)/J35, 0)</f>
        <v>3</v>
      </c>
      <c r="N35" s="1" t="n">
        <f aca="false">ROUND(K35-(M35*2), 0)</f>
        <v>6</v>
      </c>
      <c r="O35" s="1" t="n">
        <f aca="false">(M35*2)+N35</f>
        <v>12</v>
      </c>
      <c r="P35" s="1" t="n">
        <f aca="false">(J35*M35)/O35</f>
        <v>1.09649122807018</v>
      </c>
      <c r="Q35" s="0" t="n">
        <f aca="false">I35/M35</f>
        <v>19</v>
      </c>
    </row>
    <row r="36" customFormat="false" ht="13.8" hidden="false" customHeight="false" outlineLevel="0" collapsed="false">
      <c r="B36" s="23" t="s">
        <v>47</v>
      </c>
      <c r="C36" s="18" t="s">
        <v>132</v>
      </c>
      <c r="D36" s="17" t="s">
        <v>133</v>
      </c>
      <c r="E36" s="17" t="s">
        <v>134</v>
      </c>
      <c r="F36" s="17" t="n">
        <v>50</v>
      </c>
      <c r="G36" s="17" t="n">
        <v>5</v>
      </c>
      <c r="H36" s="1" t="n">
        <v>52</v>
      </c>
      <c r="I36" s="1" t="n">
        <f aca="false">G36+H36</f>
        <v>57</v>
      </c>
      <c r="J36" s="1" t="n">
        <f aca="false">(F36*G36)/I36</f>
        <v>4.3859649122807</v>
      </c>
      <c r="K36" s="1" t="n">
        <v>12</v>
      </c>
      <c r="L36" s="1" t="n">
        <v>1.09</v>
      </c>
      <c r="M36" s="1" t="n">
        <f aca="false">ROUND((K36*L36)/J36, 0)</f>
        <v>3</v>
      </c>
      <c r="N36" s="1" t="n">
        <f aca="false">ROUND(K36-(M36*2), 0)</f>
        <v>6</v>
      </c>
      <c r="O36" s="1" t="n">
        <f aca="false">(M36*2)+N36</f>
        <v>12</v>
      </c>
      <c r="P36" s="1" t="n">
        <f aca="false">(J36*M36)/O36</f>
        <v>1.09649122807018</v>
      </c>
      <c r="Q36" s="0" t="n">
        <f aca="false">I36/M36</f>
        <v>19</v>
      </c>
    </row>
    <row r="37" customFormat="false" ht="13.8" hidden="false" customHeight="false" outlineLevel="0" collapsed="false">
      <c r="B37" s="23" t="s">
        <v>135</v>
      </c>
      <c r="C37" s="18" t="s">
        <v>136</v>
      </c>
      <c r="D37" s="21" t="s">
        <v>137</v>
      </c>
      <c r="E37" s="21" t="s">
        <v>138</v>
      </c>
      <c r="F37" s="17" t="n">
        <v>50</v>
      </c>
      <c r="G37" s="17" t="n">
        <v>5</v>
      </c>
      <c r="H37" s="1" t="n">
        <v>52</v>
      </c>
      <c r="I37" s="1" t="n">
        <f aca="false">G37+H37</f>
        <v>57</v>
      </c>
      <c r="J37" s="1" t="n">
        <f aca="false">(F37*G37)/I37</f>
        <v>4.3859649122807</v>
      </c>
      <c r="K37" s="1" t="n">
        <v>12</v>
      </c>
      <c r="L37" s="1" t="n">
        <v>1.09</v>
      </c>
      <c r="M37" s="1" t="n">
        <f aca="false">ROUND((K37*L37)/J37, 0)</f>
        <v>3</v>
      </c>
      <c r="N37" s="1" t="n">
        <f aca="false">ROUND(K37-(M37*2), 0)</f>
        <v>6</v>
      </c>
      <c r="O37" s="1" t="n">
        <f aca="false">(M37*2)+N37</f>
        <v>12</v>
      </c>
      <c r="P37" s="1" t="n">
        <f aca="false">(J37*M37)/O37</f>
        <v>1.09649122807018</v>
      </c>
      <c r="Q37" s="0" t="n">
        <f aca="false">I37/M37</f>
        <v>19</v>
      </c>
    </row>
    <row r="38" customFormat="false" ht="13.8" hidden="false" customHeight="false" outlineLevel="0" collapsed="false">
      <c r="B38" s="23" t="s">
        <v>139</v>
      </c>
      <c r="C38" s="18" t="s">
        <v>140</v>
      </c>
      <c r="D38" s="21" t="s">
        <v>141</v>
      </c>
      <c r="E38" s="21" t="s">
        <v>142</v>
      </c>
      <c r="F38" s="17" t="n">
        <v>50</v>
      </c>
      <c r="G38" s="17" t="n">
        <v>5</v>
      </c>
      <c r="H38" s="1" t="n">
        <v>52</v>
      </c>
      <c r="I38" s="1" t="n">
        <f aca="false">G38+H38</f>
        <v>57</v>
      </c>
      <c r="J38" s="1" t="n">
        <f aca="false">(F38*G38)/I38</f>
        <v>4.3859649122807</v>
      </c>
      <c r="K38" s="1" t="n">
        <v>12</v>
      </c>
      <c r="L38" s="1" t="n">
        <v>1.09</v>
      </c>
      <c r="M38" s="1" t="n">
        <f aca="false">ROUND((K38*L38)/J38, 0)</f>
        <v>3</v>
      </c>
      <c r="N38" s="1" t="n">
        <f aca="false">ROUND(K38-(M38*2), 0)</f>
        <v>6</v>
      </c>
      <c r="O38" s="1" t="n">
        <f aca="false">(M38*2)+N38</f>
        <v>12</v>
      </c>
      <c r="P38" s="1" t="n">
        <f aca="false">(J38*M38)/O38</f>
        <v>1.09649122807018</v>
      </c>
      <c r="Q38" s="0" t="n">
        <f aca="false">I38/M38</f>
        <v>19</v>
      </c>
    </row>
    <row r="39" customFormat="false" ht="13.8" hidden="false" customHeight="false" outlineLevel="0" collapsed="false">
      <c r="A39" s="1" t="s">
        <v>143</v>
      </c>
      <c r="B39" s="23" t="s">
        <v>144</v>
      </c>
      <c r="C39" s="18" t="s">
        <v>145</v>
      </c>
      <c r="D39" s="21" t="s">
        <v>146</v>
      </c>
      <c r="E39" s="21" t="s">
        <v>147</v>
      </c>
      <c r="F39" s="17" t="n">
        <v>50</v>
      </c>
      <c r="G39" s="17" t="n">
        <v>5</v>
      </c>
      <c r="H39" s="1" t="n">
        <v>52</v>
      </c>
      <c r="I39" s="1" t="n">
        <f aca="false">G39+H39</f>
        <v>57</v>
      </c>
      <c r="J39" s="1" t="n">
        <f aca="false">(F39*G39)/I39</f>
        <v>4.3859649122807</v>
      </c>
      <c r="K39" s="1" t="n">
        <v>12</v>
      </c>
      <c r="L39" s="1" t="n">
        <v>1.09</v>
      </c>
      <c r="M39" s="1" t="n">
        <f aca="false">ROUND((K39*L39)/J39, 0)</f>
        <v>3</v>
      </c>
      <c r="N39" s="1" t="n">
        <f aca="false">ROUND(K39-(M39*2), 0)</f>
        <v>6</v>
      </c>
      <c r="O39" s="1" t="n">
        <f aca="false">(M39*2)+N39</f>
        <v>12</v>
      </c>
      <c r="P39" s="1" t="n">
        <f aca="false">(J39*M39)/O39</f>
        <v>1.09649122807018</v>
      </c>
      <c r="Q39" s="0" t="n">
        <f aca="false">I39/M39</f>
        <v>19</v>
      </c>
    </row>
    <row r="40" customFormat="false" ht="13.8" hidden="false" customHeight="false" outlineLevel="0" collapsed="false">
      <c r="A40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4" activeCellId="0" sqref="E14"/>
    </sheetView>
  </sheetViews>
  <sheetFormatPr defaultColWidth="11.5703125" defaultRowHeight="13.8" zeroHeight="false" outlineLevelRow="0" outlineLevelCol="0"/>
  <cols>
    <col collapsed="false" customWidth="true" hidden="false" outlineLevel="0" max="2" min="1" style="0" width="6.94"/>
    <col collapsed="false" customWidth="true" hidden="false" outlineLevel="0" max="3" min="3" style="0" width="18.58"/>
    <col collapsed="false" customWidth="true" hidden="false" outlineLevel="0" max="4" min="4" style="0" width="10.93"/>
    <col collapsed="false" customWidth="true" hidden="false" outlineLevel="0" max="16" min="5" style="0" width="6.94"/>
  </cols>
  <sheetData>
    <row r="1" customFormat="false" ht="13.8" hidden="false" customHeight="false" outlineLevel="0" collapsed="false">
      <c r="D1" s="0" t="s">
        <v>148</v>
      </c>
      <c r="E1" s="0" t="n">
        <v>3</v>
      </c>
      <c r="F1" s="0" t="s">
        <v>149</v>
      </c>
    </row>
    <row r="2" customFormat="false" ht="13.8" hidden="false" customHeight="false" outlineLevel="0" collapsed="false">
      <c r="D2" s="0" t="s">
        <v>150</v>
      </c>
      <c r="E2" s="0" t="n">
        <v>3</v>
      </c>
      <c r="F2" s="0" t="s">
        <v>149</v>
      </c>
    </row>
    <row r="3" customFormat="false" ht="13.8" hidden="false" customHeight="false" outlineLevel="0" collapsed="false">
      <c r="D3" s="0" t="s">
        <v>151</v>
      </c>
      <c r="E3" s="0" t="n">
        <v>6</v>
      </c>
      <c r="F3" s="0" t="s">
        <v>149</v>
      </c>
    </row>
    <row r="4" customFormat="false" ht="13.8" hidden="false" customHeight="false" outlineLevel="0" collapsed="false">
      <c r="E4" s="0" t="n">
        <f aca="false">SUM(E1:E3)</f>
        <v>12</v>
      </c>
      <c r="F4" s="0" t="s">
        <v>149</v>
      </c>
    </row>
    <row r="5" customFormat="false" ht="30.35" hidden="false" customHeight="true" outlineLevel="0" collapsed="false">
      <c r="A5" s="0" t="s">
        <v>152</v>
      </c>
      <c r="E5" s="0" t="n">
        <v>1</v>
      </c>
      <c r="F5" s="0" t="n">
        <v>2</v>
      </c>
      <c r="G5" s="0" t="n">
        <v>3</v>
      </c>
      <c r="H5" s="0" t="n">
        <v>4</v>
      </c>
      <c r="I5" s="0" t="n">
        <v>5</v>
      </c>
      <c r="J5" s="0" t="n">
        <v>6</v>
      </c>
      <c r="K5" s="0" t="n">
        <v>7</v>
      </c>
      <c r="L5" s="0" t="n">
        <v>8</v>
      </c>
      <c r="M5" s="0" t="n">
        <v>9</v>
      </c>
      <c r="N5" s="0" t="n">
        <v>10</v>
      </c>
      <c r="O5" s="0" t="n">
        <v>11</v>
      </c>
      <c r="P5" s="0" t="n">
        <v>12</v>
      </c>
    </row>
    <row r="6" customFormat="false" ht="30.35" hidden="false" customHeight="true" outlineLevel="0" collapsed="false">
      <c r="B6" s="0" t="s">
        <v>153</v>
      </c>
      <c r="E6" s="0" t="s">
        <v>14</v>
      </c>
      <c r="F6" s="0" t="s">
        <v>18</v>
      </c>
      <c r="G6" s="0" t="s">
        <v>22</v>
      </c>
      <c r="H6" s="0" t="s">
        <v>26</v>
      </c>
      <c r="I6" s="0" t="s">
        <v>30</v>
      </c>
      <c r="J6" s="0" t="s">
        <v>34</v>
      </c>
      <c r="K6" s="0" t="s">
        <v>38</v>
      </c>
      <c r="L6" s="0" t="s">
        <v>42</v>
      </c>
      <c r="M6" s="0" t="s">
        <v>47</v>
      </c>
      <c r="N6" s="0" t="s">
        <v>135</v>
      </c>
      <c r="O6" s="0" t="s">
        <v>139</v>
      </c>
      <c r="P6" s="0" t="s">
        <v>144</v>
      </c>
    </row>
    <row r="7" customFormat="false" ht="30.35" hidden="false" customHeight="true" outlineLevel="0" collapsed="false">
      <c r="C7" s="0" t="s">
        <v>154</v>
      </c>
      <c r="E7" s="0" t="s">
        <v>108</v>
      </c>
      <c r="F7" s="0" t="s">
        <v>111</v>
      </c>
      <c r="G7" s="0" t="s">
        <v>114</v>
      </c>
      <c r="H7" s="0" t="s">
        <v>117</v>
      </c>
      <c r="I7" s="0" t="s">
        <v>120</v>
      </c>
      <c r="J7" s="0" t="s">
        <v>123</v>
      </c>
      <c r="K7" s="0" t="s">
        <v>126</v>
      </c>
      <c r="L7" s="0" t="s">
        <v>129</v>
      </c>
      <c r="M7" s="0" t="s">
        <v>132</v>
      </c>
      <c r="N7" s="0" t="s">
        <v>136</v>
      </c>
      <c r="O7" s="0" t="s">
        <v>140</v>
      </c>
      <c r="P7" s="0" t="s">
        <v>145</v>
      </c>
    </row>
    <row r="8" customFormat="false" ht="30.35" hidden="false" customHeight="true" outlineLevel="0" collapsed="false">
      <c r="A8" s="0" t="s">
        <v>155</v>
      </c>
      <c r="D8" s="0" t="s">
        <v>2</v>
      </c>
      <c r="E8" s="0" t="s">
        <v>109</v>
      </c>
      <c r="F8" s="0" t="s">
        <v>112</v>
      </c>
      <c r="G8" s="0" t="s">
        <v>115</v>
      </c>
      <c r="H8" s="0" t="s">
        <v>118</v>
      </c>
      <c r="I8" s="0" t="s">
        <v>121</v>
      </c>
      <c r="J8" s="0" t="s">
        <v>124</v>
      </c>
      <c r="K8" s="0" t="s">
        <v>127</v>
      </c>
      <c r="L8" s="0" t="s">
        <v>130</v>
      </c>
      <c r="M8" s="0" t="s">
        <v>133</v>
      </c>
      <c r="N8" s="0" t="s">
        <v>137</v>
      </c>
      <c r="O8" s="0" t="s">
        <v>141</v>
      </c>
      <c r="P8" s="0" t="s">
        <v>146</v>
      </c>
    </row>
    <row r="9" customFormat="false" ht="30.35" hidden="false" customHeight="true" outlineLevel="0" collapsed="false">
      <c r="A9" s="0" t="s">
        <v>156</v>
      </c>
      <c r="B9" s="22" t="s">
        <v>84</v>
      </c>
      <c r="C9" s="18" t="s">
        <v>85</v>
      </c>
      <c r="D9" s="21" t="s">
        <v>86</v>
      </c>
      <c r="E9" s="0" t="n">
        <v>6</v>
      </c>
      <c r="F9" s="0" t="n">
        <v>6</v>
      </c>
      <c r="G9" s="0" t="n">
        <v>6</v>
      </c>
      <c r="H9" s="0" t="n">
        <v>6</v>
      </c>
      <c r="I9" s="0" t="n">
        <v>6</v>
      </c>
      <c r="J9" s="0" t="n">
        <v>3</v>
      </c>
      <c r="K9" s="0" t="n">
        <v>3</v>
      </c>
      <c r="L9" s="0" t="n">
        <v>3</v>
      </c>
      <c r="M9" s="0" t="n">
        <v>3</v>
      </c>
      <c r="N9" s="0" t="n">
        <v>3</v>
      </c>
      <c r="O9" s="0" t="n">
        <v>3</v>
      </c>
      <c r="P9" s="0" t="n">
        <v>3</v>
      </c>
      <c r="Q9" s="0" t="n">
        <f aca="false">57 - SUM(E9:P9)</f>
        <v>6</v>
      </c>
    </row>
    <row r="10" customFormat="false" ht="30.35" hidden="false" customHeight="true" outlineLevel="0" collapsed="false">
      <c r="A10" s="0" t="s">
        <v>157</v>
      </c>
      <c r="B10" s="22" t="s">
        <v>88</v>
      </c>
      <c r="C10" s="18" t="s">
        <v>89</v>
      </c>
      <c r="D10" s="21" t="s">
        <v>90</v>
      </c>
      <c r="E10" s="0" t="n">
        <v>6</v>
      </c>
      <c r="F10" s="0" t="n">
        <v>6</v>
      </c>
      <c r="G10" s="0" t="n">
        <v>6</v>
      </c>
      <c r="H10" s="0" t="n">
        <v>6</v>
      </c>
      <c r="I10" s="0" t="n">
        <v>6</v>
      </c>
      <c r="J10" s="0" t="n">
        <v>3</v>
      </c>
      <c r="K10" s="0" t="n">
        <v>3</v>
      </c>
      <c r="L10" s="0" t="n">
        <v>3</v>
      </c>
      <c r="M10" s="0" t="n">
        <v>3</v>
      </c>
      <c r="N10" s="0" t="n">
        <v>3</v>
      </c>
      <c r="O10" s="0" t="n">
        <v>3</v>
      </c>
      <c r="P10" s="0" t="n">
        <v>3</v>
      </c>
      <c r="Q10" s="0" t="n">
        <f aca="false">57 - SUM(E10:P10)</f>
        <v>6</v>
      </c>
    </row>
    <row r="11" customFormat="false" ht="30.35" hidden="false" customHeight="true" outlineLevel="0" collapsed="false">
      <c r="A11" s="0" t="s">
        <v>158</v>
      </c>
      <c r="B11" s="22" t="s">
        <v>51</v>
      </c>
      <c r="C11" s="18" t="s">
        <v>92</v>
      </c>
      <c r="D11" s="21" t="s">
        <v>93</v>
      </c>
      <c r="E11" s="0" t="n">
        <v>6</v>
      </c>
      <c r="F11" s="0" t="n">
        <v>6</v>
      </c>
      <c r="G11" s="0" t="n">
        <v>6</v>
      </c>
      <c r="H11" s="0" t="n">
        <v>6</v>
      </c>
      <c r="I11" s="0" t="n">
        <v>6</v>
      </c>
      <c r="J11" s="0" t="n">
        <v>3</v>
      </c>
      <c r="K11" s="0" t="n">
        <v>3</v>
      </c>
      <c r="L11" s="0" t="n">
        <v>3</v>
      </c>
      <c r="M11" s="0" t="n">
        <v>3</v>
      </c>
      <c r="N11" s="0" t="n">
        <v>3</v>
      </c>
      <c r="O11" s="0" t="n">
        <v>3</v>
      </c>
      <c r="P11" s="0" t="n">
        <v>3</v>
      </c>
      <c r="Q11" s="0" t="n">
        <f aca="false">57 - SUM(E11:P11)</f>
        <v>6</v>
      </c>
    </row>
    <row r="12" customFormat="false" ht="30.35" hidden="false" customHeight="true" outlineLevel="0" collapsed="false">
      <c r="A12" s="0" t="s">
        <v>159</v>
      </c>
      <c r="B12" s="22" t="s">
        <v>95</v>
      </c>
      <c r="C12" s="18" t="s">
        <v>96</v>
      </c>
      <c r="D12" s="21" t="s">
        <v>97</v>
      </c>
      <c r="E12" s="0" t="n">
        <v>6</v>
      </c>
      <c r="F12" s="0" t="n">
        <v>6</v>
      </c>
      <c r="G12" s="0" t="n">
        <v>6</v>
      </c>
      <c r="H12" s="0" t="n">
        <v>6</v>
      </c>
      <c r="I12" s="0" t="n">
        <v>6</v>
      </c>
      <c r="J12" s="0" t="n">
        <v>3</v>
      </c>
      <c r="K12" s="0" t="n">
        <v>3</v>
      </c>
      <c r="L12" s="0" t="n">
        <v>3</v>
      </c>
      <c r="M12" s="0" t="n">
        <v>3</v>
      </c>
      <c r="N12" s="0" t="n">
        <v>3</v>
      </c>
      <c r="O12" s="0" t="n">
        <v>3</v>
      </c>
      <c r="P12" s="0" t="n">
        <v>3</v>
      </c>
      <c r="Q12" s="0" t="n">
        <f aca="false">57 - SUM(E12:P12)</f>
        <v>6</v>
      </c>
    </row>
    <row r="13" customFormat="false" ht="30.35" hidden="false" customHeight="true" outlineLevel="0" collapsed="false">
      <c r="A13" s="0" t="s">
        <v>160</v>
      </c>
      <c r="B13" s="22" t="s">
        <v>99</v>
      </c>
      <c r="C13" s="18" t="s">
        <v>100</v>
      </c>
      <c r="D13" s="21" t="s">
        <v>101</v>
      </c>
      <c r="E13" s="0" t="n">
        <v>6</v>
      </c>
      <c r="F13" s="0" t="n">
        <v>6</v>
      </c>
      <c r="G13" s="0" t="n">
        <v>6</v>
      </c>
      <c r="H13" s="0" t="n">
        <v>6</v>
      </c>
      <c r="I13" s="0" t="n">
        <v>6</v>
      </c>
      <c r="J13" s="0" t="n">
        <v>3</v>
      </c>
      <c r="K13" s="0" t="n">
        <v>3</v>
      </c>
      <c r="L13" s="0" t="n">
        <v>3</v>
      </c>
      <c r="M13" s="0" t="n">
        <v>3</v>
      </c>
      <c r="N13" s="0" t="n">
        <v>3</v>
      </c>
      <c r="O13" s="0" t="n">
        <v>3</v>
      </c>
      <c r="P13" s="0" t="n">
        <v>3</v>
      </c>
      <c r="Q13" s="0" t="n">
        <f aca="false">57 - SUM(E13:P13)</f>
        <v>6</v>
      </c>
    </row>
    <row r="14" customFormat="false" ht="30.35" hidden="false" customHeight="true" outlineLevel="0" collapsed="false">
      <c r="A14" s="0" t="s">
        <v>161</v>
      </c>
      <c r="B14" s="22" t="s">
        <v>104</v>
      </c>
      <c r="C14" s="18" t="s">
        <v>105</v>
      </c>
      <c r="D14" s="21" t="s">
        <v>106</v>
      </c>
      <c r="E14" s="0" t="n">
        <v>6</v>
      </c>
      <c r="F14" s="0" t="n">
        <v>6</v>
      </c>
      <c r="G14" s="0" t="n">
        <v>6</v>
      </c>
      <c r="H14" s="0" t="n">
        <v>6</v>
      </c>
      <c r="I14" s="0" t="n">
        <v>6</v>
      </c>
      <c r="J14" s="0" t="n">
        <v>3</v>
      </c>
      <c r="K14" s="0" t="n">
        <v>3</v>
      </c>
      <c r="L14" s="0" t="n">
        <v>3</v>
      </c>
      <c r="M14" s="0" t="n">
        <v>3</v>
      </c>
      <c r="N14" s="0" t="n">
        <v>3</v>
      </c>
      <c r="O14" s="0" t="n">
        <v>3</v>
      </c>
      <c r="P14" s="0" t="n">
        <v>3</v>
      </c>
      <c r="Q14" s="0" t="n">
        <f aca="false">57 - SUM(E14:P14)</f>
        <v>6</v>
      </c>
    </row>
    <row r="15" customFormat="false" ht="30.35" hidden="false" customHeight="true" outlineLevel="0" collapsed="false">
      <c r="A15" s="0" t="s">
        <v>162</v>
      </c>
      <c r="E15" s="0" t="n">
        <f aca="false">57 - SUM(E9:E14)</f>
        <v>21</v>
      </c>
      <c r="F15" s="0" t="n">
        <f aca="false">57 - SUM(F9:F14)</f>
        <v>21</v>
      </c>
      <c r="G15" s="0" t="n">
        <f aca="false">57 - SUM(G9:G14)</f>
        <v>21</v>
      </c>
      <c r="H15" s="0" t="n">
        <f aca="false">57 - SUM(H9:H14)</f>
        <v>21</v>
      </c>
      <c r="I15" s="0" t="n">
        <f aca="false">57 - SUM(I9:I14)</f>
        <v>21</v>
      </c>
      <c r="J15" s="0" t="n">
        <f aca="false">57 - SUM(J9:J14)</f>
        <v>39</v>
      </c>
      <c r="K15" s="0" t="n">
        <f aca="false">57 - SUM(K9:K14)</f>
        <v>39</v>
      </c>
      <c r="L15" s="0" t="n">
        <f aca="false">57 - SUM(L9:L14)</f>
        <v>39</v>
      </c>
      <c r="M15" s="0" t="n">
        <f aca="false">57 - SUM(M9:M14)</f>
        <v>39</v>
      </c>
      <c r="N15" s="0" t="n">
        <f aca="false">57 - SUM(N9:N14)</f>
        <v>39</v>
      </c>
      <c r="O15" s="0" t="n">
        <f aca="false">57 - SUM(O9:O14)</f>
        <v>39</v>
      </c>
      <c r="P15" s="0" t="n">
        <f aca="false">57 - SUM(P9:P14)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2020-09-08T19:51:16Z</dcterms:created>
  <dc:creator>Maggie</dc:creator>
  <dc:description/>
  <dc:language>en-US</dc:language>
  <cp:lastModifiedBy>Andrew Morris</cp:lastModifiedBy>
  <dcterms:modified xsi:type="dcterms:W3CDTF">2020-11-23T15:25:48Z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