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C3F\Sample Prep\000 - Illumina preps\2021\#1 =GC3F-WS-4093 = Wenke Smets, 16s-v4, 3 plates - March 2021\"/>
    </mc:Choice>
  </mc:AlternateContent>
  <xr:revisionPtr revIDLastSave="0" documentId="8_{1AE72F04-D573-4F32-8212-2C783CAE5011}" xr6:coauthVersionLast="45" xr6:coauthVersionMax="45" xr10:uidLastSave="{00000000-0000-0000-0000-000000000000}"/>
  <bookViews>
    <workbookView xWindow="10830" yWindow="0" windowWidth="25815" windowHeight="14790" xr2:uid="{F939B087-F8CA-4C9C-BF92-4AF2B6B512FA}"/>
  </bookViews>
  <sheets>
    <sheet name="ALL PLAT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48" i="1" l="1"/>
  <c r="H244" i="1"/>
  <c r="H239" i="1"/>
  <c r="I237" i="1"/>
  <c r="H236" i="1"/>
  <c r="I236" i="1" s="1"/>
  <c r="C236" i="1"/>
  <c r="B236" i="1"/>
  <c r="H235" i="1"/>
  <c r="I235" i="1" s="1"/>
  <c r="C235" i="1"/>
  <c r="B235" i="1"/>
  <c r="H234" i="1"/>
  <c r="I234" i="1" s="1"/>
  <c r="C234" i="1"/>
  <c r="B234" i="1"/>
  <c r="H233" i="1"/>
  <c r="I233" i="1" s="1"/>
  <c r="C233" i="1"/>
  <c r="B233" i="1"/>
  <c r="H232" i="1"/>
  <c r="I232" i="1" s="1"/>
  <c r="C232" i="1"/>
  <c r="B232" i="1"/>
  <c r="I231" i="1"/>
  <c r="H231" i="1"/>
  <c r="C231" i="1"/>
  <c r="B231" i="1"/>
  <c r="H230" i="1"/>
  <c r="I230" i="1" s="1"/>
  <c r="C230" i="1"/>
  <c r="B230" i="1"/>
  <c r="H229" i="1"/>
  <c r="I229" i="1" s="1"/>
  <c r="C229" i="1"/>
  <c r="B229" i="1"/>
  <c r="I228" i="1"/>
  <c r="H228" i="1"/>
  <c r="C228" i="1"/>
  <c r="B228" i="1"/>
  <c r="I227" i="1"/>
  <c r="C227" i="1"/>
  <c r="B227" i="1"/>
  <c r="I226" i="1"/>
  <c r="H226" i="1"/>
  <c r="C226" i="1"/>
  <c r="B226" i="1"/>
  <c r="I225" i="1"/>
  <c r="C225" i="1"/>
  <c r="B225" i="1"/>
  <c r="I224" i="1"/>
  <c r="H224" i="1"/>
  <c r="C224" i="1"/>
  <c r="B224" i="1"/>
  <c r="H223" i="1"/>
  <c r="I223" i="1" s="1"/>
  <c r="C223" i="1"/>
  <c r="B223" i="1"/>
  <c r="H222" i="1"/>
  <c r="I222" i="1" s="1"/>
  <c r="C222" i="1"/>
  <c r="B222" i="1"/>
  <c r="H221" i="1"/>
  <c r="I221" i="1" s="1"/>
  <c r="C221" i="1"/>
  <c r="B221" i="1"/>
  <c r="H220" i="1"/>
  <c r="I220" i="1" s="1"/>
  <c r="C220" i="1"/>
  <c r="B220" i="1"/>
  <c r="I219" i="1"/>
  <c r="H219" i="1"/>
  <c r="C219" i="1"/>
  <c r="B219" i="1"/>
  <c r="H218" i="1"/>
  <c r="I218" i="1" s="1"/>
  <c r="C218" i="1"/>
  <c r="B218" i="1"/>
  <c r="H217" i="1"/>
  <c r="I217" i="1" s="1"/>
  <c r="C217" i="1"/>
  <c r="B217" i="1"/>
  <c r="I216" i="1"/>
  <c r="H216" i="1"/>
  <c r="C216" i="1"/>
  <c r="B216" i="1"/>
  <c r="H215" i="1"/>
  <c r="I215" i="1" s="1"/>
  <c r="C215" i="1"/>
  <c r="B215" i="1"/>
  <c r="H214" i="1"/>
  <c r="I214" i="1" s="1"/>
  <c r="C214" i="1"/>
  <c r="B214" i="1"/>
  <c r="H213" i="1"/>
  <c r="I213" i="1" s="1"/>
  <c r="C213" i="1"/>
  <c r="B213" i="1"/>
  <c r="I212" i="1"/>
  <c r="H212" i="1"/>
  <c r="C212" i="1"/>
  <c r="B212" i="1"/>
  <c r="H211" i="1"/>
  <c r="I211" i="1" s="1"/>
  <c r="C211" i="1"/>
  <c r="B211" i="1"/>
  <c r="H210" i="1"/>
  <c r="I210" i="1" s="1"/>
  <c r="C210" i="1"/>
  <c r="B210" i="1"/>
  <c r="H209" i="1"/>
  <c r="I209" i="1" s="1"/>
  <c r="C209" i="1"/>
  <c r="B209" i="1"/>
  <c r="H208" i="1"/>
  <c r="I208" i="1" s="1"/>
  <c r="C208" i="1"/>
  <c r="B208" i="1"/>
  <c r="H207" i="1"/>
  <c r="I207" i="1" s="1"/>
  <c r="C207" i="1"/>
  <c r="B207" i="1"/>
  <c r="I206" i="1"/>
  <c r="H206" i="1"/>
  <c r="C206" i="1"/>
  <c r="B206" i="1"/>
  <c r="H205" i="1"/>
  <c r="I205" i="1" s="1"/>
  <c r="C205" i="1"/>
  <c r="B205" i="1"/>
  <c r="H204" i="1"/>
  <c r="I204" i="1" s="1"/>
  <c r="C204" i="1"/>
  <c r="B204" i="1"/>
  <c r="I203" i="1"/>
  <c r="H203" i="1"/>
  <c r="C203" i="1"/>
  <c r="B203" i="1"/>
  <c r="H202" i="1"/>
  <c r="I202" i="1" s="1"/>
  <c r="C202" i="1"/>
  <c r="B202" i="1"/>
  <c r="I201" i="1"/>
  <c r="H201" i="1"/>
  <c r="C201" i="1"/>
  <c r="B201" i="1"/>
  <c r="I200" i="1"/>
  <c r="C200" i="1"/>
  <c r="B200" i="1"/>
  <c r="H199" i="1"/>
  <c r="I199" i="1" s="1"/>
  <c r="C199" i="1"/>
  <c r="B199" i="1"/>
  <c r="H198" i="1"/>
  <c r="I198" i="1" s="1"/>
  <c r="C198" i="1"/>
  <c r="B198" i="1"/>
  <c r="H197" i="1"/>
  <c r="I197" i="1" s="1"/>
  <c r="C197" i="1"/>
  <c r="B197" i="1"/>
  <c r="H196" i="1"/>
  <c r="I196" i="1" s="1"/>
  <c r="C196" i="1"/>
  <c r="B196" i="1"/>
  <c r="H195" i="1"/>
  <c r="I195" i="1" s="1"/>
  <c r="C195" i="1"/>
  <c r="B195" i="1"/>
  <c r="H194" i="1"/>
  <c r="I194" i="1" s="1"/>
  <c r="C194" i="1"/>
  <c r="B194" i="1"/>
  <c r="H193" i="1"/>
  <c r="I193" i="1" s="1"/>
  <c r="C193" i="1"/>
  <c r="B193" i="1"/>
  <c r="H192" i="1"/>
  <c r="I192" i="1" s="1"/>
  <c r="C192" i="1"/>
  <c r="B192" i="1"/>
  <c r="I191" i="1"/>
  <c r="I190" i="1"/>
  <c r="C190" i="1"/>
  <c r="B190" i="1"/>
  <c r="H189" i="1"/>
  <c r="I189" i="1" s="1"/>
  <c r="C189" i="1"/>
  <c r="B189" i="1"/>
  <c r="H188" i="1"/>
  <c r="I188" i="1" s="1"/>
  <c r="C188" i="1"/>
  <c r="B188" i="1"/>
  <c r="I187" i="1"/>
  <c r="C187" i="1"/>
  <c r="B187" i="1"/>
  <c r="H186" i="1"/>
  <c r="I186" i="1" s="1"/>
  <c r="C186" i="1"/>
  <c r="B186" i="1"/>
  <c r="H185" i="1"/>
  <c r="I185" i="1" s="1"/>
  <c r="C185" i="1"/>
  <c r="B185" i="1"/>
  <c r="H184" i="1"/>
  <c r="I184" i="1" s="1"/>
  <c r="C184" i="1"/>
  <c r="B184" i="1"/>
  <c r="H183" i="1"/>
  <c r="I183" i="1" s="1"/>
  <c r="C183" i="1"/>
  <c r="B183" i="1"/>
  <c r="H182" i="1"/>
  <c r="I182" i="1" s="1"/>
  <c r="C182" i="1"/>
  <c r="B182" i="1"/>
  <c r="I181" i="1"/>
  <c r="H181" i="1"/>
  <c r="C181" i="1"/>
  <c r="B181" i="1"/>
  <c r="H180" i="1"/>
  <c r="I180" i="1" s="1"/>
  <c r="C180" i="1"/>
  <c r="B180" i="1"/>
  <c r="H179" i="1"/>
  <c r="I179" i="1" s="1"/>
  <c r="C179" i="1"/>
  <c r="B179" i="1"/>
  <c r="H178" i="1"/>
  <c r="I178" i="1" s="1"/>
  <c r="C178" i="1"/>
  <c r="B178" i="1"/>
  <c r="H177" i="1"/>
  <c r="I177" i="1" s="1"/>
  <c r="C177" i="1"/>
  <c r="B177" i="1"/>
  <c r="H176" i="1"/>
  <c r="I176" i="1" s="1"/>
  <c r="C176" i="1"/>
  <c r="B176" i="1"/>
  <c r="H175" i="1"/>
  <c r="I175" i="1" s="1"/>
  <c r="C175" i="1"/>
  <c r="B175" i="1"/>
  <c r="H174" i="1"/>
  <c r="I174" i="1" s="1"/>
  <c r="C174" i="1"/>
  <c r="B174" i="1"/>
  <c r="H173" i="1"/>
  <c r="I173" i="1" s="1"/>
  <c r="C173" i="1"/>
  <c r="B173" i="1"/>
  <c r="I172" i="1"/>
  <c r="C172" i="1"/>
  <c r="B172" i="1"/>
  <c r="I171" i="1"/>
  <c r="H171" i="1"/>
  <c r="C171" i="1"/>
  <c r="B171" i="1"/>
  <c r="H170" i="1"/>
  <c r="I170" i="1" s="1"/>
  <c r="C170" i="1"/>
  <c r="B170" i="1"/>
  <c r="H169" i="1"/>
  <c r="I169" i="1" s="1"/>
  <c r="C169" i="1"/>
  <c r="B169" i="1"/>
  <c r="H168" i="1"/>
  <c r="I168" i="1" s="1"/>
  <c r="C168" i="1"/>
  <c r="B168" i="1"/>
  <c r="I167" i="1"/>
  <c r="H167" i="1"/>
  <c r="C167" i="1"/>
  <c r="B167" i="1"/>
  <c r="H166" i="1"/>
  <c r="I166" i="1" s="1"/>
  <c r="C166" i="1"/>
  <c r="B166" i="1"/>
  <c r="I165" i="1"/>
  <c r="H165" i="1"/>
  <c r="C165" i="1"/>
  <c r="B165" i="1"/>
  <c r="H164" i="1"/>
  <c r="I164" i="1" s="1"/>
  <c r="C164" i="1"/>
  <c r="B164" i="1"/>
  <c r="H163" i="1"/>
  <c r="I163" i="1" s="1"/>
  <c r="C163" i="1"/>
  <c r="B163" i="1"/>
  <c r="I162" i="1"/>
  <c r="H162" i="1"/>
  <c r="C162" i="1"/>
  <c r="B162" i="1"/>
  <c r="H161" i="1"/>
  <c r="I161" i="1" s="1"/>
  <c r="C161" i="1"/>
  <c r="B161" i="1"/>
  <c r="H160" i="1"/>
  <c r="I160" i="1" s="1"/>
  <c r="C160" i="1"/>
  <c r="B160" i="1"/>
  <c r="I159" i="1"/>
  <c r="H159" i="1"/>
  <c r="C159" i="1"/>
  <c r="B159" i="1"/>
  <c r="I158" i="1"/>
  <c r="H158" i="1"/>
  <c r="C158" i="1"/>
  <c r="B158" i="1"/>
  <c r="H157" i="1"/>
  <c r="I157" i="1" s="1"/>
  <c r="C157" i="1"/>
  <c r="B157" i="1"/>
  <c r="H156" i="1"/>
  <c r="I156" i="1" s="1"/>
  <c r="C156" i="1"/>
  <c r="B156" i="1"/>
  <c r="H155" i="1"/>
  <c r="I155" i="1" s="1"/>
  <c r="C155" i="1"/>
  <c r="B155" i="1"/>
  <c r="H154" i="1"/>
  <c r="I154" i="1" s="1"/>
  <c r="C154" i="1"/>
  <c r="B154" i="1"/>
  <c r="H153" i="1"/>
  <c r="I153" i="1" s="1"/>
  <c r="C153" i="1"/>
  <c r="B153" i="1"/>
  <c r="I152" i="1"/>
  <c r="H152" i="1"/>
  <c r="C152" i="1"/>
  <c r="B152" i="1"/>
  <c r="H151" i="1"/>
  <c r="I151" i="1" s="1"/>
  <c r="C151" i="1"/>
  <c r="B151" i="1"/>
  <c r="H150" i="1"/>
  <c r="I150" i="1" s="1"/>
  <c r="C150" i="1"/>
  <c r="B150" i="1"/>
  <c r="I149" i="1"/>
  <c r="H149" i="1"/>
  <c r="C149" i="1"/>
  <c r="B149" i="1"/>
  <c r="H148" i="1"/>
  <c r="I148" i="1" s="1"/>
  <c r="C148" i="1"/>
  <c r="B148" i="1"/>
  <c r="H147" i="1"/>
  <c r="I147" i="1" s="1"/>
  <c r="C147" i="1"/>
  <c r="B147" i="1"/>
  <c r="I146" i="1"/>
  <c r="H146" i="1"/>
  <c r="C146" i="1"/>
  <c r="B146" i="1"/>
  <c r="H145" i="1"/>
  <c r="I145" i="1" s="1"/>
  <c r="G145" i="1"/>
  <c r="C145" i="1"/>
  <c r="B145" i="1"/>
  <c r="I144" i="1"/>
  <c r="C144" i="1"/>
  <c r="B144" i="1"/>
  <c r="H143" i="1"/>
  <c r="I143" i="1" s="1"/>
  <c r="C143" i="1"/>
  <c r="B143" i="1"/>
  <c r="H142" i="1"/>
  <c r="I142" i="1" s="1"/>
  <c r="C142" i="1"/>
  <c r="B142" i="1"/>
  <c r="I141" i="1"/>
  <c r="H141" i="1"/>
  <c r="C141" i="1"/>
  <c r="B141" i="1"/>
  <c r="H140" i="1"/>
  <c r="I140" i="1" s="1"/>
  <c r="C140" i="1"/>
  <c r="B140" i="1"/>
  <c r="H139" i="1"/>
  <c r="I139" i="1" s="1"/>
  <c r="C139" i="1"/>
  <c r="B139" i="1"/>
  <c r="H138" i="1"/>
  <c r="I138" i="1" s="1"/>
  <c r="C138" i="1"/>
  <c r="B138" i="1"/>
  <c r="H137" i="1"/>
  <c r="I137" i="1" s="1"/>
  <c r="C137" i="1"/>
  <c r="B137" i="1"/>
  <c r="H136" i="1"/>
  <c r="I136" i="1" s="1"/>
  <c r="C136" i="1"/>
  <c r="B136" i="1"/>
  <c r="I135" i="1"/>
  <c r="H135" i="1"/>
  <c r="C135" i="1"/>
  <c r="B135" i="1"/>
  <c r="I134" i="1"/>
  <c r="H134" i="1"/>
  <c r="C134" i="1"/>
  <c r="B134" i="1"/>
  <c r="H133" i="1"/>
  <c r="I133" i="1" s="1"/>
  <c r="C133" i="1"/>
  <c r="B133" i="1"/>
  <c r="H132" i="1"/>
  <c r="I132" i="1" s="1"/>
  <c r="C132" i="1"/>
  <c r="B132" i="1"/>
  <c r="H131" i="1"/>
  <c r="I131" i="1" s="1"/>
  <c r="C131" i="1"/>
  <c r="B131" i="1"/>
  <c r="H130" i="1"/>
  <c r="I130" i="1" s="1"/>
  <c r="C130" i="1"/>
  <c r="B130" i="1"/>
  <c r="I129" i="1"/>
  <c r="H129" i="1"/>
  <c r="C129" i="1"/>
  <c r="B129" i="1"/>
  <c r="I128" i="1"/>
  <c r="H128" i="1"/>
  <c r="C128" i="1"/>
  <c r="B128" i="1"/>
  <c r="H127" i="1"/>
  <c r="I127" i="1" s="1"/>
  <c r="C127" i="1"/>
  <c r="B127" i="1"/>
  <c r="I126" i="1"/>
  <c r="H126" i="1"/>
  <c r="C126" i="1"/>
  <c r="B126" i="1"/>
  <c r="I125" i="1"/>
  <c r="C125" i="1"/>
  <c r="B125" i="1"/>
  <c r="H124" i="1"/>
  <c r="I124" i="1" s="1"/>
  <c r="C124" i="1"/>
  <c r="B124" i="1"/>
  <c r="I123" i="1"/>
  <c r="H123" i="1"/>
  <c r="C123" i="1"/>
  <c r="B123" i="1"/>
  <c r="H122" i="1"/>
  <c r="I122" i="1" s="1"/>
  <c r="C122" i="1"/>
  <c r="B122" i="1"/>
  <c r="H121" i="1"/>
  <c r="I121" i="1" s="1"/>
  <c r="C121" i="1"/>
  <c r="B121" i="1"/>
  <c r="H120" i="1"/>
  <c r="I120" i="1" s="1"/>
  <c r="C120" i="1"/>
  <c r="B120" i="1"/>
  <c r="H119" i="1"/>
  <c r="I119" i="1" s="1"/>
  <c r="C119" i="1"/>
  <c r="B119" i="1"/>
  <c r="I118" i="1"/>
  <c r="H118" i="1"/>
  <c r="C118" i="1"/>
  <c r="B118" i="1"/>
  <c r="H117" i="1"/>
  <c r="I117" i="1" s="1"/>
  <c r="C117" i="1"/>
  <c r="B117" i="1"/>
  <c r="H116" i="1"/>
  <c r="I116" i="1" s="1"/>
  <c r="C116" i="1"/>
  <c r="B116" i="1"/>
  <c r="H115" i="1"/>
  <c r="I115" i="1" s="1"/>
  <c r="C115" i="1"/>
  <c r="B115" i="1"/>
  <c r="H114" i="1"/>
  <c r="I114" i="1" s="1"/>
  <c r="C114" i="1"/>
  <c r="B114" i="1"/>
  <c r="H113" i="1"/>
  <c r="I113" i="1" s="1"/>
  <c r="C113" i="1"/>
  <c r="B113" i="1"/>
  <c r="I112" i="1"/>
  <c r="H112" i="1"/>
  <c r="C112" i="1"/>
  <c r="B112" i="1"/>
  <c r="I111" i="1"/>
  <c r="H111" i="1"/>
  <c r="C111" i="1"/>
  <c r="B111" i="1"/>
  <c r="H110" i="1"/>
  <c r="I110" i="1" s="1"/>
  <c r="C110" i="1"/>
  <c r="B110" i="1"/>
  <c r="H109" i="1"/>
  <c r="I109" i="1" s="1"/>
  <c r="C109" i="1"/>
  <c r="B109" i="1"/>
  <c r="H108" i="1"/>
  <c r="I108" i="1" s="1"/>
  <c r="C108" i="1"/>
  <c r="B108" i="1"/>
  <c r="H107" i="1"/>
  <c r="I107" i="1" s="1"/>
  <c r="C107" i="1"/>
  <c r="B107" i="1"/>
  <c r="I106" i="1"/>
  <c r="H106" i="1"/>
  <c r="C106" i="1"/>
  <c r="B106" i="1"/>
  <c r="I105" i="1"/>
  <c r="H105" i="1"/>
  <c r="C105" i="1"/>
  <c r="B105" i="1"/>
  <c r="H104" i="1"/>
  <c r="I104" i="1" s="1"/>
  <c r="C104" i="1"/>
  <c r="B104" i="1"/>
  <c r="I103" i="1"/>
  <c r="H103" i="1"/>
  <c r="C103" i="1"/>
  <c r="B103" i="1"/>
  <c r="H102" i="1"/>
  <c r="I102" i="1" s="1"/>
  <c r="C102" i="1"/>
  <c r="B102" i="1"/>
  <c r="H101" i="1"/>
  <c r="I101" i="1" s="1"/>
  <c r="C101" i="1"/>
  <c r="B101" i="1"/>
  <c r="I100" i="1"/>
  <c r="H100" i="1"/>
  <c r="C100" i="1"/>
  <c r="B100" i="1"/>
  <c r="I99" i="1"/>
  <c r="C99" i="1"/>
  <c r="B99" i="1"/>
  <c r="H98" i="1"/>
  <c r="I98" i="1" s="1"/>
  <c r="C98" i="1"/>
  <c r="B98" i="1"/>
  <c r="I97" i="1"/>
  <c r="C97" i="1"/>
  <c r="B97" i="1"/>
  <c r="I96" i="1"/>
  <c r="H95" i="1"/>
  <c r="I95" i="1" s="1"/>
  <c r="C95" i="1"/>
  <c r="B95" i="1"/>
  <c r="I94" i="1"/>
  <c r="H94" i="1"/>
  <c r="C94" i="1"/>
  <c r="B94" i="1"/>
  <c r="H93" i="1"/>
  <c r="I93" i="1" s="1"/>
  <c r="C93" i="1"/>
  <c r="B93" i="1"/>
  <c r="H92" i="1"/>
  <c r="I92" i="1" s="1"/>
  <c r="C92" i="1"/>
  <c r="B92" i="1"/>
  <c r="I91" i="1"/>
  <c r="H91" i="1"/>
  <c r="C91" i="1"/>
  <c r="B91" i="1"/>
  <c r="H90" i="1"/>
  <c r="I90" i="1" s="1"/>
  <c r="C90" i="1"/>
  <c r="B90" i="1"/>
  <c r="H89" i="1"/>
  <c r="I89" i="1" s="1"/>
  <c r="C89" i="1"/>
  <c r="B89" i="1"/>
  <c r="H88" i="1"/>
  <c r="I88" i="1" s="1"/>
  <c r="C88" i="1"/>
  <c r="B88" i="1"/>
  <c r="H87" i="1"/>
  <c r="I87" i="1" s="1"/>
  <c r="C87" i="1"/>
  <c r="B87" i="1"/>
  <c r="H86" i="1"/>
  <c r="I86" i="1" s="1"/>
  <c r="C86" i="1"/>
  <c r="B86" i="1"/>
  <c r="I85" i="1"/>
  <c r="C85" i="1"/>
  <c r="B85" i="1"/>
  <c r="H84" i="1"/>
  <c r="I84" i="1" s="1"/>
  <c r="C84" i="1"/>
  <c r="B84" i="1"/>
  <c r="I83" i="1"/>
  <c r="H83" i="1"/>
  <c r="C83" i="1"/>
  <c r="B83" i="1"/>
  <c r="H82" i="1"/>
  <c r="I82" i="1" s="1"/>
  <c r="C82" i="1"/>
  <c r="B82" i="1"/>
  <c r="H81" i="1"/>
  <c r="I81" i="1" s="1"/>
  <c r="C81" i="1"/>
  <c r="B81" i="1"/>
  <c r="I80" i="1"/>
  <c r="H80" i="1"/>
  <c r="C80" i="1"/>
  <c r="B80" i="1"/>
  <c r="H79" i="1"/>
  <c r="I79" i="1" s="1"/>
  <c r="C79" i="1"/>
  <c r="B79" i="1"/>
  <c r="H78" i="1"/>
  <c r="I78" i="1" s="1"/>
  <c r="C78" i="1"/>
  <c r="B78" i="1"/>
  <c r="I77" i="1"/>
  <c r="H77" i="1"/>
  <c r="C77" i="1"/>
  <c r="B77" i="1"/>
  <c r="H76" i="1"/>
  <c r="I76" i="1" s="1"/>
  <c r="C76" i="1"/>
  <c r="B76" i="1"/>
  <c r="H75" i="1"/>
  <c r="I75" i="1" s="1"/>
  <c r="C75" i="1"/>
  <c r="B75" i="1"/>
  <c r="I74" i="1"/>
  <c r="H74" i="1"/>
  <c r="C74" i="1"/>
  <c r="B74" i="1"/>
  <c r="H73" i="1"/>
  <c r="I73" i="1" s="1"/>
  <c r="C73" i="1"/>
  <c r="B73" i="1"/>
  <c r="H72" i="1"/>
  <c r="I72" i="1" s="1"/>
  <c r="C72" i="1"/>
  <c r="B72" i="1"/>
  <c r="H71" i="1"/>
  <c r="I71" i="1" s="1"/>
  <c r="C71" i="1"/>
  <c r="B71" i="1"/>
  <c r="H70" i="1"/>
  <c r="I70" i="1" s="1"/>
  <c r="C70" i="1"/>
  <c r="B70" i="1"/>
  <c r="H69" i="1"/>
  <c r="I69" i="1" s="1"/>
  <c r="C69" i="1"/>
  <c r="B69" i="1"/>
  <c r="H68" i="1"/>
  <c r="I68" i="1" s="1"/>
  <c r="C68" i="1"/>
  <c r="B68" i="1"/>
  <c r="H67" i="1"/>
  <c r="I67" i="1" s="1"/>
  <c r="C67" i="1"/>
  <c r="B67" i="1"/>
  <c r="H66" i="1"/>
  <c r="I66" i="1" s="1"/>
  <c r="C66" i="1"/>
  <c r="B66" i="1"/>
  <c r="I65" i="1"/>
  <c r="H65" i="1"/>
  <c r="C65" i="1"/>
  <c r="B65" i="1"/>
  <c r="H64" i="1"/>
  <c r="I64" i="1" s="1"/>
  <c r="C64" i="1"/>
  <c r="B64" i="1"/>
  <c r="H63" i="1"/>
  <c r="I63" i="1" s="1"/>
  <c r="C63" i="1"/>
  <c r="B63" i="1"/>
  <c r="I62" i="1"/>
  <c r="H62" i="1"/>
  <c r="C62" i="1"/>
  <c r="B62" i="1"/>
  <c r="H61" i="1"/>
  <c r="I61" i="1" s="1"/>
  <c r="C61" i="1"/>
  <c r="B61" i="1"/>
  <c r="H60" i="1"/>
  <c r="I60" i="1" s="1"/>
  <c r="C60" i="1"/>
  <c r="B60" i="1"/>
  <c r="I59" i="1"/>
  <c r="H59" i="1"/>
  <c r="C59" i="1"/>
  <c r="B59" i="1"/>
  <c r="H58" i="1"/>
  <c r="I58" i="1" s="1"/>
  <c r="C58" i="1"/>
  <c r="B58" i="1"/>
  <c r="H57" i="1"/>
  <c r="I57" i="1" s="1"/>
  <c r="C57" i="1"/>
  <c r="B57" i="1"/>
  <c r="I56" i="1"/>
  <c r="H56" i="1"/>
  <c r="C56" i="1"/>
  <c r="B56" i="1"/>
  <c r="H55" i="1"/>
  <c r="I55" i="1" s="1"/>
  <c r="C55" i="1"/>
  <c r="B55" i="1"/>
  <c r="H54" i="1"/>
  <c r="I54" i="1" s="1"/>
  <c r="C54" i="1"/>
  <c r="B54" i="1"/>
  <c r="H53" i="1"/>
  <c r="I53" i="1" s="1"/>
  <c r="C53" i="1"/>
  <c r="B53" i="1"/>
  <c r="H52" i="1"/>
  <c r="I52" i="1" s="1"/>
  <c r="C52" i="1"/>
  <c r="B52" i="1"/>
  <c r="H51" i="1"/>
  <c r="I51" i="1" s="1"/>
  <c r="C51" i="1"/>
  <c r="B51" i="1"/>
  <c r="I50" i="1"/>
  <c r="H50" i="1"/>
  <c r="C50" i="1"/>
  <c r="B50" i="1"/>
  <c r="H49" i="1"/>
  <c r="I49" i="1" s="1"/>
  <c r="C49" i="1"/>
  <c r="B49" i="1"/>
  <c r="H48" i="1"/>
  <c r="I48" i="1" s="1"/>
  <c r="C48" i="1"/>
  <c r="B48" i="1"/>
  <c r="I47" i="1"/>
  <c r="H47" i="1"/>
  <c r="C47" i="1"/>
  <c r="B47" i="1"/>
  <c r="H46" i="1"/>
  <c r="I46" i="1" s="1"/>
  <c r="C46" i="1"/>
  <c r="B46" i="1"/>
  <c r="H45" i="1"/>
  <c r="I45" i="1" s="1"/>
  <c r="C45" i="1"/>
  <c r="B45" i="1"/>
  <c r="I44" i="1"/>
  <c r="H44" i="1"/>
  <c r="C44" i="1"/>
  <c r="B44" i="1"/>
  <c r="H43" i="1"/>
  <c r="I43" i="1" s="1"/>
  <c r="C43" i="1"/>
  <c r="B43" i="1"/>
  <c r="H42" i="1"/>
  <c r="I42" i="1" s="1"/>
  <c r="C42" i="1"/>
  <c r="B42" i="1"/>
  <c r="I41" i="1"/>
  <c r="C41" i="1"/>
  <c r="B41" i="1"/>
  <c r="H40" i="1"/>
  <c r="I40" i="1" s="1"/>
  <c r="C40" i="1"/>
  <c r="B40" i="1"/>
  <c r="I39" i="1"/>
  <c r="H39" i="1"/>
  <c r="C39" i="1"/>
  <c r="B39" i="1"/>
  <c r="H38" i="1"/>
  <c r="I38" i="1" s="1"/>
  <c r="C38" i="1"/>
  <c r="B38" i="1"/>
  <c r="I37" i="1"/>
  <c r="H37" i="1"/>
  <c r="C37" i="1"/>
  <c r="B37" i="1"/>
  <c r="I36" i="1"/>
  <c r="C36" i="1"/>
  <c r="B36" i="1"/>
  <c r="H35" i="1"/>
  <c r="I35" i="1" s="1"/>
  <c r="C35" i="1"/>
  <c r="B35" i="1"/>
  <c r="H34" i="1"/>
  <c r="I34" i="1" s="1"/>
  <c r="C34" i="1"/>
  <c r="B34" i="1"/>
  <c r="H33" i="1"/>
  <c r="I33" i="1" s="1"/>
  <c r="C33" i="1"/>
  <c r="B33" i="1"/>
  <c r="H32" i="1"/>
  <c r="I32" i="1" s="1"/>
  <c r="C32" i="1"/>
  <c r="B32" i="1"/>
  <c r="I31" i="1"/>
  <c r="H31" i="1"/>
  <c r="C31" i="1"/>
  <c r="B31" i="1"/>
  <c r="H30" i="1"/>
  <c r="I30" i="1" s="1"/>
  <c r="C30" i="1"/>
  <c r="B30" i="1"/>
  <c r="I29" i="1"/>
  <c r="H29" i="1"/>
  <c r="C29" i="1"/>
  <c r="B29" i="1"/>
  <c r="I28" i="1"/>
  <c r="H28" i="1"/>
  <c r="C28" i="1"/>
  <c r="B28" i="1"/>
  <c r="H27" i="1"/>
  <c r="I27" i="1" s="1"/>
  <c r="C27" i="1"/>
  <c r="B27" i="1"/>
  <c r="I26" i="1"/>
  <c r="H26" i="1"/>
  <c r="C26" i="1"/>
  <c r="B26" i="1"/>
  <c r="I25" i="1"/>
  <c r="H25" i="1"/>
  <c r="C25" i="1"/>
  <c r="B25" i="1"/>
  <c r="H24" i="1"/>
  <c r="I24" i="1" s="1"/>
  <c r="C24" i="1"/>
  <c r="B24" i="1"/>
  <c r="I23" i="1"/>
  <c r="C23" i="1"/>
  <c r="B23" i="1"/>
  <c r="H22" i="1"/>
  <c r="I22" i="1" s="1"/>
  <c r="C22" i="1"/>
  <c r="B22" i="1"/>
  <c r="H21" i="1"/>
  <c r="I21" i="1" s="1"/>
  <c r="C21" i="1"/>
  <c r="B21" i="1"/>
  <c r="H20" i="1"/>
  <c r="I20" i="1" s="1"/>
  <c r="C20" i="1"/>
  <c r="B20" i="1"/>
  <c r="H19" i="1"/>
  <c r="I19" i="1" s="1"/>
  <c r="C19" i="1"/>
  <c r="B19" i="1"/>
  <c r="H18" i="1"/>
  <c r="I18" i="1" s="1"/>
  <c r="C18" i="1"/>
  <c r="B18" i="1"/>
  <c r="H17" i="1"/>
  <c r="I17" i="1" s="1"/>
  <c r="C17" i="1"/>
  <c r="B17" i="1"/>
  <c r="H16" i="1"/>
  <c r="I16" i="1" s="1"/>
  <c r="C16" i="1"/>
  <c r="B16" i="1"/>
  <c r="H15" i="1"/>
  <c r="I15" i="1" s="1"/>
  <c r="C15" i="1"/>
  <c r="B15" i="1"/>
  <c r="H14" i="1"/>
  <c r="I14" i="1" s="1"/>
  <c r="C14" i="1"/>
  <c r="B14" i="1"/>
  <c r="H13" i="1"/>
  <c r="I13" i="1" s="1"/>
  <c r="C13" i="1"/>
  <c r="B13" i="1"/>
  <c r="H12" i="1"/>
  <c r="I12" i="1" s="1"/>
  <c r="C12" i="1"/>
  <c r="B12" i="1"/>
  <c r="H11" i="1"/>
  <c r="I11" i="1" s="1"/>
  <c r="C11" i="1"/>
  <c r="B11" i="1"/>
  <c r="I10" i="1"/>
  <c r="C10" i="1"/>
  <c r="B10" i="1"/>
  <c r="H9" i="1"/>
  <c r="I9" i="1" s="1"/>
  <c r="C9" i="1"/>
  <c r="B9" i="1"/>
  <c r="H8" i="1"/>
  <c r="I8" i="1" s="1"/>
  <c r="C8" i="1"/>
  <c r="B8" i="1"/>
  <c r="H7" i="1"/>
  <c r="I7" i="1" s="1"/>
  <c r="C7" i="1"/>
  <c r="B7" i="1"/>
  <c r="H6" i="1"/>
  <c r="I6" i="1" s="1"/>
  <c r="C6" i="1"/>
  <c r="B6" i="1"/>
  <c r="H5" i="1"/>
  <c r="I5" i="1" s="1"/>
  <c r="C5" i="1"/>
  <c r="B5" i="1"/>
  <c r="H4" i="1"/>
  <c r="I4" i="1" s="1"/>
  <c r="C4" i="1"/>
  <c r="B4" i="1"/>
  <c r="H3" i="1"/>
  <c r="C3" i="1"/>
  <c r="B3" i="1"/>
  <c r="I2" i="1"/>
  <c r="C2" i="1"/>
  <c r="B2" i="1"/>
  <c r="I3" i="1" l="1"/>
  <c r="I239" i="1" s="1"/>
  <c r="H245" i="1" s="1"/>
  <c r="H247" i="1" s="1"/>
</calcChain>
</file>

<file path=xl/sharedStrings.xml><?xml version="1.0" encoding="utf-8"?>
<sst xmlns="http://schemas.openxmlformats.org/spreadsheetml/2006/main" count="259" uniqueCount="257">
  <si>
    <t>#</t>
  </si>
  <si>
    <t>Plate</t>
  </si>
  <si>
    <t>Well</t>
  </si>
  <si>
    <t>Plate and location</t>
  </si>
  <si>
    <t>Amplicon @ 30 cyc - hsDNA Qubit (ng/uL)</t>
  </si>
  <si>
    <t>Max pool vol (uL)</t>
  </si>
  <si>
    <t>DNA in max pool vol (ng)</t>
  </si>
  <si>
    <r>
      <t xml:space="preserve">Pool vol (uL) </t>
    </r>
    <r>
      <rPr>
        <b/>
        <sz val="8"/>
        <color theme="1"/>
        <rFont val="Calibri"/>
        <family val="2"/>
        <scheme val="minor"/>
      </rPr>
      <t>@ 0.1 ng/uL cap</t>
    </r>
  </si>
  <si>
    <t>P1A1</t>
  </si>
  <si>
    <t>P1A2</t>
  </si>
  <si>
    <t>P1A3</t>
  </si>
  <si>
    <t>P1A4</t>
  </si>
  <si>
    <t>P1A5</t>
  </si>
  <si>
    <t>P1A6</t>
  </si>
  <si>
    <t>P1A7</t>
  </si>
  <si>
    <t>P1A8</t>
  </si>
  <si>
    <t>P1A9</t>
  </si>
  <si>
    <t>P1A10</t>
  </si>
  <si>
    <t>P1A11</t>
  </si>
  <si>
    <t>P1A12</t>
  </si>
  <si>
    <t>P1B1</t>
  </si>
  <si>
    <t>P1B2</t>
  </si>
  <si>
    <t>P1B3</t>
  </si>
  <si>
    <t>P1B4</t>
  </si>
  <si>
    <t>P1B5</t>
  </si>
  <si>
    <t>P1B6</t>
  </si>
  <si>
    <t>P1B7</t>
  </si>
  <si>
    <t>P1B8</t>
  </si>
  <si>
    <t>P1B9</t>
  </si>
  <si>
    <t>P1B10</t>
  </si>
  <si>
    <t>P1B11</t>
  </si>
  <si>
    <t>P1B12</t>
  </si>
  <si>
    <t>P1C1</t>
  </si>
  <si>
    <t>P1C2</t>
  </si>
  <si>
    <t>P1C3</t>
  </si>
  <si>
    <t>P1C4</t>
  </si>
  <si>
    <t>P1C5</t>
  </si>
  <si>
    <t>P1C6</t>
  </si>
  <si>
    <t>P1C7</t>
  </si>
  <si>
    <t>P1C8</t>
  </si>
  <si>
    <t>P1C9</t>
  </si>
  <si>
    <t>P1C10</t>
  </si>
  <si>
    <t>P1C11</t>
  </si>
  <si>
    <t>P1C12</t>
  </si>
  <si>
    <t>P1D1</t>
  </si>
  <si>
    <t>P1D2</t>
  </si>
  <si>
    <t>P1D3</t>
  </si>
  <si>
    <t>P1D4</t>
  </si>
  <si>
    <t>P1D5</t>
  </si>
  <si>
    <t>P1D6</t>
  </si>
  <si>
    <t>P1D7</t>
  </si>
  <si>
    <t>P1D8</t>
  </si>
  <si>
    <t>P1D9</t>
  </si>
  <si>
    <t>P1D10</t>
  </si>
  <si>
    <t>P1D11</t>
  </si>
  <si>
    <t>P1D12</t>
  </si>
  <si>
    <t>P1E1</t>
  </si>
  <si>
    <t>P1E2</t>
  </si>
  <si>
    <t>P1E3</t>
  </si>
  <si>
    <t>P1E4</t>
  </si>
  <si>
    <t>P1E5</t>
  </si>
  <si>
    <t>P1E6</t>
  </si>
  <si>
    <t>P1E7</t>
  </si>
  <si>
    <t>P1E8</t>
  </si>
  <si>
    <t>P1E9</t>
  </si>
  <si>
    <t>P1E10</t>
  </si>
  <si>
    <t>P1E11</t>
  </si>
  <si>
    <t>P1E12</t>
  </si>
  <si>
    <t>P1F1</t>
  </si>
  <si>
    <t>P1F2</t>
  </si>
  <si>
    <t>P1F3</t>
  </si>
  <si>
    <t>P1F4</t>
  </si>
  <si>
    <t>P1F5</t>
  </si>
  <si>
    <t>P1F6</t>
  </si>
  <si>
    <t>P1F7</t>
  </si>
  <si>
    <t>P1F8</t>
  </si>
  <si>
    <t>P1F9</t>
  </si>
  <si>
    <t>P1F10</t>
  </si>
  <si>
    <t>P1F11</t>
  </si>
  <si>
    <t>P1F12</t>
  </si>
  <si>
    <t>P1G1</t>
  </si>
  <si>
    <t>P1G2</t>
  </si>
  <si>
    <t>P1G3</t>
  </si>
  <si>
    <t>P1G4</t>
  </si>
  <si>
    <t>P1G5</t>
  </si>
  <si>
    <t>P1G6</t>
  </si>
  <si>
    <t>P1G7</t>
  </si>
  <si>
    <t>P1G8</t>
  </si>
  <si>
    <t>P1G9</t>
  </si>
  <si>
    <t>P1G10</t>
  </si>
  <si>
    <t>P1G11</t>
  </si>
  <si>
    <t>P1H1</t>
  </si>
  <si>
    <t>P1H2</t>
  </si>
  <si>
    <t>P1H3</t>
  </si>
  <si>
    <t>P1H4</t>
  </si>
  <si>
    <t>P1H5</t>
  </si>
  <si>
    <t>P1H6</t>
  </si>
  <si>
    <t>P1H7</t>
  </si>
  <si>
    <t>P1H8</t>
  </si>
  <si>
    <t>P1H9</t>
  </si>
  <si>
    <t>P1H10</t>
  </si>
  <si>
    <t>P1H11</t>
  </si>
  <si>
    <t>P1</t>
  </si>
  <si>
    <t>H12</t>
  </si>
  <si>
    <t>P2A1</t>
  </si>
  <si>
    <t>P2A2</t>
  </si>
  <si>
    <t>P2A3</t>
  </si>
  <si>
    <t>P2A4</t>
  </si>
  <si>
    <t>P2A5</t>
  </si>
  <si>
    <t>P2A6</t>
  </si>
  <si>
    <t>P2A7</t>
  </si>
  <si>
    <t>P2A8</t>
  </si>
  <si>
    <t>P2A9</t>
  </si>
  <si>
    <t>P2A10</t>
  </si>
  <si>
    <t>P2A11</t>
  </si>
  <si>
    <t>P2A12</t>
  </si>
  <si>
    <t>P2B1</t>
  </si>
  <si>
    <t>P2B2</t>
  </si>
  <si>
    <t>P2B3</t>
  </si>
  <si>
    <t>P2B4</t>
  </si>
  <si>
    <t>P2B5</t>
  </si>
  <si>
    <t>P2B6</t>
  </si>
  <si>
    <t>P2B7</t>
  </si>
  <si>
    <t>P2B8</t>
  </si>
  <si>
    <t>P2B9</t>
  </si>
  <si>
    <t>P2B10</t>
  </si>
  <si>
    <t>P2B11</t>
  </si>
  <si>
    <t>P2B12</t>
  </si>
  <si>
    <t>P2C1</t>
  </si>
  <si>
    <t>P2C2</t>
  </si>
  <si>
    <t>P2C3</t>
  </si>
  <si>
    <t>P2C4</t>
  </si>
  <si>
    <t>P2C5</t>
  </si>
  <si>
    <t>P2C6</t>
  </si>
  <si>
    <t>P2C7</t>
  </si>
  <si>
    <t>P2C8</t>
  </si>
  <si>
    <t>P2C9</t>
  </si>
  <si>
    <t>P2C10</t>
  </si>
  <si>
    <t>P2C11</t>
  </si>
  <si>
    <t>P2C12</t>
  </si>
  <si>
    <t>P2D1</t>
  </si>
  <si>
    <t>P2D2</t>
  </si>
  <si>
    <t>P2D3</t>
  </si>
  <si>
    <t>P2D4</t>
  </si>
  <si>
    <t>P2D5</t>
  </si>
  <si>
    <t>P2D6</t>
  </si>
  <si>
    <t>P2D7</t>
  </si>
  <si>
    <t>P2D8</t>
  </si>
  <si>
    <t>P2D9</t>
  </si>
  <si>
    <t>P2D10</t>
  </si>
  <si>
    <t>P2D11</t>
  </si>
  <si>
    <t>P2D12</t>
  </si>
  <si>
    <t>P2E1</t>
  </si>
  <si>
    <t>P2E2</t>
  </si>
  <si>
    <t>P2E3</t>
  </si>
  <si>
    <t>P2E4</t>
  </si>
  <si>
    <t>P2E5</t>
  </si>
  <si>
    <t>P2E6</t>
  </si>
  <si>
    <t>P2E7</t>
  </si>
  <si>
    <t>P2E8</t>
  </si>
  <si>
    <t>P2E9</t>
  </si>
  <si>
    <t>P2E10</t>
  </si>
  <si>
    <t>P2E11</t>
  </si>
  <si>
    <t>P2E12</t>
  </si>
  <si>
    <t>P2F1</t>
  </si>
  <si>
    <t>P2F2</t>
  </si>
  <si>
    <t>P2F3</t>
  </si>
  <si>
    <t>P2F4</t>
  </si>
  <si>
    <t>P2F5</t>
  </si>
  <si>
    <t>P2F6</t>
  </si>
  <si>
    <t>P2F7</t>
  </si>
  <si>
    <t>P2F8</t>
  </si>
  <si>
    <t>P2F9</t>
  </si>
  <si>
    <t>P2F10</t>
  </si>
  <si>
    <t>P2F11</t>
  </si>
  <si>
    <t>P2F12</t>
  </si>
  <si>
    <t>P2G1</t>
  </si>
  <si>
    <t>P2G2</t>
  </si>
  <si>
    <t>P2G3</t>
  </si>
  <si>
    <t>P2G4</t>
  </si>
  <si>
    <t>P2G5</t>
  </si>
  <si>
    <t>P2G6</t>
  </si>
  <si>
    <t>P2G7</t>
  </si>
  <si>
    <t>P2G8</t>
  </si>
  <si>
    <t>P2G9</t>
  </si>
  <si>
    <t>P2G10</t>
  </si>
  <si>
    <t>P2G11</t>
  </si>
  <si>
    <t>P2H1</t>
  </si>
  <si>
    <t>P2H2</t>
  </si>
  <si>
    <t>P2H3</t>
  </si>
  <si>
    <t>P2H4</t>
  </si>
  <si>
    <t>P2H5</t>
  </si>
  <si>
    <t>P2H6</t>
  </si>
  <si>
    <t>P2H7</t>
  </si>
  <si>
    <t>P2H8</t>
  </si>
  <si>
    <t>P2H9</t>
  </si>
  <si>
    <t>P2H10</t>
  </si>
  <si>
    <t>P2H11</t>
  </si>
  <si>
    <t>P2</t>
  </si>
  <si>
    <t>P3A1</t>
  </si>
  <si>
    <t>P3A2</t>
  </si>
  <si>
    <t>P3A3</t>
  </si>
  <si>
    <t>P3A4</t>
  </si>
  <si>
    <t>P3A5</t>
  </si>
  <si>
    <t>P3A6</t>
  </si>
  <si>
    <t>P3B1</t>
  </si>
  <si>
    <t>P3B2</t>
  </si>
  <si>
    <t>P3B3</t>
  </si>
  <si>
    <t>P3B4</t>
  </si>
  <si>
    <t>P3B5</t>
  </si>
  <si>
    <t>P3B6</t>
  </si>
  <si>
    <t>P3C1</t>
  </si>
  <si>
    <t>P3C2</t>
  </si>
  <si>
    <t>P3C3</t>
  </si>
  <si>
    <t>P3C4</t>
  </si>
  <si>
    <t>P3C5</t>
  </si>
  <si>
    <t>P3C6</t>
  </si>
  <si>
    <t>P3D1</t>
  </si>
  <si>
    <t>P3D2</t>
  </si>
  <si>
    <t>P3D3</t>
  </si>
  <si>
    <t>P3D4</t>
  </si>
  <si>
    <t>P3D5</t>
  </si>
  <si>
    <t>P3D6</t>
  </si>
  <si>
    <t>P3E1</t>
  </si>
  <si>
    <t>P3E2</t>
  </si>
  <si>
    <t>P3E3</t>
  </si>
  <si>
    <t>P3E4</t>
  </si>
  <si>
    <t>P3E5</t>
  </si>
  <si>
    <t>P3E6</t>
  </si>
  <si>
    <t>P3F1</t>
  </si>
  <si>
    <t>P3F2</t>
  </si>
  <si>
    <t>P3F3</t>
  </si>
  <si>
    <t>P3F4</t>
  </si>
  <si>
    <t>P3F5</t>
  </si>
  <si>
    <t>P3G1</t>
  </si>
  <si>
    <t>P3G2</t>
  </si>
  <si>
    <t>P3G3</t>
  </si>
  <si>
    <t>P3G4</t>
  </si>
  <si>
    <t>P3G5</t>
  </si>
  <si>
    <t>P3H1</t>
  </si>
  <si>
    <t>P3H2</t>
  </si>
  <si>
    <t>P3H3</t>
  </si>
  <si>
    <t>P3H4</t>
  </si>
  <si>
    <t>P3H5</t>
  </si>
  <si>
    <t>P3</t>
  </si>
  <si>
    <t>H6</t>
  </si>
  <si>
    <t>TOTAL VOL (uL)</t>
  </si>
  <si>
    <t>TOTAL DNA         (ng)</t>
  </si>
  <si>
    <t>236 samples</t>
  </si>
  <si>
    <r>
      <rPr>
        <b/>
        <u/>
        <sz val="16"/>
        <color rgb="FFFF0000"/>
        <rFont val="Calibri"/>
        <family val="2"/>
        <scheme val="minor"/>
      </rPr>
      <t xml:space="preserve">FINAL 16s-v4  POOL </t>
    </r>
    <r>
      <rPr>
        <b/>
        <sz val="16"/>
        <color rgb="FFFF0000"/>
        <rFont val="Calibri"/>
        <family val="2"/>
        <scheme val="minor"/>
      </rPr>
      <t xml:space="preserve">= </t>
    </r>
  </si>
  <si>
    <t>ng/uL</t>
  </si>
  <si>
    <t>&gt;&gt;&gt;</t>
  </si>
  <si>
    <t>nM @ 450bp</t>
  </si>
  <si>
    <t>@ 5x conc</t>
  </si>
  <si>
    <t>uL elute vol</t>
  </si>
  <si>
    <t>DNA in pool vol (ng) - VERIFIED</t>
  </si>
  <si>
    <t xml:space="preserve">373.27 ng/507.97 uL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</si>
</sst>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color indexed="8"/>
      <name val="Helvetica"/>
    </font>
    <font>
      <b/>
      <sz val="12"/>
      <color rgb="FFFF0000"/>
      <name val="Helvetica"/>
    </font>
    <font>
      <b/>
      <sz val="11"/>
      <color indexed="8"/>
      <name val="Helvetica"/>
    </font>
    <font>
      <sz val="12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u/>
      <sz val="16"/>
      <color rgb="FFFF0000"/>
      <name val="Calibri"/>
      <family val="2"/>
      <scheme val="minor"/>
    </font>
    <font>
      <b/>
      <i/>
      <sz val="12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n">
        <color indexed="64"/>
      </top>
      <bottom style="thick">
        <color auto="1"/>
      </bottom>
      <diagonal/>
    </border>
    <border>
      <left style="mediumDashed">
        <color auto="1"/>
      </left>
      <right style="mediumDashed">
        <color auto="1"/>
      </right>
      <top style="thin">
        <color auto="1"/>
      </top>
      <bottom style="thick">
        <color auto="1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/>
      <top style="thick">
        <color auto="1"/>
      </top>
      <bottom/>
      <diagonal/>
    </border>
    <border>
      <left style="mediumDashed">
        <color auto="1"/>
      </left>
      <right style="mediumDashed">
        <color auto="1"/>
      </right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Dashed">
        <color auto="1"/>
      </left>
      <right style="mediumDashed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Dashed">
        <color auto="1"/>
      </left>
      <right style="mediumDashed">
        <color auto="1"/>
      </right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0" fontId="7" fillId="0" borderId="0" applyNumberFormat="0" applyFill="0" applyBorder="0" applyProtection="0">
      <alignment vertical="top" wrapText="1"/>
    </xf>
  </cellStyleXfs>
  <cellXfs count="72">
    <xf numFmtId="0" fontId="0" fillId="0" borderId="0" xfId="0"/>
    <xf numFmtId="0" fontId="3" fillId="2" borderId="1" xfId="0" applyFont="1" applyFill="1" applyBorder="1" applyAlignment="1">
      <alignment wrapText="1"/>
    </xf>
    <xf numFmtId="164" fontId="3" fillId="3" borderId="2" xfId="0" applyNumberFormat="1" applyFont="1" applyFill="1" applyBorder="1" applyAlignment="1">
      <alignment wrapText="1"/>
    </xf>
    <xf numFmtId="0" fontId="3" fillId="2" borderId="3" xfId="0" applyFont="1" applyFill="1" applyBorder="1" applyAlignment="1">
      <alignment wrapText="1"/>
    </xf>
    <xf numFmtId="0" fontId="3" fillId="2" borderId="4" xfId="0" applyFont="1" applyFill="1" applyBorder="1" applyAlignment="1">
      <alignment wrapText="1"/>
    </xf>
    <xf numFmtId="0" fontId="3" fillId="4" borderId="5" xfId="0" applyFont="1" applyFill="1" applyBorder="1" applyAlignment="1">
      <alignment horizontal="left" wrapText="1"/>
    </xf>
    <xf numFmtId="0" fontId="3" fillId="2" borderId="6" xfId="0" applyFont="1" applyFill="1" applyBorder="1" applyAlignment="1">
      <alignment horizontal="left" wrapText="1"/>
    </xf>
    <xf numFmtId="0" fontId="0" fillId="2" borderId="1" xfId="0" applyFill="1" applyBorder="1" applyAlignment="1">
      <alignment wrapText="1"/>
    </xf>
    <xf numFmtId="0" fontId="3" fillId="0" borderId="0" xfId="0" applyFont="1" applyAlignment="1">
      <alignment horizontal="center"/>
    </xf>
    <xf numFmtId="0" fontId="0" fillId="0" borderId="0" xfId="0" applyAlignment="1">
      <alignment vertical="center" wrapText="1"/>
    </xf>
    <xf numFmtId="164" fontId="0" fillId="5" borderId="7" xfId="0" applyNumberFormat="1" applyFill="1" applyBorder="1"/>
    <xf numFmtId="0" fontId="1" fillId="0" borderId="8" xfId="0" applyFont="1" applyBorder="1"/>
    <xf numFmtId="0" fontId="1" fillId="0" borderId="9" xfId="0" applyFont="1" applyBorder="1"/>
    <xf numFmtId="164" fontId="2" fillId="0" borderId="11" xfId="0" applyNumberFormat="1" applyFont="1" applyBorder="1"/>
    <xf numFmtId="0" fontId="1" fillId="0" borderId="12" xfId="0" applyFont="1" applyBorder="1"/>
    <xf numFmtId="0" fontId="1" fillId="0" borderId="13" xfId="0" applyFont="1" applyBorder="1"/>
    <xf numFmtId="164" fontId="6" fillId="0" borderId="0" xfId="0" applyNumberFormat="1" applyFont="1"/>
    <xf numFmtId="164" fontId="2" fillId="0" borderId="0" xfId="0" applyNumberFormat="1" applyFont="1"/>
    <xf numFmtId="0" fontId="3" fillId="0" borderId="15" xfId="0" applyFont="1" applyBorder="1" applyAlignment="1">
      <alignment horizontal="center"/>
    </xf>
    <xf numFmtId="0" fontId="0" fillId="0" borderId="15" xfId="0" applyBorder="1"/>
    <xf numFmtId="0" fontId="0" fillId="0" borderId="15" xfId="0" applyBorder="1" applyAlignment="1">
      <alignment vertical="center" wrapText="1"/>
    </xf>
    <xf numFmtId="164" fontId="0" fillId="5" borderId="16" xfId="0" applyNumberFormat="1" applyFill="1" applyBorder="1"/>
    <xf numFmtId="0" fontId="1" fillId="0" borderId="17" xfId="0" applyFont="1" applyBorder="1"/>
    <xf numFmtId="0" fontId="1" fillId="0" borderId="18" xfId="0" applyFont="1" applyBorder="1"/>
    <xf numFmtId="164" fontId="6" fillId="0" borderId="15" xfId="0" applyNumberFormat="1" applyFont="1" applyBorder="1"/>
    <xf numFmtId="0" fontId="0" fillId="0" borderId="1" xfId="0" applyBorder="1"/>
    <xf numFmtId="0" fontId="3" fillId="0" borderId="1" xfId="0" applyFont="1" applyBorder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vertical="center" wrapText="1"/>
    </xf>
    <xf numFmtId="164" fontId="0" fillId="5" borderId="2" xfId="0" quotePrefix="1" applyNumberFormat="1" applyFill="1" applyBorder="1"/>
    <xf numFmtId="0" fontId="1" fillId="0" borderId="20" xfId="0" applyFont="1" applyBorder="1"/>
    <xf numFmtId="0" fontId="1" fillId="0" borderId="21" xfId="0" applyFont="1" applyBorder="1"/>
    <xf numFmtId="164" fontId="2" fillId="0" borderId="1" xfId="0" applyNumberFormat="1" applyFont="1" applyBorder="1"/>
    <xf numFmtId="164" fontId="2" fillId="0" borderId="15" xfId="0" applyNumberFormat="1" applyFont="1" applyBorder="1"/>
    <xf numFmtId="164" fontId="1" fillId="0" borderId="13" xfId="0" applyNumberFormat="1" applyFont="1" applyBorder="1"/>
    <xf numFmtId="0" fontId="0" fillId="0" borderId="12" xfId="0" applyBorder="1"/>
    <xf numFmtId="0" fontId="0" fillId="0" borderId="23" xfId="0" applyBorder="1"/>
    <xf numFmtId="164" fontId="0" fillId="0" borderId="0" xfId="0" applyNumberFormat="1"/>
    <xf numFmtId="0" fontId="0" fillId="0" borderId="17" xfId="0" applyBorder="1"/>
    <xf numFmtId="0" fontId="0" fillId="0" borderId="24" xfId="0" applyBorder="1"/>
    <xf numFmtId="164" fontId="0" fillId="0" borderId="15" xfId="0" applyNumberFormat="1" applyBorder="1"/>
    <xf numFmtId="0" fontId="0" fillId="0" borderId="20" xfId="0" applyBorder="1"/>
    <xf numFmtId="0" fontId="0" fillId="0" borderId="25" xfId="0" applyBorder="1"/>
    <xf numFmtId="0" fontId="3" fillId="0" borderId="0" xfId="0" applyFont="1"/>
    <xf numFmtId="164" fontId="0" fillId="0" borderId="7" xfId="0" applyNumberFormat="1" applyBorder="1"/>
    <xf numFmtId="0" fontId="7" fillId="0" borderId="0" xfId="1" applyAlignment="1"/>
    <xf numFmtId="0" fontId="8" fillId="0" borderId="0" xfId="1" applyFont="1">
      <alignment vertical="top" wrapText="1"/>
    </xf>
    <xf numFmtId="2" fontId="9" fillId="7" borderId="0" xfId="1" applyNumberFormat="1" applyFont="1" applyFill="1">
      <alignment vertical="top" wrapText="1"/>
    </xf>
    <xf numFmtId="0" fontId="10" fillId="7" borderId="26" xfId="1" applyFont="1" applyFill="1" applyBorder="1" applyAlignment="1"/>
    <xf numFmtId="0" fontId="10" fillId="7" borderId="27" xfId="1" applyFont="1" applyFill="1" applyBorder="1" applyAlignment="1"/>
    <xf numFmtId="0" fontId="11" fillId="7" borderId="27" xfId="1" applyFont="1" applyFill="1" applyBorder="1" applyAlignment="1">
      <alignment horizontal="right" vertical="top"/>
    </xf>
    <xf numFmtId="0" fontId="13" fillId="0" borderId="27" xfId="1" applyFont="1" applyBorder="1" applyAlignment="1">
      <alignment horizontal="right"/>
    </xf>
    <xf numFmtId="0" fontId="14" fillId="0" borderId="13" xfId="1" applyFont="1" applyBorder="1" applyAlignment="1"/>
    <xf numFmtId="0" fontId="14" fillId="0" borderId="0" xfId="1" applyFont="1" applyAlignment="1"/>
    <xf numFmtId="0" fontId="15" fillId="0" borderId="0" xfId="1" quotePrefix="1" applyFont="1" applyAlignment="1">
      <alignment horizontal="right"/>
    </xf>
    <xf numFmtId="0" fontId="16" fillId="0" borderId="0" xfId="1" quotePrefix="1" applyFont="1" applyAlignment="1">
      <alignment horizontal="right"/>
    </xf>
    <xf numFmtId="164" fontId="17" fillId="7" borderId="0" xfId="1" applyNumberFormat="1" applyFont="1" applyFill="1" applyAlignment="1">
      <alignment horizontal="right" vertical="top" wrapText="1"/>
    </xf>
    <xf numFmtId="0" fontId="17" fillId="7" borderId="0" xfId="1" applyFont="1" applyFill="1">
      <alignment vertical="top" wrapText="1"/>
    </xf>
    <xf numFmtId="0" fontId="14" fillId="0" borderId="18" xfId="1" applyFont="1" applyBorder="1" applyAlignment="1"/>
    <xf numFmtId="0" fontId="14" fillId="0" borderId="15" xfId="1" applyFont="1" applyBorder="1" applyAlignment="1">
      <alignment horizontal="right" vertical="top"/>
    </xf>
    <xf numFmtId="164" fontId="18" fillId="7" borderId="15" xfId="1" applyNumberFormat="1" applyFont="1" applyFill="1" applyBorder="1" applyAlignment="1">
      <alignment horizontal="right" vertical="top" wrapText="1"/>
    </xf>
    <xf numFmtId="0" fontId="18" fillId="7" borderId="15" xfId="1" applyFont="1" applyFill="1" applyBorder="1">
      <alignment vertical="top" wrapText="1"/>
    </xf>
    <xf numFmtId="0" fontId="19" fillId="0" borderId="0" xfId="0" applyFont="1"/>
    <xf numFmtId="0" fontId="19" fillId="0" borderId="0" xfId="0" quotePrefix="1" applyFont="1"/>
    <xf numFmtId="165" fontId="0" fillId="0" borderId="23" xfId="0" applyNumberFormat="1" applyBorder="1"/>
    <xf numFmtId="2" fontId="5" fillId="6" borderId="10" xfId="0" applyNumberFormat="1" applyFont="1" applyFill="1" applyBorder="1"/>
    <xf numFmtId="2" fontId="5" fillId="6" borderId="14" xfId="0" applyNumberFormat="1" applyFont="1" applyFill="1" applyBorder="1"/>
    <xf numFmtId="2" fontId="5" fillId="6" borderId="19" xfId="0" applyNumberFormat="1" applyFont="1" applyFill="1" applyBorder="1"/>
    <xf numFmtId="2" fontId="5" fillId="6" borderId="22" xfId="0" applyNumberFormat="1" applyFont="1" applyFill="1" applyBorder="1"/>
    <xf numFmtId="2" fontId="3" fillId="6" borderId="23" xfId="0" applyNumberFormat="1" applyFont="1" applyFill="1" applyBorder="1"/>
    <xf numFmtId="2" fontId="3" fillId="6" borderId="24" xfId="0" applyNumberFormat="1" applyFont="1" applyFill="1" applyBorder="1"/>
    <xf numFmtId="2" fontId="3" fillId="6" borderId="25" xfId="0" applyNumberFormat="1" applyFont="1" applyFill="1" applyBorder="1"/>
  </cellXfs>
  <cellStyles count="2">
    <cellStyle name="Normal" xfId="0" builtinId="0"/>
    <cellStyle name="Normal 2 2" xfId="1" xr:uid="{F245A668-B8C3-4D47-BA40-34FAFAE64F5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13E77-0344-47A8-808A-2C36A6601A51}">
  <sheetPr>
    <tabColor theme="1"/>
  </sheetPr>
  <dimension ref="A1:J248"/>
  <sheetViews>
    <sheetView tabSelected="1" workbookViewId="0">
      <pane xSplit="3" ySplit="1" topLeftCell="D134" activePane="bottomRight" state="frozen"/>
      <selection pane="topRight" activeCell="D1" sqref="D1"/>
      <selection pane="bottomLeft" activeCell="A2" sqref="A2"/>
      <selection pane="bottomRight" activeCell="E145" sqref="E145"/>
    </sheetView>
  </sheetViews>
  <sheetFormatPr defaultRowHeight="15" x14ac:dyDescent="0.25"/>
  <cols>
    <col min="1" max="1" width="5.28515625" style="43" customWidth="1"/>
    <col min="3" max="3" width="8.7109375" customWidth="1"/>
    <col min="4" max="4" width="10.5703125" customWidth="1"/>
    <col min="5" max="5" width="13.28515625" style="44" customWidth="1"/>
    <col min="6" max="6" width="11.28515625" style="35" customWidth="1"/>
    <col min="7" max="7" width="12.7109375" style="36" customWidth="1"/>
    <col min="8" max="8" width="11.85546875" style="36" customWidth="1"/>
    <col min="9" max="9" width="17.140625" customWidth="1"/>
  </cols>
  <sheetData>
    <row r="1" spans="1:10" s="7" customFormat="1" ht="60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4" t="s">
        <v>6</v>
      </c>
      <c r="H1" s="5" t="s">
        <v>7</v>
      </c>
      <c r="I1" s="6" t="s">
        <v>255</v>
      </c>
      <c r="J1" s="1"/>
    </row>
    <row r="2" spans="1:10" ht="15.75" thickTop="1" x14ac:dyDescent="0.25">
      <c r="A2" s="8">
        <v>1</v>
      </c>
      <c r="B2" t="str">
        <f t="shared" ref="B2:B65" si="0">LEFT(D2,2)</f>
        <v>P1</v>
      </c>
      <c r="C2" t="str">
        <f t="shared" ref="C2:C10" si="1">RIGHT(D2,2)</f>
        <v>A1</v>
      </c>
      <c r="D2" s="9" t="s">
        <v>8</v>
      </c>
      <c r="E2" s="10">
        <v>1.2366621067031463E-2</v>
      </c>
      <c r="F2" s="11"/>
      <c r="G2" s="12"/>
      <c r="H2" s="65">
        <v>15</v>
      </c>
      <c r="I2" s="13">
        <f t="shared" ref="I2:I65" si="2">H2*E2</f>
        <v>0.18549931600547195</v>
      </c>
    </row>
    <row r="3" spans="1:10" x14ac:dyDescent="0.25">
      <c r="A3" s="8">
        <v>2</v>
      </c>
      <c r="B3" t="str">
        <f t="shared" si="0"/>
        <v>P1</v>
      </c>
      <c r="C3" t="str">
        <f t="shared" si="1"/>
        <v>A2</v>
      </c>
      <c r="D3" s="9" t="s">
        <v>9</v>
      </c>
      <c r="E3" s="10">
        <v>16.870478796169632</v>
      </c>
      <c r="F3" s="14"/>
      <c r="G3" s="15"/>
      <c r="H3" s="66">
        <f t="shared" ref="H3:H9" si="3">1.688/E3</f>
        <v>0.10005643706942408</v>
      </c>
      <c r="I3" s="16">
        <f t="shared" si="2"/>
        <v>1.6879999999999999</v>
      </c>
    </row>
    <row r="4" spans="1:10" x14ac:dyDescent="0.25">
      <c r="A4" s="8">
        <v>3</v>
      </c>
      <c r="B4" t="str">
        <f t="shared" si="0"/>
        <v>P1</v>
      </c>
      <c r="C4" t="str">
        <f t="shared" si="1"/>
        <v>A3</v>
      </c>
      <c r="D4" s="9" t="s">
        <v>10</v>
      </c>
      <c r="E4" s="10">
        <v>15.339206566347471</v>
      </c>
      <c r="F4" s="14"/>
      <c r="G4" s="15"/>
      <c r="H4" s="66">
        <f t="shared" si="3"/>
        <v>0.11004480529672805</v>
      </c>
      <c r="I4" s="16">
        <f t="shared" si="2"/>
        <v>1.6879999999999999</v>
      </c>
    </row>
    <row r="5" spans="1:10" x14ac:dyDescent="0.25">
      <c r="A5" s="8">
        <v>4</v>
      </c>
      <c r="B5" t="str">
        <f t="shared" si="0"/>
        <v>P1</v>
      </c>
      <c r="C5" t="str">
        <f t="shared" si="1"/>
        <v>A4</v>
      </c>
      <c r="D5" s="9" t="s">
        <v>11</v>
      </c>
      <c r="E5" s="10">
        <v>2.3504240766073874</v>
      </c>
      <c r="F5" s="14"/>
      <c r="G5" s="15"/>
      <c r="H5" s="66">
        <f t="shared" si="3"/>
        <v>0.71816827303627129</v>
      </c>
      <c r="I5" s="16">
        <f t="shared" si="2"/>
        <v>1.6879999999999999</v>
      </c>
    </row>
    <row r="6" spans="1:10" x14ac:dyDescent="0.25">
      <c r="A6" s="8">
        <v>5</v>
      </c>
      <c r="B6" t="str">
        <f t="shared" si="0"/>
        <v>P1</v>
      </c>
      <c r="C6" t="str">
        <f t="shared" si="1"/>
        <v>A5</v>
      </c>
      <c r="D6" s="9" t="s">
        <v>12</v>
      </c>
      <c r="E6" s="10">
        <v>10.990095759233927</v>
      </c>
      <c r="F6" s="14"/>
      <c r="G6" s="15"/>
      <c r="H6" s="66">
        <f t="shared" si="3"/>
        <v>0.15359283822270017</v>
      </c>
      <c r="I6" s="16">
        <f t="shared" si="2"/>
        <v>1.6879999999999999</v>
      </c>
    </row>
    <row r="7" spans="1:10" x14ac:dyDescent="0.25">
      <c r="A7" s="8">
        <v>6</v>
      </c>
      <c r="B7" t="str">
        <f t="shared" si="0"/>
        <v>P1</v>
      </c>
      <c r="C7" t="str">
        <f t="shared" si="1"/>
        <v>A6</v>
      </c>
      <c r="D7" s="9" t="s">
        <v>13</v>
      </c>
      <c r="E7" s="10">
        <v>17.50248974008208</v>
      </c>
      <c r="F7" s="14"/>
      <c r="G7" s="15"/>
      <c r="H7" s="66">
        <f t="shared" si="3"/>
        <v>9.6443421768409726E-2</v>
      </c>
      <c r="I7" s="16">
        <f t="shared" si="2"/>
        <v>1.6879999999999999</v>
      </c>
    </row>
    <row r="8" spans="1:10" x14ac:dyDescent="0.25">
      <c r="A8" s="8">
        <v>7</v>
      </c>
      <c r="B8" t="str">
        <f t="shared" si="0"/>
        <v>P1</v>
      </c>
      <c r="C8" t="str">
        <f t="shared" si="1"/>
        <v>A7</v>
      </c>
      <c r="D8" s="9" t="s">
        <v>14</v>
      </c>
      <c r="E8" s="10">
        <v>18.86418604651163</v>
      </c>
      <c r="F8" s="14"/>
      <c r="G8" s="15"/>
      <c r="H8" s="66">
        <f t="shared" si="3"/>
        <v>8.948172986833669E-2</v>
      </c>
      <c r="I8" s="16">
        <f t="shared" si="2"/>
        <v>1.6879999999999999</v>
      </c>
    </row>
    <row r="9" spans="1:10" x14ac:dyDescent="0.25">
      <c r="A9" s="8">
        <v>8</v>
      </c>
      <c r="B9" t="str">
        <f t="shared" si="0"/>
        <v>P1</v>
      </c>
      <c r="C9" t="str">
        <f t="shared" si="1"/>
        <v>A8</v>
      </c>
      <c r="D9" s="9" t="s">
        <v>15</v>
      </c>
      <c r="E9" s="10">
        <v>9.5882352941176467</v>
      </c>
      <c r="F9" s="14"/>
      <c r="G9" s="15"/>
      <c r="H9" s="66">
        <f t="shared" si="3"/>
        <v>0.17604907975460124</v>
      </c>
      <c r="I9" s="16">
        <f t="shared" si="2"/>
        <v>1.6880000000000002</v>
      </c>
    </row>
    <row r="10" spans="1:10" x14ac:dyDescent="0.25">
      <c r="A10" s="8">
        <v>9</v>
      </c>
      <c r="B10" t="str">
        <f t="shared" si="0"/>
        <v>P1</v>
      </c>
      <c r="C10" t="str">
        <f t="shared" si="1"/>
        <v>A9</v>
      </c>
      <c r="D10" s="9" t="s">
        <v>16</v>
      </c>
      <c r="E10" s="10">
        <v>2.2380300957592341E-2</v>
      </c>
      <c r="F10" s="14"/>
      <c r="G10" s="15"/>
      <c r="H10" s="66">
        <v>15</v>
      </c>
      <c r="I10" s="17">
        <f t="shared" si="2"/>
        <v>0.3357045143638851</v>
      </c>
    </row>
    <row r="11" spans="1:10" x14ac:dyDescent="0.25">
      <c r="A11" s="8">
        <v>10</v>
      </c>
      <c r="B11" t="str">
        <f t="shared" si="0"/>
        <v>P1</v>
      </c>
      <c r="C11" t="str">
        <f>RIGHT(D11,3)</f>
        <v>A10</v>
      </c>
      <c r="D11" s="9" t="s">
        <v>17</v>
      </c>
      <c r="E11" s="10">
        <v>6.8379206566347479</v>
      </c>
      <c r="F11" s="14"/>
      <c r="G11" s="15"/>
      <c r="H11" s="66">
        <f t="shared" ref="H11:H22" si="4">1.688/E11</f>
        <v>0.2468586701663692</v>
      </c>
      <c r="I11" s="16">
        <f t="shared" si="2"/>
        <v>1.6879999999999999</v>
      </c>
    </row>
    <row r="12" spans="1:10" x14ac:dyDescent="0.25">
      <c r="A12" s="8">
        <v>11</v>
      </c>
      <c r="B12" t="str">
        <f t="shared" si="0"/>
        <v>P1</v>
      </c>
      <c r="C12" t="str">
        <f>RIGHT(D12,3)</f>
        <v>A11</v>
      </c>
      <c r="D12" s="9" t="s">
        <v>18</v>
      </c>
      <c r="E12" s="10">
        <v>1.4276333789329687</v>
      </c>
      <c r="F12" s="14"/>
      <c r="G12" s="15"/>
      <c r="H12" s="66">
        <f t="shared" si="4"/>
        <v>1.182376389421234</v>
      </c>
      <c r="I12" s="16">
        <f t="shared" si="2"/>
        <v>1.6879999999999999</v>
      </c>
    </row>
    <row r="13" spans="1:10" s="19" customFormat="1" x14ac:dyDescent="0.25">
      <c r="A13" s="18">
        <v>12</v>
      </c>
      <c r="B13" s="19" t="str">
        <f t="shared" si="0"/>
        <v>P1</v>
      </c>
      <c r="C13" s="19" t="str">
        <f>RIGHT(D13,3)</f>
        <v>A12</v>
      </c>
      <c r="D13" s="20" t="s">
        <v>19</v>
      </c>
      <c r="E13" s="21">
        <v>16.148782489740086</v>
      </c>
      <c r="F13" s="22"/>
      <c r="G13" s="23"/>
      <c r="H13" s="67">
        <f t="shared" si="4"/>
        <v>0.1045280039577255</v>
      </c>
      <c r="I13" s="24">
        <f t="shared" si="2"/>
        <v>1.6879999999999999</v>
      </c>
    </row>
    <row r="14" spans="1:10" x14ac:dyDescent="0.25">
      <c r="A14" s="8">
        <v>13</v>
      </c>
      <c r="B14" t="str">
        <f t="shared" si="0"/>
        <v>P1</v>
      </c>
      <c r="C14" t="str">
        <f t="shared" ref="C14:C22" si="5">RIGHT(D14,2)</f>
        <v>B1</v>
      </c>
      <c r="D14" s="9" t="s">
        <v>20</v>
      </c>
      <c r="E14" s="10">
        <v>1.9789876880984951</v>
      </c>
      <c r="F14" s="14"/>
      <c r="G14" s="15"/>
      <c r="H14" s="66">
        <f t="shared" si="4"/>
        <v>0.85296134490958364</v>
      </c>
      <c r="I14" s="16">
        <f t="shared" si="2"/>
        <v>1.6879999999999999</v>
      </c>
    </row>
    <row r="15" spans="1:10" x14ac:dyDescent="0.25">
      <c r="A15" s="8">
        <v>14</v>
      </c>
      <c r="B15" t="str">
        <f t="shared" si="0"/>
        <v>P1</v>
      </c>
      <c r="C15" t="str">
        <f t="shared" si="5"/>
        <v>B2</v>
      </c>
      <c r="D15" s="9" t="s">
        <v>21</v>
      </c>
      <c r="E15" s="10">
        <v>12.526894664842683</v>
      </c>
      <c r="F15" s="14"/>
      <c r="G15" s="15"/>
      <c r="H15" s="66">
        <f t="shared" si="4"/>
        <v>0.13475007535087297</v>
      </c>
      <c r="I15" s="16">
        <f t="shared" si="2"/>
        <v>1.6879999999999999</v>
      </c>
    </row>
    <row r="16" spans="1:10" x14ac:dyDescent="0.25">
      <c r="A16" s="8">
        <v>15</v>
      </c>
      <c r="B16" t="str">
        <f t="shared" si="0"/>
        <v>P1</v>
      </c>
      <c r="C16" t="str">
        <f t="shared" si="5"/>
        <v>B3</v>
      </c>
      <c r="D16" s="9" t="s">
        <v>22</v>
      </c>
      <c r="E16" s="10">
        <v>20.172913816689469</v>
      </c>
      <c r="F16" s="14"/>
      <c r="G16" s="15"/>
      <c r="H16" s="66">
        <f t="shared" si="4"/>
        <v>8.3676558346443858E-2</v>
      </c>
      <c r="I16" s="16">
        <f t="shared" si="2"/>
        <v>1.6879999999999997</v>
      </c>
    </row>
    <row r="17" spans="1:9" x14ac:dyDescent="0.25">
      <c r="A17" s="8">
        <v>16</v>
      </c>
      <c r="B17" t="str">
        <f t="shared" si="0"/>
        <v>P1</v>
      </c>
      <c r="C17" t="str">
        <f t="shared" si="5"/>
        <v>B4</v>
      </c>
      <c r="D17" s="9" t="s">
        <v>23</v>
      </c>
      <c r="E17" s="10">
        <v>5.3473597811217513</v>
      </c>
      <c r="F17" s="14"/>
      <c r="G17" s="15"/>
      <c r="H17" s="66">
        <f t="shared" si="4"/>
        <v>0.3156698013773625</v>
      </c>
      <c r="I17" s="16">
        <f t="shared" si="2"/>
        <v>1.6879999999999999</v>
      </c>
    </row>
    <row r="18" spans="1:9" x14ac:dyDescent="0.25">
      <c r="A18" s="8">
        <v>17</v>
      </c>
      <c r="B18" t="str">
        <f t="shared" si="0"/>
        <v>P1</v>
      </c>
      <c r="C18" t="str">
        <f t="shared" si="5"/>
        <v>B5</v>
      </c>
      <c r="D18" s="9" t="s">
        <v>24</v>
      </c>
      <c r="E18" s="10">
        <v>11.80607387140903</v>
      </c>
      <c r="F18" s="14"/>
      <c r="G18" s="15"/>
      <c r="H18" s="66">
        <f t="shared" si="4"/>
        <v>0.1429772520810545</v>
      </c>
      <c r="I18" s="16">
        <f t="shared" si="2"/>
        <v>1.6879999999999997</v>
      </c>
    </row>
    <row r="19" spans="1:9" x14ac:dyDescent="0.25">
      <c r="A19" s="8">
        <v>18</v>
      </c>
      <c r="B19" t="str">
        <f t="shared" si="0"/>
        <v>P1</v>
      </c>
      <c r="C19" t="str">
        <f t="shared" si="5"/>
        <v>B6</v>
      </c>
      <c r="D19" s="9" t="s">
        <v>25</v>
      </c>
      <c r="E19" s="10">
        <v>10.812093023255814</v>
      </c>
      <c r="F19" s="14"/>
      <c r="G19" s="15"/>
      <c r="H19" s="66">
        <f t="shared" si="4"/>
        <v>0.15612148326593822</v>
      </c>
      <c r="I19" s="16">
        <f t="shared" si="2"/>
        <v>1.6879999999999999</v>
      </c>
    </row>
    <row r="20" spans="1:9" x14ac:dyDescent="0.25">
      <c r="A20" s="8">
        <v>19</v>
      </c>
      <c r="B20" t="str">
        <f t="shared" si="0"/>
        <v>P1</v>
      </c>
      <c r="C20" t="str">
        <f t="shared" si="5"/>
        <v>B7</v>
      </c>
      <c r="D20" s="9" t="s">
        <v>26</v>
      </c>
      <c r="E20" s="10">
        <v>24.408974008207938</v>
      </c>
      <c r="F20" s="14"/>
      <c r="G20" s="15"/>
      <c r="H20" s="66">
        <f t="shared" si="4"/>
        <v>6.9154893582679094E-2</v>
      </c>
      <c r="I20" s="16">
        <f t="shared" si="2"/>
        <v>1.6879999999999999</v>
      </c>
    </row>
    <row r="21" spans="1:9" x14ac:dyDescent="0.25">
      <c r="A21" s="8">
        <v>20</v>
      </c>
      <c r="B21" t="str">
        <f t="shared" si="0"/>
        <v>P1</v>
      </c>
      <c r="C21" t="str">
        <f t="shared" si="5"/>
        <v>B8</v>
      </c>
      <c r="D21" s="9" t="s">
        <v>27</v>
      </c>
      <c r="E21" s="10">
        <v>13.191299589603284</v>
      </c>
      <c r="F21" s="14"/>
      <c r="G21" s="15"/>
      <c r="H21" s="66">
        <f t="shared" si="4"/>
        <v>0.12796313119371469</v>
      </c>
      <c r="I21" s="16">
        <f t="shared" si="2"/>
        <v>1.6879999999999997</v>
      </c>
    </row>
    <row r="22" spans="1:9" x14ac:dyDescent="0.25">
      <c r="A22" s="8">
        <v>21</v>
      </c>
      <c r="B22" t="str">
        <f t="shared" si="0"/>
        <v>P1</v>
      </c>
      <c r="C22" t="str">
        <f t="shared" si="5"/>
        <v>B9</v>
      </c>
      <c r="D22" s="9" t="s">
        <v>28</v>
      </c>
      <c r="E22" s="10">
        <v>3.3747195622435022</v>
      </c>
      <c r="F22" s="14"/>
      <c r="G22" s="15"/>
      <c r="H22" s="66">
        <f t="shared" si="4"/>
        <v>0.50018971024597469</v>
      </c>
      <c r="I22" s="16">
        <f t="shared" si="2"/>
        <v>1.6879999999999999</v>
      </c>
    </row>
    <row r="23" spans="1:9" x14ac:dyDescent="0.25">
      <c r="A23" s="8">
        <v>22</v>
      </c>
      <c r="B23" t="str">
        <f t="shared" si="0"/>
        <v>P1</v>
      </c>
      <c r="C23" t="str">
        <f>RIGHT(D23,3)</f>
        <v>B10</v>
      </c>
      <c r="D23" s="9" t="s">
        <v>29</v>
      </c>
      <c r="E23" s="10">
        <v>5.1053351573187411E-2</v>
      </c>
      <c r="F23" s="14"/>
      <c r="G23" s="15"/>
      <c r="H23" s="66">
        <v>15</v>
      </c>
      <c r="I23" s="17">
        <f t="shared" si="2"/>
        <v>0.76580027359781111</v>
      </c>
    </row>
    <row r="24" spans="1:9" x14ac:dyDescent="0.25">
      <c r="A24" s="8">
        <v>23</v>
      </c>
      <c r="B24" t="str">
        <f t="shared" si="0"/>
        <v>P1</v>
      </c>
      <c r="C24" t="str">
        <f>RIGHT(D24,3)</f>
        <v>B11</v>
      </c>
      <c r="D24" s="9" t="s">
        <v>30</v>
      </c>
      <c r="E24" s="10">
        <v>3.0449794801641588</v>
      </c>
      <c r="F24" s="14"/>
      <c r="G24" s="15"/>
      <c r="H24" s="66">
        <f t="shared" ref="H24:H35" si="6">1.688/E24</f>
        <v>0.55435513145362725</v>
      </c>
      <c r="I24" s="16">
        <f t="shared" si="2"/>
        <v>1.6879999999999997</v>
      </c>
    </row>
    <row r="25" spans="1:9" s="19" customFormat="1" x14ac:dyDescent="0.25">
      <c r="A25" s="18">
        <v>24</v>
      </c>
      <c r="B25" s="19" t="str">
        <f t="shared" si="0"/>
        <v>P1</v>
      </c>
      <c r="C25" s="19" t="str">
        <f>RIGHT(D25,3)</f>
        <v>B12</v>
      </c>
      <c r="D25" s="20" t="s">
        <v>31</v>
      </c>
      <c r="E25" s="21">
        <v>24.286839945280441</v>
      </c>
      <c r="F25" s="22"/>
      <c r="G25" s="23"/>
      <c r="H25" s="67">
        <f t="shared" si="6"/>
        <v>6.9502660856791368E-2</v>
      </c>
      <c r="I25" s="24">
        <f t="shared" si="2"/>
        <v>1.6879999999999999</v>
      </c>
    </row>
    <row r="26" spans="1:9" x14ac:dyDescent="0.25">
      <c r="A26" s="8">
        <v>25</v>
      </c>
      <c r="B26" t="str">
        <f t="shared" si="0"/>
        <v>P1</v>
      </c>
      <c r="C26" t="str">
        <f t="shared" ref="C26:C34" si="7">RIGHT(D26,2)</f>
        <v>C1</v>
      </c>
      <c r="D26" s="9" t="s">
        <v>32</v>
      </c>
      <c r="E26" s="10">
        <v>8.4000547195622435</v>
      </c>
      <c r="F26" s="14"/>
      <c r="G26" s="15"/>
      <c r="H26" s="66">
        <f t="shared" si="6"/>
        <v>0.20095107191015626</v>
      </c>
      <c r="I26" s="16">
        <f t="shared" si="2"/>
        <v>1.6879999999999999</v>
      </c>
    </row>
    <row r="27" spans="1:9" x14ac:dyDescent="0.25">
      <c r="A27" s="8">
        <v>26</v>
      </c>
      <c r="B27" t="str">
        <f t="shared" si="0"/>
        <v>P1</v>
      </c>
      <c r="C27" t="str">
        <f t="shared" si="7"/>
        <v>C2</v>
      </c>
      <c r="D27" s="9" t="s">
        <v>33</v>
      </c>
      <c r="E27" s="10">
        <v>21.074582763337897</v>
      </c>
      <c r="F27" s="14"/>
      <c r="G27" s="15"/>
      <c r="H27" s="66">
        <f t="shared" si="6"/>
        <v>8.0096484896322859E-2</v>
      </c>
      <c r="I27" s="16">
        <f t="shared" si="2"/>
        <v>1.6879999999999999</v>
      </c>
    </row>
    <row r="28" spans="1:9" x14ac:dyDescent="0.25">
      <c r="A28" s="8">
        <v>27</v>
      </c>
      <c r="B28" t="str">
        <f t="shared" si="0"/>
        <v>P1</v>
      </c>
      <c r="C28" t="str">
        <f t="shared" si="7"/>
        <v>C3</v>
      </c>
      <c r="D28" s="9" t="s">
        <v>34</v>
      </c>
      <c r="E28" s="10">
        <v>15.741340629274967</v>
      </c>
      <c r="F28" s="14"/>
      <c r="G28" s="15"/>
      <c r="H28" s="66">
        <f t="shared" si="6"/>
        <v>0.10723356032717703</v>
      </c>
      <c r="I28" s="16">
        <f t="shared" si="2"/>
        <v>1.6879999999999999</v>
      </c>
    </row>
    <row r="29" spans="1:9" x14ac:dyDescent="0.25">
      <c r="A29" s="8">
        <v>28</v>
      </c>
      <c r="B29" t="str">
        <f t="shared" si="0"/>
        <v>P1</v>
      </c>
      <c r="C29" t="str">
        <f t="shared" si="7"/>
        <v>C4</v>
      </c>
      <c r="D29" s="9" t="s">
        <v>35</v>
      </c>
      <c r="E29" s="10">
        <v>13.326785225718195</v>
      </c>
      <c r="F29" s="14"/>
      <c r="G29" s="15"/>
      <c r="H29" s="66">
        <f t="shared" si="6"/>
        <v>0.12666220483110036</v>
      </c>
      <c r="I29" s="16">
        <f t="shared" si="2"/>
        <v>1.6879999999999999</v>
      </c>
    </row>
    <row r="30" spans="1:9" x14ac:dyDescent="0.25">
      <c r="A30" s="8">
        <v>29</v>
      </c>
      <c r="B30" t="str">
        <f t="shared" si="0"/>
        <v>P1</v>
      </c>
      <c r="C30" t="str">
        <f t="shared" si="7"/>
        <v>C5</v>
      </c>
      <c r="D30" s="9" t="s">
        <v>36</v>
      </c>
      <c r="E30" s="10">
        <v>25.242571819425446</v>
      </c>
      <c r="F30" s="14"/>
      <c r="G30" s="15"/>
      <c r="H30" s="66">
        <f t="shared" si="6"/>
        <v>6.6871157664727246E-2</v>
      </c>
      <c r="I30" s="16">
        <f t="shared" si="2"/>
        <v>1.6879999999999999</v>
      </c>
    </row>
    <row r="31" spans="1:9" x14ac:dyDescent="0.25">
      <c r="A31" s="8">
        <v>30</v>
      </c>
      <c r="B31" t="str">
        <f t="shared" si="0"/>
        <v>P1</v>
      </c>
      <c r="C31" t="str">
        <f t="shared" si="7"/>
        <v>C6</v>
      </c>
      <c r="D31" s="9" t="s">
        <v>37</v>
      </c>
      <c r="E31" s="10">
        <v>12.819425444596442</v>
      </c>
      <c r="F31" s="14"/>
      <c r="G31" s="15"/>
      <c r="H31" s="66">
        <f t="shared" si="6"/>
        <v>0.13167516807171059</v>
      </c>
      <c r="I31" s="16">
        <f t="shared" si="2"/>
        <v>1.6879999999999997</v>
      </c>
    </row>
    <row r="32" spans="1:9" x14ac:dyDescent="0.25">
      <c r="A32" s="8">
        <v>31</v>
      </c>
      <c r="B32" t="str">
        <f t="shared" si="0"/>
        <v>P1</v>
      </c>
      <c r="C32" t="str">
        <f t="shared" si="7"/>
        <v>C7</v>
      </c>
      <c r="D32" s="9" t="s">
        <v>38</v>
      </c>
      <c r="E32" s="10">
        <v>13.646949384404925</v>
      </c>
      <c r="F32" s="14"/>
      <c r="G32" s="15"/>
      <c r="H32" s="66">
        <f t="shared" si="6"/>
        <v>0.12369064707816421</v>
      </c>
      <c r="I32" s="16">
        <f t="shared" si="2"/>
        <v>1.6879999999999999</v>
      </c>
    </row>
    <row r="33" spans="1:9" x14ac:dyDescent="0.25">
      <c r="A33" s="8">
        <v>32</v>
      </c>
      <c r="B33" t="str">
        <f t="shared" si="0"/>
        <v>P1</v>
      </c>
      <c r="C33" t="str">
        <f t="shared" si="7"/>
        <v>C8</v>
      </c>
      <c r="D33" s="9" t="s">
        <v>39</v>
      </c>
      <c r="E33" s="10">
        <v>5.795786593707251</v>
      </c>
      <c r="F33" s="14"/>
      <c r="G33" s="15"/>
      <c r="H33" s="66">
        <f t="shared" si="6"/>
        <v>0.29124605827149302</v>
      </c>
      <c r="I33" s="16">
        <f t="shared" si="2"/>
        <v>1.6880000000000002</v>
      </c>
    </row>
    <row r="34" spans="1:9" x14ac:dyDescent="0.25">
      <c r="A34" s="8">
        <v>33</v>
      </c>
      <c r="B34" t="str">
        <f t="shared" si="0"/>
        <v>P1</v>
      </c>
      <c r="C34" t="str">
        <f t="shared" si="7"/>
        <v>C9</v>
      </c>
      <c r="D34" s="9" t="s">
        <v>40</v>
      </c>
      <c r="E34" s="10">
        <v>7.2787961696306427</v>
      </c>
      <c r="F34" s="14"/>
      <c r="G34" s="15"/>
      <c r="H34" s="66">
        <f t="shared" si="6"/>
        <v>0.23190648022853708</v>
      </c>
      <c r="I34" s="16">
        <f t="shared" si="2"/>
        <v>1.6879999999999999</v>
      </c>
    </row>
    <row r="35" spans="1:9" x14ac:dyDescent="0.25">
      <c r="A35" s="8">
        <v>34</v>
      </c>
      <c r="B35" t="str">
        <f t="shared" si="0"/>
        <v>P1</v>
      </c>
      <c r="C35" t="str">
        <f>RIGHT(D35,3)</f>
        <v>C10</v>
      </c>
      <c r="D35" s="9" t="s">
        <v>41</v>
      </c>
      <c r="E35" s="10">
        <v>3.5251436388508899</v>
      </c>
      <c r="F35" s="14"/>
      <c r="G35" s="15"/>
      <c r="H35" s="66">
        <f t="shared" si="6"/>
        <v>0.47884573592871987</v>
      </c>
      <c r="I35" s="16">
        <f t="shared" si="2"/>
        <v>1.6879999999999999</v>
      </c>
    </row>
    <row r="36" spans="1:9" x14ac:dyDescent="0.25">
      <c r="A36" s="8">
        <v>35</v>
      </c>
      <c r="B36" t="str">
        <f t="shared" si="0"/>
        <v>P1</v>
      </c>
      <c r="C36" t="str">
        <f>RIGHT(D36,3)</f>
        <v>C11</v>
      </c>
      <c r="D36" s="9" t="s">
        <v>42</v>
      </c>
      <c r="E36" s="10">
        <v>1.5376196990424073E-2</v>
      </c>
      <c r="F36" s="14"/>
      <c r="G36" s="15"/>
      <c r="H36" s="66">
        <v>15</v>
      </c>
      <c r="I36" s="17">
        <f t="shared" si="2"/>
        <v>0.23064295485636108</v>
      </c>
    </row>
    <row r="37" spans="1:9" s="19" customFormat="1" x14ac:dyDescent="0.25">
      <c r="A37" s="18">
        <v>36</v>
      </c>
      <c r="B37" s="19" t="str">
        <f t="shared" si="0"/>
        <v>P1</v>
      </c>
      <c r="C37" s="19" t="str">
        <f>RIGHT(D37,3)</f>
        <v>C12</v>
      </c>
      <c r="D37" s="20" t="s">
        <v>43</v>
      </c>
      <c r="E37" s="21">
        <v>7.4776470588235302</v>
      </c>
      <c r="F37" s="22"/>
      <c r="G37" s="23"/>
      <c r="H37" s="67">
        <f>1.688/E37</f>
        <v>0.22573945877910631</v>
      </c>
      <c r="I37" s="24">
        <f t="shared" si="2"/>
        <v>1.6879999999999999</v>
      </c>
    </row>
    <row r="38" spans="1:9" x14ac:dyDescent="0.25">
      <c r="A38" s="8">
        <v>37</v>
      </c>
      <c r="B38" t="str">
        <f t="shared" si="0"/>
        <v>P1</v>
      </c>
      <c r="C38" t="str">
        <f t="shared" ref="C38:C46" si="8">RIGHT(D38,2)</f>
        <v>D1</v>
      </c>
      <c r="D38" s="9" t="s">
        <v>44</v>
      </c>
      <c r="E38" s="10">
        <v>6.1943638850889196</v>
      </c>
      <c r="F38" s="14"/>
      <c r="G38" s="15"/>
      <c r="H38" s="66">
        <f>1.688/E38</f>
        <v>0.27250578611685305</v>
      </c>
      <c r="I38" s="16">
        <f t="shared" si="2"/>
        <v>1.6879999999999999</v>
      </c>
    </row>
    <row r="39" spans="1:9" x14ac:dyDescent="0.25">
      <c r="A39" s="8">
        <v>38</v>
      </c>
      <c r="B39" t="str">
        <f t="shared" si="0"/>
        <v>P1</v>
      </c>
      <c r="C39" t="str">
        <f t="shared" si="8"/>
        <v>D2</v>
      </c>
      <c r="D39" s="9" t="s">
        <v>45</v>
      </c>
      <c r="E39" s="10">
        <v>18.67015047879617</v>
      </c>
      <c r="F39" s="14"/>
      <c r="G39" s="15"/>
      <c r="H39" s="66">
        <f>1.688/E39</f>
        <v>9.041169764095229E-2</v>
      </c>
      <c r="I39" s="16">
        <f t="shared" si="2"/>
        <v>1.6879999999999999</v>
      </c>
    </row>
    <row r="40" spans="1:9" x14ac:dyDescent="0.25">
      <c r="A40" s="8">
        <v>39</v>
      </c>
      <c r="B40" t="str">
        <f t="shared" si="0"/>
        <v>P1</v>
      </c>
      <c r="C40" t="str">
        <f t="shared" si="8"/>
        <v>D3</v>
      </c>
      <c r="D40" s="9" t="s">
        <v>46</v>
      </c>
      <c r="E40" s="10">
        <v>0.11595075239398084</v>
      </c>
      <c r="F40" s="14"/>
      <c r="G40" s="15"/>
      <c r="H40" s="66">
        <f>1.688/E40</f>
        <v>14.557904672015102</v>
      </c>
      <c r="I40" s="16">
        <f t="shared" si="2"/>
        <v>1.6879999999999999</v>
      </c>
    </row>
    <row r="41" spans="1:9" x14ac:dyDescent="0.25">
      <c r="A41" s="8">
        <v>40</v>
      </c>
      <c r="B41" t="str">
        <f t="shared" si="0"/>
        <v>P1</v>
      </c>
      <c r="C41" t="str">
        <f t="shared" si="8"/>
        <v>D4</v>
      </c>
      <c r="D41" s="9" t="s">
        <v>47</v>
      </c>
      <c r="E41" s="10">
        <v>1.3351573187414501E-2</v>
      </c>
      <c r="F41" s="14"/>
      <c r="G41" s="15"/>
      <c r="H41" s="66">
        <v>15</v>
      </c>
      <c r="I41" s="17">
        <f t="shared" si="2"/>
        <v>0.20027359781121751</v>
      </c>
    </row>
    <row r="42" spans="1:9" x14ac:dyDescent="0.25">
      <c r="A42" s="8">
        <v>41</v>
      </c>
      <c r="B42" t="str">
        <f t="shared" si="0"/>
        <v>P1</v>
      </c>
      <c r="C42" t="str">
        <f t="shared" si="8"/>
        <v>D5</v>
      </c>
      <c r="D42" s="9" t="s">
        <v>48</v>
      </c>
      <c r="E42" s="10">
        <v>23.203830369357046</v>
      </c>
      <c r="F42" s="14"/>
      <c r="G42" s="15"/>
      <c r="H42" s="66">
        <f t="shared" ref="H42:H84" si="9">1.688/E42</f>
        <v>7.2746610069567258E-2</v>
      </c>
      <c r="I42" s="16">
        <f t="shared" si="2"/>
        <v>1.6879999999999999</v>
      </c>
    </row>
    <row r="43" spans="1:9" x14ac:dyDescent="0.25">
      <c r="A43" s="8">
        <v>42</v>
      </c>
      <c r="B43" t="str">
        <f t="shared" si="0"/>
        <v>P1</v>
      </c>
      <c r="C43" t="str">
        <f t="shared" si="8"/>
        <v>D6</v>
      </c>
      <c r="D43" s="9" t="s">
        <v>49</v>
      </c>
      <c r="E43" s="10">
        <v>23.434363885088924</v>
      </c>
      <c r="F43" s="14"/>
      <c r="G43" s="15"/>
      <c r="H43" s="66">
        <f t="shared" si="9"/>
        <v>7.2030971622577697E-2</v>
      </c>
      <c r="I43" s="16">
        <f t="shared" si="2"/>
        <v>1.6879999999999999</v>
      </c>
    </row>
    <row r="44" spans="1:9" x14ac:dyDescent="0.25">
      <c r="A44" s="8">
        <v>43</v>
      </c>
      <c r="B44" t="str">
        <f t="shared" si="0"/>
        <v>P1</v>
      </c>
      <c r="C44" t="str">
        <f t="shared" si="8"/>
        <v>D7</v>
      </c>
      <c r="D44" s="9" t="s">
        <v>50</v>
      </c>
      <c r="E44" s="10">
        <v>7.1891655266757857</v>
      </c>
      <c r="F44" s="14"/>
      <c r="G44" s="15"/>
      <c r="H44" s="66">
        <f t="shared" si="9"/>
        <v>0.23479776529509372</v>
      </c>
      <c r="I44" s="16">
        <f t="shared" si="2"/>
        <v>1.6879999999999999</v>
      </c>
    </row>
    <row r="45" spans="1:9" x14ac:dyDescent="0.25">
      <c r="A45" s="8">
        <v>44</v>
      </c>
      <c r="B45" t="str">
        <f t="shared" si="0"/>
        <v>P1</v>
      </c>
      <c r="C45" t="str">
        <f t="shared" si="8"/>
        <v>D8</v>
      </c>
      <c r="D45" s="9" t="s">
        <v>51</v>
      </c>
      <c r="E45" s="10">
        <v>24.049302325581397</v>
      </c>
      <c r="F45" s="14"/>
      <c r="G45" s="15"/>
      <c r="H45" s="66">
        <f t="shared" si="9"/>
        <v>7.0189146327312102E-2</v>
      </c>
      <c r="I45" s="16">
        <f t="shared" si="2"/>
        <v>1.6879999999999999</v>
      </c>
    </row>
    <row r="46" spans="1:9" x14ac:dyDescent="0.25">
      <c r="A46" s="8">
        <v>45</v>
      </c>
      <c r="B46" t="str">
        <f t="shared" si="0"/>
        <v>P1</v>
      </c>
      <c r="C46" t="str">
        <f t="shared" si="8"/>
        <v>D9</v>
      </c>
      <c r="D46" s="9" t="s">
        <v>52</v>
      </c>
      <c r="E46" s="10">
        <v>4.3663474692202469</v>
      </c>
      <c r="F46" s="14"/>
      <c r="G46" s="15"/>
      <c r="H46" s="66">
        <f t="shared" si="9"/>
        <v>0.38659314493389302</v>
      </c>
      <c r="I46" s="16">
        <f t="shared" si="2"/>
        <v>1.6879999999999999</v>
      </c>
    </row>
    <row r="47" spans="1:9" x14ac:dyDescent="0.25">
      <c r="A47" s="8">
        <v>46</v>
      </c>
      <c r="B47" t="str">
        <f t="shared" si="0"/>
        <v>P1</v>
      </c>
      <c r="C47" t="str">
        <f>RIGHT(D47,3)</f>
        <v>D10</v>
      </c>
      <c r="D47" s="9" t="s">
        <v>53</v>
      </c>
      <c r="E47" s="10">
        <v>16.880820793433653</v>
      </c>
      <c r="F47" s="14"/>
      <c r="G47" s="15"/>
      <c r="H47" s="66">
        <f t="shared" si="9"/>
        <v>9.9995137716087992E-2</v>
      </c>
      <c r="I47" s="16">
        <f t="shared" si="2"/>
        <v>1.6879999999999999</v>
      </c>
    </row>
    <row r="48" spans="1:9" x14ac:dyDescent="0.25">
      <c r="A48" s="8">
        <v>47</v>
      </c>
      <c r="B48" t="str">
        <f t="shared" si="0"/>
        <v>P1</v>
      </c>
      <c r="C48" t="str">
        <f>RIGHT(D48,3)</f>
        <v>D11</v>
      </c>
      <c r="D48" s="9" t="s">
        <v>54</v>
      </c>
      <c r="E48" s="10">
        <v>3.913761969904241</v>
      </c>
      <c r="F48" s="14"/>
      <c r="G48" s="15"/>
      <c r="H48" s="66">
        <f t="shared" si="9"/>
        <v>0.43129858509031932</v>
      </c>
      <c r="I48" s="16">
        <f t="shared" si="2"/>
        <v>1.6879999999999999</v>
      </c>
    </row>
    <row r="49" spans="1:9" s="19" customFormat="1" x14ac:dyDescent="0.25">
      <c r="A49" s="18">
        <v>48</v>
      </c>
      <c r="B49" s="19" t="str">
        <f t="shared" si="0"/>
        <v>P1</v>
      </c>
      <c r="C49" s="19" t="str">
        <f>RIGHT(D49,3)</f>
        <v>D12</v>
      </c>
      <c r="D49" s="20" t="s">
        <v>55</v>
      </c>
      <c r="E49" s="21">
        <v>11.66889192886457</v>
      </c>
      <c r="F49" s="22"/>
      <c r="G49" s="23"/>
      <c r="H49" s="67">
        <f t="shared" si="9"/>
        <v>0.14465812266411565</v>
      </c>
      <c r="I49" s="24">
        <f t="shared" si="2"/>
        <v>1.6879999999999999</v>
      </c>
    </row>
    <row r="50" spans="1:9" x14ac:dyDescent="0.25">
      <c r="A50" s="8">
        <v>49</v>
      </c>
      <c r="B50" t="str">
        <f t="shared" si="0"/>
        <v>P1</v>
      </c>
      <c r="C50" t="str">
        <f t="shared" ref="C50:C58" si="10">RIGHT(D50,2)</f>
        <v>E1</v>
      </c>
      <c r="D50" s="9" t="s">
        <v>56</v>
      </c>
      <c r="E50" s="10">
        <v>13.282571819425446</v>
      </c>
      <c r="F50" s="14"/>
      <c r="G50" s="15"/>
      <c r="H50" s="66">
        <f t="shared" si="9"/>
        <v>0.12708382254190714</v>
      </c>
      <c r="I50" s="16">
        <f t="shared" si="2"/>
        <v>1.6879999999999999</v>
      </c>
    </row>
    <row r="51" spans="1:9" x14ac:dyDescent="0.25">
      <c r="A51" s="8">
        <v>50</v>
      </c>
      <c r="B51" t="str">
        <f t="shared" si="0"/>
        <v>P1</v>
      </c>
      <c r="C51" t="str">
        <f t="shared" si="10"/>
        <v>E2</v>
      </c>
      <c r="D51" s="9" t="s">
        <v>57</v>
      </c>
      <c r="E51" s="10">
        <v>8.0499042407660735</v>
      </c>
      <c r="F51" s="14"/>
      <c r="G51" s="15"/>
      <c r="H51" s="66">
        <f t="shared" si="9"/>
        <v>0.20969193539616074</v>
      </c>
      <c r="I51" s="16">
        <f t="shared" si="2"/>
        <v>1.6879999999999999</v>
      </c>
    </row>
    <row r="52" spans="1:9" x14ac:dyDescent="0.25">
      <c r="A52" s="8">
        <v>51</v>
      </c>
      <c r="B52" t="str">
        <f t="shared" si="0"/>
        <v>P1</v>
      </c>
      <c r="C52" t="str">
        <f t="shared" si="10"/>
        <v>E3</v>
      </c>
      <c r="D52" s="9" t="s">
        <v>58</v>
      </c>
      <c r="E52" s="10">
        <v>9.5233378932968531</v>
      </c>
      <c r="F52" s="14"/>
      <c r="G52" s="15"/>
      <c r="H52" s="66">
        <f t="shared" si="9"/>
        <v>0.17724877757284288</v>
      </c>
      <c r="I52" s="16">
        <f t="shared" si="2"/>
        <v>1.6879999999999999</v>
      </c>
    </row>
    <row r="53" spans="1:9" x14ac:dyDescent="0.25">
      <c r="A53" s="8">
        <v>52</v>
      </c>
      <c r="B53" t="str">
        <f t="shared" si="0"/>
        <v>P1</v>
      </c>
      <c r="C53" t="str">
        <f t="shared" si="10"/>
        <v>E4</v>
      </c>
      <c r="D53" s="9" t="s">
        <v>59</v>
      </c>
      <c r="E53" s="10">
        <v>7.7606566347469226</v>
      </c>
      <c r="F53" s="14"/>
      <c r="G53" s="15"/>
      <c r="H53" s="66">
        <f t="shared" si="9"/>
        <v>0.21750736818354882</v>
      </c>
      <c r="I53" s="16">
        <f t="shared" si="2"/>
        <v>1.6879999999999999</v>
      </c>
    </row>
    <row r="54" spans="1:9" x14ac:dyDescent="0.25">
      <c r="A54" s="8">
        <v>53</v>
      </c>
      <c r="B54" t="str">
        <f t="shared" si="0"/>
        <v>P1</v>
      </c>
      <c r="C54" t="str">
        <f t="shared" si="10"/>
        <v>E5</v>
      </c>
      <c r="D54" s="9" t="s">
        <v>60</v>
      </c>
      <c r="E54" s="10">
        <v>8.5733515731874146</v>
      </c>
      <c r="F54" s="14"/>
      <c r="G54" s="15"/>
      <c r="H54" s="66">
        <f t="shared" si="9"/>
        <v>0.19688916120961461</v>
      </c>
      <c r="I54" s="16">
        <f t="shared" si="2"/>
        <v>1.6879999999999999</v>
      </c>
    </row>
    <row r="55" spans="1:9" x14ac:dyDescent="0.25">
      <c r="A55" s="8">
        <v>54</v>
      </c>
      <c r="B55" t="str">
        <f t="shared" si="0"/>
        <v>P1</v>
      </c>
      <c r="C55" t="str">
        <f t="shared" si="10"/>
        <v>E6</v>
      </c>
      <c r="D55" s="9" t="s">
        <v>61</v>
      </c>
      <c r="E55" s="10">
        <v>22.365198358413139</v>
      </c>
      <c r="F55" s="14"/>
      <c r="G55" s="15"/>
      <c r="H55" s="66">
        <f t="shared" si="9"/>
        <v>7.5474403264794807E-2</v>
      </c>
      <c r="I55" s="16">
        <f t="shared" si="2"/>
        <v>1.6879999999999999</v>
      </c>
    </row>
    <row r="56" spans="1:9" x14ac:dyDescent="0.25">
      <c r="A56" s="8">
        <v>55</v>
      </c>
      <c r="B56" t="str">
        <f t="shared" si="0"/>
        <v>P1</v>
      </c>
      <c r="C56" t="str">
        <f t="shared" si="10"/>
        <v>E7</v>
      </c>
      <c r="D56" s="9" t="s">
        <v>62</v>
      </c>
      <c r="E56" s="10">
        <v>22.173570451436394</v>
      </c>
      <c r="F56" s="14"/>
      <c r="G56" s="15"/>
      <c r="H56" s="66">
        <f t="shared" si="9"/>
        <v>7.612666637053267E-2</v>
      </c>
      <c r="I56" s="16">
        <f t="shared" si="2"/>
        <v>1.6879999999999997</v>
      </c>
    </row>
    <row r="57" spans="1:9" x14ac:dyDescent="0.25">
      <c r="A57" s="8">
        <v>56</v>
      </c>
      <c r="B57" t="str">
        <f t="shared" si="0"/>
        <v>P1</v>
      </c>
      <c r="C57" t="str">
        <f t="shared" si="10"/>
        <v>E8</v>
      </c>
      <c r="D57" s="9" t="s">
        <v>63</v>
      </c>
      <c r="E57" s="10">
        <v>5.3798084815321481</v>
      </c>
      <c r="F57" s="14"/>
      <c r="G57" s="15"/>
      <c r="H57" s="66">
        <f t="shared" si="9"/>
        <v>0.31376581634728828</v>
      </c>
      <c r="I57" s="16">
        <f t="shared" si="2"/>
        <v>1.6879999999999997</v>
      </c>
    </row>
    <row r="58" spans="1:9" x14ac:dyDescent="0.25">
      <c r="A58" s="8">
        <v>57</v>
      </c>
      <c r="B58" t="str">
        <f t="shared" si="0"/>
        <v>P1</v>
      </c>
      <c r="C58" t="str">
        <f t="shared" si="10"/>
        <v>E9</v>
      </c>
      <c r="D58" s="9" t="s">
        <v>64</v>
      </c>
      <c r="E58" s="10">
        <v>6.6212859097127232</v>
      </c>
      <c r="F58" s="14"/>
      <c r="G58" s="15"/>
      <c r="H58" s="66">
        <f t="shared" si="9"/>
        <v>0.25493537403722188</v>
      </c>
      <c r="I58" s="16">
        <f t="shared" si="2"/>
        <v>1.6880000000000002</v>
      </c>
    </row>
    <row r="59" spans="1:9" x14ac:dyDescent="0.25">
      <c r="A59" s="8">
        <v>58</v>
      </c>
      <c r="B59" t="str">
        <f t="shared" si="0"/>
        <v>P1</v>
      </c>
      <c r="C59" t="str">
        <f>RIGHT(D59,3)</f>
        <v>E10</v>
      </c>
      <c r="D59" s="9" t="s">
        <v>65</v>
      </c>
      <c r="E59" s="10">
        <v>9.6101231190150482</v>
      </c>
      <c r="F59" s="14"/>
      <c r="G59" s="15"/>
      <c r="H59" s="66">
        <f t="shared" si="9"/>
        <v>0.17564811387900356</v>
      </c>
      <c r="I59" s="16">
        <f t="shared" si="2"/>
        <v>1.6880000000000002</v>
      </c>
    </row>
    <row r="60" spans="1:9" x14ac:dyDescent="0.25">
      <c r="A60" s="8">
        <v>59</v>
      </c>
      <c r="B60" t="str">
        <f t="shared" si="0"/>
        <v>P1</v>
      </c>
      <c r="C60" t="str">
        <f>RIGHT(D60,3)</f>
        <v>E11</v>
      </c>
      <c r="D60" s="9" t="s">
        <v>66</v>
      </c>
      <c r="E60" s="10">
        <v>3.4073871409028729</v>
      </c>
      <c r="F60" s="14"/>
      <c r="G60" s="15"/>
      <c r="H60" s="66">
        <f t="shared" si="9"/>
        <v>0.49539425084310257</v>
      </c>
      <c r="I60" s="16">
        <f t="shared" si="2"/>
        <v>1.6879999999999999</v>
      </c>
    </row>
    <row r="61" spans="1:9" s="19" customFormat="1" x14ac:dyDescent="0.25">
      <c r="A61" s="18">
        <v>60</v>
      </c>
      <c r="B61" s="19" t="str">
        <f t="shared" si="0"/>
        <v>P1</v>
      </c>
      <c r="C61" s="19" t="str">
        <f>RIGHT(D61,3)</f>
        <v>E12</v>
      </c>
      <c r="D61" s="20" t="s">
        <v>67</v>
      </c>
      <c r="E61" s="21">
        <v>7.1086730506155957</v>
      </c>
      <c r="F61" s="22"/>
      <c r="G61" s="23"/>
      <c r="H61" s="67">
        <f t="shared" si="9"/>
        <v>0.23745641246699661</v>
      </c>
      <c r="I61" s="24">
        <f t="shared" si="2"/>
        <v>1.6879999999999999</v>
      </c>
    </row>
    <row r="62" spans="1:9" x14ac:dyDescent="0.25">
      <c r="A62" s="8">
        <v>61</v>
      </c>
      <c r="B62" t="str">
        <f t="shared" si="0"/>
        <v>P1</v>
      </c>
      <c r="C62" t="str">
        <f t="shared" ref="C62:C70" si="11">RIGHT(D62,2)</f>
        <v>F1</v>
      </c>
      <c r="D62" s="9" t="s">
        <v>68</v>
      </c>
      <c r="E62" s="10">
        <v>2.1823803009575924</v>
      </c>
      <c r="F62" s="14"/>
      <c r="G62" s="15"/>
      <c r="H62" s="66">
        <f t="shared" si="9"/>
        <v>0.7734673921219567</v>
      </c>
      <c r="I62" s="16">
        <f t="shared" si="2"/>
        <v>1.6879999999999999</v>
      </c>
    </row>
    <row r="63" spans="1:9" x14ac:dyDescent="0.25">
      <c r="A63" s="8">
        <v>62</v>
      </c>
      <c r="B63" t="str">
        <f t="shared" si="0"/>
        <v>P1</v>
      </c>
      <c r="C63" t="str">
        <f t="shared" si="11"/>
        <v>F2</v>
      </c>
      <c r="D63" s="9" t="s">
        <v>69</v>
      </c>
      <c r="E63" s="10">
        <v>13.904459644322845</v>
      </c>
      <c r="F63" s="14"/>
      <c r="G63" s="15"/>
      <c r="H63" s="66">
        <f t="shared" si="9"/>
        <v>0.12139989925384882</v>
      </c>
      <c r="I63" s="16">
        <f t="shared" si="2"/>
        <v>1.6879999999999999</v>
      </c>
    </row>
    <row r="64" spans="1:9" x14ac:dyDescent="0.25">
      <c r="A64" s="8">
        <v>63</v>
      </c>
      <c r="B64" t="str">
        <f t="shared" si="0"/>
        <v>P1</v>
      </c>
      <c r="C64" t="str">
        <f t="shared" si="11"/>
        <v>F3</v>
      </c>
      <c r="D64" s="9" t="s">
        <v>70</v>
      </c>
      <c r="E64" s="10">
        <v>11.105335157318741</v>
      </c>
      <c r="F64" s="14"/>
      <c r="G64" s="15"/>
      <c r="H64" s="66">
        <f t="shared" si="9"/>
        <v>0.15199901453559989</v>
      </c>
      <c r="I64" s="16">
        <f t="shared" si="2"/>
        <v>1.6879999999999997</v>
      </c>
    </row>
    <row r="65" spans="1:9" x14ac:dyDescent="0.25">
      <c r="A65" s="8">
        <v>64</v>
      </c>
      <c r="B65" t="str">
        <f t="shared" si="0"/>
        <v>P1</v>
      </c>
      <c r="C65" t="str">
        <f t="shared" si="11"/>
        <v>F4</v>
      </c>
      <c r="D65" s="9" t="s">
        <v>71</v>
      </c>
      <c r="E65" s="10">
        <v>12.291272229822162</v>
      </c>
      <c r="F65" s="14"/>
      <c r="G65" s="15"/>
      <c r="H65" s="66">
        <f t="shared" si="9"/>
        <v>0.13733322055176894</v>
      </c>
      <c r="I65" s="16">
        <f t="shared" si="2"/>
        <v>1.6879999999999999</v>
      </c>
    </row>
    <row r="66" spans="1:9" x14ac:dyDescent="0.25">
      <c r="A66" s="8">
        <v>65</v>
      </c>
      <c r="B66" t="str">
        <f t="shared" ref="B66:B95" si="12">LEFT(D66,2)</f>
        <v>P1</v>
      </c>
      <c r="C66" t="str">
        <f t="shared" si="11"/>
        <v>F5</v>
      </c>
      <c r="D66" s="9" t="s">
        <v>72</v>
      </c>
      <c r="E66" s="10">
        <v>11.28186046511628</v>
      </c>
      <c r="F66" s="14"/>
      <c r="G66" s="15"/>
      <c r="H66" s="66">
        <f t="shared" si="9"/>
        <v>0.1496207124010554</v>
      </c>
      <c r="I66" s="16">
        <f t="shared" ref="I66:I129" si="13">H66*E66</f>
        <v>1.6879999999999999</v>
      </c>
    </row>
    <row r="67" spans="1:9" x14ac:dyDescent="0.25">
      <c r="A67" s="8">
        <v>66</v>
      </c>
      <c r="B67" t="str">
        <f t="shared" si="12"/>
        <v>P1</v>
      </c>
      <c r="C67" t="str">
        <f t="shared" si="11"/>
        <v>F6</v>
      </c>
      <c r="D67" s="9" t="s">
        <v>73</v>
      </c>
      <c r="E67" s="10">
        <v>13.253789329685363</v>
      </c>
      <c r="F67" s="14"/>
      <c r="G67" s="15"/>
      <c r="H67" s="66">
        <f t="shared" si="9"/>
        <v>0.12735980314846848</v>
      </c>
      <c r="I67" s="16">
        <f t="shared" si="13"/>
        <v>1.6879999999999997</v>
      </c>
    </row>
    <row r="68" spans="1:9" x14ac:dyDescent="0.25">
      <c r="A68" s="8">
        <v>67</v>
      </c>
      <c r="B68" t="str">
        <f t="shared" si="12"/>
        <v>P1</v>
      </c>
      <c r="C68" t="str">
        <f t="shared" si="11"/>
        <v>F7</v>
      </c>
      <c r="D68" s="9" t="s">
        <v>74</v>
      </c>
      <c r="E68" s="10">
        <v>0.94856361149110824</v>
      </c>
      <c r="F68" s="14"/>
      <c r="G68" s="15"/>
      <c r="H68" s="66">
        <f t="shared" si="9"/>
        <v>1.7795327372368037</v>
      </c>
      <c r="I68" s="16">
        <f t="shared" si="13"/>
        <v>1.6879999999999999</v>
      </c>
    </row>
    <row r="69" spans="1:9" x14ac:dyDescent="0.25">
      <c r="A69" s="8">
        <v>68</v>
      </c>
      <c r="B69" t="str">
        <f t="shared" si="12"/>
        <v>P1</v>
      </c>
      <c r="C69" t="str">
        <f t="shared" si="11"/>
        <v>F8</v>
      </c>
      <c r="D69" s="9" t="s">
        <v>75</v>
      </c>
      <c r="E69" s="10">
        <v>7.5315458276333782</v>
      </c>
      <c r="F69" s="14"/>
      <c r="G69" s="15"/>
      <c r="H69" s="66">
        <f t="shared" si="9"/>
        <v>0.22412397648922183</v>
      </c>
      <c r="I69" s="16">
        <f t="shared" si="13"/>
        <v>1.6879999999999999</v>
      </c>
    </row>
    <row r="70" spans="1:9" x14ac:dyDescent="0.25">
      <c r="A70" s="8">
        <v>69</v>
      </c>
      <c r="B70" t="str">
        <f t="shared" si="12"/>
        <v>P1</v>
      </c>
      <c r="C70" t="str">
        <f t="shared" si="11"/>
        <v>F9</v>
      </c>
      <c r="D70" s="9" t="s">
        <v>76</v>
      </c>
      <c r="E70" s="10">
        <v>5.0746922024623808</v>
      </c>
      <c r="F70" s="14"/>
      <c r="G70" s="15"/>
      <c r="H70" s="66">
        <f t="shared" si="9"/>
        <v>0.33263101142980372</v>
      </c>
      <c r="I70" s="16">
        <f t="shared" si="13"/>
        <v>1.6879999999999999</v>
      </c>
    </row>
    <row r="71" spans="1:9" x14ac:dyDescent="0.25">
      <c r="A71" s="8">
        <v>70</v>
      </c>
      <c r="B71" t="str">
        <f t="shared" si="12"/>
        <v>P1</v>
      </c>
      <c r="C71" t="str">
        <f>RIGHT(D71,3)</f>
        <v>F10</v>
      </c>
      <c r="D71" s="9" t="s">
        <v>77</v>
      </c>
      <c r="E71" s="10">
        <v>6.7488372093023266</v>
      </c>
      <c r="F71" s="14"/>
      <c r="G71" s="15"/>
      <c r="H71" s="66">
        <f t="shared" si="9"/>
        <v>0.25011716057891104</v>
      </c>
      <c r="I71" s="16">
        <f t="shared" si="13"/>
        <v>1.6879999999999999</v>
      </c>
    </row>
    <row r="72" spans="1:9" x14ac:dyDescent="0.25">
      <c r="A72" s="8">
        <v>71</v>
      </c>
      <c r="B72" t="str">
        <f t="shared" si="12"/>
        <v>P1</v>
      </c>
      <c r="C72" t="str">
        <f>RIGHT(D72,3)</f>
        <v>F11</v>
      </c>
      <c r="D72" s="9" t="s">
        <v>78</v>
      </c>
      <c r="E72" s="10">
        <v>1.7346101231190152</v>
      </c>
      <c r="F72" s="14"/>
      <c r="G72" s="15"/>
      <c r="H72" s="66">
        <f t="shared" si="9"/>
        <v>0.97312933753943209</v>
      </c>
      <c r="I72" s="16">
        <f t="shared" si="13"/>
        <v>1.6879999999999999</v>
      </c>
    </row>
    <row r="73" spans="1:9" s="19" customFormat="1" x14ac:dyDescent="0.25">
      <c r="A73" s="18">
        <v>72</v>
      </c>
      <c r="B73" s="19" t="str">
        <f t="shared" si="12"/>
        <v>P1</v>
      </c>
      <c r="C73" s="19" t="str">
        <f>RIGHT(D73,3)</f>
        <v>F12</v>
      </c>
      <c r="D73" s="20" t="s">
        <v>79</v>
      </c>
      <c r="E73" s="21">
        <v>20.049028727770182</v>
      </c>
      <c r="F73" s="22"/>
      <c r="G73" s="23"/>
      <c r="H73" s="67">
        <f t="shared" si="9"/>
        <v>8.4193604733676111E-2</v>
      </c>
      <c r="I73" s="24">
        <f t="shared" si="13"/>
        <v>1.6879999999999999</v>
      </c>
    </row>
    <row r="74" spans="1:9" x14ac:dyDescent="0.25">
      <c r="A74" s="8">
        <v>73</v>
      </c>
      <c r="B74" t="str">
        <f t="shared" si="12"/>
        <v>P1</v>
      </c>
      <c r="C74" t="str">
        <f t="shared" ref="C74:C82" si="14">RIGHT(D74,2)</f>
        <v>G1</v>
      </c>
      <c r="D74" s="9" t="s">
        <v>80</v>
      </c>
      <c r="E74" s="10">
        <v>11.692257181942544</v>
      </c>
      <c r="F74" s="14"/>
      <c r="G74" s="15"/>
      <c r="H74" s="66">
        <f t="shared" si="9"/>
        <v>0.14436904472191542</v>
      </c>
      <c r="I74" s="16">
        <f t="shared" si="13"/>
        <v>1.6879999999999999</v>
      </c>
    </row>
    <row r="75" spans="1:9" x14ac:dyDescent="0.25">
      <c r="A75" s="8">
        <v>74</v>
      </c>
      <c r="B75" t="str">
        <f t="shared" si="12"/>
        <v>P1</v>
      </c>
      <c r="C75" t="str">
        <f t="shared" si="14"/>
        <v>G2</v>
      </c>
      <c r="D75" s="9" t="s">
        <v>81</v>
      </c>
      <c r="E75" s="10">
        <v>9.3145827633378939</v>
      </c>
      <c r="F75" s="14"/>
      <c r="G75" s="15"/>
      <c r="H75" s="66">
        <f t="shared" si="9"/>
        <v>0.18122121439984959</v>
      </c>
      <c r="I75" s="16">
        <f t="shared" si="13"/>
        <v>1.6879999999999999</v>
      </c>
    </row>
    <row r="76" spans="1:9" x14ac:dyDescent="0.25">
      <c r="A76" s="8">
        <v>75</v>
      </c>
      <c r="B76" t="str">
        <f t="shared" si="12"/>
        <v>P1</v>
      </c>
      <c r="C76" t="str">
        <f t="shared" si="14"/>
        <v>G3</v>
      </c>
      <c r="D76" s="9" t="s">
        <v>82</v>
      </c>
      <c r="E76" s="10">
        <v>1.7695759233926129</v>
      </c>
      <c r="F76" s="14"/>
      <c r="G76" s="15"/>
      <c r="H76" s="66">
        <f t="shared" si="9"/>
        <v>0.95390086273539687</v>
      </c>
      <c r="I76" s="16">
        <f t="shared" si="13"/>
        <v>1.6879999999999999</v>
      </c>
    </row>
    <row r="77" spans="1:9" x14ac:dyDescent="0.25">
      <c r="A77" s="8">
        <v>76</v>
      </c>
      <c r="B77" t="str">
        <f t="shared" si="12"/>
        <v>P1</v>
      </c>
      <c r="C77" t="str">
        <f t="shared" si="14"/>
        <v>G4</v>
      </c>
      <c r="D77" s="9" t="s">
        <v>83</v>
      </c>
      <c r="E77" s="10">
        <v>1.8923119015047882</v>
      </c>
      <c r="F77" s="14"/>
      <c r="G77" s="15"/>
      <c r="H77" s="66">
        <f t="shared" si="9"/>
        <v>0.89203053611705496</v>
      </c>
      <c r="I77" s="16">
        <f t="shared" si="13"/>
        <v>1.6879999999999999</v>
      </c>
    </row>
    <row r="78" spans="1:9" x14ac:dyDescent="0.25">
      <c r="A78" s="8">
        <v>77</v>
      </c>
      <c r="B78" t="str">
        <f t="shared" si="12"/>
        <v>P1</v>
      </c>
      <c r="C78" t="str">
        <f t="shared" si="14"/>
        <v>G5</v>
      </c>
      <c r="D78" s="9" t="s">
        <v>84</v>
      </c>
      <c r="E78" s="10">
        <v>6.1904240766073881</v>
      </c>
      <c r="F78" s="14"/>
      <c r="G78" s="15"/>
      <c r="H78" s="66">
        <f t="shared" si="9"/>
        <v>0.27267921859807298</v>
      </c>
      <c r="I78" s="16">
        <f t="shared" si="13"/>
        <v>1.6880000000000002</v>
      </c>
    </row>
    <row r="79" spans="1:9" x14ac:dyDescent="0.25">
      <c r="A79" s="8">
        <v>78</v>
      </c>
      <c r="B79" t="str">
        <f t="shared" si="12"/>
        <v>P1</v>
      </c>
      <c r="C79" t="str">
        <f t="shared" si="14"/>
        <v>G6</v>
      </c>
      <c r="D79" s="9" t="s">
        <v>85</v>
      </c>
      <c r="E79" s="10">
        <v>11.682517099863201</v>
      </c>
      <c r="F79" s="14"/>
      <c r="G79" s="15"/>
      <c r="H79" s="66">
        <f t="shared" si="9"/>
        <v>0.14448940973685936</v>
      </c>
      <c r="I79" s="16">
        <f t="shared" si="13"/>
        <v>1.6879999999999999</v>
      </c>
    </row>
    <row r="80" spans="1:9" x14ac:dyDescent="0.25">
      <c r="A80" s="8">
        <v>79</v>
      </c>
      <c r="B80" t="str">
        <f t="shared" si="12"/>
        <v>P1</v>
      </c>
      <c r="C80" t="str">
        <f t="shared" si="14"/>
        <v>G7</v>
      </c>
      <c r="D80" s="9" t="s">
        <v>86</v>
      </c>
      <c r="E80" s="10">
        <v>8.8006019151846786</v>
      </c>
      <c r="F80" s="14"/>
      <c r="G80" s="15"/>
      <c r="H80" s="66">
        <f t="shared" si="9"/>
        <v>0.19180506245686466</v>
      </c>
      <c r="I80" s="16">
        <f t="shared" si="13"/>
        <v>1.6879999999999999</v>
      </c>
    </row>
    <row r="81" spans="1:10" x14ac:dyDescent="0.25">
      <c r="A81" s="8">
        <v>80</v>
      </c>
      <c r="B81" t="str">
        <f t="shared" si="12"/>
        <v>P1</v>
      </c>
      <c r="C81" t="str">
        <f t="shared" si="14"/>
        <v>G8</v>
      </c>
      <c r="D81" s="9" t="s">
        <v>87</v>
      </c>
      <c r="E81" s="10">
        <v>7.4988782489740089</v>
      </c>
      <c r="F81" s="14"/>
      <c r="G81" s="15"/>
      <c r="H81" s="66">
        <f t="shared" si="9"/>
        <v>0.22510033420411257</v>
      </c>
      <c r="I81" s="16">
        <f t="shared" si="13"/>
        <v>1.6879999999999999</v>
      </c>
    </row>
    <row r="82" spans="1:10" x14ac:dyDescent="0.25">
      <c r="A82" s="8">
        <v>81</v>
      </c>
      <c r="B82" t="str">
        <f t="shared" si="12"/>
        <v>P1</v>
      </c>
      <c r="C82" t="str">
        <f t="shared" si="14"/>
        <v>G9</v>
      </c>
      <c r="D82" s="9" t="s">
        <v>88</v>
      </c>
      <c r="E82" s="10">
        <v>3.0016963064295483</v>
      </c>
      <c r="F82" s="14"/>
      <c r="G82" s="15"/>
      <c r="H82" s="66">
        <f t="shared" si="9"/>
        <v>0.56234869476447424</v>
      </c>
      <c r="I82" s="16">
        <f t="shared" si="13"/>
        <v>1.6879999999999997</v>
      </c>
    </row>
    <row r="83" spans="1:10" x14ac:dyDescent="0.25">
      <c r="A83" s="8">
        <v>82</v>
      </c>
      <c r="B83" t="str">
        <f t="shared" si="12"/>
        <v>P1</v>
      </c>
      <c r="C83" t="str">
        <f>RIGHT(D83,3)</f>
        <v>G10</v>
      </c>
      <c r="D83" s="9" t="s">
        <v>89</v>
      </c>
      <c r="E83" s="10">
        <v>7.3232831737346107</v>
      </c>
      <c r="F83" s="14"/>
      <c r="G83" s="15"/>
      <c r="H83" s="66">
        <f t="shared" si="9"/>
        <v>0.23049770983240303</v>
      </c>
      <c r="I83" s="16">
        <f t="shared" si="13"/>
        <v>1.6879999999999999</v>
      </c>
    </row>
    <row r="84" spans="1:10" s="19" customFormat="1" x14ac:dyDescent="0.25">
      <c r="A84" s="18">
        <v>83</v>
      </c>
      <c r="B84" s="19" t="str">
        <f t="shared" si="12"/>
        <v>P1</v>
      </c>
      <c r="C84" s="19" t="str">
        <f>RIGHT(D84,3)</f>
        <v>G11</v>
      </c>
      <c r="D84" s="20" t="s">
        <v>90</v>
      </c>
      <c r="E84" s="21">
        <v>6.3877975376196998</v>
      </c>
      <c r="F84" s="22"/>
      <c r="G84" s="23"/>
      <c r="H84" s="67">
        <f t="shared" si="9"/>
        <v>0.26425383554485721</v>
      </c>
      <c r="I84" s="24">
        <f t="shared" si="13"/>
        <v>1.6879999999999999</v>
      </c>
    </row>
    <row r="85" spans="1:10" x14ac:dyDescent="0.25">
      <c r="A85" s="8">
        <v>84</v>
      </c>
      <c r="B85" t="str">
        <f t="shared" si="12"/>
        <v>P1</v>
      </c>
      <c r="C85" t="str">
        <f t="shared" ref="C85:C93" si="15">RIGHT(D85,2)</f>
        <v>H1</v>
      </c>
      <c r="D85" s="9" t="s">
        <v>91</v>
      </c>
      <c r="E85" s="10">
        <v>6.8399452804377573E-3</v>
      </c>
      <c r="F85" s="14"/>
      <c r="G85" s="15"/>
      <c r="H85" s="66">
        <v>15</v>
      </c>
      <c r="I85" s="17">
        <f t="shared" si="13"/>
        <v>0.10259917920656636</v>
      </c>
    </row>
    <row r="86" spans="1:10" x14ac:dyDescent="0.25">
      <c r="A86" s="8">
        <v>85</v>
      </c>
      <c r="B86" t="str">
        <f t="shared" si="12"/>
        <v>P1</v>
      </c>
      <c r="C86" t="str">
        <f t="shared" si="15"/>
        <v>H2</v>
      </c>
      <c r="D86" s="9" t="s">
        <v>92</v>
      </c>
      <c r="E86" s="10">
        <v>2.3916826265389877</v>
      </c>
      <c r="F86" s="14"/>
      <c r="G86" s="15"/>
      <c r="H86" s="66">
        <f t="shared" ref="H86:H95" si="16">1.688/E86</f>
        <v>0.70577926237759681</v>
      </c>
      <c r="I86" s="16">
        <f t="shared" si="13"/>
        <v>1.6879999999999999</v>
      </c>
    </row>
    <row r="87" spans="1:10" x14ac:dyDescent="0.25">
      <c r="A87" s="8">
        <v>86</v>
      </c>
      <c r="B87" t="str">
        <f t="shared" si="12"/>
        <v>P1</v>
      </c>
      <c r="C87" t="str">
        <f t="shared" si="15"/>
        <v>H3</v>
      </c>
      <c r="D87" s="9" t="s">
        <v>93</v>
      </c>
      <c r="E87" s="10">
        <v>4.4778112175102605</v>
      </c>
      <c r="F87" s="14"/>
      <c r="G87" s="15"/>
      <c r="H87" s="66">
        <f t="shared" si="16"/>
        <v>0.37696988952976823</v>
      </c>
      <c r="I87" s="16">
        <f t="shared" si="13"/>
        <v>1.6879999999999999</v>
      </c>
    </row>
    <row r="88" spans="1:10" x14ac:dyDescent="0.25">
      <c r="A88" s="8">
        <v>87</v>
      </c>
      <c r="B88" t="str">
        <f t="shared" si="12"/>
        <v>P1</v>
      </c>
      <c r="C88" t="str">
        <f t="shared" si="15"/>
        <v>H4</v>
      </c>
      <c r="D88" s="9" t="s">
        <v>94</v>
      </c>
      <c r="E88" s="10">
        <v>14.227523939808485</v>
      </c>
      <c r="F88" s="14"/>
      <c r="G88" s="15"/>
      <c r="H88" s="66">
        <f t="shared" si="16"/>
        <v>0.11864327251469182</v>
      </c>
      <c r="I88" s="16">
        <f t="shared" si="13"/>
        <v>1.6879999999999999</v>
      </c>
    </row>
    <row r="89" spans="1:10" x14ac:dyDescent="0.25">
      <c r="A89" s="8">
        <v>88</v>
      </c>
      <c r="B89" t="str">
        <f t="shared" si="12"/>
        <v>P1</v>
      </c>
      <c r="C89" t="str">
        <f t="shared" si="15"/>
        <v>H5</v>
      </c>
      <c r="D89" s="9" t="s">
        <v>95</v>
      </c>
      <c r="E89" s="10">
        <v>3.8272503419972641</v>
      </c>
      <c r="F89" s="14"/>
      <c r="G89" s="15"/>
      <c r="H89" s="66">
        <f t="shared" si="16"/>
        <v>0.44104771027836953</v>
      </c>
      <c r="I89" s="16">
        <f t="shared" si="13"/>
        <v>1.6879999999999999</v>
      </c>
    </row>
    <row r="90" spans="1:10" x14ac:dyDescent="0.25">
      <c r="A90" s="8">
        <v>89</v>
      </c>
      <c r="B90" t="str">
        <f t="shared" si="12"/>
        <v>P1</v>
      </c>
      <c r="C90" t="str">
        <f t="shared" si="15"/>
        <v>H6</v>
      </c>
      <c r="D90" s="9" t="s">
        <v>96</v>
      </c>
      <c r="E90" s="10">
        <v>0.2944459644322846</v>
      </c>
      <c r="F90" s="14"/>
      <c r="G90" s="15"/>
      <c r="H90" s="66">
        <f t="shared" si="16"/>
        <v>5.7328005946850018</v>
      </c>
      <c r="I90" s="16">
        <f t="shared" si="13"/>
        <v>1.6879999999999999</v>
      </c>
    </row>
    <row r="91" spans="1:10" x14ac:dyDescent="0.25">
      <c r="A91" s="8">
        <v>90</v>
      </c>
      <c r="B91" t="str">
        <f t="shared" si="12"/>
        <v>P1</v>
      </c>
      <c r="C91" t="str">
        <f t="shared" si="15"/>
        <v>H7</v>
      </c>
      <c r="D91" s="9" t="s">
        <v>97</v>
      </c>
      <c r="E91" s="10">
        <v>12.237428180574556</v>
      </c>
      <c r="F91" s="14"/>
      <c r="G91" s="15"/>
      <c r="H91" s="66">
        <f t="shared" si="16"/>
        <v>0.13793747959881772</v>
      </c>
      <c r="I91" s="16">
        <f t="shared" si="13"/>
        <v>1.6879999999999997</v>
      </c>
    </row>
    <row r="92" spans="1:10" x14ac:dyDescent="0.25">
      <c r="A92" s="8">
        <v>91</v>
      </c>
      <c r="B92" t="str">
        <f t="shared" si="12"/>
        <v>P1</v>
      </c>
      <c r="C92" t="str">
        <f t="shared" si="15"/>
        <v>H8</v>
      </c>
      <c r="D92" s="9" t="s">
        <v>98</v>
      </c>
      <c r="E92" s="10">
        <v>6.965198358413133</v>
      </c>
      <c r="F92" s="14"/>
      <c r="G92" s="15"/>
      <c r="H92" s="66">
        <f t="shared" si="16"/>
        <v>0.24234772839758342</v>
      </c>
      <c r="I92" s="16">
        <f t="shared" si="13"/>
        <v>1.6879999999999999</v>
      </c>
    </row>
    <row r="93" spans="1:10" x14ac:dyDescent="0.25">
      <c r="A93" s="8">
        <v>92</v>
      </c>
      <c r="B93" t="str">
        <f t="shared" si="12"/>
        <v>P1</v>
      </c>
      <c r="C93" t="str">
        <f t="shared" si="15"/>
        <v>H9</v>
      </c>
      <c r="D93" s="9" t="s">
        <v>99</v>
      </c>
      <c r="E93" s="10">
        <v>8.6343638850889182</v>
      </c>
      <c r="F93" s="14"/>
      <c r="G93" s="15"/>
      <c r="H93" s="66">
        <f t="shared" si="16"/>
        <v>0.19549789914634999</v>
      </c>
      <c r="I93" s="16">
        <f t="shared" si="13"/>
        <v>1.6879999999999999</v>
      </c>
    </row>
    <row r="94" spans="1:10" x14ac:dyDescent="0.25">
      <c r="A94" s="8">
        <v>93</v>
      </c>
      <c r="B94" t="str">
        <f t="shared" si="12"/>
        <v>P1</v>
      </c>
      <c r="C94" t="str">
        <f>RIGHT(D94,3)</f>
        <v>H10</v>
      </c>
      <c r="D94" s="9" t="s">
        <v>100</v>
      </c>
      <c r="E94" s="10">
        <v>19.65198358413133</v>
      </c>
      <c r="F94" s="14"/>
      <c r="G94" s="15"/>
      <c r="H94" s="66">
        <f t="shared" si="16"/>
        <v>8.5894637188839995E-2</v>
      </c>
      <c r="I94" s="16">
        <f t="shared" si="13"/>
        <v>1.6879999999999999</v>
      </c>
    </row>
    <row r="95" spans="1:10" ht="15.75" thickBot="1" x14ac:dyDescent="0.3">
      <c r="A95" s="8">
        <v>94</v>
      </c>
      <c r="B95" t="str">
        <f t="shared" si="12"/>
        <v>P1</v>
      </c>
      <c r="C95" t="str">
        <f>RIGHT(D95,3)</f>
        <v>H11</v>
      </c>
      <c r="D95" s="9" t="s">
        <v>101</v>
      </c>
      <c r="E95" s="10">
        <v>14.780902872777022</v>
      </c>
      <c r="F95" s="14"/>
      <c r="G95" s="15"/>
      <c r="H95" s="66">
        <f t="shared" si="16"/>
        <v>0.11420141344064323</v>
      </c>
      <c r="I95" s="16">
        <f t="shared" si="13"/>
        <v>1.6879999999999999</v>
      </c>
      <c r="J95" s="25"/>
    </row>
    <row r="96" spans="1:10" s="25" customFormat="1" ht="15.75" thickBot="1" x14ac:dyDescent="0.3">
      <c r="A96" s="26">
        <v>95</v>
      </c>
      <c r="B96" s="27" t="s">
        <v>102</v>
      </c>
      <c r="C96" s="27" t="s">
        <v>103</v>
      </c>
      <c r="D96" s="28"/>
      <c r="E96" s="29">
        <v>7.2229822161422657E-3</v>
      </c>
      <c r="F96" s="30"/>
      <c r="G96" s="31"/>
      <c r="H96" s="68">
        <v>15</v>
      </c>
      <c r="I96" s="32">
        <f t="shared" si="13"/>
        <v>0.10834473324213399</v>
      </c>
    </row>
    <row r="97" spans="1:10" x14ac:dyDescent="0.25">
      <c r="A97" s="8">
        <v>96</v>
      </c>
      <c r="B97" t="str">
        <f t="shared" ref="B97:B160" si="17">LEFT(D97,2)</f>
        <v>P2</v>
      </c>
      <c r="C97" t="str">
        <f t="shared" ref="C97:C105" si="18">RIGHT(D97,2)</f>
        <v>A1</v>
      </c>
      <c r="D97" s="9" t="s">
        <v>104</v>
      </c>
      <c r="E97" s="10">
        <v>4.9138166894664853E-2</v>
      </c>
      <c r="F97" s="14"/>
      <c r="G97" s="15"/>
      <c r="H97" s="66">
        <v>15</v>
      </c>
      <c r="I97" s="17">
        <f t="shared" si="13"/>
        <v>0.73707250341997277</v>
      </c>
    </row>
    <row r="98" spans="1:10" x14ac:dyDescent="0.25">
      <c r="A98" s="8">
        <v>97</v>
      </c>
      <c r="B98" t="str">
        <f t="shared" si="17"/>
        <v>P2</v>
      </c>
      <c r="C98" t="str">
        <f t="shared" si="18"/>
        <v>A2</v>
      </c>
      <c r="D98" s="9" t="s">
        <v>105</v>
      </c>
      <c r="E98" s="10">
        <v>0.3296853625170999</v>
      </c>
      <c r="F98" s="14"/>
      <c r="G98" s="15"/>
      <c r="H98" s="66">
        <f>1.688/E98</f>
        <v>5.1200331950207465</v>
      </c>
      <c r="I98" s="16">
        <f t="shared" si="13"/>
        <v>1.6880000000000002</v>
      </c>
    </row>
    <row r="99" spans="1:10" x14ac:dyDescent="0.25">
      <c r="A99" s="8">
        <v>98</v>
      </c>
      <c r="B99" t="str">
        <f t="shared" si="17"/>
        <v>P2</v>
      </c>
      <c r="C99" t="str">
        <f t="shared" si="18"/>
        <v>A3</v>
      </c>
      <c r="D99" s="9" t="s">
        <v>106</v>
      </c>
      <c r="E99" s="10">
        <v>0</v>
      </c>
      <c r="F99" s="14"/>
      <c r="G99" s="15"/>
      <c r="H99" s="66">
        <v>15</v>
      </c>
      <c r="I99" s="17">
        <f t="shared" si="13"/>
        <v>0</v>
      </c>
    </row>
    <row r="100" spans="1:10" x14ac:dyDescent="0.25">
      <c r="A100" s="8">
        <v>99</v>
      </c>
      <c r="B100" t="str">
        <f t="shared" si="17"/>
        <v>P2</v>
      </c>
      <c r="C100" t="str">
        <f t="shared" si="18"/>
        <v>A4</v>
      </c>
      <c r="D100" s="9" t="s">
        <v>107</v>
      </c>
      <c r="E100" s="10">
        <v>7.9670588235294115</v>
      </c>
      <c r="F100" s="14"/>
      <c r="G100" s="15"/>
      <c r="H100" s="66">
        <f t="shared" ref="H100:H124" si="19">1.688/E100</f>
        <v>0.21187241582988778</v>
      </c>
      <c r="I100" s="16">
        <f t="shared" si="13"/>
        <v>1.6879999999999999</v>
      </c>
    </row>
    <row r="101" spans="1:10" x14ac:dyDescent="0.25">
      <c r="A101" s="8">
        <v>100</v>
      </c>
      <c r="B101" t="str">
        <f t="shared" si="17"/>
        <v>P2</v>
      </c>
      <c r="C101" t="str">
        <f t="shared" si="18"/>
        <v>A5</v>
      </c>
      <c r="D101" s="9" t="s">
        <v>108</v>
      </c>
      <c r="E101" s="10">
        <v>5.1398084815321488</v>
      </c>
      <c r="F101" s="14"/>
      <c r="G101" s="15"/>
      <c r="H101" s="66">
        <f t="shared" si="19"/>
        <v>0.32841690620674963</v>
      </c>
      <c r="I101" s="16">
        <f t="shared" si="13"/>
        <v>1.6879999999999999</v>
      </c>
    </row>
    <row r="102" spans="1:10" x14ac:dyDescent="0.25">
      <c r="A102" s="8">
        <v>101</v>
      </c>
      <c r="B102" t="str">
        <f t="shared" si="17"/>
        <v>P2</v>
      </c>
      <c r="C102" t="str">
        <f t="shared" si="18"/>
        <v>A6</v>
      </c>
      <c r="D102" s="9" t="s">
        <v>109</v>
      </c>
      <c r="E102" s="10">
        <v>10.602626538987687</v>
      </c>
      <c r="F102" s="14"/>
      <c r="G102" s="15"/>
      <c r="H102" s="66">
        <f t="shared" si="19"/>
        <v>0.15920583393114268</v>
      </c>
      <c r="I102" s="16">
        <f t="shared" si="13"/>
        <v>1.6879999999999999</v>
      </c>
    </row>
    <row r="103" spans="1:10" x14ac:dyDescent="0.25">
      <c r="A103" s="8">
        <v>102</v>
      </c>
      <c r="B103" t="str">
        <f t="shared" si="17"/>
        <v>P2</v>
      </c>
      <c r="C103" t="str">
        <f t="shared" si="18"/>
        <v>A7</v>
      </c>
      <c r="D103" s="9" t="s">
        <v>110</v>
      </c>
      <c r="E103" s="10">
        <v>8.2435020519835831</v>
      </c>
      <c r="F103" s="14"/>
      <c r="G103" s="15"/>
      <c r="H103" s="66">
        <f t="shared" si="19"/>
        <v>0.20476734152007967</v>
      </c>
      <c r="I103" s="16">
        <f t="shared" si="13"/>
        <v>1.6879999999999999</v>
      </c>
    </row>
    <row r="104" spans="1:10" x14ac:dyDescent="0.25">
      <c r="A104" s="8">
        <v>103</v>
      </c>
      <c r="B104" t="str">
        <f t="shared" si="17"/>
        <v>P2</v>
      </c>
      <c r="C104" t="str">
        <f t="shared" si="18"/>
        <v>A8</v>
      </c>
      <c r="D104" s="9" t="s">
        <v>111</v>
      </c>
      <c r="E104" s="10">
        <v>3.6215047879616971</v>
      </c>
      <c r="F104" s="14"/>
      <c r="G104" s="15"/>
      <c r="H104" s="66">
        <f t="shared" si="19"/>
        <v>0.46610458879168354</v>
      </c>
      <c r="I104" s="16">
        <f t="shared" si="13"/>
        <v>1.6879999999999999</v>
      </c>
    </row>
    <row r="105" spans="1:10" x14ac:dyDescent="0.25">
      <c r="A105" s="8">
        <v>104</v>
      </c>
      <c r="B105" t="str">
        <f t="shared" si="17"/>
        <v>P2</v>
      </c>
      <c r="C105" t="str">
        <f t="shared" si="18"/>
        <v>A9</v>
      </c>
      <c r="D105" s="9" t="s">
        <v>112</v>
      </c>
      <c r="E105" s="10">
        <v>0.21149110807113547</v>
      </c>
      <c r="F105" s="14"/>
      <c r="G105" s="15"/>
      <c r="H105" s="66">
        <f t="shared" si="19"/>
        <v>7.9814230271668807</v>
      </c>
      <c r="I105" s="16">
        <f t="shared" si="13"/>
        <v>1.6879999999999999</v>
      </c>
    </row>
    <row r="106" spans="1:10" x14ac:dyDescent="0.25">
      <c r="A106" s="8">
        <v>105</v>
      </c>
      <c r="B106" t="str">
        <f t="shared" si="17"/>
        <v>P2</v>
      </c>
      <c r="C106" t="str">
        <f>RIGHT(D106,3)</f>
        <v>A10</v>
      </c>
      <c r="D106" s="9" t="s">
        <v>113</v>
      </c>
      <c r="E106" s="10">
        <v>1.9525034199726401</v>
      </c>
      <c r="F106" s="14"/>
      <c r="G106" s="15"/>
      <c r="H106" s="66">
        <f t="shared" si="19"/>
        <v>0.864531136147077</v>
      </c>
      <c r="I106" s="16">
        <f t="shared" si="13"/>
        <v>1.6879999999999999</v>
      </c>
    </row>
    <row r="107" spans="1:10" x14ac:dyDescent="0.25">
      <c r="A107" s="8">
        <v>106</v>
      </c>
      <c r="B107" t="str">
        <f t="shared" si="17"/>
        <v>P2</v>
      </c>
      <c r="C107" t="str">
        <f>RIGHT(D107,3)</f>
        <v>A11</v>
      </c>
      <c r="D107" s="9" t="s">
        <v>114</v>
      </c>
      <c r="E107" s="10">
        <v>2.1246511627906974</v>
      </c>
      <c r="F107" s="14"/>
      <c r="G107" s="15"/>
      <c r="H107" s="66">
        <f t="shared" si="19"/>
        <v>0.79448336252189145</v>
      </c>
      <c r="I107" s="16">
        <f t="shared" si="13"/>
        <v>1.6879999999999999</v>
      </c>
      <c r="J107" s="19"/>
    </row>
    <row r="108" spans="1:10" s="19" customFormat="1" x14ac:dyDescent="0.25">
      <c r="A108" s="18">
        <v>107</v>
      </c>
      <c r="B108" s="19" t="str">
        <f t="shared" si="17"/>
        <v>P2</v>
      </c>
      <c r="C108" s="19" t="str">
        <f>RIGHT(D108,3)</f>
        <v>A12</v>
      </c>
      <c r="D108" s="20" t="s">
        <v>115</v>
      </c>
      <c r="E108" s="21">
        <v>8.3621340629274972</v>
      </c>
      <c r="F108" s="22"/>
      <c r="G108" s="23"/>
      <c r="H108" s="67">
        <f t="shared" si="19"/>
        <v>0.20186234605871034</v>
      </c>
      <c r="I108" s="24">
        <f t="shared" si="13"/>
        <v>1.6879999999999999</v>
      </c>
    </row>
    <row r="109" spans="1:10" x14ac:dyDescent="0.25">
      <c r="A109" s="8">
        <v>108</v>
      </c>
      <c r="B109" t="str">
        <f t="shared" si="17"/>
        <v>P2</v>
      </c>
      <c r="C109" t="str">
        <f t="shared" ref="C109:C117" si="20">RIGHT(D109,2)</f>
        <v>B1</v>
      </c>
      <c r="D109" s="9" t="s">
        <v>116</v>
      </c>
      <c r="E109" s="10">
        <v>0.41805745554035567</v>
      </c>
      <c r="F109" s="14"/>
      <c r="G109" s="15"/>
      <c r="H109" s="66">
        <f t="shared" si="19"/>
        <v>4.0377225130890055</v>
      </c>
      <c r="I109" s="16">
        <f t="shared" si="13"/>
        <v>1.6880000000000002</v>
      </c>
    </row>
    <row r="110" spans="1:10" x14ac:dyDescent="0.25">
      <c r="A110" s="8">
        <v>109</v>
      </c>
      <c r="B110" t="str">
        <f t="shared" si="17"/>
        <v>P2</v>
      </c>
      <c r="C110" t="str">
        <f t="shared" si="20"/>
        <v>B2</v>
      </c>
      <c r="D110" s="9" t="s">
        <v>117</v>
      </c>
      <c r="E110" s="10">
        <v>1.3873050615595077</v>
      </c>
      <c r="F110" s="14"/>
      <c r="G110" s="15"/>
      <c r="H110" s="66">
        <f t="shared" si="19"/>
        <v>1.2167475249477377</v>
      </c>
      <c r="I110" s="16">
        <f t="shared" si="13"/>
        <v>1.6879999999999999</v>
      </c>
    </row>
    <row r="111" spans="1:10" x14ac:dyDescent="0.25">
      <c r="A111" s="8">
        <v>110</v>
      </c>
      <c r="B111" t="str">
        <f t="shared" si="17"/>
        <v>P2</v>
      </c>
      <c r="C111" t="str">
        <f t="shared" si="20"/>
        <v>B3</v>
      </c>
      <c r="D111" s="9" t="s">
        <v>118</v>
      </c>
      <c r="E111" s="10">
        <v>1.1588508891928866</v>
      </c>
      <c r="F111" s="14"/>
      <c r="G111" s="15"/>
      <c r="H111" s="66">
        <f t="shared" si="19"/>
        <v>1.456615355557654</v>
      </c>
      <c r="I111" s="16">
        <f t="shared" si="13"/>
        <v>1.6879999999999999</v>
      </c>
    </row>
    <row r="112" spans="1:10" x14ac:dyDescent="0.25">
      <c r="A112" s="8">
        <v>111</v>
      </c>
      <c r="B112" t="str">
        <f t="shared" si="17"/>
        <v>P2</v>
      </c>
      <c r="C112" t="str">
        <f t="shared" si="20"/>
        <v>B4</v>
      </c>
      <c r="D112" s="9" t="s">
        <v>119</v>
      </c>
      <c r="E112" s="10">
        <v>7.3202188782489737</v>
      </c>
      <c r="F112" s="14"/>
      <c r="G112" s="15"/>
      <c r="H112" s="66">
        <f t="shared" si="19"/>
        <v>0.23059419780679788</v>
      </c>
      <c r="I112" s="16">
        <f t="shared" si="13"/>
        <v>1.6879999999999999</v>
      </c>
    </row>
    <row r="113" spans="1:10" x14ac:dyDescent="0.25">
      <c r="A113" s="8">
        <v>112</v>
      </c>
      <c r="B113" t="str">
        <f t="shared" si="17"/>
        <v>P2</v>
      </c>
      <c r="C113" t="str">
        <f t="shared" si="20"/>
        <v>B5</v>
      </c>
      <c r="D113" s="9" t="s">
        <v>120</v>
      </c>
      <c r="E113" s="10">
        <v>0.33411764705882357</v>
      </c>
      <c r="F113" s="14"/>
      <c r="G113" s="15"/>
      <c r="H113" s="66">
        <f t="shared" si="19"/>
        <v>5.0521126760563373</v>
      </c>
      <c r="I113" s="16">
        <f t="shared" si="13"/>
        <v>1.6879999999999999</v>
      </c>
    </row>
    <row r="114" spans="1:10" x14ac:dyDescent="0.25">
      <c r="A114" s="8">
        <v>113</v>
      </c>
      <c r="B114" t="str">
        <f t="shared" si="17"/>
        <v>P2</v>
      </c>
      <c r="C114" t="str">
        <f t="shared" si="20"/>
        <v>B6</v>
      </c>
      <c r="D114" s="9" t="s">
        <v>121</v>
      </c>
      <c r="E114" s="10">
        <v>18.456744186046514</v>
      </c>
      <c r="F114" s="14"/>
      <c r="G114" s="15"/>
      <c r="H114" s="66">
        <f t="shared" si="19"/>
        <v>9.1457083816339893E-2</v>
      </c>
      <c r="I114" s="16">
        <f t="shared" si="13"/>
        <v>1.6879999999999999</v>
      </c>
    </row>
    <row r="115" spans="1:10" x14ac:dyDescent="0.25">
      <c r="A115" s="8">
        <v>114</v>
      </c>
      <c r="B115" t="str">
        <f t="shared" si="17"/>
        <v>P2</v>
      </c>
      <c r="C115" t="str">
        <f t="shared" si="20"/>
        <v>B7</v>
      </c>
      <c r="D115" s="9" t="s">
        <v>122</v>
      </c>
      <c r="E115" s="10">
        <v>10.941176470588236</v>
      </c>
      <c r="F115" s="14"/>
      <c r="G115" s="15"/>
      <c r="H115" s="66">
        <f t="shared" si="19"/>
        <v>0.1542795698924731</v>
      </c>
      <c r="I115" s="16">
        <f t="shared" si="13"/>
        <v>1.6879999999999999</v>
      </c>
    </row>
    <row r="116" spans="1:10" x14ac:dyDescent="0.25">
      <c r="A116" s="8">
        <v>115</v>
      </c>
      <c r="B116" t="str">
        <f t="shared" si="17"/>
        <v>P2</v>
      </c>
      <c r="C116" t="str">
        <f t="shared" si="20"/>
        <v>B8</v>
      </c>
      <c r="D116" s="9" t="s">
        <v>123</v>
      </c>
      <c r="E116" s="10">
        <v>12.955677154582764</v>
      </c>
      <c r="F116" s="14"/>
      <c r="G116" s="15"/>
      <c r="H116" s="66">
        <f t="shared" si="19"/>
        <v>0.13029037231009649</v>
      </c>
      <c r="I116" s="16">
        <f t="shared" si="13"/>
        <v>1.6879999999999999</v>
      </c>
    </row>
    <row r="117" spans="1:10" x14ac:dyDescent="0.25">
      <c r="A117" s="8">
        <v>116</v>
      </c>
      <c r="B117" t="str">
        <f t="shared" si="17"/>
        <v>P2</v>
      </c>
      <c r="C117" t="str">
        <f t="shared" si="20"/>
        <v>B9</v>
      </c>
      <c r="D117" s="9" t="s">
        <v>124</v>
      </c>
      <c r="E117" s="10">
        <v>11.216908344733243</v>
      </c>
      <c r="F117" s="14"/>
      <c r="G117" s="15"/>
      <c r="H117" s="66">
        <f t="shared" si="19"/>
        <v>0.15048709930776771</v>
      </c>
      <c r="I117" s="16">
        <f t="shared" si="13"/>
        <v>1.6879999999999999</v>
      </c>
    </row>
    <row r="118" spans="1:10" x14ac:dyDescent="0.25">
      <c r="A118" s="8">
        <v>117</v>
      </c>
      <c r="B118" t="str">
        <f t="shared" si="17"/>
        <v>P2</v>
      </c>
      <c r="C118" t="str">
        <f>RIGHT(D118,3)</f>
        <v>B10</v>
      </c>
      <c r="D118" s="9" t="s">
        <v>125</v>
      </c>
      <c r="E118" s="10">
        <v>9.9586867305061553</v>
      </c>
      <c r="F118" s="14"/>
      <c r="G118" s="15"/>
      <c r="H118" s="66">
        <f t="shared" si="19"/>
        <v>0.16950026099618121</v>
      </c>
      <c r="I118" s="16">
        <f t="shared" si="13"/>
        <v>1.6879999999999997</v>
      </c>
    </row>
    <row r="119" spans="1:10" x14ac:dyDescent="0.25">
      <c r="A119" s="8">
        <v>118</v>
      </c>
      <c r="B119" t="str">
        <f t="shared" si="17"/>
        <v>P2</v>
      </c>
      <c r="C119" t="str">
        <f>RIGHT(D119,3)</f>
        <v>B11</v>
      </c>
      <c r="D119" s="9" t="s">
        <v>126</v>
      </c>
      <c r="E119" s="10">
        <v>1.7151846785225722</v>
      </c>
      <c r="F119" s="14"/>
      <c r="G119" s="15"/>
      <c r="H119" s="66">
        <f t="shared" si="19"/>
        <v>0.9841505822300205</v>
      </c>
      <c r="I119" s="16">
        <f t="shared" si="13"/>
        <v>1.6879999999999999</v>
      </c>
      <c r="J119" s="19"/>
    </row>
    <row r="120" spans="1:10" s="19" customFormat="1" x14ac:dyDescent="0.25">
      <c r="A120" s="18">
        <v>119</v>
      </c>
      <c r="B120" s="19" t="str">
        <f t="shared" si="17"/>
        <v>P2</v>
      </c>
      <c r="C120" s="19" t="str">
        <f>RIGHT(D120,3)</f>
        <v>B12</v>
      </c>
      <c r="D120" s="20" t="s">
        <v>127</v>
      </c>
      <c r="E120" s="21">
        <v>0.42571819425444601</v>
      </c>
      <c r="F120" s="22"/>
      <c r="G120" s="23"/>
      <c r="H120" s="67">
        <f t="shared" si="19"/>
        <v>3.9650642673521843</v>
      </c>
      <c r="I120" s="24">
        <f t="shared" si="13"/>
        <v>1.6879999999999999</v>
      </c>
    </row>
    <row r="121" spans="1:10" x14ac:dyDescent="0.25">
      <c r="A121" s="8">
        <v>120</v>
      </c>
      <c r="B121" t="str">
        <f t="shared" si="17"/>
        <v>P2</v>
      </c>
      <c r="C121" t="str">
        <f t="shared" ref="C121:C129" si="21">RIGHT(D121,2)</f>
        <v>C1</v>
      </c>
      <c r="D121" s="9" t="s">
        <v>128</v>
      </c>
      <c r="E121" s="10">
        <v>0.20098495212038306</v>
      </c>
      <c r="F121" s="14"/>
      <c r="G121" s="15"/>
      <c r="H121" s="66">
        <f t="shared" si="19"/>
        <v>8.3986387149469088</v>
      </c>
      <c r="I121" s="16">
        <f t="shared" si="13"/>
        <v>1.6879999999999999</v>
      </c>
    </row>
    <row r="122" spans="1:10" x14ac:dyDescent="0.25">
      <c r="A122" s="8">
        <v>121</v>
      </c>
      <c r="B122" t="str">
        <f t="shared" si="17"/>
        <v>P2</v>
      </c>
      <c r="C122" t="str">
        <f t="shared" si="21"/>
        <v>C2</v>
      </c>
      <c r="D122" s="9" t="s">
        <v>129</v>
      </c>
      <c r="E122" s="10">
        <v>4.0124213406292748</v>
      </c>
      <c r="F122" s="14"/>
      <c r="G122" s="15"/>
      <c r="H122" s="66">
        <f t="shared" si="19"/>
        <v>0.42069360535682626</v>
      </c>
      <c r="I122" s="16">
        <f t="shared" si="13"/>
        <v>1.6879999999999999</v>
      </c>
    </row>
    <row r="123" spans="1:10" x14ac:dyDescent="0.25">
      <c r="A123" s="8">
        <v>122</v>
      </c>
      <c r="B123" t="str">
        <f t="shared" si="17"/>
        <v>P2</v>
      </c>
      <c r="C123" t="str">
        <f t="shared" si="21"/>
        <v>C3</v>
      </c>
      <c r="D123" s="9" t="s">
        <v>130</v>
      </c>
      <c r="E123" s="10">
        <v>2.4334883720930232</v>
      </c>
      <c r="F123" s="14"/>
      <c r="G123" s="15"/>
      <c r="H123" s="66">
        <f t="shared" si="19"/>
        <v>0.69365443425076456</v>
      </c>
      <c r="I123" s="16">
        <f t="shared" si="13"/>
        <v>1.6879999999999999</v>
      </c>
    </row>
    <row r="124" spans="1:10" x14ac:dyDescent="0.25">
      <c r="A124" s="8">
        <v>123</v>
      </c>
      <c r="B124" t="str">
        <f t="shared" si="17"/>
        <v>P2</v>
      </c>
      <c r="C124" t="str">
        <f t="shared" si="21"/>
        <v>C4</v>
      </c>
      <c r="D124" s="9" t="s">
        <v>131</v>
      </c>
      <c r="E124" s="10">
        <v>1.3398084815321478</v>
      </c>
      <c r="F124" s="14"/>
      <c r="G124" s="15"/>
      <c r="H124" s="66">
        <f t="shared" si="19"/>
        <v>1.2598815601388604</v>
      </c>
      <c r="I124" s="16">
        <f t="shared" si="13"/>
        <v>1.6879999999999999</v>
      </c>
    </row>
    <row r="125" spans="1:10" x14ac:dyDescent="0.25">
      <c r="A125" s="8">
        <v>124</v>
      </c>
      <c r="B125" t="str">
        <f t="shared" si="17"/>
        <v>P2</v>
      </c>
      <c r="C125" t="str">
        <f t="shared" si="21"/>
        <v>C5</v>
      </c>
      <c r="D125" s="9" t="s">
        <v>132</v>
      </c>
      <c r="E125" s="10">
        <v>4.8426812585499308E-2</v>
      </c>
      <c r="F125" s="14"/>
      <c r="G125" s="15"/>
      <c r="H125" s="66">
        <v>15</v>
      </c>
      <c r="I125" s="17">
        <f t="shared" si="13"/>
        <v>0.72640218878248963</v>
      </c>
    </row>
    <row r="126" spans="1:10" x14ac:dyDescent="0.25">
      <c r="A126" s="8">
        <v>125</v>
      </c>
      <c r="B126" t="str">
        <f t="shared" si="17"/>
        <v>P2</v>
      </c>
      <c r="C126" t="str">
        <f t="shared" si="21"/>
        <v>C6</v>
      </c>
      <c r="D126" s="9" t="s">
        <v>133</v>
      </c>
      <c r="E126" s="10">
        <v>15.826703146374831</v>
      </c>
      <c r="F126" s="14"/>
      <c r="G126" s="15"/>
      <c r="H126" s="66">
        <f t="shared" ref="H126:H143" si="22">1.688/E126</f>
        <v>0.10665518803179443</v>
      </c>
      <c r="I126" s="16">
        <f t="shared" si="13"/>
        <v>1.6879999999999999</v>
      </c>
    </row>
    <row r="127" spans="1:10" x14ac:dyDescent="0.25">
      <c r="A127" s="8">
        <v>126</v>
      </c>
      <c r="B127" t="str">
        <f t="shared" si="17"/>
        <v>P2</v>
      </c>
      <c r="C127" t="str">
        <f t="shared" si="21"/>
        <v>C7</v>
      </c>
      <c r="D127" s="9" t="s">
        <v>134</v>
      </c>
      <c r="E127" s="10">
        <v>5.2715184678522577</v>
      </c>
      <c r="F127" s="14"/>
      <c r="G127" s="15"/>
      <c r="H127" s="66">
        <f t="shared" si="22"/>
        <v>0.32021134143683105</v>
      </c>
      <c r="I127" s="16">
        <f t="shared" si="13"/>
        <v>1.6879999999999997</v>
      </c>
    </row>
    <row r="128" spans="1:10" x14ac:dyDescent="0.25">
      <c r="A128" s="8">
        <v>127</v>
      </c>
      <c r="B128" t="str">
        <f t="shared" si="17"/>
        <v>P2</v>
      </c>
      <c r="C128" t="str">
        <f t="shared" si="21"/>
        <v>C8</v>
      </c>
      <c r="D128" s="9" t="s">
        <v>135</v>
      </c>
      <c r="E128" s="10">
        <v>14.727113543091658</v>
      </c>
      <c r="F128" s="14"/>
      <c r="G128" s="15"/>
      <c r="H128" s="66">
        <f t="shared" si="22"/>
        <v>0.11461852283958412</v>
      </c>
      <c r="I128" s="16">
        <f t="shared" si="13"/>
        <v>1.6879999999999999</v>
      </c>
    </row>
    <row r="129" spans="1:10" x14ac:dyDescent="0.25">
      <c r="A129" s="8">
        <v>128</v>
      </c>
      <c r="B129" t="str">
        <f t="shared" si="17"/>
        <v>P2</v>
      </c>
      <c r="C129" t="str">
        <f t="shared" si="21"/>
        <v>C9</v>
      </c>
      <c r="D129" s="9" t="s">
        <v>136</v>
      </c>
      <c r="E129" s="10">
        <v>4.5168262653898772</v>
      </c>
      <c r="F129" s="14"/>
      <c r="G129" s="15"/>
      <c r="H129" s="66">
        <f t="shared" si="22"/>
        <v>0.37371373190381002</v>
      </c>
      <c r="I129" s="16">
        <f t="shared" si="13"/>
        <v>1.6879999999999999</v>
      </c>
    </row>
    <row r="130" spans="1:10" x14ac:dyDescent="0.25">
      <c r="A130" s="8">
        <v>129</v>
      </c>
      <c r="B130" t="str">
        <f t="shared" si="17"/>
        <v>P2</v>
      </c>
      <c r="C130" t="str">
        <f>RIGHT(D130,3)</f>
        <v>C10</v>
      </c>
      <c r="D130" s="9" t="s">
        <v>137</v>
      </c>
      <c r="E130" s="10">
        <v>3.7208755129958968</v>
      </c>
      <c r="F130" s="14"/>
      <c r="G130" s="15"/>
      <c r="H130" s="66">
        <f t="shared" si="22"/>
        <v>0.45365667142163846</v>
      </c>
      <c r="I130" s="16">
        <f t="shared" ref="I130:I193" si="23">H130*E130</f>
        <v>1.6879999999999999</v>
      </c>
    </row>
    <row r="131" spans="1:10" x14ac:dyDescent="0.25">
      <c r="A131" s="8">
        <v>130</v>
      </c>
      <c r="B131" t="str">
        <f t="shared" si="17"/>
        <v>P2</v>
      </c>
      <c r="C131" t="str">
        <f>RIGHT(D131,3)</f>
        <v>C11</v>
      </c>
      <c r="D131" s="9" t="s">
        <v>138</v>
      </c>
      <c r="E131" s="10">
        <v>0.99611491108071148</v>
      </c>
      <c r="F131" s="14"/>
      <c r="G131" s="15"/>
      <c r="H131" s="66">
        <f t="shared" si="22"/>
        <v>1.6945836079982419</v>
      </c>
      <c r="I131" s="16">
        <f t="shared" si="23"/>
        <v>1.6879999999999999</v>
      </c>
      <c r="J131" s="19"/>
    </row>
    <row r="132" spans="1:10" s="19" customFormat="1" x14ac:dyDescent="0.25">
      <c r="A132" s="18">
        <v>131</v>
      </c>
      <c r="B132" s="19" t="str">
        <f t="shared" si="17"/>
        <v>P2</v>
      </c>
      <c r="C132" s="19" t="str">
        <f>RIGHT(D132,3)</f>
        <v>C12</v>
      </c>
      <c r="D132" s="20" t="s">
        <v>139</v>
      </c>
      <c r="E132" s="21">
        <v>14.54856361149111</v>
      </c>
      <c r="F132" s="22"/>
      <c r="G132" s="23"/>
      <c r="H132" s="67">
        <f t="shared" si="22"/>
        <v>0.11602519981194169</v>
      </c>
      <c r="I132" s="24">
        <f t="shared" si="23"/>
        <v>1.6879999999999999</v>
      </c>
    </row>
    <row r="133" spans="1:10" x14ac:dyDescent="0.25">
      <c r="A133" s="8">
        <v>132</v>
      </c>
      <c r="B133" t="str">
        <f t="shared" si="17"/>
        <v>P2</v>
      </c>
      <c r="C133" t="str">
        <f t="shared" ref="C133:C141" si="24">RIGHT(D133,2)</f>
        <v>D1</v>
      </c>
      <c r="D133" s="9" t="s">
        <v>140</v>
      </c>
      <c r="E133" s="10">
        <v>2.9209849521203832</v>
      </c>
      <c r="F133" s="14"/>
      <c r="G133" s="15"/>
      <c r="H133" s="66">
        <f t="shared" si="22"/>
        <v>0.57788726325846274</v>
      </c>
      <c r="I133" s="16">
        <f t="shared" si="23"/>
        <v>1.6880000000000002</v>
      </c>
    </row>
    <row r="134" spans="1:10" x14ac:dyDescent="0.25">
      <c r="A134" s="8">
        <v>133</v>
      </c>
      <c r="B134" t="str">
        <f t="shared" si="17"/>
        <v>P2</v>
      </c>
      <c r="C134" t="str">
        <f t="shared" si="24"/>
        <v>D2</v>
      </c>
      <c r="D134" s="9" t="s">
        <v>141</v>
      </c>
      <c r="E134" s="10">
        <v>2.167222982216142</v>
      </c>
      <c r="F134" s="14"/>
      <c r="G134" s="15"/>
      <c r="H134" s="66">
        <f t="shared" si="22"/>
        <v>0.7788769378377014</v>
      </c>
      <c r="I134" s="16">
        <f t="shared" si="23"/>
        <v>1.6879999999999999</v>
      </c>
    </row>
    <row r="135" spans="1:10" x14ac:dyDescent="0.25">
      <c r="A135" s="8">
        <v>134</v>
      </c>
      <c r="B135" t="str">
        <f t="shared" si="17"/>
        <v>P2</v>
      </c>
      <c r="C135" t="str">
        <f t="shared" si="24"/>
        <v>D3</v>
      </c>
      <c r="D135" s="9" t="s">
        <v>142</v>
      </c>
      <c r="E135" s="10">
        <v>3.7481805745554042</v>
      </c>
      <c r="F135" s="14"/>
      <c r="G135" s="15"/>
      <c r="H135" s="66">
        <f t="shared" si="22"/>
        <v>0.45035183509007554</v>
      </c>
      <c r="I135" s="16">
        <f t="shared" si="23"/>
        <v>1.6879999999999999</v>
      </c>
    </row>
    <row r="136" spans="1:10" x14ac:dyDescent="0.25">
      <c r="A136" s="8">
        <v>135</v>
      </c>
      <c r="B136" t="str">
        <f t="shared" si="17"/>
        <v>P2</v>
      </c>
      <c r="C136" t="str">
        <f t="shared" si="24"/>
        <v>D4</v>
      </c>
      <c r="D136" s="9" t="s">
        <v>143</v>
      </c>
      <c r="E136" s="10">
        <v>0.38095759233926135</v>
      </c>
      <c r="F136" s="14"/>
      <c r="G136" s="15"/>
      <c r="H136" s="66">
        <f t="shared" si="22"/>
        <v>4.4309393852341268</v>
      </c>
      <c r="I136" s="16">
        <f t="shared" si="23"/>
        <v>1.6879999999999997</v>
      </c>
    </row>
    <row r="137" spans="1:10" x14ac:dyDescent="0.25">
      <c r="A137" s="8">
        <v>136</v>
      </c>
      <c r="B137" t="str">
        <f t="shared" si="17"/>
        <v>P2</v>
      </c>
      <c r="C137" t="str">
        <f t="shared" si="24"/>
        <v>D5</v>
      </c>
      <c r="D137" s="9" t="s">
        <v>144</v>
      </c>
      <c r="E137" s="10">
        <v>15.76186046511628</v>
      </c>
      <c r="F137" s="14"/>
      <c r="G137" s="15"/>
      <c r="H137" s="66">
        <f t="shared" si="22"/>
        <v>0.10709395656279508</v>
      </c>
      <c r="I137" s="16">
        <f t="shared" si="23"/>
        <v>1.6879999999999999</v>
      </c>
    </row>
    <row r="138" spans="1:10" x14ac:dyDescent="0.25">
      <c r="A138" s="8">
        <v>137</v>
      </c>
      <c r="B138" t="str">
        <f t="shared" si="17"/>
        <v>P2</v>
      </c>
      <c r="C138" t="str">
        <f t="shared" si="24"/>
        <v>D6</v>
      </c>
      <c r="D138" s="9" t="s">
        <v>145</v>
      </c>
      <c r="E138" s="10">
        <v>0.20306429548563615</v>
      </c>
      <c r="F138" s="14"/>
      <c r="G138" s="15"/>
      <c r="H138" s="66">
        <f t="shared" si="22"/>
        <v>8.3126381029372123</v>
      </c>
      <c r="I138" s="16">
        <f t="shared" si="23"/>
        <v>1.6879999999999999</v>
      </c>
    </row>
    <row r="139" spans="1:10" x14ac:dyDescent="0.25">
      <c r="A139" s="8">
        <v>138</v>
      </c>
      <c r="B139" t="str">
        <f t="shared" si="17"/>
        <v>P2</v>
      </c>
      <c r="C139" t="str">
        <f t="shared" si="24"/>
        <v>D7</v>
      </c>
      <c r="D139" s="9" t="s">
        <v>146</v>
      </c>
      <c r="E139" s="10">
        <v>11.887606019151846</v>
      </c>
      <c r="F139" s="14"/>
      <c r="G139" s="15"/>
      <c r="H139" s="66">
        <f t="shared" si="22"/>
        <v>0.14199663054785819</v>
      </c>
      <c r="I139" s="16">
        <f t="shared" si="23"/>
        <v>1.6879999999999999</v>
      </c>
    </row>
    <row r="140" spans="1:10" x14ac:dyDescent="0.25">
      <c r="A140" s="8">
        <v>139</v>
      </c>
      <c r="B140" t="str">
        <f t="shared" si="17"/>
        <v>P2</v>
      </c>
      <c r="C140" t="str">
        <f t="shared" si="24"/>
        <v>D8</v>
      </c>
      <c r="D140" s="9" t="s">
        <v>147</v>
      </c>
      <c r="E140" s="10">
        <v>0.13740082079343366</v>
      </c>
      <c r="F140" s="14"/>
      <c r="G140" s="15"/>
      <c r="H140" s="66">
        <f t="shared" si="22"/>
        <v>12.285225009956191</v>
      </c>
      <c r="I140" s="16">
        <f t="shared" si="23"/>
        <v>1.6879999999999999</v>
      </c>
    </row>
    <row r="141" spans="1:10" x14ac:dyDescent="0.25">
      <c r="A141" s="8">
        <v>140</v>
      </c>
      <c r="B141" t="str">
        <f t="shared" si="17"/>
        <v>P2</v>
      </c>
      <c r="C141" t="str">
        <f t="shared" si="24"/>
        <v>D9</v>
      </c>
      <c r="D141" s="9" t="s">
        <v>148</v>
      </c>
      <c r="E141" s="10">
        <v>5.9462106703146382</v>
      </c>
      <c r="F141" s="14"/>
      <c r="G141" s="15"/>
      <c r="H141" s="66">
        <f t="shared" si="22"/>
        <v>0.2838782703120542</v>
      </c>
      <c r="I141" s="16">
        <f t="shared" si="23"/>
        <v>1.6879999999999999</v>
      </c>
    </row>
    <row r="142" spans="1:10" x14ac:dyDescent="0.25">
      <c r="A142" s="8">
        <v>141</v>
      </c>
      <c r="B142" t="str">
        <f t="shared" si="17"/>
        <v>P2</v>
      </c>
      <c r="C142" t="str">
        <f>RIGHT(D142,3)</f>
        <v>D10</v>
      </c>
      <c r="D142" s="9" t="s">
        <v>149</v>
      </c>
      <c r="E142" s="10">
        <v>3.2835567715458276</v>
      </c>
      <c r="F142" s="14"/>
      <c r="G142" s="15"/>
      <c r="H142" s="66">
        <f t="shared" si="22"/>
        <v>0.51407669105271048</v>
      </c>
      <c r="I142" s="16">
        <f t="shared" si="23"/>
        <v>1.6879999999999999</v>
      </c>
    </row>
    <row r="143" spans="1:10" x14ac:dyDescent="0.25">
      <c r="A143" s="8">
        <v>142</v>
      </c>
      <c r="B143" t="str">
        <f t="shared" si="17"/>
        <v>P2</v>
      </c>
      <c r="C143" t="str">
        <f>RIGHT(D143,3)</f>
        <v>D11</v>
      </c>
      <c r="D143" s="9" t="s">
        <v>150</v>
      </c>
      <c r="E143" s="10">
        <v>9.0204103967168265</v>
      </c>
      <c r="F143" s="14"/>
      <c r="G143" s="15"/>
      <c r="H143" s="66">
        <f t="shared" si="22"/>
        <v>0.18713117538580995</v>
      </c>
      <c r="I143" s="16">
        <f t="shared" si="23"/>
        <v>1.6879999999999999</v>
      </c>
      <c r="J143" s="19"/>
    </row>
    <row r="144" spans="1:10" s="19" customFormat="1" x14ac:dyDescent="0.25">
      <c r="A144" s="18">
        <v>143</v>
      </c>
      <c r="B144" s="19" t="str">
        <f t="shared" si="17"/>
        <v>P2</v>
      </c>
      <c r="C144" s="19" t="str">
        <f>RIGHT(D144,3)</f>
        <v>D12</v>
      </c>
      <c r="D144" s="20" t="s">
        <v>151</v>
      </c>
      <c r="E144" s="21">
        <v>5.061559507523939E-2</v>
      </c>
      <c r="F144" s="22"/>
      <c r="G144" s="23"/>
      <c r="H144" s="67">
        <v>15</v>
      </c>
      <c r="I144" s="33">
        <f t="shared" si="23"/>
        <v>0.75923392612859086</v>
      </c>
    </row>
    <row r="145" spans="1:10" x14ac:dyDescent="0.25">
      <c r="A145" s="8">
        <v>144</v>
      </c>
      <c r="B145" t="str">
        <f t="shared" si="17"/>
        <v>P2</v>
      </c>
      <c r="C145" t="str">
        <f t="shared" ref="C145:C153" si="25">RIGHT(D145,2)</f>
        <v>E1</v>
      </c>
      <c r="D145" s="9" t="s">
        <v>152</v>
      </c>
      <c r="E145" s="10">
        <v>0.11255813953488372</v>
      </c>
      <c r="F145" s="14">
        <v>15</v>
      </c>
      <c r="G145" s="34">
        <f>F145*E145</f>
        <v>1.6883720930232557</v>
      </c>
      <c r="H145" s="66">
        <f t="shared" ref="H145:H171" si="26">1.688/E145</f>
        <v>14.996694214876033</v>
      </c>
      <c r="I145" s="16">
        <f t="shared" si="23"/>
        <v>1.6879999999999999</v>
      </c>
    </row>
    <row r="146" spans="1:10" x14ac:dyDescent="0.25">
      <c r="A146" s="8">
        <v>145</v>
      </c>
      <c r="B146" t="str">
        <f t="shared" si="17"/>
        <v>P2</v>
      </c>
      <c r="C146" t="str">
        <f t="shared" si="25"/>
        <v>E2</v>
      </c>
      <c r="D146" s="9" t="s">
        <v>153</v>
      </c>
      <c r="E146" s="10">
        <v>0.90900136798905629</v>
      </c>
      <c r="F146" s="14"/>
      <c r="G146" s="15"/>
      <c r="H146" s="66">
        <f t="shared" si="26"/>
        <v>1.8569829039248731</v>
      </c>
      <c r="I146" s="16">
        <f t="shared" si="23"/>
        <v>1.6879999999999999</v>
      </c>
    </row>
    <row r="147" spans="1:10" x14ac:dyDescent="0.25">
      <c r="A147" s="8">
        <v>146</v>
      </c>
      <c r="B147" t="str">
        <f t="shared" si="17"/>
        <v>P2</v>
      </c>
      <c r="C147" t="str">
        <f t="shared" si="25"/>
        <v>E3</v>
      </c>
      <c r="D147" s="9" t="s">
        <v>154</v>
      </c>
      <c r="E147" s="10">
        <v>6.9352667578659375</v>
      </c>
      <c r="F147" s="14"/>
      <c r="G147" s="15"/>
      <c r="H147" s="66">
        <f t="shared" si="26"/>
        <v>0.24339366587240219</v>
      </c>
      <c r="I147" s="16">
        <f t="shared" si="23"/>
        <v>1.6879999999999999</v>
      </c>
    </row>
    <row r="148" spans="1:10" x14ac:dyDescent="0.25">
      <c r="A148" s="8">
        <v>147</v>
      </c>
      <c r="B148" t="str">
        <f t="shared" si="17"/>
        <v>P2</v>
      </c>
      <c r="C148" t="str">
        <f t="shared" si="25"/>
        <v>E4</v>
      </c>
      <c r="D148" s="9" t="s">
        <v>155</v>
      </c>
      <c r="E148" s="10">
        <v>10.027140902872777</v>
      </c>
      <c r="F148" s="14"/>
      <c r="G148" s="15"/>
      <c r="H148" s="66">
        <f t="shared" si="26"/>
        <v>0.16834310162295493</v>
      </c>
      <c r="I148" s="16">
        <f t="shared" si="23"/>
        <v>1.6879999999999999</v>
      </c>
    </row>
    <row r="149" spans="1:10" x14ac:dyDescent="0.25">
      <c r="A149" s="8">
        <v>148</v>
      </c>
      <c r="B149" t="str">
        <f t="shared" si="17"/>
        <v>P2</v>
      </c>
      <c r="C149" t="str">
        <f t="shared" si="25"/>
        <v>E5</v>
      </c>
      <c r="D149" s="9" t="s">
        <v>156</v>
      </c>
      <c r="E149" s="10">
        <v>1.4584404924760603</v>
      </c>
      <c r="F149" s="14"/>
      <c r="G149" s="15"/>
      <c r="H149" s="66">
        <f t="shared" si="26"/>
        <v>1.157400667842269</v>
      </c>
      <c r="I149" s="16">
        <f t="shared" si="23"/>
        <v>1.6879999999999999</v>
      </c>
    </row>
    <row r="150" spans="1:10" x14ac:dyDescent="0.25">
      <c r="A150" s="8">
        <v>149</v>
      </c>
      <c r="B150" t="str">
        <f t="shared" si="17"/>
        <v>P2</v>
      </c>
      <c r="C150" t="str">
        <f t="shared" si="25"/>
        <v>E6</v>
      </c>
      <c r="D150" s="9" t="s">
        <v>157</v>
      </c>
      <c r="E150" s="10">
        <v>6.2563611491108082</v>
      </c>
      <c r="F150" s="14"/>
      <c r="G150" s="15"/>
      <c r="H150" s="66">
        <f t="shared" si="26"/>
        <v>0.26980539642279261</v>
      </c>
      <c r="I150" s="16">
        <f t="shared" si="23"/>
        <v>1.6879999999999999</v>
      </c>
    </row>
    <row r="151" spans="1:10" x14ac:dyDescent="0.25">
      <c r="A151" s="8">
        <v>150</v>
      </c>
      <c r="B151" t="str">
        <f t="shared" si="17"/>
        <v>P2</v>
      </c>
      <c r="C151" t="str">
        <f t="shared" si="25"/>
        <v>E7</v>
      </c>
      <c r="D151" s="9" t="s">
        <v>158</v>
      </c>
      <c r="E151" s="10">
        <v>5.5208207934336526</v>
      </c>
      <c r="F151" s="14"/>
      <c r="G151" s="15"/>
      <c r="H151" s="66">
        <f t="shared" si="26"/>
        <v>0.30575163787378706</v>
      </c>
      <c r="I151" s="16">
        <f t="shared" si="23"/>
        <v>1.6879999999999999</v>
      </c>
    </row>
    <row r="152" spans="1:10" x14ac:dyDescent="0.25">
      <c r="A152" s="8">
        <v>151</v>
      </c>
      <c r="B152" t="str">
        <f t="shared" si="17"/>
        <v>P2</v>
      </c>
      <c r="C152" t="str">
        <f t="shared" si="25"/>
        <v>E8</v>
      </c>
      <c r="D152" s="9" t="s">
        <v>159</v>
      </c>
      <c r="E152" s="10">
        <v>1.6180574555403557</v>
      </c>
      <c r="F152" s="14"/>
      <c r="G152" s="15"/>
      <c r="H152" s="66">
        <f t="shared" si="26"/>
        <v>1.0432262428136625</v>
      </c>
      <c r="I152" s="16">
        <f t="shared" si="23"/>
        <v>1.6880000000000002</v>
      </c>
    </row>
    <row r="153" spans="1:10" x14ac:dyDescent="0.25">
      <c r="A153" s="8">
        <v>152</v>
      </c>
      <c r="B153" t="str">
        <f t="shared" si="17"/>
        <v>P2</v>
      </c>
      <c r="C153" t="str">
        <f t="shared" si="25"/>
        <v>E9</v>
      </c>
      <c r="D153" s="9" t="s">
        <v>160</v>
      </c>
      <c r="E153" s="10">
        <v>3.5691381668946649</v>
      </c>
      <c r="F153" s="14"/>
      <c r="G153" s="15"/>
      <c r="H153" s="66">
        <f t="shared" si="26"/>
        <v>0.47294330481709745</v>
      </c>
      <c r="I153" s="16">
        <f t="shared" si="23"/>
        <v>1.6879999999999999</v>
      </c>
    </row>
    <row r="154" spans="1:10" x14ac:dyDescent="0.25">
      <c r="A154" s="8">
        <v>153</v>
      </c>
      <c r="B154" t="str">
        <f t="shared" si="17"/>
        <v>P2</v>
      </c>
      <c r="C154" t="str">
        <f>RIGHT(D154,3)</f>
        <v>E10</v>
      </c>
      <c r="D154" s="9" t="s">
        <v>161</v>
      </c>
      <c r="E154" s="10">
        <v>13.67655266757866</v>
      </c>
      <c r="F154" s="14"/>
      <c r="G154" s="15"/>
      <c r="H154" s="66">
        <f t="shared" si="26"/>
        <v>0.12342291519130667</v>
      </c>
      <c r="I154" s="16">
        <f t="shared" si="23"/>
        <v>1.6879999999999999</v>
      </c>
    </row>
    <row r="155" spans="1:10" x14ac:dyDescent="0.25">
      <c r="A155" s="8">
        <v>154</v>
      </c>
      <c r="B155" t="str">
        <f t="shared" si="17"/>
        <v>P2</v>
      </c>
      <c r="C155" t="str">
        <f>RIGHT(D155,3)</f>
        <v>E11</v>
      </c>
      <c r="D155" s="9" t="s">
        <v>162</v>
      </c>
      <c r="E155" s="10">
        <v>6.3973187414500687</v>
      </c>
      <c r="F155" s="14"/>
      <c r="G155" s="15"/>
      <c r="H155" s="66">
        <f t="shared" si="26"/>
        <v>0.26386054349034732</v>
      </c>
      <c r="I155" s="16">
        <f t="shared" si="23"/>
        <v>1.6879999999999999</v>
      </c>
      <c r="J155" s="19"/>
    </row>
    <row r="156" spans="1:10" s="19" customFormat="1" x14ac:dyDescent="0.25">
      <c r="A156" s="18">
        <v>155</v>
      </c>
      <c r="B156" s="19" t="str">
        <f t="shared" si="17"/>
        <v>P2</v>
      </c>
      <c r="C156" s="19" t="str">
        <f>RIGHT(D156,3)</f>
        <v>E12</v>
      </c>
      <c r="D156" s="20" t="s">
        <v>163</v>
      </c>
      <c r="E156" s="21">
        <v>12.979808481532148</v>
      </c>
      <c r="F156" s="22"/>
      <c r="G156" s="23"/>
      <c r="H156" s="67">
        <f t="shared" si="26"/>
        <v>0.13004814380749222</v>
      </c>
      <c r="I156" s="24">
        <f t="shared" si="23"/>
        <v>1.6879999999999999</v>
      </c>
    </row>
    <row r="157" spans="1:10" x14ac:dyDescent="0.25">
      <c r="A157" s="8">
        <v>156</v>
      </c>
      <c r="B157" t="str">
        <f t="shared" si="17"/>
        <v>P2</v>
      </c>
      <c r="C157" t="str">
        <f t="shared" ref="C157:C165" si="27">RIGHT(D157,2)</f>
        <v>F1</v>
      </c>
      <c r="D157" s="9" t="s">
        <v>164</v>
      </c>
      <c r="E157" s="10">
        <v>0.15288645690834474</v>
      </c>
      <c r="F157" s="14"/>
      <c r="G157" s="15"/>
      <c r="H157" s="66">
        <f t="shared" si="26"/>
        <v>11.040873299928418</v>
      </c>
      <c r="I157" s="16">
        <f t="shared" si="23"/>
        <v>1.6879999999999999</v>
      </c>
    </row>
    <row r="158" spans="1:10" x14ac:dyDescent="0.25">
      <c r="A158" s="8">
        <v>157</v>
      </c>
      <c r="B158" t="str">
        <f t="shared" si="17"/>
        <v>P2</v>
      </c>
      <c r="C158" t="str">
        <f t="shared" si="27"/>
        <v>F2</v>
      </c>
      <c r="D158" s="9" t="s">
        <v>165</v>
      </c>
      <c r="E158" s="10">
        <v>2.3516279069767445</v>
      </c>
      <c r="F158" s="14"/>
      <c r="G158" s="15"/>
      <c r="H158" s="66">
        <f t="shared" si="26"/>
        <v>0.71780063291139229</v>
      </c>
      <c r="I158" s="16">
        <f t="shared" si="23"/>
        <v>1.6879999999999999</v>
      </c>
    </row>
    <row r="159" spans="1:10" x14ac:dyDescent="0.25">
      <c r="A159" s="8">
        <v>158</v>
      </c>
      <c r="B159" t="str">
        <f t="shared" si="17"/>
        <v>P2</v>
      </c>
      <c r="C159" t="str">
        <f t="shared" si="27"/>
        <v>F3</v>
      </c>
      <c r="D159" s="9" t="s">
        <v>166</v>
      </c>
      <c r="E159" s="10">
        <v>0.18987688098495212</v>
      </c>
      <c r="F159" s="14"/>
      <c r="G159" s="15"/>
      <c r="H159" s="66">
        <f t="shared" si="26"/>
        <v>8.889971181556195</v>
      </c>
      <c r="I159" s="16">
        <f t="shared" si="23"/>
        <v>1.6879999999999997</v>
      </c>
    </row>
    <row r="160" spans="1:10" x14ac:dyDescent="0.25">
      <c r="A160" s="8">
        <v>159</v>
      </c>
      <c r="B160" t="str">
        <f t="shared" si="17"/>
        <v>P2</v>
      </c>
      <c r="C160" t="str">
        <f t="shared" si="27"/>
        <v>F4</v>
      </c>
      <c r="D160" s="9" t="s">
        <v>167</v>
      </c>
      <c r="E160" s="10">
        <v>2.1545280437756498</v>
      </c>
      <c r="F160" s="14"/>
      <c r="G160" s="15"/>
      <c r="H160" s="66">
        <f t="shared" si="26"/>
        <v>0.78346624676182253</v>
      </c>
      <c r="I160" s="16">
        <f t="shared" si="23"/>
        <v>1.6879999999999999</v>
      </c>
    </row>
    <row r="161" spans="1:10" x14ac:dyDescent="0.25">
      <c r="A161" s="8">
        <v>160</v>
      </c>
      <c r="B161" t="str">
        <f t="shared" ref="B161:B190" si="28">LEFT(D161,2)</f>
        <v>P2</v>
      </c>
      <c r="C161" t="str">
        <f t="shared" si="27"/>
        <v>F5</v>
      </c>
      <c r="D161" s="9" t="s">
        <v>168</v>
      </c>
      <c r="E161" s="10">
        <v>6.91201094391245</v>
      </c>
      <c r="F161" s="14"/>
      <c r="G161" s="15"/>
      <c r="H161" s="66">
        <f t="shared" si="26"/>
        <v>0.24421257629614376</v>
      </c>
      <c r="I161" s="16">
        <f t="shared" si="23"/>
        <v>1.6879999999999999</v>
      </c>
    </row>
    <row r="162" spans="1:10" x14ac:dyDescent="0.25">
      <c r="A162" s="8">
        <v>161</v>
      </c>
      <c r="B162" t="str">
        <f t="shared" si="28"/>
        <v>P2</v>
      </c>
      <c r="C162" t="str">
        <f t="shared" si="27"/>
        <v>F6</v>
      </c>
      <c r="D162" s="9" t="s">
        <v>169</v>
      </c>
      <c r="E162" s="10">
        <v>2.1090560875512998</v>
      </c>
      <c r="F162" s="14"/>
      <c r="G162" s="15"/>
      <c r="H162" s="66">
        <f t="shared" si="26"/>
        <v>0.8003580416677476</v>
      </c>
      <c r="I162" s="16">
        <f t="shared" si="23"/>
        <v>1.6879999999999999</v>
      </c>
    </row>
    <row r="163" spans="1:10" x14ac:dyDescent="0.25">
      <c r="A163" s="8">
        <v>162</v>
      </c>
      <c r="B163" t="str">
        <f t="shared" si="28"/>
        <v>P2</v>
      </c>
      <c r="C163" t="str">
        <f t="shared" si="27"/>
        <v>F7</v>
      </c>
      <c r="D163" s="9" t="s">
        <v>170</v>
      </c>
      <c r="E163" s="10">
        <v>17.101997264021893</v>
      </c>
      <c r="F163" s="14"/>
      <c r="G163" s="15"/>
      <c r="H163" s="66">
        <f t="shared" si="26"/>
        <v>9.8701922000134348E-2</v>
      </c>
      <c r="I163" s="16">
        <f t="shared" si="23"/>
        <v>1.6879999999999999</v>
      </c>
    </row>
    <row r="164" spans="1:10" x14ac:dyDescent="0.25">
      <c r="A164" s="8">
        <v>163</v>
      </c>
      <c r="B164" t="str">
        <f t="shared" si="28"/>
        <v>P2</v>
      </c>
      <c r="C164" t="str">
        <f t="shared" si="27"/>
        <v>F8</v>
      </c>
      <c r="D164" s="9" t="s">
        <v>171</v>
      </c>
      <c r="E164" s="10">
        <v>4.4274145006839953</v>
      </c>
      <c r="F164" s="14"/>
      <c r="G164" s="15"/>
      <c r="H164" s="66">
        <f t="shared" si="26"/>
        <v>0.38126089159693977</v>
      </c>
      <c r="I164" s="16">
        <f t="shared" si="23"/>
        <v>1.6879999999999999</v>
      </c>
    </row>
    <row r="165" spans="1:10" x14ac:dyDescent="0.25">
      <c r="A165" s="8">
        <v>164</v>
      </c>
      <c r="B165" t="str">
        <f t="shared" si="28"/>
        <v>P2</v>
      </c>
      <c r="C165" t="str">
        <f t="shared" si="27"/>
        <v>F9</v>
      </c>
      <c r="D165" s="9" t="s">
        <v>172</v>
      </c>
      <c r="E165" s="10">
        <v>7.5454993160054711</v>
      </c>
      <c r="F165" s="14"/>
      <c r="G165" s="15"/>
      <c r="H165" s="66">
        <f t="shared" si="26"/>
        <v>0.22370951600504738</v>
      </c>
      <c r="I165" s="16">
        <f t="shared" si="23"/>
        <v>1.6879999999999999</v>
      </c>
    </row>
    <row r="166" spans="1:10" x14ac:dyDescent="0.25">
      <c r="A166" s="8">
        <v>165</v>
      </c>
      <c r="B166" t="str">
        <f t="shared" si="28"/>
        <v>P2</v>
      </c>
      <c r="C166" t="str">
        <f>RIGHT(D166,3)</f>
        <v>F10</v>
      </c>
      <c r="D166" s="9" t="s">
        <v>173</v>
      </c>
      <c r="E166" s="10">
        <v>9.3874145006839935</v>
      </c>
      <c r="F166" s="14"/>
      <c r="G166" s="15"/>
      <c r="H166" s="66">
        <f t="shared" si="26"/>
        <v>0.17981521960887181</v>
      </c>
      <c r="I166" s="16">
        <f t="shared" si="23"/>
        <v>1.6879999999999999</v>
      </c>
    </row>
    <row r="167" spans="1:10" x14ac:dyDescent="0.25">
      <c r="A167" s="8">
        <v>166</v>
      </c>
      <c r="B167" t="str">
        <f t="shared" si="28"/>
        <v>P2</v>
      </c>
      <c r="C167" t="str">
        <f>RIGHT(D167,3)</f>
        <v>F11</v>
      </c>
      <c r="D167" s="9" t="s">
        <v>174</v>
      </c>
      <c r="E167" s="10">
        <v>4.0331053351573187</v>
      </c>
      <c r="F167" s="14"/>
      <c r="G167" s="15"/>
      <c r="H167" s="66">
        <f t="shared" si="26"/>
        <v>0.41853605589851434</v>
      </c>
      <c r="I167" s="16">
        <f t="shared" si="23"/>
        <v>1.6879999999999999</v>
      </c>
      <c r="J167" s="19"/>
    </row>
    <row r="168" spans="1:10" s="19" customFormat="1" x14ac:dyDescent="0.25">
      <c r="A168" s="18">
        <v>167</v>
      </c>
      <c r="B168" s="19" t="str">
        <f t="shared" si="28"/>
        <v>P2</v>
      </c>
      <c r="C168" s="19" t="str">
        <f>RIGHT(D168,3)</f>
        <v>F12</v>
      </c>
      <c r="D168" s="20" t="s">
        <v>175</v>
      </c>
      <c r="E168" s="21">
        <v>5.5539808481532154</v>
      </c>
      <c r="F168" s="22"/>
      <c r="G168" s="23"/>
      <c r="H168" s="67">
        <f t="shared" si="26"/>
        <v>0.30392614705563598</v>
      </c>
      <c r="I168" s="24">
        <f t="shared" si="23"/>
        <v>1.6879999999999999</v>
      </c>
    </row>
    <row r="169" spans="1:10" x14ac:dyDescent="0.25">
      <c r="A169" s="8">
        <v>168</v>
      </c>
      <c r="B169" t="str">
        <f t="shared" si="28"/>
        <v>P2</v>
      </c>
      <c r="C169" t="str">
        <f t="shared" ref="C169:C177" si="29">RIGHT(D169,2)</f>
        <v>G1</v>
      </c>
      <c r="D169" s="9" t="s">
        <v>176</v>
      </c>
      <c r="E169" s="10">
        <v>1.6003283173734613</v>
      </c>
      <c r="F169" s="14"/>
      <c r="G169" s="15"/>
      <c r="H169" s="66">
        <f t="shared" si="26"/>
        <v>1.0547835601449769</v>
      </c>
      <c r="I169" s="16">
        <f t="shared" si="23"/>
        <v>1.6879999999999999</v>
      </c>
    </row>
    <row r="170" spans="1:10" x14ac:dyDescent="0.25">
      <c r="A170" s="8">
        <v>169</v>
      </c>
      <c r="B170" t="str">
        <f t="shared" si="28"/>
        <v>P2</v>
      </c>
      <c r="C170" t="str">
        <f t="shared" si="29"/>
        <v>G2</v>
      </c>
      <c r="D170" s="9" t="s">
        <v>177</v>
      </c>
      <c r="E170" s="10">
        <v>3.5284815321477434</v>
      </c>
      <c r="F170" s="14"/>
      <c r="G170" s="15"/>
      <c r="H170" s="66">
        <f t="shared" si="26"/>
        <v>0.47839275467952785</v>
      </c>
      <c r="I170" s="16">
        <f t="shared" si="23"/>
        <v>1.6879999999999999</v>
      </c>
    </row>
    <row r="171" spans="1:10" x14ac:dyDescent="0.25">
      <c r="A171" s="8">
        <v>170</v>
      </c>
      <c r="B171" t="str">
        <f t="shared" si="28"/>
        <v>P2</v>
      </c>
      <c r="C171" t="str">
        <f t="shared" si="29"/>
        <v>G3</v>
      </c>
      <c r="D171" s="9" t="s">
        <v>178</v>
      </c>
      <c r="E171" s="10">
        <v>2.4790150478796167</v>
      </c>
      <c r="F171" s="14"/>
      <c r="G171" s="15"/>
      <c r="H171" s="66">
        <f t="shared" si="26"/>
        <v>0.68091559244216848</v>
      </c>
      <c r="I171" s="16">
        <f t="shared" si="23"/>
        <v>1.6879999999999999</v>
      </c>
    </row>
    <row r="172" spans="1:10" x14ac:dyDescent="0.25">
      <c r="A172" s="8">
        <v>171</v>
      </c>
      <c r="B172" t="str">
        <f t="shared" si="28"/>
        <v>P2</v>
      </c>
      <c r="C172" t="str">
        <f t="shared" si="29"/>
        <v>G4</v>
      </c>
      <c r="D172" s="9" t="s">
        <v>179</v>
      </c>
      <c r="E172" s="10">
        <v>9.898768809849523E-2</v>
      </c>
      <c r="F172" s="14"/>
      <c r="G172" s="15"/>
      <c r="H172" s="66">
        <v>15</v>
      </c>
      <c r="I172" s="17">
        <f t="shared" si="23"/>
        <v>1.4848153214774285</v>
      </c>
    </row>
    <row r="173" spans="1:10" x14ac:dyDescent="0.25">
      <c r="A173" s="8">
        <v>172</v>
      </c>
      <c r="B173" t="str">
        <f t="shared" si="28"/>
        <v>P2</v>
      </c>
      <c r="C173" t="str">
        <f t="shared" si="29"/>
        <v>G5</v>
      </c>
      <c r="D173" s="9" t="s">
        <v>180</v>
      </c>
      <c r="E173" s="10">
        <v>9.7077975376196992</v>
      </c>
      <c r="F173" s="14"/>
      <c r="G173" s="15"/>
      <c r="H173" s="66">
        <f t="shared" ref="H173:H186" si="30">1.688/E173</f>
        <v>0.17388084098979764</v>
      </c>
      <c r="I173" s="16">
        <f t="shared" si="23"/>
        <v>1.6879999999999999</v>
      </c>
    </row>
    <row r="174" spans="1:10" x14ac:dyDescent="0.25">
      <c r="A174" s="8">
        <v>173</v>
      </c>
      <c r="B174" t="str">
        <f t="shared" si="28"/>
        <v>P2</v>
      </c>
      <c r="C174" t="str">
        <f t="shared" si="29"/>
        <v>G6</v>
      </c>
      <c r="D174" s="9" t="s">
        <v>181</v>
      </c>
      <c r="E174" s="10">
        <v>7.7058276333789326</v>
      </c>
      <c r="F174" s="14"/>
      <c r="G174" s="15"/>
      <c r="H174" s="66">
        <f t="shared" si="30"/>
        <v>0.21905499062659775</v>
      </c>
      <c r="I174" s="16">
        <f t="shared" si="23"/>
        <v>1.6879999999999999</v>
      </c>
    </row>
    <row r="175" spans="1:10" x14ac:dyDescent="0.25">
      <c r="A175" s="8">
        <v>174</v>
      </c>
      <c r="B175" t="str">
        <f t="shared" si="28"/>
        <v>P2</v>
      </c>
      <c r="C175" t="str">
        <f t="shared" si="29"/>
        <v>G7</v>
      </c>
      <c r="D175" s="9" t="s">
        <v>182</v>
      </c>
      <c r="E175" s="10">
        <v>5.451655266757867</v>
      </c>
      <c r="F175" s="14"/>
      <c r="G175" s="15"/>
      <c r="H175" s="66">
        <f t="shared" si="30"/>
        <v>0.30963073000833086</v>
      </c>
      <c r="I175" s="16">
        <f t="shared" si="23"/>
        <v>1.6880000000000002</v>
      </c>
    </row>
    <row r="176" spans="1:10" x14ac:dyDescent="0.25">
      <c r="A176" s="8">
        <v>175</v>
      </c>
      <c r="B176" t="str">
        <f t="shared" si="28"/>
        <v>P2</v>
      </c>
      <c r="C176" t="str">
        <f t="shared" si="29"/>
        <v>G8</v>
      </c>
      <c r="D176" s="9" t="s">
        <v>183</v>
      </c>
      <c r="E176" s="10">
        <v>0.7473050615595076</v>
      </c>
      <c r="F176" s="14"/>
      <c r="G176" s="15"/>
      <c r="H176" s="66">
        <f t="shared" si="30"/>
        <v>2.2587830416636154</v>
      </c>
      <c r="I176" s="16">
        <f t="shared" si="23"/>
        <v>1.6879999999999999</v>
      </c>
    </row>
    <row r="177" spans="1:10" x14ac:dyDescent="0.25">
      <c r="A177" s="8">
        <v>176</v>
      </c>
      <c r="B177" t="str">
        <f t="shared" si="28"/>
        <v>P2</v>
      </c>
      <c r="C177" t="str">
        <f t="shared" si="29"/>
        <v>G9</v>
      </c>
      <c r="D177" s="9" t="s">
        <v>184</v>
      </c>
      <c r="E177" s="10">
        <v>3.6505061559507532</v>
      </c>
      <c r="F177" s="14"/>
      <c r="G177" s="15"/>
      <c r="H177" s="66">
        <f t="shared" si="30"/>
        <v>0.46240163086654762</v>
      </c>
      <c r="I177" s="16">
        <f t="shared" si="23"/>
        <v>1.6879999999999999</v>
      </c>
    </row>
    <row r="178" spans="1:10" x14ac:dyDescent="0.25">
      <c r="A178" s="8">
        <v>177</v>
      </c>
      <c r="B178" t="str">
        <f t="shared" si="28"/>
        <v>P2</v>
      </c>
      <c r="C178" t="str">
        <f>RIGHT(D178,3)</f>
        <v>G10</v>
      </c>
      <c r="D178" s="9" t="s">
        <v>185</v>
      </c>
      <c r="E178" s="10">
        <v>4.4710259917920663</v>
      </c>
      <c r="F178" s="14"/>
      <c r="G178" s="15"/>
      <c r="H178" s="66">
        <f t="shared" si="30"/>
        <v>0.37754197875361034</v>
      </c>
      <c r="I178" s="16">
        <f t="shared" si="23"/>
        <v>1.6879999999999999</v>
      </c>
      <c r="J178" s="19"/>
    </row>
    <row r="179" spans="1:10" s="19" customFormat="1" x14ac:dyDescent="0.25">
      <c r="A179" s="18">
        <v>178</v>
      </c>
      <c r="B179" s="19" t="str">
        <f t="shared" si="28"/>
        <v>P2</v>
      </c>
      <c r="C179" s="19" t="str">
        <f>RIGHT(D179,3)</f>
        <v>G11</v>
      </c>
      <c r="D179" s="20" t="s">
        <v>186</v>
      </c>
      <c r="E179" s="21">
        <v>0.61170998632010942</v>
      </c>
      <c r="F179" s="22"/>
      <c r="G179" s="23"/>
      <c r="H179" s="67">
        <f t="shared" si="30"/>
        <v>2.7594775919134089</v>
      </c>
      <c r="I179" s="24">
        <f t="shared" si="23"/>
        <v>1.6879999999999999</v>
      </c>
    </row>
    <row r="180" spans="1:10" x14ac:dyDescent="0.25">
      <c r="A180" s="8">
        <v>179</v>
      </c>
      <c r="B180" t="str">
        <f t="shared" si="28"/>
        <v>P2</v>
      </c>
      <c r="C180" t="str">
        <f t="shared" ref="C180:C188" si="31">RIGHT(D180,2)</f>
        <v>H1</v>
      </c>
      <c r="D180" s="9" t="s">
        <v>187</v>
      </c>
      <c r="E180" s="10">
        <v>0.16777017783857728</v>
      </c>
      <c r="F180" s="14"/>
      <c r="G180" s="15"/>
      <c r="H180" s="66">
        <f t="shared" si="30"/>
        <v>10.061382909328115</v>
      </c>
      <c r="I180" s="16">
        <f t="shared" si="23"/>
        <v>1.6879999999999999</v>
      </c>
    </row>
    <row r="181" spans="1:10" x14ac:dyDescent="0.25">
      <c r="A181" s="8">
        <v>180</v>
      </c>
      <c r="B181" t="str">
        <f t="shared" si="28"/>
        <v>P2</v>
      </c>
      <c r="C181" t="str">
        <f t="shared" si="31"/>
        <v>H2</v>
      </c>
      <c r="D181" s="9" t="s">
        <v>188</v>
      </c>
      <c r="E181" s="10">
        <v>1.8098495212038304</v>
      </c>
      <c r="F181" s="14"/>
      <c r="G181" s="15"/>
      <c r="H181" s="66">
        <f t="shared" si="30"/>
        <v>0.9326742252456538</v>
      </c>
      <c r="I181" s="16">
        <f t="shared" si="23"/>
        <v>1.6879999999999999</v>
      </c>
    </row>
    <row r="182" spans="1:10" x14ac:dyDescent="0.25">
      <c r="A182" s="8">
        <v>181</v>
      </c>
      <c r="B182" t="str">
        <f t="shared" si="28"/>
        <v>P2</v>
      </c>
      <c r="C182" t="str">
        <f t="shared" si="31"/>
        <v>H3</v>
      </c>
      <c r="D182" s="9" t="s">
        <v>189</v>
      </c>
      <c r="E182" s="10">
        <v>1.7234473324213406</v>
      </c>
      <c r="F182" s="14"/>
      <c r="G182" s="15"/>
      <c r="H182" s="66">
        <f t="shared" si="30"/>
        <v>0.97943230886461774</v>
      </c>
      <c r="I182" s="16">
        <f t="shared" si="23"/>
        <v>1.6879999999999999</v>
      </c>
    </row>
    <row r="183" spans="1:10" x14ac:dyDescent="0.25">
      <c r="A183" s="8">
        <v>182</v>
      </c>
      <c r="B183" t="str">
        <f t="shared" si="28"/>
        <v>P2</v>
      </c>
      <c r="C183" t="str">
        <f t="shared" si="31"/>
        <v>H4</v>
      </c>
      <c r="D183" s="9" t="s">
        <v>190</v>
      </c>
      <c r="E183" s="10">
        <v>1.7893844049247607</v>
      </c>
      <c r="F183" s="14"/>
      <c r="G183" s="15"/>
      <c r="H183" s="66">
        <f t="shared" si="30"/>
        <v>0.94334118222684316</v>
      </c>
      <c r="I183" s="16">
        <f t="shared" si="23"/>
        <v>1.6879999999999999</v>
      </c>
    </row>
    <row r="184" spans="1:10" x14ac:dyDescent="0.25">
      <c r="A184" s="8">
        <v>183</v>
      </c>
      <c r="B184" t="str">
        <f t="shared" si="28"/>
        <v>P2</v>
      </c>
      <c r="C184" t="str">
        <f t="shared" si="31"/>
        <v>H5</v>
      </c>
      <c r="D184" s="9" t="s">
        <v>191</v>
      </c>
      <c r="E184" s="10">
        <v>7.0376470588235298</v>
      </c>
      <c r="F184" s="14"/>
      <c r="G184" s="15"/>
      <c r="H184" s="66">
        <f t="shared" si="30"/>
        <v>0.23985289200936138</v>
      </c>
      <c r="I184" s="16">
        <f t="shared" si="23"/>
        <v>1.6879999999999999</v>
      </c>
    </row>
    <row r="185" spans="1:10" x14ac:dyDescent="0.25">
      <c r="A185" s="8">
        <v>184</v>
      </c>
      <c r="B185" t="str">
        <f t="shared" si="28"/>
        <v>P2</v>
      </c>
      <c r="C185" t="str">
        <f t="shared" si="31"/>
        <v>H6</v>
      </c>
      <c r="D185" s="9" t="s">
        <v>192</v>
      </c>
      <c r="E185" s="10">
        <v>5.1707250341997266</v>
      </c>
      <c r="F185" s="14"/>
      <c r="G185" s="15"/>
      <c r="H185" s="66">
        <f t="shared" si="30"/>
        <v>0.32645325149478804</v>
      </c>
      <c r="I185" s="16">
        <f t="shared" si="23"/>
        <v>1.6879999999999999</v>
      </c>
    </row>
    <row r="186" spans="1:10" x14ac:dyDescent="0.25">
      <c r="A186" s="8">
        <v>185</v>
      </c>
      <c r="B186" t="str">
        <f t="shared" si="28"/>
        <v>P2</v>
      </c>
      <c r="C186" t="str">
        <f t="shared" si="31"/>
        <v>H7</v>
      </c>
      <c r="D186" s="9" t="s">
        <v>193</v>
      </c>
      <c r="E186" s="10">
        <v>4.4570177838577294</v>
      </c>
      <c r="F186" s="14"/>
      <c r="G186" s="15"/>
      <c r="H186" s="66">
        <f t="shared" si="30"/>
        <v>0.37872857633943913</v>
      </c>
      <c r="I186" s="16">
        <f t="shared" si="23"/>
        <v>1.6879999999999999</v>
      </c>
    </row>
    <row r="187" spans="1:10" x14ac:dyDescent="0.25">
      <c r="A187" s="8">
        <v>186</v>
      </c>
      <c r="B187" t="str">
        <f t="shared" si="28"/>
        <v>P2</v>
      </c>
      <c r="C187" t="str">
        <f t="shared" si="31"/>
        <v>H8</v>
      </c>
      <c r="D187" s="9" t="s">
        <v>194</v>
      </c>
      <c r="E187" s="10">
        <v>1.3679890560875515E-2</v>
      </c>
      <c r="F187" s="14"/>
      <c r="G187" s="15"/>
      <c r="H187" s="66">
        <v>15</v>
      </c>
      <c r="I187" s="17">
        <f t="shared" si="23"/>
        <v>0.20519835841313272</v>
      </c>
    </row>
    <row r="188" spans="1:10" x14ac:dyDescent="0.25">
      <c r="A188" s="8">
        <v>187</v>
      </c>
      <c r="B188" t="str">
        <f t="shared" si="28"/>
        <v>P2</v>
      </c>
      <c r="C188" t="str">
        <f t="shared" si="31"/>
        <v>H9</v>
      </c>
      <c r="D188" s="9" t="s">
        <v>195</v>
      </c>
      <c r="E188" s="10">
        <v>5.9451709986320118</v>
      </c>
      <c r="F188" s="14"/>
      <c r="G188" s="15"/>
      <c r="H188" s="66">
        <f>1.688/E188</f>
        <v>0.28392791399749645</v>
      </c>
      <c r="I188" s="16">
        <f t="shared" si="23"/>
        <v>1.6879999999999999</v>
      </c>
    </row>
    <row r="189" spans="1:10" x14ac:dyDescent="0.25">
      <c r="A189" s="8">
        <v>188</v>
      </c>
      <c r="B189" t="str">
        <f t="shared" si="28"/>
        <v>P2</v>
      </c>
      <c r="C189" t="str">
        <f>RIGHT(D189,3)</f>
        <v>H10</v>
      </c>
      <c r="D189" s="9" t="s">
        <v>196</v>
      </c>
      <c r="E189" s="10">
        <v>1.6623803009575926</v>
      </c>
      <c r="F189" s="14"/>
      <c r="G189" s="15"/>
      <c r="H189" s="66">
        <f>1.688/E189</f>
        <v>1.0154114549045423</v>
      </c>
      <c r="I189" s="16">
        <f t="shared" si="23"/>
        <v>1.6879999999999999</v>
      </c>
    </row>
    <row r="190" spans="1:10" ht="15.75" thickBot="1" x14ac:dyDescent="0.3">
      <c r="A190" s="8">
        <v>189</v>
      </c>
      <c r="B190" t="str">
        <f t="shared" si="28"/>
        <v>P2</v>
      </c>
      <c r="C190" t="str">
        <f>RIGHT(D190,3)</f>
        <v>H11</v>
      </c>
      <c r="D190" s="9" t="s">
        <v>197</v>
      </c>
      <c r="E190" s="10">
        <v>4.596443228454177E-3</v>
      </c>
      <c r="F190" s="14"/>
      <c r="G190" s="15"/>
      <c r="H190" s="66">
        <v>15</v>
      </c>
      <c r="I190" s="17">
        <f t="shared" si="23"/>
        <v>6.8946648426812654E-2</v>
      </c>
      <c r="J190" s="25"/>
    </row>
    <row r="191" spans="1:10" s="25" customFormat="1" ht="15.75" thickBot="1" x14ac:dyDescent="0.3">
      <c r="A191" s="26">
        <v>190</v>
      </c>
      <c r="B191" s="27" t="s">
        <v>198</v>
      </c>
      <c r="C191" s="27" t="s">
        <v>103</v>
      </c>
      <c r="D191" s="28"/>
      <c r="E191" s="29">
        <v>0</v>
      </c>
      <c r="F191" s="30"/>
      <c r="G191" s="31"/>
      <c r="H191" s="68">
        <v>10</v>
      </c>
      <c r="I191" s="32">
        <f t="shared" si="23"/>
        <v>0</v>
      </c>
    </row>
    <row r="192" spans="1:10" x14ac:dyDescent="0.25">
      <c r="A192" s="8">
        <v>191</v>
      </c>
      <c r="B192" t="str">
        <f t="shared" ref="B192:B236" si="32">LEFT(D192,2)</f>
        <v>P3</v>
      </c>
      <c r="C192" t="str">
        <f t="shared" ref="C192:C236" si="33">RIGHT(D192,2)</f>
        <v>A1</v>
      </c>
      <c r="D192" s="9" t="s">
        <v>199</v>
      </c>
      <c r="E192" s="10">
        <v>0.72787961696306436</v>
      </c>
      <c r="H192" s="69">
        <f t="shared" ref="H192:H199" si="34">1.688/E192</f>
        <v>2.3190648022853702</v>
      </c>
      <c r="I192" s="37">
        <f t="shared" si="23"/>
        <v>1.6879999999999997</v>
      </c>
    </row>
    <row r="193" spans="1:10" x14ac:dyDescent="0.25">
      <c r="A193" s="8">
        <v>192</v>
      </c>
      <c r="B193" t="str">
        <f t="shared" si="32"/>
        <v>P3</v>
      </c>
      <c r="C193" t="str">
        <f t="shared" si="33"/>
        <v>A2</v>
      </c>
      <c r="D193" s="9" t="s">
        <v>200</v>
      </c>
      <c r="E193" s="10">
        <v>13.727222982216142</v>
      </c>
      <c r="H193" s="69">
        <f t="shared" si="34"/>
        <v>0.12296733302772407</v>
      </c>
      <c r="I193" s="37">
        <f t="shared" si="23"/>
        <v>1.6879999999999999</v>
      </c>
    </row>
    <row r="194" spans="1:10" x14ac:dyDescent="0.25">
      <c r="A194" s="8">
        <v>193</v>
      </c>
      <c r="B194" t="str">
        <f t="shared" si="32"/>
        <v>P3</v>
      </c>
      <c r="C194" t="str">
        <f t="shared" si="33"/>
        <v>A3</v>
      </c>
      <c r="D194" s="9" t="s">
        <v>201</v>
      </c>
      <c r="E194" s="10">
        <v>2.9686456908344732</v>
      </c>
      <c r="H194" s="69">
        <f t="shared" si="34"/>
        <v>0.56860945218609449</v>
      </c>
      <c r="I194" s="37">
        <f t="shared" ref="I194:I237" si="35">H194*E194</f>
        <v>1.6879999999999997</v>
      </c>
    </row>
    <row r="195" spans="1:10" x14ac:dyDescent="0.25">
      <c r="A195" s="8">
        <v>194</v>
      </c>
      <c r="B195" t="str">
        <f t="shared" si="32"/>
        <v>P3</v>
      </c>
      <c r="C195" t="str">
        <f t="shared" si="33"/>
        <v>A4</v>
      </c>
      <c r="D195" s="9" t="s">
        <v>202</v>
      </c>
      <c r="E195" s="10">
        <v>6.6221614227086194</v>
      </c>
      <c r="H195" s="69">
        <f t="shared" si="34"/>
        <v>0.2549016691455957</v>
      </c>
      <c r="I195" s="37">
        <f t="shared" si="35"/>
        <v>1.6879999999999997</v>
      </c>
    </row>
    <row r="196" spans="1:10" x14ac:dyDescent="0.25">
      <c r="A196" s="8">
        <v>195</v>
      </c>
      <c r="B196" t="str">
        <f t="shared" si="32"/>
        <v>P3</v>
      </c>
      <c r="C196" t="str">
        <f t="shared" si="33"/>
        <v>A5</v>
      </c>
      <c r="D196" s="9" t="s">
        <v>203</v>
      </c>
      <c r="E196" s="10">
        <v>6.3363611491108083</v>
      </c>
      <c r="H196" s="69">
        <f t="shared" si="34"/>
        <v>0.26639895679508097</v>
      </c>
      <c r="I196" s="37">
        <f t="shared" si="35"/>
        <v>1.6879999999999997</v>
      </c>
      <c r="J196" s="19"/>
    </row>
    <row r="197" spans="1:10" s="19" customFormat="1" x14ac:dyDescent="0.25">
      <c r="A197" s="18">
        <v>196</v>
      </c>
      <c r="B197" s="19" t="str">
        <f t="shared" si="32"/>
        <v>P3</v>
      </c>
      <c r="C197" s="19" t="str">
        <f t="shared" si="33"/>
        <v>A6</v>
      </c>
      <c r="D197" s="20" t="s">
        <v>204</v>
      </c>
      <c r="E197" s="21">
        <v>11.673816689466484</v>
      </c>
      <c r="F197" s="38"/>
      <c r="G197" s="39"/>
      <c r="H197" s="70">
        <f t="shared" si="34"/>
        <v>0.1445970966396205</v>
      </c>
      <c r="I197" s="40">
        <f t="shared" si="35"/>
        <v>1.6879999999999999</v>
      </c>
    </row>
    <row r="198" spans="1:10" x14ac:dyDescent="0.25">
      <c r="A198" s="8">
        <v>197</v>
      </c>
      <c r="B198" t="str">
        <f t="shared" si="32"/>
        <v>P3</v>
      </c>
      <c r="C198" t="str">
        <f t="shared" si="33"/>
        <v>B1</v>
      </c>
      <c r="D198" s="9" t="s">
        <v>205</v>
      </c>
      <c r="E198" s="10">
        <v>0.14254445964432289</v>
      </c>
      <c r="H198" s="69">
        <f t="shared" si="34"/>
        <v>11.841919385796542</v>
      </c>
      <c r="I198" s="37">
        <f t="shared" si="35"/>
        <v>1.6879999999999999</v>
      </c>
    </row>
    <row r="199" spans="1:10" x14ac:dyDescent="0.25">
      <c r="A199" s="8">
        <v>198</v>
      </c>
      <c r="B199" t="str">
        <f t="shared" si="32"/>
        <v>P3</v>
      </c>
      <c r="C199" t="str">
        <f t="shared" si="33"/>
        <v>B2</v>
      </c>
      <c r="D199" s="9" t="s">
        <v>206</v>
      </c>
      <c r="E199" s="10">
        <v>12.243009575923393</v>
      </c>
      <c r="H199" s="69">
        <f t="shared" si="34"/>
        <v>0.13787459607313812</v>
      </c>
      <c r="I199" s="37">
        <f t="shared" si="35"/>
        <v>1.6879999999999999</v>
      </c>
    </row>
    <row r="200" spans="1:10" x14ac:dyDescent="0.25">
      <c r="A200" s="8">
        <v>199</v>
      </c>
      <c r="B200" t="str">
        <f t="shared" si="32"/>
        <v>P3</v>
      </c>
      <c r="C200" t="str">
        <f t="shared" si="33"/>
        <v>B3</v>
      </c>
      <c r="D200" s="9" t="s">
        <v>207</v>
      </c>
      <c r="E200" s="10">
        <v>9.8495212038303783E-4</v>
      </c>
      <c r="H200" s="69">
        <v>15</v>
      </c>
      <c r="I200" s="17">
        <f t="shared" si="35"/>
        <v>1.4774281805745568E-2</v>
      </c>
    </row>
    <row r="201" spans="1:10" x14ac:dyDescent="0.25">
      <c r="A201" s="8">
        <v>200</v>
      </c>
      <c r="B201" t="str">
        <f t="shared" si="32"/>
        <v>P3</v>
      </c>
      <c r="C201" t="str">
        <f t="shared" si="33"/>
        <v>B4</v>
      </c>
      <c r="D201" s="9" t="s">
        <v>208</v>
      </c>
      <c r="E201" s="10">
        <v>8.1786593707250343</v>
      </c>
      <c r="H201" s="69">
        <f t="shared" ref="H201:H224" si="36">1.688/E201</f>
        <v>0.20639079383133174</v>
      </c>
      <c r="I201" s="37">
        <f t="shared" si="35"/>
        <v>1.6879999999999999</v>
      </c>
    </row>
    <row r="202" spans="1:10" x14ac:dyDescent="0.25">
      <c r="A202" s="8">
        <v>201</v>
      </c>
      <c r="B202" t="str">
        <f t="shared" si="32"/>
        <v>P3</v>
      </c>
      <c r="C202" t="str">
        <f t="shared" si="33"/>
        <v>B5</v>
      </c>
      <c r="D202" s="9" t="s">
        <v>209</v>
      </c>
      <c r="E202" s="10">
        <v>12.139863201094393</v>
      </c>
      <c r="H202" s="69">
        <f t="shared" si="36"/>
        <v>0.13904604788691763</v>
      </c>
      <c r="I202" s="37">
        <f t="shared" si="35"/>
        <v>1.6880000000000002</v>
      </c>
      <c r="J202" s="19"/>
    </row>
    <row r="203" spans="1:10" s="19" customFormat="1" x14ac:dyDescent="0.25">
      <c r="A203" s="18">
        <v>202</v>
      </c>
      <c r="B203" s="19" t="str">
        <f t="shared" si="32"/>
        <v>P3</v>
      </c>
      <c r="C203" s="19" t="str">
        <f t="shared" si="33"/>
        <v>B6</v>
      </c>
      <c r="D203" s="20" t="s">
        <v>210</v>
      </c>
      <c r="E203" s="21">
        <v>8.7164432284541711</v>
      </c>
      <c r="F203" s="38"/>
      <c r="G203" s="39"/>
      <c r="H203" s="70">
        <f t="shared" si="36"/>
        <v>0.19365697174389335</v>
      </c>
      <c r="I203" s="40">
        <f t="shared" si="35"/>
        <v>1.6879999999999999</v>
      </c>
    </row>
    <row r="204" spans="1:10" x14ac:dyDescent="0.25">
      <c r="A204" s="8">
        <v>203</v>
      </c>
      <c r="B204" t="str">
        <f t="shared" si="32"/>
        <v>P3</v>
      </c>
      <c r="C204" t="str">
        <f t="shared" si="33"/>
        <v>C1</v>
      </c>
      <c r="D204" s="9" t="s">
        <v>211</v>
      </c>
      <c r="E204" s="10">
        <v>8.1635020519835848</v>
      </c>
      <c r="H204" s="69">
        <f t="shared" si="36"/>
        <v>0.20677400327104054</v>
      </c>
      <c r="I204" s="37">
        <f t="shared" si="35"/>
        <v>1.6879999999999999</v>
      </c>
    </row>
    <row r="205" spans="1:10" x14ac:dyDescent="0.25">
      <c r="A205" s="8">
        <v>204</v>
      </c>
      <c r="B205" t="str">
        <f t="shared" si="32"/>
        <v>P3</v>
      </c>
      <c r="C205" t="str">
        <f t="shared" si="33"/>
        <v>C2</v>
      </c>
      <c r="D205" s="9" t="s">
        <v>212</v>
      </c>
      <c r="E205" s="10">
        <v>11.079288645690834</v>
      </c>
      <c r="H205" s="69">
        <f t="shared" si="36"/>
        <v>0.15235635192666713</v>
      </c>
      <c r="I205" s="37">
        <f t="shared" si="35"/>
        <v>1.6879999999999999</v>
      </c>
    </row>
    <row r="206" spans="1:10" x14ac:dyDescent="0.25">
      <c r="A206" s="8">
        <v>205</v>
      </c>
      <c r="B206" t="str">
        <f t="shared" si="32"/>
        <v>P3</v>
      </c>
      <c r="C206" t="str">
        <f t="shared" si="33"/>
        <v>C3</v>
      </c>
      <c r="D206" s="9" t="s">
        <v>213</v>
      </c>
      <c r="E206" s="10">
        <v>8.2917647058823523</v>
      </c>
      <c r="H206" s="69">
        <f t="shared" si="36"/>
        <v>0.20357548240635642</v>
      </c>
      <c r="I206" s="37">
        <f t="shared" si="35"/>
        <v>1.6879999999999999</v>
      </c>
    </row>
    <row r="207" spans="1:10" x14ac:dyDescent="0.25">
      <c r="A207" s="8">
        <v>206</v>
      </c>
      <c r="B207" t="str">
        <f t="shared" si="32"/>
        <v>P3</v>
      </c>
      <c r="C207" t="str">
        <f t="shared" si="33"/>
        <v>C4</v>
      </c>
      <c r="D207" s="9" t="s">
        <v>214</v>
      </c>
      <c r="E207" s="10">
        <v>2.7541997264021889</v>
      </c>
      <c r="H207" s="69">
        <f t="shared" si="36"/>
        <v>0.61288220451791064</v>
      </c>
      <c r="I207" s="37">
        <f t="shared" si="35"/>
        <v>1.6879999999999999</v>
      </c>
    </row>
    <row r="208" spans="1:10" x14ac:dyDescent="0.25">
      <c r="A208" s="8">
        <v>207</v>
      </c>
      <c r="B208" t="str">
        <f t="shared" si="32"/>
        <v>P3</v>
      </c>
      <c r="C208" t="str">
        <f t="shared" si="33"/>
        <v>C5</v>
      </c>
      <c r="D208" s="9" t="s">
        <v>215</v>
      </c>
      <c r="E208" s="10">
        <v>11.397701778385773</v>
      </c>
      <c r="H208" s="69">
        <f t="shared" si="36"/>
        <v>0.14810003216622739</v>
      </c>
      <c r="I208" s="37">
        <f t="shared" si="35"/>
        <v>1.6880000000000002</v>
      </c>
      <c r="J208" s="19"/>
    </row>
    <row r="209" spans="1:10" s="19" customFormat="1" x14ac:dyDescent="0.25">
      <c r="A209" s="18">
        <v>208</v>
      </c>
      <c r="B209" s="19" t="str">
        <f t="shared" si="32"/>
        <v>P3</v>
      </c>
      <c r="C209" s="19" t="str">
        <f t="shared" si="33"/>
        <v>C6</v>
      </c>
      <c r="D209" s="20" t="s">
        <v>216</v>
      </c>
      <c r="E209" s="21">
        <v>10.227852257181942</v>
      </c>
      <c r="F209" s="38"/>
      <c r="G209" s="39"/>
      <c r="H209" s="70">
        <f t="shared" si="36"/>
        <v>0.16503953689932269</v>
      </c>
      <c r="I209" s="40">
        <f t="shared" si="35"/>
        <v>1.6879999999999999</v>
      </c>
    </row>
    <row r="210" spans="1:10" x14ac:dyDescent="0.25">
      <c r="A210" s="8">
        <v>209</v>
      </c>
      <c r="B210" t="str">
        <f t="shared" si="32"/>
        <v>P3</v>
      </c>
      <c r="C210" t="str">
        <f t="shared" si="33"/>
        <v>D1</v>
      </c>
      <c r="D210" s="9" t="s">
        <v>217</v>
      </c>
      <c r="E210" s="10">
        <v>3.6806019151846789</v>
      </c>
      <c r="H210" s="69">
        <f t="shared" si="36"/>
        <v>0.45862063838960493</v>
      </c>
      <c r="I210" s="37">
        <f t="shared" si="35"/>
        <v>1.6879999999999999</v>
      </c>
    </row>
    <row r="211" spans="1:10" x14ac:dyDescent="0.25">
      <c r="A211" s="8">
        <v>210</v>
      </c>
      <c r="B211" t="str">
        <f t="shared" si="32"/>
        <v>P3</v>
      </c>
      <c r="C211" t="str">
        <f t="shared" si="33"/>
        <v>D2</v>
      </c>
      <c r="D211" s="9" t="s">
        <v>218</v>
      </c>
      <c r="E211" s="10">
        <v>7.658002735978112</v>
      </c>
      <c r="H211" s="69">
        <f t="shared" si="36"/>
        <v>0.22042300821722044</v>
      </c>
      <c r="I211" s="37">
        <f t="shared" si="35"/>
        <v>1.6879999999999999</v>
      </c>
    </row>
    <row r="212" spans="1:10" x14ac:dyDescent="0.25">
      <c r="A212" s="8">
        <v>211</v>
      </c>
      <c r="B212" t="str">
        <f t="shared" si="32"/>
        <v>P3</v>
      </c>
      <c r="C212" t="str">
        <f t="shared" si="33"/>
        <v>D3</v>
      </c>
      <c r="D212" s="9" t="s">
        <v>219</v>
      </c>
      <c r="E212" s="10">
        <v>8.6318467852257186</v>
      </c>
      <c r="H212" s="69">
        <f t="shared" si="36"/>
        <v>0.19555490754182328</v>
      </c>
      <c r="I212" s="37">
        <f t="shared" si="35"/>
        <v>1.6879999999999999</v>
      </c>
    </row>
    <row r="213" spans="1:10" x14ac:dyDescent="0.25">
      <c r="A213" s="8">
        <v>212</v>
      </c>
      <c r="B213" t="str">
        <f t="shared" si="32"/>
        <v>P3</v>
      </c>
      <c r="C213" t="str">
        <f t="shared" si="33"/>
        <v>D4</v>
      </c>
      <c r="D213" s="9" t="s">
        <v>220</v>
      </c>
      <c r="E213" s="10">
        <v>12.732968536251711</v>
      </c>
      <c r="H213" s="69">
        <f t="shared" si="36"/>
        <v>0.13256924300049419</v>
      </c>
      <c r="I213" s="37">
        <f t="shared" si="35"/>
        <v>1.6879999999999999</v>
      </c>
    </row>
    <row r="214" spans="1:10" x14ac:dyDescent="0.25">
      <c r="A214" s="8">
        <v>213</v>
      </c>
      <c r="B214" t="str">
        <f t="shared" si="32"/>
        <v>P3</v>
      </c>
      <c r="C214" t="str">
        <f t="shared" si="33"/>
        <v>D5</v>
      </c>
      <c r="D214" s="9" t="s">
        <v>221</v>
      </c>
      <c r="E214" s="10">
        <v>3.8468946648426821</v>
      </c>
      <c r="H214" s="69">
        <f t="shared" si="36"/>
        <v>0.43879548234758603</v>
      </c>
      <c r="I214" s="37">
        <f t="shared" si="35"/>
        <v>1.6879999999999999</v>
      </c>
      <c r="J214" s="19"/>
    </row>
    <row r="215" spans="1:10" s="19" customFormat="1" x14ac:dyDescent="0.25">
      <c r="A215" s="18">
        <v>214</v>
      </c>
      <c r="B215" s="19" t="str">
        <f t="shared" si="32"/>
        <v>P3</v>
      </c>
      <c r="C215" s="19" t="str">
        <f t="shared" si="33"/>
        <v>D6</v>
      </c>
      <c r="D215" s="20" t="s">
        <v>222</v>
      </c>
      <c r="E215" s="21">
        <v>11.271737346101231</v>
      </c>
      <c r="F215" s="38"/>
      <c r="G215" s="39"/>
      <c r="H215" s="70">
        <f t="shared" si="36"/>
        <v>0.14975508638726934</v>
      </c>
      <c r="I215" s="40">
        <f t="shared" si="35"/>
        <v>1.6879999999999999</v>
      </c>
    </row>
    <row r="216" spans="1:10" x14ac:dyDescent="0.25">
      <c r="A216" s="8">
        <v>215</v>
      </c>
      <c r="B216" t="str">
        <f t="shared" si="32"/>
        <v>P3</v>
      </c>
      <c r="C216" t="str">
        <f t="shared" si="33"/>
        <v>E1</v>
      </c>
      <c r="D216" s="9" t="s">
        <v>223</v>
      </c>
      <c r="E216" s="10">
        <v>3.5141450068399456</v>
      </c>
      <c r="H216" s="69">
        <f t="shared" si="36"/>
        <v>0.48034443562074708</v>
      </c>
      <c r="I216" s="37">
        <f t="shared" si="35"/>
        <v>1.6879999999999999</v>
      </c>
    </row>
    <row r="217" spans="1:10" x14ac:dyDescent="0.25">
      <c r="A217" s="8">
        <v>216</v>
      </c>
      <c r="B217" t="str">
        <f t="shared" si="32"/>
        <v>P3</v>
      </c>
      <c r="C217" t="str">
        <f t="shared" si="33"/>
        <v>E2</v>
      </c>
      <c r="D217" s="9" t="s">
        <v>224</v>
      </c>
      <c r="E217" s="10">
        <v>10.880492476060191</v>
      </c>
      <c r="H217" s="69">
        <f t="shared" si="36"/>
        <v>0.15514003651158464</v>
      </c>
      <c r="I217" s="37">
        <f t="shared" si="35"/>
        <v>1.6879999999999999</v>
      </c>
    </row>
    <row r="218" spans="1:10" x14ac:dyDescent="0.25">
      <c r="A218" s="8">
        <v>217</v>
      </c>
      <c r="B218" t="str">
        <f t="shared" si="32"/>
        <v>P3</v>
      </c>
      <c r="C218" t="str">
        <f t="shared" si="33"/>
        <v>E3</v>
      </c>
      <c r="D218" s="9" t="s">
        <v>225</v>
      </c>
      <c r="E218" s="10">
        <v>3.7558960328317381</v>
      </c>
      <c r="H218" s="69">
        <f t="shared" si="36"/>
        <v>0.44942671076210305</v>
      </c>
      <c r="I218" s="37">
        <f t="shared" si="35"/>
        <v>1.6879999999999999</v>
      </c>
    </row>
    <row r="219" spans="1:10" x14ac:dyDescent="0.25">
      <c r="A219" s="8">
        <v>218</v>
      </c>
      <c r="B219" t="str">
        <f t="shared" si="32"/>
        <v>P3</v>
      </c>
      <c r="C219" t="str">
        <f t="shared" si="33"/>
        <v>E4</v>
      </c>
      <c r="D219" s="9" t="s">
        <v>226</v>
      </c>
      <c r="E219" s="10">
        <v>9.2897948016415874</v>
      </c>
      <c r="H219" s="69">
        <f t="shared" si="36"/>
        <v>0.18170476700967772</v>
      </c>
      <c r="I219" s="37">
        <f t="shared" si="35"/>
        <v>1.6879999999999999</v>
      </c>
    </row>
    <row r="220" spans="1:10" x14ac:dyDescent="0.25">
      <c r="A220" s="8">
        <v>219</v>
      </c>
      <c r="B220" t="str">
        <f t="shared" si="32"/>
        <v>P3</v>
      </c>
      <c r="C220" t="str">
        <f t="shared" si="33"/>
        <v>E5</v>
      </c>
      <c r="D220" s="9" t="s">
        <v>227</v>
      </c>
      <c r="E220" s="10">
        <v>8.4282900136798897</v>
      </c>
      <c r="H220" s="69">
        <f t="shared" si="36"/>
        <v>0.20027787335986549</v>
      </c>
      <c r="I220" s="37">
        <f t="shared" si="35"/>
        <v>1.6879999999999999</v>
      </c>
      <c r="J220" s="19"/>
    </row>
    <row r="221" spans="1:10" s="19" customFormat="1" x14ac:dyDescent="0.25">
      <c r="A221" s="18">
        <v>220</v>
      </c>
      <c r="B221" s="19" t="str">
        <f t="shared" si="32"/>
        <v>P3</v>
      </c>
      <c r="C221" s="19" t="str">
        <f t="shared" si="33"/>
        <v>E6</v>
      </c>
      <c r="D221" s="20" t="s">
        <v>228</v>
      </c>
      <c r="E221" s="21">
        <v>0.20913816689466486</v>
      </c>
      <c r="F221" s="38"/>
      <c r="G221" s="39"/>
      <c r="H221" s="70">
        <f t="shared" si="36"/>
        <v>8.0712192569335421</v>
      </c>
      <c r="I221" s="40">
        <f t="shared" si="35"/>
        <v>1.6879999999999999</v>
      </c>
    </row>
    <row r="222" spans="1:10" x14ac:dyDescent="0.25">
      <c r="A222" s="8">
        <v>221</v>
      </c>
      <c r="B222" t="str">
        <f t="shared" si="32"/>
        <v>P3</v>
      </c>
      <c r="C222" t="str">
        <f t="shared" si="33"/>
        <v>F1</v>
      </c>
      <c r="D222" s="9" t="s">
        <v>229</v>
      </c>
      <c r="E222" s="10">
        <v>9.9815595075239401</v>
      </c>
      <c r="H222" s="69">
        <f t="shared" si="36"/>
        <v>0.16911185058082481</v>
      </c>
      <c r="I222" s="37">
        <f t="shared" si="35"/>
        <v>1.6879999999999999</v>
      </c>
    </row>
    <row r="223" spans="1:10" x14ac:dyDescent="0.25">
      <c r="A223" s="8">
        <v>222</v>
      </c>
      <c r="B223" t="str">
        <f t="shared" si="32"/>
        <v>P3</v>
      </c>
      <c r="C223" t="str">
        <f t="shared" si="33"/>
        <v>F2</v>
      </c>
      <c r="D223" s="9" t="s">
        <v>230</v>
      </c>
      <c r="E223" s="10">
        <v>12.978276333789331</v>
      </c>
      <c r="H223" s="69">
        <f t="shared" si="36"/>
        <v>0.13006349661435712</v>
      </c>
      <c r="I223" s="37">
        <f t="shared" si="35"/>
        <v>1.6879999999999999</v>
      </c>
    </row>
    <row r="224" spans="1:10" x14ac:dyDescent="0.25">
      <c r="A224" s="8">
        <v>223</v>
      </c>
      <c r="B224" t="str">
        <f t="shared" si="32"/>
        <v>P3</v>
      </c>
      <c r="C224" t="str">
        <f t="shared" si="33"/>
        <v>F3</v>
      </c>
      <c r="D224" s="9" t="s">
        <v>231</v>
      </c>
      <c r="E224" s="10">
        <v>6.5919562243502057</v>
      </c>
      <c r="H224" s="69">
        <f t="shared" si="36"/>
        <v>0.25606966165288703</v>
      </c>
      <c r="I224" s="37">
        <f t="shared" si="35"/>
        <v>1.6879999999999997</v>
      </c>
    </row>
    <row r="225" spans="1:10" x14ac:dyDescent="0.25">
      <c r="A225" s="8">
        <v>224</v>
      </c>
      <c r="B225" t="str">
        <f t="shared" si="32"/>
        <v>P3</v>
      </c>
      <c r="C225" t="str">
        <f t="shared" si="33"/>
        <v>F4</v>
      </c>
      <c r="D225" s="9" t="s">
        <v>232</v>
      </c>
      <c r="E225" s="10">
        <v>5.8549931600547188E-3</v>
      </c>
      <c r="H225" s="69">
        <v>15</v>
      </c>
      <c r="I225" s="17">
        <f t="shared" si="35"/>
        <v>8.7824897400820778E-2</v>
      </c>
      <c r="J225" s="19"/>
    </row>
    <row r="226" spans="1:10" s="19" customFormat="1" x14ac:dyDescent="0.25">
      <c r="A226" s="18">
        <v>225</v>
      </c>
      <c r="B226" s="19" t="str">
        <f t="shared" si="32"/>
        <v>P3</v>
      </c>
      <c r="C226" s="19" t="str">
        <f t="shared" si="33"/>
        <v>F5</v>
      </c>
      <c r="D226" s="20" t="s">
        <v>233</v>
      </c>
      <c r="E226" s="21">
        <v>5.3596169630642958</v>
      </c>
      <c r="F226" s="38"/>
      <c r="G226" s="39"/>
      <c r="H226" s="70">
        <f>1.688/E226</f>
        <v>0.31494787997590529</v>
      </c>
      <c r="I226" s="40">
        <f t="shared" si="35"/>
        <v>1.6879999999999999</v>
      </c>
    </row>
    <row r="227" spans="1:10" x14ac:dyDescent="0.25">
      <c r="A227" s="8">
        <v>226</v>
      </c>
      <c r="B227" t="str">
        <f t="shared" si="32"/>
        <v>P3</v>
      </c>
      <c r="C227" t="str">
        <f t="shared" si="33"/>
        <v>G1</v>
      </c>
      <c r="D227" s="9" t="s">
        <v>234</v>
      </c>
      <c r="E227" s="10">
        <v>5.9151846785225719E-2</v>
      </c>
      <c r="H227" s="69">
        <v>15</v>
      </c>
      <c r="I227" s="17">
        <f t="shared" si="35"/>
        <v>0.88727770177838583</v>
      </c>
    </row>
    <row r="228" spans="1:10" x14ac:dyDescent="0.25">
      <c r="A228" s="8">
        <v>227</v>
      </c>
      <c r="B228" t="str">
        <f t="shared" si="32"/>
        <v>P3</v>
      </c>
      <c r="C228" t="str">
        <f t="shared" si="33"/>
        <v>G2</v>
      </c>
      <c r="D228" s="9" t="s">
        <v>235</v>
      </c>
      <c r="E228" s="10">
        <v>8.0464569083447319</v>
      </c>
      <c r="H228" s="69">
        <f t="shared" ref="H228:H236" si="37">1.688/E228</f>
        <v>0.20978177342246465</v>
      </c>
      <c r="I228" s="37">
        <f t="shared" si="35"/>
        <v>1.6879999999999999</v>
      </c>
    </row>
    <row r="229" spans="1:10" x14ac:dyDescent="0.25">
      <c r="A229" s="8">
        <v>228</v>
      </c>
      <c r="B229" t="str">
        <f t="shared" si="32"/>
        <v>P3</v>
      </c>
      <c r="C229" t="str">
        <f t="shared" si="33"/>
        <v>G3</v>
      </c>
      <c r="D229" s="9" t="s">
        <v>236</v>
      </c>
      <c r="E229" s="10">
        <v>6.4439945280437767</v>
      </c>
      <c r="H229" s="69">
        <f t="shared" si="37"/>
        <v>0.26194932237356061</v>
      </c>
      <c r="I229" s="37">
        <f t="shared" si="35"/>
        <v>1.6879999999999997</v>
      </c>
    </row>
    <row r="230" spans="1:10" x14ac:dyDescent="0.25">
      <c r="A230" s="8">
        <v>229</v>
      </c>
      <c r="B230" t="str">
        <f t="shared" si="32"/>
        <v>P3</v>
      </c>
      <c r="C230" t="str">
        <f t="shared" si="33"/>
        <v>G4</v>
      </c>
      <c r="D230" s="9" t="s">
        <v>237</v>
      </c>
      <c r="E230" s="10">
        <v>6.1326949384404932</v>
      </c>
      <c r="H230" s="69">
        <f t="shared" si="37"/>
        <v>0.27524604059781393</v>
      </c>
      <c r="I230" s="37">
        <f t="shared" si="35"/>
        <v>1.6879999999999999</v>
      </c>
      <c r="J230" s="19"/>
    </row>
    <row r="231" spans="1:10" s="19" customFormat="1" x14ac:dyDescent="0.25">
      <c r="A231" s="18">
        <v>230</v>
      </c>
      <c r="B231" s="19" t="str">
        <f t="shared" si="32"/>
        <v>P3</v>
      </c>
      <c r="C231" s="19" t="str">
        <f t="shared" si="33"/>
        <v>G5</v>
      </c>
      <c r="D231" s="20" t="s">
        <v>238</v>
      </c>
      <c r="E231" s="21">
        <v>5.2762243502051991</v>
      </c>
      <c r="F231" s="38"/>
      <c r="G231" s="39"/>
      <c r="H231" s="70">
        <f t="shared" si="37"/>
        <v>0.31992574385779321</v>
      </c>
      <c r="I231" s="40">
        <f t="shared" si="35"/>
        <v>1.6879999999999999</v>
      </c>
    </row>
    <row r="232" spans="1:10" x14ac:dyDescent="0.25">
      <c r="A232" s="8">
        <v>231</v>
      </c>
      <c r="B232" t="str">
        <f t="shared" si="32"/>
        <v>P3</v>
      </c>
      <c r="C232" t="str">
        <f t="shared" si="33"/>
        <v>H1</v>
      </c>
      <c r="D232" s="9" t="s">
        <v>239</v>
      </c>
      <c r="E232" s="10">
        <v>7.0213406292749658</v>
      </c>
      <c r="H232" s="69">
        <f t="shared" si="37"/>
        <v>0.24040992869111172</v>
      </c>
      <c r="I232" s="37">
        <f t="shared" si="35"/>
        <v>1.6879999999999999</v>
      </c>
    </row>
    <row r="233" spans="1:10" x14ac:dyDescent="0.25">
      <c r="A233" s="8">
        <v>232</v>
      </c>
      <c r="B233" t="str">
        <f t="shared" si="32"/>
        <v>P3</v>
      </c>
      <c r="C233" t="str">
        <f t="shared" si="33"/>
        <v>H2</v>
      </c>
      <c r="D233" s="9" t="s">
        <v>240</v>
      </c>
      <c r="E233" s="10">
        <v>2.9630095759233925</v>
      </c>
      <c r="H233" s="69">
        <f t="shared" si="37"/>
        <v>0.56969103769229346</v>
      </c>
      <c r="I233" s="37">
        <f t="shared" si="35"/>
        <v>1.6879999999999999</v>
      </c>
    </row>
    <row r="234" spans="1:10" x14ac:dyDescent="0.25">
      <c r="A234" s="8">
        <v>233</v>
      </c>
      <c r="B234" t="str">
        <f t="shared" si="32"/>
        <v>P3</v>
      </c>
      <c r="C234" t="str">
        <f t="shared" si="33"/>
        <v>H3</v>
      </c>
      <c r="D234" s="9" t="s">
        <v>241</v>
      </c>
      <c r="E234" s="10">
        <v>3.472667578659371</v>
      </c>
      <c r="H234" s="69">
        <f t="shared" si="37"/>
        <v>0.48608165387706215</v>
      </c>
      <c r="I234" s="37">
        <f t="shared" si="35"/>
        <v>1.6879999999999999</v>
      </c>
    </row>
    <row r="235" spans="1:10" x14ac:dyDescent="0.25">
      <c r="A235" s="8">
        <v>234</v>
      </c>
      <c r="B235" t="str">
        <f t="shared" si="32"/>
        <v>P3</v>
      </c>
      <c r="C235" t="str">
        <f t="shared" si="33"/>
        <v>H4</v>
      </c>
      <c r="D235" s="9" t="s">
        <v>242</v>
      </c>
      <c r="E235" s="10">
        <v>0.29105335157318746</v>
      </c>
      <c r="H235" s="69">
        <f t="shared" si="37"/>
        <v>5.7996239894717041</v>
      </c>
      <c r="I235" s="37">
        <f t="shared" si="35"/>
        <v>1.6879999999999999</v>
      </c>
    </row>
    <row r="236" spans="1:10" ht="15.75" thickBot="1" x14ac:dyDescent="0.3">
      <c r="A236" s="8">
        <v>235</v>
      </c>
      <c r="B236" t="str">
        <f t="shared" si="32"/>
        <v>P3</v>
      </c>
      <c r="C236" t="str">
        <f t="shared" si="33"/>
        <v>H5</v>
      </c>
      <c r="D236" s="9" t="s">
        <v>243</v>
      </c>
      <c r="E236" s="10">
        <v>2.3744459644322848</v>
      </c>
      <c r="H236" s="69">
        <f t="shared" si="37"/>
        <v>0.71090268015578539</v>
      </c>
      <c r="I236" s="37">
        <f t="shared" si="35"/>
        <v>1.6879999999999999</v>
      </c>
      <c r="J236" s="25"/>
    </row>
    <row r="237" spans="1:10" s="25" customFormat="1" ht="15.75" thickBot="1" x14ac:dyDescent="0.3">
      <c r="A237" s="26">
        <v>236</v>
      </c>
      <c r="B237" s="27" t="s">
        <v>244</v>
      </c>
      <c r="C237" s="27" t="s">
        <v>245</v>
      </c>
      <c r="D237" s="28"/>
      <c r="E237" s="29">
        <v>4.8153214774281855E-3</v>
      </c>
      <c r="F237" s="41"/>
      <c r="G237" s="42"/>
      <c r="H237" s="71">
        <v>15</v>
      </c>
      <c r="I237" s="32">
        <f t="shared" si="35"/>
        <v>7.2229822161422777E-2</v>
      </c>
    </row>
    <row r="238" spans="1:10" ht="31.5" x14ac:dyDescent="0.25">
      <c r="F238" s="45"/>
      <c r="G238" s="45"/>
      <c r="H238" s="46" t="s">
        <v>246</v>
      </c>
      <c r="I238" s="46" t="s">
        <v>247</v>
      </c>
    </row>
    <row r="239" spans="1:10" x14ac:dyDescent="0.25">
      <c r="A239" s="43" t="s">
        <v>248</v>
      </c>
      <c r="F239" s="45"/>
      <c r="G239" s="45"/>
      <c r="H239" s="47">
        <f>SUM(H2:H237)</f>
        <v>507.96542975196269</v>
      </c>
      <c r="I239" s="47">
        <f>SUM(I2:I237)</f>
        <v>373.26864021887667</v>
      </c>
    </row>
    <row r="240" spans="1:10" x14ac:dyDescent="0.25">
      <c r="F240" s="45"/>
      <c r="G240" s="45"/>
      <c r="H240" s="45"/>
      <c r="I240" s="45"/>
    </row>
    <row r="241" spans="6:9" ht="21" x14ac:dyDescent="0.25">
      <c r="F241" s="48"/>
      <c r="G241" s="49"/>
      <c r="H241" s="50" t="s">
        <v>249</v>
      </c>
      <c r="I241" s="51"/>
    </row>
    <row r="242" spans="6:9" ht="18.75" x14ac:dyDescent="0.3">
      <c r="F242" s="52"/>
      <c r="G242" s="53"/>
      <c r="H242" s="54" t="s">
        <v>256</v>
      </c>
      <c r="I242" s="53"/>
    </row>
    <row r="243" spans="6:9" ht="18.75" x14ac:dyDescent="0.3">
      <c r="F243" s="52"/>
      <c r="G243" s="53"/>
      <c r="H243" s="55"/>
      <c r="I243" s="53"/>
    </row>
    <row r="244" spans="6:9" ht="18.75" x14ac:dyDescent="0.25">
      <c r="F244" s="52"/>
      <c r="G244" s="53"/>
      <c r="H244" s="56">
        <f>I239/H239</f>
        <v>0.73483079429468678</v>
      </c>
      <c r="I244" s="57" t="s">
        <v>250</v>
      </c>
    </row>
    <row r="245" spans="6:9" ht="18.75" x14ac:dyDescent="0.25">
      <c r="F245" s="58"/>
      <c r="G245" s="59" t="s">
        <v>251</v>
      </c>
      <c r="H245" s="60">
        <f>(H244/(450*650))*1000000</f>
        <v>2.5122420317767071</v>
      </c>
      <c r="I245" s="61" t="s">
        <v>252</v>
      </c>
    </row>
    <row r="246" spans="6:9" ht="15.75" x14ac:dyDescent="0.25">
      <c r="F246"/>
      <c r="G246"/>
      <c r="H246" s="62"/>
    </row>
    <row r="247" spans="6:9" ht="18.75" x14ac:dyDescent="0.25">
      <c r="F247"/>
      <c r="G247" s="63" t="s">
        <v>253</v>
      </c>
      <c r="H247" s="60">
        <f>H245*5</f>
        <v>12.561210158883537</v>
      </c>
      <c r="I247" s="61" t="s">
        <v>252</v>
      </c>
    </row>
    <row r="248" spans="6:9" x14ac:dyDescent="0.25">
      <c r="H248" s="64">
        <f>H239/5</f>
        <v>101.59308595039253</v>
      </c>
      <c r="I248" t="s">
        <v>254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 PLATES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Marmaduke</dc:creator>
  <cp:lastModifiedBy>Marmaduke</cp:lastModifiedBy>
  <dcterms:created xsi:type="dcterms:W3CDTF">2021-05-13T21:38:37Z</dcterms:created>
  <dcterms:modified xsi:type="dcterms:W3CDTF">2021-05-13T21:45:28Z</dcterms:modified>
</cp:coreProperties>
</file>