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P " sheetId="1" state="visible" r:id="rId2"/>
    <sheet name="Exports" sheetId="2" state="visible" r:id="rId3"/>
    <sheet name="High-Tech" sheetId="3" state="visible" r:id="rId4"/>
    <sheet name="Tertiary" sheetId="4" state="visible" r:id="rId5"/>
    <sheet name="Secondary" sheetId="5" state="visible" r:id="rId6"/>
    <sheet name="Birth Rate" sheetId="6" state="visible" r:id="rId7"/>
    <sheet name="Rati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<sst xmlns="http://schemas.openxmlformats.org/spreadsheetml/2006/main" count="953" uniqueCount="262">
  <si>
    <t xml:space="preserve">Normalization 1</t>
  </si>
  <si>
    <t xml:space="preserve">Potential</t>
  </si>
  <si>
    <t xml:space="preserve">AVI</t>
  </si>
  <si>
    <t xml:space="preserve">GDP1</t>
  </si>
  <si>
    <t xml:space="preserve">GDP2</t>
  </si>
  <si>
    <t xml:space="preserve">GDP3</t>
  </si>
  <si>
    <t xml:space="preserve">GDP4</t>
  </si>
  <si>
    <t xml:space="preserve">GDP5</t>
  </si>
  <si>
    <t xml:space="preserve">GDP6</t>
  </si>
  <si>
    <t xml:space="preserve">GDP7</t>
  </si>
  <si>
    <t xml:space="preserve">median</t>
  </si>
  <si>
    <t xml:space="preserve">q1</t>
  </si>
  <si>
    <t xml:space="preserve">Country Name</t>
  </si>
  <si>
    <t xml:space="preserve">q3</t>
  </si>
  <si>
    <t xml:space="preserve">Min_Cut</t>
  </si>
  <si>
    <t xml:space="preserve">Max-cut</t>
  </si>
  <si>
    <t xml:space="preserve">diff</t>
  </si>
  <si>
    <t xml:space="preserve">max</t>
  </si>
  <si>
    <t xml:space="preserve">Max_Cut</t>
  </si>
  <si>
    <t xml:space="preserve">Min-cut</t>
  </si>
  <si>
    <t xml:space="preserve">min</t>
  </si>
  <si>
    <t xml:space="preserve">Afghanistan</t>
  </si>
  <si>
    <t xml:space="preserve">Albania </t>
  </si>
  <si>
    <t xml:space="preserve">Algeria </t>
  </si>
  <si>
    <t xml:space="preserve">Angola</t>
  </si>
  <si>
    <t xml:space="preserve">Argentina </t>
  </si>
  <si>
    <t xml:space="preserve">Australia </t>
  </si>
  <si>
    <t xml:space="preserve">Austria </t>
  </si>
  <si>
    <t xml:space="preserve">Bangladesh</t>
  </si>
  <si>
    <t xml:space="preserve">Belgium </t>
  </si>
  <si>
    <t xml:space="preserve">Benin </t>
  </si>
  <si>
    <t xml:space="preserve">Bolivia </t>
  </si>
  <si>
    <t xml:space="preserve">Botswana</t>
  </si>
  <si>
    <t xml:space="preserve">Brazil </t>
  </si>
  <si>
    <t xml:space="preserve">Bulgaria </t>
  </si>
  <si>
    <t xml:space="preserve">Burkina Faso</t>
  </si>
  <si>
    <t xml:space="preserve">Burundi</t>
  </si>
  <si>
    <t xml:space="preserve">Cambodia </t>
  </si>
  <si>
    <t xml:space="preserve">Cameroon </t>
  </si>
  <si>
    <t xml:space="preserve">Canada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</si>
  <si>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</si>
  <si>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</si>
  <si>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</si>
  <si>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</si>
  <si>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</si>
  <si>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 xml:space="preserve">Zaire (Congo Kinshasa)</t>
  </si>
  <si>
    <t xml:space="preserve">Congo 'Brazzaville'</t>
  </si>
  <si>
    <t xml:space="preserve">Costa Rica</t>
  </si>
  <si>
    <t xml:space="preserve">Côte d'Ivoire</t>
  </si>
  <si>
    <t xml:space="preserve">Cuba</t>
  </si>
  <si>
    <t xml:space="preserve">Denmark </t>
  </si>
  <si>
    <t xml:space="preserve">Dominican Republic </t>
  </si>
  <si>
    <t xml:space="preserve">Ecuador </t>
  </si>
  <si>
    <t xml:space="preserve">Egypt </t>
  </si>
  <si>
    <t xml:space="preserve">El Salvador</t>
  </si>
  <si>
    <t xml:space="preserve">Eritrea and Ethiopia </t>
  </si>
  <si>
    <t xml:space="preserve">Finland </t>
  </si>
  <si>
    <t xml:space="preserve">France</t>
  </si>
  <si>
    <t xml:space="preserve">Gabon</t>
  </si>
  <si>
    <t xml:space="preserve">Germany </t>
  </si>
  <si>
    <t xml:space="preserve">Ghana</t>
  </si>
  <si>
    <t xml:space="preserve">Greece </t>
  </si>
  <si>
    <t xml:space="preserve">Guatemala</t>
  </si>
  <si>
    <t xml:space="preserve">Guinea </t>
  </si>
  <si>
    <t xml:space="preserve">Guinea Bissau </t>
  </si>
  <si>
    <t xml:space="preserve">Guyana</t>
  </si>
  <si>
    <t xml:space="preserve">Haïti</t>
  </si>
  <si>
    <t xml:space="preserve">Honduras</t>
  </si>
  <si>
    <t xml:space="preserve">Hong Kong</t>
  </si>
  <si>
    <t xml:space="preserve">Hungary </t>
  </si>
  <si>
    <t xml:space="preserve">India </t>
  </si>
  <si>
    <t xml:space="preserve">Indonesia (including Timor until 1999)</t>
  </si>
  <si>
    <t xml:space="preserve">Iran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</si>
  <si>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</si>
  <si>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</si>
  <si>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</si>
  <si>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</si>
  <si>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</si>
  <si>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</si>
  <si>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</si>
  <si>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Kenya</t>
  </si>
  <si>
    <t xml:space="preserve">South Korea </t>
  </si>
  <si>
    <t xml:space="preserve">Laos</t>
  </si>
  <si>
    <t xml:space="preserve">Lebanon </t>
  </si>
  <si>
    <t xml:space="preserve">Lesotho</t>
  </si>
  <si>
    <t xml:space="preserve">Liberia</t>
  </si>
  <si>
    <t xml:space="preserve">Libya </t>
  </si>
  <si>
    <t xml:space="preserve">Madagascar</t>
  </si>
  <si>
    <t xml:space="preserve">Malawi</t>
  </si>
  <si>
    <t xml:space="preserve">Malaysia </t>
  </si>
  <si>
    <t xml:space="preserve">Mali</t>
  </si>
  <si>
    <t xml:space="preserve">Mauritania </t>
  </si>
  <si>
    <t xml:space="preserve">Mauritius </t>
  </si>
  <si>
    <t xml:space="preserve">Mexico </t>
  </si>
  <si>
    <t xml:space="preserve">Mongolia </t>
  </si>
  <si>
    <t xml:space="preserve">Morocco </t>
  </si>
  <si>
    <t xml:space="preserve">Mozambique</t>
  </si>
  <si>
    <t xml:space="preserve">Burma </t>
  </si>
  <si>
    <t xml:space="preserve">Nepal </t>
  </si>
  <si>
    <t xml:space="preserve">Netherlands </t>
  </si>
  <si>
    <t xml:space="preserve">New Zealand </t>
  </si>
  <si>
    <t xml:space="preserve">Nicaragua</t>
  </si>
  <si>
    <t xml:space="preserve">Niger</t>
  </si>
  <si>
    <t xml:space="preserve">Nigeria</t>
  </si>
  <si>
    <t xml:space="preserve">Norway </t>
  </si>
  <si>
    <t xml:space="preserve">Oman</t>
  </si>
  <si>
    <t xml:space="preserve">Pakistan</t>
  </si>
  <si>
    <t xml:space="preserve">Panama</t>
  </si>
  <si>
    <t xml:space="preserve">Papua New  Guinea</t>
  </si>
  <si>
    <t xml:space="preserve">Paraguay</t>
  </si>
  <si>
    <t xml:space="preserve">Peru </t>
  </si>
  <si>
    <t xml:space="preserve">Philippines</t>
  </si>
  <si>
    <t xml:space="preserve">Poland </t>
  </si>
  <si>
    <t xml:space="preserve">Portugal </t>
  </si>
  <si>
    <t xml:space="preserve">Romania </t>
  </si>
  <si>
    <t xml:space="preserve">Rwanda</t>
  </si>
  <si>
    <t xml:space="preserve">Saudi Arabia </t>
  </si>
  <si>
    <t xml:space="preserve">Senegal </t>
  </si>
  <si>
    <t xml:space="preserve">Sierra Leone</t>
  </si>
  <si>
    <t xml:space="preserve">Singapore </t>
  </si>
  <si>
    <t xml:space="preserve">Somalia </t>
  </si>
  <si>
    <t xml:space="preserve">South Africa </t>
  </si>
  <si>
    <t xml:space="preserve">Spain </t>
  </si>
  <si>
    <t xml:space="preserve">Sri Lanka</t>
  </si>
  <si>
    <t xml:space="preserve">Sudan </t>
  </si>
  <si>
    <t xml:space="preserve">Sweden </t>
  </si>
  <si>
    <t xml:space="preserve">Switzerland </t>
  </si>
  <si>
    <t xml:space="preserve">Syria </t>
  </si>
  <si>
    <t xml:space="preserve">Tanzania </t>
  </si>
  <si>
    <t xml:space="preserve">Thailand </t>
  </si>
  <si>
    <t xml:space="preserve">Togo</t>
  </si>
  <si>
    <t xml:space="preserve">Trinidad and Tobago </t>
  </si>
  <si>
    <t xml:space="preserve">Tunisia </t>
  </si>
  <si>
    <t xml:space="preserve">Turkey </t>
  </si>
  <si>
    <t xml:space="preserve">Uganda </t>
  </si>
  <si>
    <t xml:space="preserve">United Kingdom </t>
  </si>
  <si>
    <t xml:space="preserve">United States </t>
  </si>
  <si>
    <t xml:space="preserve">Uruguay</t>
  </si>
  <si>
    <t xml:space="preserve">Venezuela</t>
  </si>
  <si>
    <t xml:space="preserve">Vietnam</t>
  </si>
  <si>
    <t xml:space="preserve">Yemen </t>
  </si>
  <si>
    <t xml:space="preserve">Zambia </t>
  </si>
  <si>
    <t xml:space="preserve">Zimbabwe</t>
  </si>
  <si>
    <t xml:space="preserve">Yugoslavia </t>
  </si>
  <si>
    <t xml:space="preserve">German Dem. Rep.</t>
  </si>
  <si>
    <t xml:space="preserve">Czechoslovakia </t>
  </si>
  <si>
    <t xml:space="preserve">USSR</t>
  </si>
  <si>
    <t xml:space="preserve">Country</t>
  </si>
  <si>
    <t xml:space="preserve">EXP-1</t>
  </si>
  <si>
    <t xml:space="preserve">EXP-2</t>
  </si>
  <si>
    <t xml:space="preserve">EXP-3</t>
  </si>
  <si>
    <t xml:space="preserve">EXP-4</t>
  </si>
  <si>
    <t xml:space="preserve">EXP-5</t>
  </si>
  <si>
    <t xml:space="preserve">EXP-6</t>
  </si>
  <si>
    <t xml:space="preserve">Albania</t>
  </si>
  <si>
    <t xml:space="preserve">Algeria</t>
  </si>
  <si>
    <t xml:space="preserve">Argentina</t>
  </si>
  <si>
    <t xml:space="preserve">Australia</t>
  </si>
  <si>
    <t xml:space="preserve">Austria</t>
  </si>
  <si>
    <t xml:space="preserve">Belgium</t>
  </si>
  <si>
    <t xml:space="preserve">Benin</t>
  </si>
  <si>
    <t xml:space="preserve">Bolivia</t>
  </si>
  <si>
    <t xml:space="preserve">Brazil</t>
  </si>
  <si>
    <t xml:space="preserve">Bulgaria</t>
  </si>
  <si>
    <t xml:space="preserve">Cambodia</t>
  </si>
  <si>
    <t xml:space="preserve">Cameroon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</si>
  <si>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</si>
  <si>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</si>
  <si>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</si>
  <si>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</si>
  <si>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</si>
  <si>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Congo, Dem. Rep.</t>
  </si>
  <si>
    <t xml:space="preserve">Congo, Rep.</t>
  </si>
  <si>
    <t xml:space="preserve">Cote d'Ivoire</t>
  </si>
  <si>
    <t xml:space="preserve">Denmark</t>
  </si>
  <si>
    <t xml:space="preserve">Dominican Republic</t>
  </si>
  <si>
    <t xml:space="preserve">Ecuador</t>
  </si>
  <si>
    <t xml:space="preserve">Egypt, Arab Rep.</t>
  </si>
  <si>
    <t xml:space="preserve">Ethiopia</t>
  </si>
  <si>
    <t xml:space="preserve">Finland</t>
  </si>
  <si>
    <t xml:space="preserve">Germany</t>
  </si>
  <si>
    <t xml:space="preserve">Greece</t>
  </si>
  <si>
    <t xml:space="preserve">Guinea</t>
  </si>
  <si>
    <t xml:space="preserve">Guinea-Bissau</t>
  </si>
  <si>
    <t xml:space="preserve">Haiti</t>
  </si>
  <si>
    <t xml:space="preserve">Hong Kong SAR, China</t>
  </si>
  <si>
    <t xml:space="preserve">Hungary</t>
  </si>
  <si>
    <t xml:space="preserve">India</t>
  </si>
  <si>
    <t xml:space="preserve">Indonesia</t>
  </si>
  <si>
    <t xml:space="preserve">Iran, Islamic Rep.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</si>
  <si>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</si>
  <si>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</si>
  <si>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</si>
  <si>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</si>
  <si>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</si>
  <si>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</si>
  <si>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</si>
  <si>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Korea, Rep.</t>
  </si>
  <si>
    <t xml:space="preserve">Lao PDR</t>
  </si>
  <si>
    <t xml:space="preserve">Lebanon</t>
  </si>
  <si>
    <t xml:space="preserve">Libya</t>
  </si>
  <si>
    <t xml:space="preserve">Malaysia</t>
  </si>
  <si>
    <t xml:space="preserve">Mauritania</t>
  </si>
  <si>
    <t xml:space="preserve">Mauritius</t>
  </si>
  <si>
    <t xml:space="preserve">Mexico</t>
  </si>
  <si>
    <t xml:space="preserve">Mongolia</t>
  </si>
  <si>
    <t xml:space="preserve">Morocco</t>
  </si>
  <si>
    <t xml:space="preserve">Myanmar</t>
  </si>
  <si>
    <t xml:space="preserve">Nepal</t>
  </si>
  <si>
    <t xml:space="preserve">Netherlands</t>
  </si>
  <si>
    <t xml:space="preserve">New Zealand</t>
  </si>
  <si>
    <t xml:space="preserve">Norway</t>
  </si>
  <si>
    <t xml:space="preserve">Papua New Guinea</t>
  </si>
  <si>
    <t xml:space="preserve">Peru</t>
  </si>
  <si>
    <t xml:space="preserve">Poland</t>
  </si>
  <si>
    <t xml:space="preserve">Portugal</t>
  </si>
  <si>
    <t xml:space="preserve">Romania</t>
  </si>
  <si>
    <t xml:space="preserve">Saudi Arabia</t>
  </si>
  <si>
    <t xml:space="preserve">Senegal</t>
  </si>
  <si>
    <t xml:space="preserve">Singapore</t>
  </si>
  <si>
    <t xml:space="preserve">Somalia</t>
  </si>
  <si>
    <t xml:space="preserve">South Africa</t>
  </si>
  <si>
    <t xml:space="preserve">Spain</t>
  </si>
  <si>
    <t xml:space="preserve">Sudan</t>
  </si>
  <si>
    <t xml:space="preserve">Sweden</t>
  </si>
  <si>
    <t xml:space="preserve">Switzerland</t>
  </si>
  <si>
    <t xml:space="preserve">Syrian Arab Republic</t>
  </si>
  <si>
    <t xml:space="preserve">Tanzania</t>
  </si>
  <si>
    <t xml:space="preserve">Thailand</t>
  </si>
  <si>
    <t xml:space="preserve">Trinidad and Tobago</t>
  </si>
  <si>
    <t xml:space="preserve">Tunisia</t>
  </si>
  <si>
    <t xml:space="preserve">Turkey</t>
  </si>
  <si>
    <t xml:space="preserve">Uganda</t>
  </si>
  <si>
    <t xml:space="preserve">United Kingdom</t>
  </si>
  <si>
    <t xml:space="preserve">United States</t>
  </si>
  <si>
    <t xml:space="preserve">Venezuela, RB</t>
  </si>
  <si>
    <t xml:space="preserve">Yemen, Rep.</t>
  </si>
  <si>
    <t xml:space="preserve">Zambia</t>
  </si>
  <si>
    <t xml:space="preserve">Czechoslovakia</t>
  </si>
  <si>
    <t xml:space="preserve">High-Tech-1</t>
  </si>
  <si>
    <t xml:space="preserve">Upper Volta</t>
  </si>
  <si>
    <t xml:space="preserve">Kampuchea, Dem.</t>
  </si>
  <si>
    <t xml:space="preserve">Central African Rep.</t>
  </si>
  <si>
    <t xml:space="preserve">Zaire</t>
  </si>
  <si>
    <t xml:space="preserve">Congo' People's Rep.</t>
  </si>
  <si>
    <t xml:space="preserve">Ivory Coast</t>
  </si>
  <si>
    <t xml:space="preserve">Dominican Rep.</t>
  </si>
  <si>
    <t xml:space="preserve">Egypt</t>
  </si>
  <si>
    <t xml:space="preserve">Germany, Fed. Rep.</t>
  </si>
  <si>
    <t xml:space="preserve">Korea, Rep. of</t>
  </si>
  <si>
    <t xml:space="preserve">Burma</t>
  </si>
  <si>
    <t xml:space="preserve">Syrian Arab Rep.</t>
  </si>
  <si>
    <t xml:space="preserve">Viet Nam</t>
  </si>
  <si>
    <t xml:space="preserve">Yemen Arab Rep.</t>
  </si>
  <si>
    <t xml:space="preserve">Yugoslavia</t>
  </si>
  <si>
    <t xml:space="preserve">Tertiary-1</t>
  </si>
  <si>
    <t xml:space="preserve">Kampuchea.Dem.</t>
  </si>
  <si>
    <t xml:space="preserve">Congo, People's Rep.</t>
  </si>
  <si>
    <t xml:space="preserve">Germany Fed. Rep.</t>
  </si>
  <si>
    <t xml:space="preserve">Secondary-1</t>
  </si>
  <si>
    <t xml:space="preserve">Birth Rate</t>
  </si>
  <si>
    <t xml:space="preserve">RATIO-1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</si>
</sst>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0"/>
    <numFmt numFmtId="167" formatCode="#,##0"/>
    <numFmt numFmtId="168" formatCode="_(* #,##0.00_);_(* \(#,##0.00\);_(* \-??_);_(@_)"/>
    <numFmt numFmtId="169" formatCode="_(* #,##0_);_(* \(#,##0\);_(* \-??_);_(@_)"/>
    <numFmt numFmtId="170" formatCode="_ * #,##0_ ;_ * \-#,##0_ ;_ * \-??_ ;_ @_ "/>
    <numFmt numFmtId="171" formatCode="0.00"/>
    <numFmt numFmtId="172" formatCode="0.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sz val="11"/>
      <color rgb="FFFFFFFF"/>
      <name val="Calibri"/>
      <family val="2"/>
      <charset val="177"/>
    </font>
    <font>
      <sz val="11"/>
      <color rgb="FF9C0006"/>
      <name val="Calibri"/>
      <family val="2"/>
      <charset val="177"/>
    </font>
    <font>
      <b val="true"/>
      <sz val="11"/>
      <color rgb="FFFA7D00"/>
      <name val="Calibri"/>
      <family val="2"/>
      <charset val="177"/>
    </font>
    <font>
      <b val="true"/>
      <sz val="11"/>
      <color rgb="FFFFFFFF"/>
      <name val="Calibri"/>
      <family val="2"/>
      <charset val="177"/>
    </font>
    <font>
      <i val="true"/>
      <sz val="11"/>
      <color rgb="FF7F7F7F"/>
      <name val="Calibri"/>
      <family val="2"/>
      <charset val="177"/>
    </font>
    <font>
      <sz val="11"/>
      <color rgb="FF006100"/>
      <name val="Calibri"/>
      <family val="2"/>
      <charset val="177"/>
    </font>
    <font>
      <b val="true"/>
      <sz val="15"/>
      <color rgb="FF44546A"/>
      <name val="Calibri"/>
      <family val="2"/>
      <charset val="177"/>
    </font>
    <font>
      <b val="true"/>
      <sz val="13"/>
      <color rgb="FF44546A"/>
      <name val="Calibri"/>
      <family val="2"/>
      <charset val="177"/>
    </font>
    <font>
      <b val="true"/>
      <sz val="11"/>
      <color rgb="FF44546A"/>
      <name val="Calibri"/>
      <family val="2"/>
      <charset val="177"/>
    </font>
    <font>
      <sz val="11"/>
      <color rgb="FF3F3F76"/>
      <name val="Calibri"/>
      <family val="2"/>
      <charset val="177"/>
    </font>
    <font>
      <sz val="11"/>
      <color rgb="FFFA7D00"/>
      <name val="Calibri"/>
      <family val="2"/>
      <charset val="177"/>
    </font>
    <font>
      <sz val="11"/>
      <color rgb="FF9C6500"/>
      <name val="Calibri"/>
      <family val="2"/>
      <charset val="177"/>
    </font>
    <font>
      <b val="true"/>
      <sz val="11"/>
      <color rgb="FF3F3F3F"/>
      <name val="Calibri"/>
      <family val="2"/>
      <charset val="177"/>
    </font>
    <font>
      <sz val="18"/>
      <color rgb="FF44546A"/>
      <name val="Calibri Light"/>
      <family val="2"/>
      <charset val="177"/>
    </font>
    <font>
      <b val="true"/>
      <sz val="11"/>
      <color rgb="FF000000"/>
      <name val="Calibri"/>
      <family val="2"/>
      <charset val="177"/>
    </font>
    <font>
      <sz val="11"/>
      <color rgb="FFFF0000"/>
      <name val="Calibri"/>
      <family val="2"/>
      <charset val="177"/>
    </font>
    <font>
      <sz val="10"/>
      <color rgb="FF9933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5822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92D050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D966"/>
      </patternFill>
    </fill>
    <fill>
      <patternFill patternType="solid">
        <fgColor rgb="FFF58220"/>
        <bgColor rgb="FFED7D31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70AD4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</borders>
  <cellStyleXfs count="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2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9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17" fillId="27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0" borderId="0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5" fillId="3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3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4" fillId="3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7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omma 2" xfId="47" builtinId="53" customBuiltin="true"/>
    <cellStyle name="Comma 3" xfId="48" builtinId="53" customBuiltin="true"/>
    <cellStyle name="Explanatory Text 2" xfId="49" builtinId="53" customBuiltin="true"/>
    <cellStyle name="Good 2" xfId="50" builtinId="53" customBuiltin="true"/>
    <cellStyle name="Heading 1 2" xfId="51" builtinId="53" customBuiltin="true"/>
    <cellStyle name="Heading 2 2" xfId="52" builtinId="53" customBuiltin="true"/>
    <cellStyle name="Heading 3 2" xfId="53" builtinId="53" customBuiltin="true"/>
    <cellStyle name="Heading 4 2" xfId="54" builtinId="53" customBuiltin="true"/>
    <cellStyle name="Input 2" xfId="55" builtinId="53" customBuiltin="true"/>
    <cellStyle name="Linked Cell 2" xfId="56" builtinId="53" customBuiltin="true"/>
    <cellStyle name="Neutral 2" xfId="57" builtinId="53" customBuiltin="true"/>
    <cellStyle name="Normal 2" xfId="58" builtinId="53" customBuiltin="true"/>
    <cellStyle name="Note 2" xfId="59" builtinId="53" customBuiltin="true"/>
    <cellStyle name="Output 2" xfId="60" builtinId="53" customBuiltin="true"/>
    <cellStyle name="Title 2" xfId="61" builtinId="53" customBuiltin="true"/>
    <cellStyle name="Total 2" xfId="62" builtinId="53" customBuiltin="true"/>
    <cellStyle name="Warning Text 2" xfId="63" builtinId="53" customBuiltin="true"/>
  </cellStyles>
  <colors>
    <indexedColors>
      <rgbColor rgb="FF000000"/>
      <rgbColor rgb="FFFFFFFF"/>
      <rgbColor rgb="FFFF0000"/>
      <rgbColor rgb="FFC5E0B4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FBE5D6"/>
      <rgbColor rgb="FF70AD47"/>
      <rgbColor rgb="FFC9C9C9"/>
      <rgbColor rgb="FF7F7F7F"/>
      <rgbColor rgb="FF8FAADC"/>
      <rgbColor rgb="FFF58220"/>
      <rgbColor rgb="FFFFFFCC"/>
      <rgbColor rgb="FFDEEBF7"/>
      <rgbColor rgb="FFFFF2CC"/>
      <rgbColor rgb="FFED7D31"/>
      <rgbColor rgb="FF0070C0"/>
      <rgbColor rgb="FFBDD7EE"/>
      <rgbColor rgb="FF000080"/>
      <rgbColor rgb="FFDAE3F3"/>
      <rgbColor rgb="FFFFD966"/>
      <rgbColor rgb="FFB4C7E7"/>
      <rgbColor rgb="FFEDEDED"/>
      <rgbColor rgb="FF800000"/>
      <rgbColor rgb="FFDBDBDB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92D050"/>
      <rgbColor rgb="FFFFC000"/>
      <rgbColor rgb="FFFF8001"/>
      <rgbColor rgb="FFFA7D00"/>
      <rgbColor rgb="FF44546A"/>
      <rgbColor rgb="FFA5A5A5"/>
      <rgbColor rgb="FFF2F2F2"/>
      <rgbColor rgb="FF00B050"/>
      <rgbColor rgb="FF003300"/>
      <rgbColor rgb="FFFFE699"/>
      <rgbColor rgb="FF993300"/>
      <rgbColor rgb="FFF8CBAD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21.17"/>
    <col collapsed="false" customWidth="false" hidden="false" outlineLevel="0" max="2" min="2" style="0" width="11.43"/>
    <col collapsed="false" customWidth="true" hidden="false" outlineLevel="0" max="3" min="3" style="0" width="10.85"/>
    <col collapsed="false" customWidth="false" hidden="false" outlineLevel="0" max="4" min="4" style="0" width="11.43"/>
    <col collapsed="false" customWidth="false" hidden="false" outlineLevel="0" max="5" min="5" style="2" width="11.43"/>
    <col collapsed="false" customWidth="true" hidden="false" outlineLevel="0" max="8" min="6" style="0" width="9.14"/>
    <col collapsed="false" customWidth="true" hidden="false" outlineLevel="0" max="11" min="9" style="0" width="8.53"/>
    <col collapsed="false" customWidth="true" hidden="false" outlineLevel="0" max="12" min="12" style="0" width="9.3"/>
    <col collapsed="false" customWidth="true" hidden="false" outlineLevel="0" max="22" min="13" style="0" width="8.53"/>
    <col collapsed="false" customWidth="true" hidden="false" outlineLevel="0" max="23" min="23" style="0" width="9.3"/>
    <col collapsed="false" customWidth="true" hidden="false" outlineLevel="0" max="32" min="24" style="0" width="8.53"/>
    <col collapsed="false" customWidth="true" hidden="false" outlineLevel="0" max="33" min="33" style="0" width="22.23"/>
    <col collapsed="false" customWidth="true" hidden="false" outlineLevel="0" max="1025" min="34" style="0" width="8.53"/>
  </cols>
  <sheetData>
    <row r="1" customFormat="false" ht="13.8" hidden="false" customHeight="false" outlineLevel="0" collapsed="false">
      <c r="A1" s="0" t="s">
        <v>0</v>
      </c>
      <c r="E1" s="0"/>
    </row>
    <row r="2" customFormat="false" ht="13.8" hidden="false" customHeight="false" outlineLevel="0" collapsed="false">
      <c r="A2" s="0"/>
      <c r="C2" s="0" t="s">
        <v>1</v>
      </c>
      <c r="E2" s="0"/>
      <c r="L2" s="0" t="s">
        <v>2</v>
      </c>
    </row>
    <row r="3" customFormat="false" ht="13.8" hidden="false" customHeight="false" outlineLevel="0" collapsed="false">
      <c r="A3" s="0"/>
      <c r="E3" s="0"/>
    </row>
    <row r="4" customFormat="false" ht="13.8" hidden="false" customHeight="false" outlineLevel="0" collapsed="false">
      <c r="A4" s="0"/>
      <c r="E4" s="0"/>
    </row>
    <row r="5" customFormat="false" ht="13.8" hidden="false" customHeight="false" outlineLevel="0" collapsed="false">
      <c r="A5" s="0"/>
      <c r="E5" s="0"/>
      <c r="K5" s="0" t="s">
        <v>3</v>
      </c>
      <c r="L5" s="0" t="s">
        <v>4</v>
      </c>
      <c r="M5" s="0" t="s">
        <v>5</v>
      </c>
      <c r="N5" s="0" t="s">
        <v>6</v>
      </c>
      <c r="O5" s="0" t="s">
        <v>7</v>
      </c>
      <c r="P5" s="0" t="s">
        <v>8</v>
      </c>
      <c r="Q5" s="0" t="s">
        <v>9</v>
      </c>
    </row>
    <row r="6" customFormat="false" ht="13.8" hidden="false" customHeight="false" outlineLevel="0" collapsed="false">
      <c r="A6" s="0"/>
      <c r="E6" s="0"/>
      <c r="J6" s="0" t="s">
        <v>10</v>
      </c>
      <c r="K6" s="0" t="n">
        <f aca="false">MEDIAN(B15:B141)</f>
        <v>226.668944243061</v>
      </c>
      <c r="L6" s="0" t="n">
        <f aca="false">MEDIAN(C15:C141)</f>
        <v>508.701676974201</v>
      </c>
      <c r="M6" s="0" t="n">
        <f aca="false">MEDIAN(D15:D141)</f>
        <v>1606.25589496787</v>
      </c>
      <c r="N6" s="0" t="n">
        <f aca="false">MEDIAN(E15:E141)</f>
        <v>951.364822052744</v>
      </c>
      <c r="O6" s="0" t="n">
        <f aca="false">MEDIAN(F15:F141)</f>
        <v>771.02631370952</v>
      </c>
      <c r="P6" s="0" t="n">
        <f aca="false">MEDIAN(G15:G141)</f>
        <v>764.892</v>
      </c>
      <c r="Q6" s="0" t="n">
        <f aca="false">MEDIAN(H15:H141)</f>
        <v>214.86864652655</v>
      </c>
    </row>
    <row r="7" customFormat="false" ht="13.8" hidden="false" customHeight="false" outlineLevel="0" collapsed="false">
      <c r="A7" s="0"/>
      <c r="E7" s="0"/>
      <c r="J7" s="0" t="s">
        <v>11</v>
      </c>
      <c r="K7" s="0" t="n">
        <f aca="false">QUARTILE(B15:B141,1)</f>
        <v>107.896443371635</v>
      </c>
      <c r="L7" s="0" t="n">
        <f aca="false">QUARTILE(C15:C141,1)</f>
        <v>221.137293311584</v>
      </c>
      <c r="M7" s="0" t="n">
        <f aca="false">QUARTILE(D15:D141,1)</f>
        <v>843.824575571046</v>
      </c>
      <c r="N7" s="0" t="n">
        <f aca="false">QUARTILE(E15:E141,1)</f>
        <v>481.1352492481</v>
      </c>
      <c r="O7" s="0" t="n">
        <f aca="false">QUARTILE(F15:F141,1)</f>
        <v>318.511958308634</v>
      </c>
      <c r="P7" s="0" t="n">
        <f aca="false">QUARTILE(G15:G141,1)</f>
        <v>352.08575</v>
      </c>
      <c r="Q7" s="0" t="n">
        <f aca="false">QUARTILE(H15:H141,1)</f>
        <v>116.941990867151</v>
      </c>
    </row>
    <row r="8" customFormat="false" ht="13.8" hidden="false" customHeight="false" outlineLevel="0" collapsed="false">
      <c r="A8" s="0" t="s">
        <v>12</v>
      </c>
      <c r="B8" s="0" t="s">
        <v>3</v>
      </c>
      <c r="C8" s="0" t="s">
        <v>4</v>
      </c>
      <c r="D8" s="0" t="s">
        <v>5</v>
      </c>
      <c r="E8" s="0" t="s">
        <v>6</v>
      </c>
      <c r="F8" s="0" t="s">
        <v>7</v>
      </c>
      <c r="G8" s="0" t="s">
        <v>8</v>
      </c>
      <c r="H8" s="0" t="s">
        <v>9</v>
      </c>
      <c r="J8" s="0" t="s">
        <v>13</v>
      </c>
      <c r="K8" s="0" t="n">
        <f aca="false">QUARTILE(B15:B141,3)</f>
        <v>507.510281726067</v>
      </c>
      <c r="L8" s="0" t="n">
        <f aca="false">QUARTILE(C15:C141,3)</f>
        <v>1430.16546686182</v>
      </c>
      <c r="M8" s="0" t="n">
        <f aca="false">QUARTILE(D15:D141,3)</f>
        <v>3184.93408814852</v>
      </c>
      <c r="N8" s="0" t="n">
        <f aca="false">QUARTILE(E15:E141,3)</f>
        <v>3721.37154611813</v>
      </c>
      <c r="O8" s="0" t="n">
        <f aca="false">QUARTILE(F15:F141,3)</f>
        <v>3271.33998486435</v>
      </c>
      <c r="P8" s="0" t="n">
        <f aca="false">QUARTILE(G15:G141,3)</f>
        <v>3012.66775</v>
      </c>
      <c r="Q8" s="0" t="n">
        <f aca="false">QUARTILE(H15:H141,3)</f>
        <v>432.337615324087</v>
      </c>
      <c r="W8" s="0" t="s">
        <v>3</v>
      </c>
      <c r="X8" s="0" t="s">
        <v>4</v>
      </c>
      <c r="Y8" s="0" t="s">
        <v>5</v>
      </c>
      <c r="Z8" s="0" t="s">
        <v>6</v>
      </c>
      <c r="AA8" s="0" t="s">
        <v>7</v>
      </c>
      <c r="AB8" s="0" t="s">
        <v>8</v>
      </c>
      <c r="AC8" s="0" t="s">
        <v>9</v>
      </c>
      <c r="AG8" s="0" t="s">
        <v>3</v>
      </c>
      <c r="AH8" s="0" t="s">
        <v>4</v>
      </c>
      <c r="AI8" s="0" t="s">
        <v>5</v>
      </c>
      <c r="AJ8" s="0" t="s">
        <v>6</v>
      </c>
      <c r="AK8" s="0" t="s">
        <v>7</v>
      </c>
      <c r="AL8" s="0" t="s">
        <v>8</v>
      </c>
      <c r="AM8" s="0" t="s">
        <v>9</v>
      </c>
    </row>
    <row r="9" customFormat="false" ht="13.8" hidden="false" customHeight="false" outlineLevel="0" collapsed="false">
      <c r="A9" s="3" t="s">
        <v>14</v>
      </c>
      <c r="B9" s="0" t="n">
        <v>129.089037226658</v>
      </c>
      <c r="C9" s="0" t="n">
        <v>150.294556980436</v>
      </c>
      <c r="D9" s="4" t="n">
        <v>676.172848010309</v>
      </c>
      <c r="E9" s="2" t="n">
        <v>354.535907966526</v>
      </c>
      <c r="F9" s="0" t="n">
        <v>236.340007173741</v>
      </c>
      <c r="G9" s="0" t="n">
        <v>216.3898</v>
      </c>
      <c r="H9" s="2" t="n">
        <v>91.6792759701928</v>
      </c>
      <c r="J9" s="0" t="s">
        <v>15</v>
      </c>
      <c r="K9" s="0" t="n">
        <f aca="false">+K8+(K8-K6)*1.5</f>
        <v>928.772287950576</v>
      </c>
      <c r="L9" s="0" t="n">
        <f aca="false">+L8+(L8-L6)*1.5</f>
        <v>2812.36115169325</v>
      </c>
      <c r="M9" s="0" t="n">
        <f aca="false">+M8+(M8-M6)*1.5</f>
        <v>5552.95137791949</v>
      </c>
      <c r="N9" s="0" t="n">
        <f aca="false">+N8+(N8-N6)*1.5</f>
        <v>7876.38163221621</v>
      </c>
      <c r="O9" s="0" t="n">
        <f aca="false">+O8+(O8-O6)*1.5</f>
        <v>7021.8104915966</v>
      </c>
      <c r="P9" s="0" t="n">
        <f aca="false">+P8+(P8-P6)*1.5</f>
        <v>6384.331375</v>
      </c>
      <c r="Q9" s="0" t="n">
        <f aca="false">+Q8+(Q8-Q6)*1.5</f>
        <v>758.541068520393</v>
      </c>
      <c r="V9" s="0" t="s">
        <v>16</v>
      </c>
      <c r="W9" s="0" t="n">
        <f aca="false">+B10-B9</f>
        <v>1112.7740235193</v>
      </c>
      <c r="X9" s="0" t="n">
        <f aca="false">+C10-C9</f>
        <v>4045.90293364392</v>
      </c>
      <c r="Y9" s="0" t="n">
        <f aca="false">+D10-D9</f>
        <v>6908.53111980392</v>
      </c>
      <c r="Z9" s="0" t="n">
        <f aca="false">+E10-E9</f>
        <v>8674.68520484024</v>
      </c>
      <c r="AA9" s="0" t="n">
        <f aca="false">+F10-F9</f>
        <v>8417.60831414722</v>
      </c>
      <c r="AB9" s="0" t="n">
        <f aca="false">+G10-G9</f>
        <v>9508.5972</v>
      </c>
      <c r="AC9" s="0" t="n">
        <f aca="false">+H10-H9</f>
        <v>1391.73911767105</v>
      </c>
      <c r="AF9" s="0" t="s">
        <v>17</v>
      </c>
      <c r="AG9" s="0" t="n">
        <f aca="false">MAX(B11:B137)</f>
        <v>3007.12344537862</v>
      </c>
      <c r="AH9" s="0" t="n">
        <f aca="false">MAX(C11:C137)</f>
        <v>8178.41691356043</v>
      </c>
      <c r="AI9" s="0" t="n">
        <f aca="false">MAX(D11:D137)</f>
        <v>12456.7325624767</v>
      </c>
      <c r="AJ9" s="0" t="n">
        <f aca="false">MAX(E11:E137)</f>
        <v>17331.9025301992</v>
      </c>
      <c r="AK9" s="0" t="n">
        <f aca="false">MAX(F11:F137)</f>
        <v>18579.9072173697</v>
      </c>
      <c r="AL9" s="0" t="n">
        <f aca="false">MAX(G11:G137)</f>
        <v>26244.92</v>
      </c>
      <c r="AM9" s="0" t="n">
        <f aca="false">MAX(H11:H137)</f>
        <v>2878.80678138716</v>
      </c>
    </row>
    <row r="10" customFormat="false" ht="13.8" hidden="false" customHeight="false" outlineLevel="0" collapsed="false">
      <c r="A10" s="3" t="s">
        <v>18</v>
      </c>
      <c r="B10" s="0" t="n">
        <v>1241.86306074595</v>
      </c>
      <c r="C10" s="0" t="n">
        <v>4196.19749062435</v>
      </c>
      <c r="D10" s="5" t="n">
        <v>7584.70396781422</v>
      </c>
      <c r="E10" s="2" t="n">
        <v>9029.22111280676</v>
      </c>
      <c r="F10" s="0" t="n">
        <v>8653.94832132096</v>
      </c>
      <c r="G10" s="0" t="n">
        <v>9724.987</v>
      </c>
      <c r="H10" s="2" t="n">
        <v>1483.41839364124</v>
      </c>
      <c r="J10" s="0" t="s">
        <v>19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AF10" s="0" t="s">
        <v>20</v>
      </c>
      <c r="AG10" s="0" t="n">
        <f aca="false">MIN(B11:B137)</f>
        <v>40.5669361534507</v>
      </c>
      <c r="AH10" s="0" t="n">
        <f aca="false">MIN(C11:C137)</f>
        <v>91.7893903937504</v>
      </c>
      <c r="AI10" s="0" t="n">
        <f aca="false">MIN(D11:D137)</f>
        <v>392.107837974892</v>
      </c>
      <c r="AJ10" s="0" t="n">
        <f aca="false">MIN(E11:E137)</f>
        <v>121.19133838621</v>
      </c>
      <c r="AK10" s="0" t="n">
        <f aca="false">MIN(F11:F137)</f>
        <v>98.4733325874282</v>
      </c>
      <c r="AL10" s="0" t="n">
        <f aca="false">MIN(G11:G137)</f>
        <v>94.31889</v>
      </c>
      <c r="AM10" s="0" t="n">
        <f aca="false">MIN(H11:H137)</f>
        <v>43.3989788475565</v>
      </c>
    </row>
    <row r="11" customFormat="false" ht="13.8" hidden="false" customHeight="false" outlineLevel="0" collapsed="false">
      <c r="A11" s="6" t="s">
        <v>21</v>
      </c>
      <c r="B11" s="0" t="n">
        <v>61.2891320598364</v>
      </c>
      <c r="C11" s="0" t="n">
        <v>223.359490944447</v>
      </c>
      <c r="D11" s="7" t="n">
        <v>739.410648612079</v>
      </c>
      <c r="E11" s="8"/>
      <c r="F11" s="9"/>
      <c r="G11" s="9"/>
      <c r="H11" s="2" t="n">
        <v>120.806709265176</v>
      </c>
      <c r="K11" s="0" t="n">
        <f aca="false">(B11-K$10)/(K$9-K$10)</f>
        <v>0.0659894065046629</v>
      </c>
      <c r="L11" s="0" t="n">
        <f aca="false">(C11-L$10)/(L$9-L$10)</f>
        <v>0.0794206287517403</v>
      </c>
      <c r="M11" s="0" t="n">
        <f aca="false">(D11-M$10)/(M$9-M$10)</f>
        <v>0.133156334044674</v>
      </c>
      <c r="Q11" s="0" t="n">
        <f aca="false">(H11-Q$10)/(Q$9-Q$10)</f>
        <v>0.159261923023919</v>
      </c>
      <c r="W11" s="0" t="n">
        <f aca="false">(B11-B$9)/+W$9</f>
        <v>-0.0609287274269715</v>
      </c>
      <c r="X11" s="0" t="n">
        <f aca="false">(C11-C$9)/+X$9</f>
        <v>0.0180589932982415</v>
      </c>
      <c r="Y11" s="0" t="n">
        <f aca="false">(D11-D$9)/+Y$9</f>
        <v>0.00915358120346214</v>
      </c>
      <c r="Z11" s="0" t="n">
        <f aca="false">(E11-E$9)/+Z$9</f>
        <v>-0.040870175642651</v>
      </c>
      <c r="AA11" s="0" t="n">
        <f aca="false">(F11-F$9)/+AA$9</f>
        <v>-0.0280768596439123</v>
      </c>
      <c r="AB11" s="0" t="n">
        <f aca="false">(G11-G$9)/+AB$9</f>
        <v>-0.0227572790653073</v>
      </c>
      <c r="AC11" s="0" t="n">
        <f aca="false">(H11-H$9)/+AC$9</f>
        <v>0.0209288026219491</v>
      </c>
      <c r="AG11" s="0" t="n">
        <f aca="false">(B11-AG$10)/(AG$9-AG$10)</f>
        <v>0.00698526923115924</v>
      </c>
      <c r="AH11" s="0" t="n">
        <f aca="false">(C11-AH$10)/(AH$9-AH$10)</f>
        <v>0.0162700829454272</v>
      </c>
      <c r="AI11" s="0" t="n">
        <f aca="false">(D11-AI$10)/(AI$9-AI$10)</f>
        <v>0.0287868722457531</v>
      </c>
      <c r="AJ11" s="0" t="n">
        <f aca="false">(E11-AJ$10)/(AJ$9-AJ$10)</f>
        <v>-0.00704162291932825</v>
      </c>
      <c r="AK11" s="0" t="n">
        <f aca="false">(F11-AK$10)/(AK$9-AK$10)</f>
        <v>-0.00532823011468346</v>
      </c>
      <c r="AL11" s="0" t="n">
        <f aca="false">(G11-AL$10)/(AL$9-AL$10)</f>
        <v>-0.00360675800924256</v>
      </c>
      <c r="AM11" s="0" t="n">
        <f aca="false">(H11-AM$10)/(AM$9-AM$10)</f>
        <v>0.0273003870371969</v>
      </c>
    </row>
    <row r="12" customFormat="false" ht="13.8" hidden="false" customHeight="false" outlineLevel="0" collapsed="false">
      <c r="A12" s="10" t="s">
        <v>22</v>
      </c>
      <c r="B12" s="9"/>
      <c r="C12" s="0" t="n">
        <v>359.019955325105</v>
      </c>
      <c r="D12" s="7" t="n">
        <v>1450.91472318026</v>
      </c>
      <c r="E12" s="8"/>
      <c r="F12" s="9"/>
      <c r="G12" s="9"/>
      <c r="H12" s="8"/>
      <c r="K12" s="0" t="n">
        <f aca="false">(B12-K$10)/(K$9-K$10)</f>
        <v>0</v>
      </c>
      <c r="L12" s="0" t="n">
        <f aca="false">(C12-L$10)/(L$9-L$10)</f>
        <v>0.127657841920106</v>
      </c>
      <c r="M12" s="0" t="n">
        <f aca="false">(D12-M$10)/(M$9-M$10)</f>
        <v>0.261287129030088</v>
      </c>
      <c r="X12" s="0" t="n">
        <f aca="false">(C12-C$9)/+X$9</f>
        <v>0.0515893242541738</v>
      </c>
      <c r="Y12" s="0" t="n">
        <f aca="false">(D12-D$9)/+Y$9</f>
        <v>0.112142778505996</v>
      </c>
      <c r="Z12" s="0" t="n">
        <f aca="false">(E12-E$9)/+Z$9</f>
        <v>-0.040870175642651</v>
      </c>
      <c r="AA12" s="0" t="n">
        <f aca="false">(F12-F$9)/+AA$9</f>
        <v>-0.0280768596439123</v>
      </c>
      <c r="AB12" s="0" t="n">
        <f aca="false">(G12-G$9)/+AB$9</f>
        <v>-0.0227572790653073</v>
      </c>
      <c r="AC12" s="0" t="n">
        <f aca="false">(H12-H$9)/+AC$9</f>
        <v>-0.0658738946158315</v>
      </c>
      <c r="AH12" s="0" t="n">
        <f aca="false">(C12-AH$10)/(AH$9-AH$10)</f>
        <v>0.0330459841467643</v>
      </c>
      <c r="AI12" s="0" t="n">
        <f aca="false">(D12-AI$10)/(AI$9-AI$10)</f>
        <v>0.0877612780657037</v>
      </c>
      <c r="AJ12" s="0" t="n">
        <f aca="false">(E12-AJ$10)/(AJ$9-AJ$10)</f>
        <v>-0.00704162291932825</v>
      </c>
      <c r="AK12" s="0" t="n">
        <f aca="false">(F12-AK$10)/(AK$9-AK$10)</f>
        <v>-0.00532823011468346</v>
      </c>
      <c r="AL12" s="0" t="n">
        <f aca="false">(G12-AL$10)/(AL$9-AL$10)</f>
        <v>-0.00360675800924256</v>
      </c>
      <c r="AM12" s="0" t="n">
        <f aca="false">(H12-AM$10)/(AM$9-AM$10)</f>
        <v>-0.0153060800667492</v>
      </c>
    </row>
    <row r="13" customFormat="false" ht="13.8" hidden="false" customHeight="false" outlineLevel="0" collapsed="false">
      <c r="A13" s="10" t="s">
        <v>23</v>
      </c>
      <c r="B13" s="0" t="n">
        <v>241.505258572595</v>
      </c>
      <c r="C13" s="0" t="n">
        <v>836.775851291272</v>
      </c>
      <c r="D13" s="7" t="n">
        <v>2088.10308588119</v>
      </c>
      <c r="E13" s="2" t="n">
        <v>1765.58730589835</v>
      </c>
      <c r="F13" s="0" t="n">
        <v>1280.38492455137</v>
      </c>
      <c r="G13" s="0" t="n">
        <v>1138.614</v>
      </c>
      <c r="H13" s="2" t="n">
        <v>252.188703703704</v>
      </c>
      <c r="K13" s="0" t="n">
        <f aca="false">(B13-K$10)/(K$9-K$10)</f>
        <v>0.26002633983137</v>
      </c>
      <c r="L13" s="0" t="n">
        <f aca="false">(C13-L$10)/(L$9-L$10)</f>
        <v>0.297534991474146</v>
      </c>
      <c r="M13" s="0" t="n">
        <f aca="false">(D13-M$10)/(M$9-M$10)</f>
        <v>0.37603482252415</v>
      </c>
      <c r="N13" s="0" t="n">
        <f aca="false">(E13-N$10)/(N$9-N$10)</f>
        <v>0.224162234429664</v>
      </c>
      <c r="O13" s="0" t="n">
        <f aca="false">(F13-O$10)/(O$9-O$10)</f>
        <v>0.18234398750631</v>
      </c>
      <c r="P13" s="0" t="n">
        <f aca="false">(G13-P$10)/(P$9-P$10)</f>
        <v>0.178345065931043</v>
      </c>
      <c r="Q13" s="0" t="n">
        <f aca="false">(H13-Q$10)/(Q$9-Q$10)</f>
        <v>0.332465457929156</v>
      </c>
      <c r="W13" s="0" t="n">
        <f aca="false">(B13-B$9)/+W$9</f>
        <v>0.101023405444356</v>
      </c>
      <c r="X13" s="0" t="n">
        <f aca="false">(C13-C$9)/+X$9</f>
        <v>0.169673199176966</v>
      </c>
      <c r="Y13" s="0" t="n">
        <f aca="false">(D13-D$9)/+Y$9</f>
        <v>0.204374882791431</v>
      </c>
      <c r="Z13" s="0" t="n">
        <f aca="false">(E13-E$9)/+Z$9</f>
        <v>0.162663124322309</v>
      </c>
      <c r="AA13" s="0" t="n">
        <f aca="false">(F13-F$9)/+AA$9</f>
        <v>0.124031064218435</v>
      </c>
      <c r="AB13" s="0" t="n">
        <f aca="false">(G13-G$9)/+AB$9</f>
        <v>0.0969884600853636</v>
      </c>
      <c r="AC13" s="0" t="n">
        <f aca="false">(H13-H$9)/+AC$9</f>
        <v>0.115330111581623</v>
      </c>
      <c r="AG13" s="0" t="n">
        <f aca="false">(B13-AG$10)/(AG$9-AG$10)</f>
        <v>0.0677345338928426</v>
      </c>
      <c r="AH13" s="0" t="n">
        <f aca="false">(C13-AH$10)/(AH$9-AH$10)</f>
        <v>0.0921257296398622</v>
      </c>
      <c r="AI13" s="0" t="n">
        <f aca="false">(D13-AI$10)/(AI$9-AI$10)</f>
        <v>0.140575880861171</v>
      </c>
      <c r="AJ13" s="0" t="n">
        <f aca="false">(E13-AJ$10)/(AJ$9-AJ$10)</f>
        <v>0.0955449167199064</v>
      </c>
      <c r="AK13" s="0" t="n">
        <f aca="false">(F13-AK$10)/(AK$9-AK$10)</f>
        <v>0.0639512929208991</v>
      </c>
      <c r="AL13" s="0" t="n">
        <f aca="false">(G13-AL$10)/(AL$9-AL$10)</f>
        <v>0.0399338854815334</v>
      </c>
      <c r="AM13" s="0" t="n">
        <f aca="false">(H13-AM$10)/(AM$9-AM$10)</f>
        <v>0.0736365769569863</v>
      </c>
    </row>
    <row r="14" customFormat="false" ht="13.8" hidden="false" customHeight="false" outlineLevel="0" collapsed="false">
      <c r="A14" s="10" t="s">
        <v>24</v>
      </c>
      <c r="B14" s="9"/>
      <c r="C14" s="0" t="n">
        <v>242.031576507645</v>
      </c>
      <c r="D14" s="7" t="n">
        <v>1252.98498502505</v>
      </c>
      <c r="E14" s="8"/>
      <c r="F14" s="9"/>
      <c r="G14" s="9"/>
      <c r="H14" s="8"/>
      <c r="L14" s="0" t="n">
        <f aca="false">(C14-L$10)/(L$9-L$10)</f>
        <v>0.0860599202779925</v>
      </c>
      <c r="M14" s="0" t="n">
        <f aca="false">(D14-M$10)/(M$9-M$10)</f>
        <v>0.225643067938135</v>
      </c>
      <c r="X14" s="0" t="n">
        <f aca="false">(C14-C$9)/+X$9</f>
        <v>0.0226740534886206</v>
      </c>
      <c r="Y14" s="0" t="n">
        <f aca="false">(D14-D$9)/+Y$9</f>
        <v>0.0834927319587887</v>
      </c>
      <c r="Z14" s="0" t="n">
        <f aca="false">(E14-E$9)/+Z$9</f>
        <v>-0.040870175642651</v>
      </c>
      <c r="AA14" s="0" t="n">
        <f aca="false">(F14-F$9)/+AA$9</f>
        <v>-0.0280768596439123</v>
      </c>
      <c r="AB14" s="0" t="n">
        <f aca="false">(G14-G$9)/+AB$9</f>
        <v>-0.0227572790653073</v>
      </c>
      <c r="AC14" s="0" t="n">
        <f aca="false">(H14-H$9)/+AC$9</f>
        <v>-0.0658738946158315</v>
      </c>
      <c r="AH14" s="0" t="n">
        <f aca="false">(C14-AH$10)/(AH$9-AH$10)</f>
        <v>0.0185790906881118</v>
      </c>
      <c r="AI14" s="0" t="n">
        <f aca="false">(D14-AI$10)/(AI$9-AI$10)</f>
        <v>0.0713554848748687</v>
      </c>
      <c r="AJ14" s="0" t="n">
        <f aca="false">(E14-AJ$10)/(AJ$9-AJ$10)</f>
        <v>-0.00704162291932825</v>
      </c>
      <c r="AK14" s="0" t="n">
        <f aca="false">(F14-AK$10)/(AK$9-AK$10)</f>
        <v>-0.00532823011468346</v>
      </c>
      <c r="AL14" s="0" t="n">
        <f aca="false">(G14-AL$10)/(AL$9-AL$10)</f>
        <v>-0.00360675800924256</v>
      </c>
      <c r="AM14" s="0" t="n">
        <f aca="false">(H14-AM$10)/(AM$9-AM$10)</f>
        <v>-0.0153060800667492</v>
      </c>
    </row>
    <row r="15" customFormat="false" ht="13.8" hidden="false" customHeight="false" outlineLevel="0" collapsed="false">
      <c r="A15" s="10" t="s">
        <v>25</v>
      </c>
      <c r="B15" s="11" t="n">
        <v>1148.16961298053</v>
      </c>
      <c r="C15" s="0" t="n">
        <v>1203.31927476077</v>
      </c>
      <c r="D15" s="7" t="n">
        <v>5559.46594707055</v>
      </c>
      <c r="E15" s="2" t="n">
        <v>3732.38575518585</v>
      </c>
      <c r="F15" s="0" t="n">
        <v>5254.28171988663</v>
      </c>
      <c r="G15" s="0" t="n">
        <v>5417.502</v>
      </c>
      <c r="H15" s="12" t="n">
        <v>1145.656920626</v>
      </c>
      <c r="K15" s="0" t="n">
        <f aca="false">(B15-K$10)/(K$9-K$10)</f>
        <v>1.23622294493096</v>
      </c>
      <c r="L15" s="0" t="n">
        <f aca="false">(C15-L$10)/(L$9-L$10)</f>
        <v>0.42786797635726</v>
      </c>
      <c r="M15" s="0" t="n">
        <f aca="false">(D15-M$10)/(M$9-M$10)</f>
        <v>1.00117317237406</v>
      </c>
      <c r="N15" s="0" t="n">
        <f aca="false">(E15-N$10)/(N$9-N$10)</f>
        <v>0.473870608290428</v>
      </c>
      <c r="O15" s="0" t="n">
        <f aca="false">(F15-O$10)/(O$9-O$10)</f>
        <v>0.748280194427737</v>
      </c>
      <c r="P15" s="0" t="n">
        <f aca="false">(G15-P$10)/(P$9-P$10)</f>
        <v>0.848562156597017</v>
      </c>
      <c r="Q15" s="0" t="n">
        <f aca="false">(H15-Q$10)/(Q$9-Q$10)</f>
        <v>1.51034264085491</v>
      </c>
      <c r="W15" s="0" t="n">
        <f aca="false">(B15-B$9)/+W$9</f>
        <v>0.915801909655378</v>
      </c>
      <c r="X15" s="0" t="n">
        <f aca="false">(C15-C$9)/+X$9</f>
        <v>0.260269397227464</v>
      </c>
      <c r="Y15" s="0" t="n">
        <f aca="false">(D15-D$9)/+Y$9</f>
        <v>0.706849692702672</v>
      </c>
      <c r="Z15" s="0" t="n">
        <f aca="false">(E15-E$9)/+Z$9</f>
        <v>0.389391634100403</v>
      </c>
      <c r="AA15" s="0" t="n">
        <f aca="false">(F15-F$9)/+AA$9</f>
        <v>0.596124400832406</v>
      </c>
      <c r="AB15" s="0" t="n">
        <f aca="false">(G15-G$9)/+AB$9</f>
        <v>0.546990485620739</v>
      </c>
      <c r="AC15" s="0" t="n">
        <f aca="false">(H15-H$9)/+AC$9</f>
        <v>0.757309779737702</v>
      </c>
      <c r="AG15" s="0" t="n">
        <f aca="false">(B15-AG$10)/(AG$9-AG$10)</f>
        <v>0.37336308052206</v>
      </c>
      <c r="AH15" s="0" t="n">
        <f aca="false">(C15-AH$10)/(AH$9-AH$10)</f>
        <v>0.137452835707183</v>
      </c>
      <c r="AI15" s="0" t="n">
        <f aca="false">(D15-AI$10)/(AI$9-AI$10)</f>
        <v>0.42830657621711</v>
      </c>
      <c r="AJ15" s="0" t="n">
        <f aca="false">(E15-AJ$10)/(AJ$9-AJ$10)</f>
        <v>0.209822498126484</v>
      </c>
      <c r="AK15" s="0" t="n">
        <f aca="false">(F15-AK$10)/(AK$9-AK$10)</f>
        <v>0.278972314563997</v>
      </c>
      <c r="AL15" s="0" t="n">
        <f aca="false">(G15-AL$10)/(AL$9-AL$10)</f>
        <v>0.203558728444082</v>
      </c>
      <c r="AM15" s="0" t="n">
        <f aca="false">(H15-AM$10)/(AM$9-AM$10)</f>
        <v>0.388747587134088</v>
      </c>
    </row>
    <row r="16" customFormat="false" ht="13.8" hidden="false" customHeight="false" outlineLevel="0" collapsed="false">
      <c r="A16" s="10" t="s">
        <v>26</v>
      </c>
      <c r="B16" s="0" t="n">
        <v>1807.45876560568</v>
      </c>
      <c r="C16" s="0" t="n">
        <v>4776.0628542617</v>
      </c>
      <c r="D16" s="7" t="n">
        <v>8790.90822141256</v>
      </c>
      <c r="E16" s="2" t="n">
        <v>13510.5902552812</v>
      </c>
      <c r="F16" s="0" t="n">
        <v>8982.45463693443</v>
      </c>
      <c r="G16" s="0" t="n">
        <v>10144.44</v>
      </c>
      <c r="H16" s="2" t="n">
        <v>1807.18345498783</v>
      </c>
      <c r="K16" s="0" t="n">
        <f aca="false">(B16-K$10)/(K$9-K$10)</f>
        <v>1.94607309999958</v>
      </c>
      <c r="L16" s="0" t="n">
        <f aca="false">(C16-L$10)/(L$9-L$10)</f>
        <v>1.69823952069106</v>
      </c>
      <c r="M16" s="0" t="n">
        <f aca="false">(D16-M$10)/(M$9-M$10)</f>
        <v>1.58310556371308</v>
      </c>
      <c r="N16" s="0" t="n">
        <f aca="false">(E16-N$10)/(N$9-N$10)</f>
        <v>1.71532956199326</v>
      </c>
      <c r="O16" s="0" t="n">
        <f aca="false">(F16-O$10)/(O$9-O$10)</f>
        <v>1.27922202510083</v>
      </c>
      <c r="P16" s="0" t="n">
        <f aca="false">(G16-P$10)/(P$9-P$10)</f>
        <v>1.58895887511791</v>
      </c>
      <c r="Q16" s="0" t="n">
        <f aca="false">(H16-Q$10)/(Q$9-Q$10)</f>
        <v>2.38244642246321</v>
      </c>
      <c r="W16" s="0" t="n">
        <f aca="false">(B16-B$9)/+W$9</f>
        <v>1.50827543859351</v>
      </c>
      <c r="X16" s="0" t="n">
        <f aca="false">(C16-C$9)/+X$9</f>
        <v>1.14332162020385</v>
      </c>
      <c r="Y16" s="0" t="n">
        <f aca="false">(D16-D$9)/+Y$9</f>
        <v>1.17459634076781</v>
      </c>
      <c r="Z16" s="0" t="n">
        <f aca="false">(E16-E$9)/+Z$9</f>
        <v>1.51660308548994</v>
      </c>
      <c r="AA16" s="0" t="n">
        <f aca="false">(F16-F$9)/+AA$9</f>
        <v>1.03902608714418</v>
      </c>
      <c r="AB16" s="0" t="n">
        <f aca="false">(G16-G$9)/+AB$9</f>
        <v>1.04411302647251</v>
      </c>
      <c r="AC16" s="0" t="n">
        <f aca="false">(H16-H$9)/+AC$9</f>
        <v>1.2326334420264</v>
      </c>
      <c r="AG16" s="0" t="n">
        <f aca="false">(B16-AG$10)/(AG$9-AG$10)</f>
        <v>0.595603631334071</v>
      </c>
      <c r="AH16" s="0" t="n">
        <f aca="false">(C16-AH$10)/(AH$9-AH$10)</f>
        <v>0.579261682382227</v>
      </c>
      <c r="AI16" s="0" t="n">
        <f aca="false">(D16-AI$10)/(AI$9-AI$10)</f>
        <v>0.696150984819339</v>
      </c>
      <c r="AJ16" s="0" t="n">
        <f aca="false">(E16-AJ$10)/(AJ$9-AJ$10)</f>
        <v>0.777968950130555</v>
      </c>
      <c r="AK16" s="0" t="n">
        <f aca="false">(F16-AK$10)/(AK$9-AK$10)</f>
        <v>0.480697621176576</v>
      </c>
      <c r="AL16" s="0" t="n">
        <f aca="false">(G16-AL$10)/(AL$9-AL$10)</f>
        <v>0.3843170207723</v>
      </c>
      <c r="AM16" s="0" t="n">
        <f aca="false">(H16-AM$10)/(AM$9-AM$10)</f>
        <v>0.622056719516854</v>
      </c>
    </row>
    <row r="17" customFormat="false" ht="13.8" hidden="false" customHeight="false" outlineLevel="0" collapsed="false">
      <c r="A17" s="6" t="s">
        <v>27</v>
      </c>
      <c r="B17" s="0" t="n">
        <v>935.460426850415</v>
      </c>
      <c r="C17" s="0" t="n">
        <v>3352.24987825904</v>
      </c>
      <c r="D17" s="7" t="n">
        <v>6518.54000255696</v>
      </c>
      <c r="E17" s="2" t="n">
        <v>10861.9270421702</v>
      </c>
      <c r="F17" s="0" t="n">
        <v>7568.93386365865</v>
      </c>
      <c r="G17" s="0" t="n">
        <v>10547.76</v>
      </c>
      <c r="H17" s="2" t="n">
        <v>917.149829738933</v>
      </c>
      <c r="K17" s="0" t="n">
        <f aca="false">(B17-K$10)/(K$9-K$10)</f>
        <v>1.0072010534623</v>
      </c>
      <c r="L17" s="0" t="n">
        <f aca="false">(C17-L$10)/(L$9-L$10)</f>
        <v>1.19196991333802</v>
      </c>
      <c r="M17" s="0" t="n">
        <f aca="false">(D17-M$10)/(M$9-M$10)</f>
        <v>1.17388746252614</v>
      </c>
      <c r="N17" s="0" t="n">
        <f aca="false">(E17-N$10)/(N$9-N$10)</f>
        <v>1.3790503748247</v>
      </c>
      <c r="O17" s="0" t="n">
        <f aca="false">(F17-O$10)/(O$9-O$10)</f>
        <v>1.07791770693852</v>
      </c>
      <c r="P17" s="0" t="n">
        <f aca="false">(G17-P$10)/(P$9-P$10)</f>
        <v>1.65213228769786</v>
      </c>
      <c r="Q17" s="0" t="n">
        <f aca="false">(H17-Q$10)/(Q$9-Q$10)</f>
        <v>1.20909713105966</v>
      </c>
      <c r="W17" s="0" t="n">
        <f aca="false">(B17-B$9)/+W$9</f>
        <v>0.724649724544702</v>
      </c>
      <c r="X17" s="0" t="n">
        <f aca="false">(C17-C$9)/+X$9</f>
        <v>0.791406856218071</v>
      </c>
      <c r="Y17" s="0" t="n">
        <f aca="false">(D17-D$9)/+Y$9</f>
        <v>0.845674290703994</v>
      </c>
      <c r="Z17" s="0" t="n">
        <f aca="false">(E17-E$9)/+Z$9</f>
        <v>1.21127059784726</v>
      </c>
      <c r="AA17" s="0" t="n">
        <f aca="false">(F17-F$9)/+AA$9</f>
        <v>0.871101812157408</v>
      </c>
      <c r="AB17" s="0" t="n">
        <f aca="false">(G17-G$9)/+AB$9</f>
        <v>1.08652937785607</v>
      </c>
      <c r="AC17" s="0" t="n">
        <f aca="false">(H17-H$9)/+AC$9</f>
        <v>0.593121615457711</v>
      </c>
      <c r="AG17" s="0" t="n">
        <f aca="false">(B17-AG$10)/(AG$9-AG$10)</f>
        <v>0.301660692427093</v>
      </c>
      <c r="AH17" s="0" t="n">
        <f aca="false">(C17-AH$10)/(AH$9-AH$10)</f>
        <v>0.403191624509064</v>
      </c>
      <c r="AI17" s="0" t="n">
        <f aca="false">(D17-AI$10)/(AI$9-AI$10)</f>
        <v>0.507801303768697</v>
      </c>
      <c r="AJ17" s="0" t="n">
        <f aca="false">(E17-AJ$10)/(AJ$9-AJ$10)</f>
        <v>0.624072740753049</v>
      </c>
      <c r="AK17" s="0" t="n">
        <f aca="false">(F17-AK$10)/(AK$9-AK$10)</f>
        <v>0.404214336270869</v>
      </c>
      <c r="AL17" s="0" t="n">
        <f aca="false">(G17-AL$10)/(AL$9-AL$10)</f>
        <v>0.399739993204309</v>
      </c>
      <c r="AM17" s="0" t="n">
        <f aca="false">(H17-AM$10)/(AM$9-AM$10)</f>
        <v>0.308157031277398</v>
      </c>
    </row>
    <row r="18" customFormat="false" ht="13.8" hidden="false" customHeight="false" outlineLevel="0" collapsed="false">
      <c r="A18" s="6" t="s">
        <v>28</v>
      </c>
      <c r="B18" s="0" t="n">
        <v>86.2967323111842</v>
      </c>
      <c r="C18" s="0" t="n">
        <v>96.7329467590713</v>
      </c>
      <c r="D18" s="7" t="n">
        <v>544.63373569029</v>
      </c>
      <c r="E18" s="2" t="n">
        <v>291.640466442913</v>
      </c>
      <c r="F18" s="0" t="n">
        <v>235.185959646536</v>
      </c>
      <c r="G18" s="0" t="n">
        <v>239.1589</v>
      </c>
      <c r="H18" s="8"/>
      <c r="K18" s="0" t="n">
        <f aca="false">(B18-K$10)/(K$9-K$10)</f>
        <v>0.0929148440696978</v>
      </c>
      <c r="L18" s="0" t="n">
        <f aca="false">(C18-L$10)/(L$9-L$10)</f>
        <v>0.0343956346790066</v>
      </c>
      <c r="M18" s="0" t="n">
        <f aca="false">(D18-M$10)/(M$9-M$10)</f>
        <v>0.0980800476402418</v>
      </c>
      <c r="N18" s="0" t="n">
        <f aca="false">(E18-N$10)/(N$9-N$10)</f>
        <v>0.0370272137716178</v>
      </c>
      <c r="O18" s="0" t="n">
        <f aca="false">(F18-O$10)/(O$9-O$10)</f>
        <v>0.0334936352850873</v>
      </c>
      <c r="P18" s="0" t="n">
        <f aca="false">(G18-P$10)/(P$9-P$10)</f>
        <v>0.037460289253861</v>
      </c>
      <c r="W18" s="0" t="n">
        <f aca="false">(B18-B$9)/+W$9</f>
        <v>-0.0384555210770804</v>
      </c>
      <c r="X18" s="0" t="n">
        <f aca="false">(C18-C$9)/+X$9</f>
        <v>-0.0132384812734804</v>
      </c>
      <c r="Y18" s="0" t="n">
        <f aca="false">(D18-D$9)/+Y$9</f>
        <v>-0.0190400983999261</v>
      </c>
      <c r="Z18" s="0" t="n">
        <f aca="false">(E18-E$9)/+Z$9</f>
        <v>-0.00725045809022776</v>
      </c>
      <c r="AA18" s="0" t="n">
        <f aca="false">(F18-F$9)/+AA$9</f>
        <v>-0.000137099219176713</v>
      </c>
      <c r="AB18" s="0" t="n">
        <f aca="false">(G18-G$9)/+AB$9</f>
        <v>0.00239458034882369</v>
      </c>
      <c r="AC18" s="0" t="n">
        <f aca="false">(H18-H$9)/+AC$9</f>
        <v>-0.0658738946158315</v>
      </c>
      <c r="AG18" s="0" t="n">
        <f aca="false">(B18-AG$10)/(AG$9-AG$10)</f>
        <v>0.0154151104202892</v>
      </c>
      <c r="AH18" s="0" t="n">
        <f aca="false">(C18-AH$10)/(AH$9-AH$10)</f>
        <v>0.000611324850954073</v>
      </c>
      <c r="AI18" s="0" t="n">
        <f aca="false">(D18-AI$10)/(AI$9-AI$10)</f>
        <v>0.0126424071364306</v>
      </c>
      <c r="AJ18" s="0" t="n">
        <f aca="false">(E18-AJ$10)/(AJ$9-AJ$10)</f>
        <v>0.00990366558110536</v>
      </c>
      <c r="AK18" s="0" t="n">
        <f aca="false">(F18-AK$10)/(AK$9-AK$10)</f>
        <v>0.00739729546481119</v>
      </c>
      <c r="AL18" s="0" t="n">
        <f aca="false">(G18-AL$10)/(AL$9-AL$10)</f>
        <v>0.00553868759615675</v>
      </c>
      <c r="AM18" s="0" t="n">
        <f aca="false">(H18-AM$10)/(AM$9-AM$10)</f>
        <v>-0.0153060800667492</v>
      </c>
    </row>
    <row r="19" customFormat="false" ht="13.8" hidden="false" customHeight="false" outlineLevel="0" collapsed="false">
      <c r="A19" s="6" t="s">
        <v>29</v>
      </c>
      <c r="B19" s="0" t="n">
        <v>1273.69165910289</v>
      </c>
      <c r="C19" s="0" t="n">
        <v>4410.1235052773</v>
      </c>
      <c r="D19" s="7" t="n">
        <v>6952.08746860846</v>
      </c>
      <c r="E19" s="2" t="n">
        <v>11170.1919847733</v>
      </c>
      <c r="F19" s="0" t="n">
        <v>7581.50779690756</v>
      </c>
      <c r="G19" s="0" t="n">
        <v>10338.7</v>
      </c>
      <c r="H19" s="2" t="n">
        <v>1245.59929816866</v>
      </c>
      <c r="K19" s="0" t="n">
        <f aca="false">(B19-K$10)/(K$9-K$10)</f>
        <v>1.37137129910864</v>
      </c>
      <c r="L19" s="0" t="n">
        <f aca="false">(C19-L$10)/(L$9-L$10)</f>
        <v>1.56812132845103</v>
      </c>
      <c r="M19" s="0" t="n">
        <f aca="false">(D19-M$10)/(M$9-M$10)</f>
        <v>1.25196260429228</v>
      </c>
      <c r="N19" s="0" t="n">
        <f aca="false">(E19-N$10)/(N$9-N$10)</f>
        <v>1.41818826288009</v>
      </c>
      <c r="O19" s="0" t="n">
        <f aca="false">(F19-O$10)/(O$9-O$10)</f>
        <v>1.07970840369172</v>
      </c>
      <c r="P19" s="0" t="n">
        <f aca="false">(G19-P$10)/(P$9-P$10)</f>
        <v>1.61938649370311</v>
      </c>
      <c r="Q19" s="0" t="n">
        <f aca="false">(H19-Q$10)/(Q$9-Q$10)</f>
        <v>1.64209869427152</v>
      </c>
      <c r="W19" s="0" t="n">
        <f aca="false">(B19-B$9)/+W$9</f>
        <v>1.0286029307696</v>
      </c>
      <c r="X19" s="0" t="n">
        <f aca="false">(C19-C$9)/+X$9</f>
        <v>1.05287472738756</v>
      </c>
      <c r="Y19" s="0" t="n">
        <f aca="false">(D19-D$9)/+Y$9</f>
        <v>0.908429666417466</v>
      </c>
      <c r="Z19" s="0" t="n">
        <f aca="false">(E19-E$9)/+Z$9</f>
        <v>1.24680675107057</v>
      </c>
      <c r="AA19" s="0" t="n">
        <f aca="false">(F19-F$9)/+AA$9</f>
        <v>0.872595577699787</v>
      </c>
      <c r="AB19" s="0" t="n">
        <f aca="false">(G19-G$9)/+AB$9</f>
        <v>1.06454295908128</v>
      </c>
      <c r="AC19" s="0" t="n">
        <f aca="false">(H19-H$9)/+AC$9</f>
        <v>0.829120923272927</v>
      </c>
      <c r="AG19" s="0" t="n">
        <f aca="false">(B19-AG$10)/(AG$9-AG$10)</f>
        <v>0.415675453717049</v>
      </c>
      <c r="AH19" s="0" t="n">
        <f aca="false">(C19-AH$10)/(AH$9-AH$10)</f>
        <v>0.53400927673648</v>
      </c>
      <c r="AI19" s="0" t="n">
        <f aca="false">(D19-AI$10)/(AI$9-AI$10)</f>
        <v>0.54373673283936</v>
      </c>
      <c r="AJ19" s="0" t="n">
        <f aca="false">(E19-AJ$10)/(AJ$9-AJ$10)</f>
        <v>0.64198396703345</v>
      </c>
      <c r="AK19" s="0" t="n">
        <f aca="false">(F19-AK$10)/(AK$9-AK$10)</f>
        <v>0.404894691124681</v>
      </c>
      <c r="AL19" s="0" t="n">
        <f aca="false">(G19-AL$10)/(AL$9-AL$10)</f>
        <v>0.391745530701493</v>
      </c>
      <c r="AM19" s="0" t="n">
        <f aca="false">(H19-AM$10)/(AM$9-AM$10)</f>
        <v>0.423995560089918</v>
      </c>
    </row>
    <row r="20" customFormat="false" ht="13.8" hidden="false" customHeight="false" outlineLevel="0" collapsed="false">
      <c r="A20" s="10" t="s">
        <v>30</v>
      </c>
      <c r="B20" s="0" t="n">
        <v>93.0225849703047</v>
      </c>
      <c r="C20" s="0" t="n">
        <v>214.052845488428</v>
      </c>
      <c r="D20" s="7" t="n">
        <v>978.115964915005</v>
      </c>
      <c r="E20" s="2" t="n">
        <v>392.887532192618</v>
      </c>
      <c r="F20" s="0" t="n">
        <v>268.469852915144</v>
      </c>
      <c r="G20" s="0" t="n">
        <v>321.3381</v>
      </c>
      <c r="H20" s="2" t="n">
        <v>101.115645954403</v>
      </c>
      <c r="K20" s="0" t="n">
        <f aca="false">(B20-K$10)/(K$9-K$10)</f>
        <v>0.100156503566195</v>
      </c>
      <c r="L20" s="0" t="n">
        <f aca="false">(C20-L$10)/(L$9-L$10)</f>
        <v>0.0761114358870845</v>
      </c>
      <c r="M20" s="0" t="n">
        <f aca="false">(D20-M$10)/(M$9-M$10)</f>
        <v>0.17614344127059</v>
      </c>
      <c r="N20" s="0" t="n">
        <f aca="false">(E20-N$10)/(N$9-N$10)</f>
        <v>0.0498817287605286</v>
      </c>
      <c r="O20" s="0" t="n">
        <f aca="false">(F20-O$10)/(O$9-O$10)</f>
        <v>0.0382337081350226</v>
      </c>
      <c r="P20" s="0" t="n">
        <f aca="false">(G20-P$10)/(P$9-P$10)</f>
        <v>0.0503323028090784</v>
      </c>
      <c r="Q20" s="0" t="n">
        <f aca="false">(H20-Q$10)/(Q$9-Q$10)</f>
        <v>0.133302796843471</v>
      </c>
      <c r="W20" s="0" t="n">
        <f aca="false">(B20-B$9)/+W$9</f>
        <v>-0.0324112995936842</v>
      </c>
      <c r="X20" s="0" t="n">
        <f aca="false">(C20-C$9)/+X$9</f>
        <v>0.01575872915235</v>
      </c>
      <c r="Y20" s="0" t="n">
        <f aca="false">(D20-D$9)/+Y$9</f>
        <v>0.0437058343761599</v>
      </c>
      <c r="Z20" s="0" t="n">
        <f aca="false">(E20-E$9)/+Z$9</f>
        <v>0.00442109694132681</v>
      </c>
      <c r="AA20" s="0" t="n">
        <f aca="false">(F20-F$9)/+AA$9</f>
        <v>0.0038169803752217</v>
      </c>
      <c r="AB20" s="0" t="n">
        <f aca="false">(G20-G$9)/+AB$9</f>
        <v>0.011037201155182</v>
      </c>
      <c r="AC20" s="0" t="n">
        <f aca="false">(H20-H$9)/+AC$9</f>
        <v>0.00678027215330515</v>
      </c>
      <c r="AG20" s="0" t="n">
        <f aca="false">(B20-AG$10)/(AG$9-AG$10)</f>
        <v>0.0176823359520479</v>
      </c>
      <c r="AH20" s="0" t="n">
        <f aca="false">(C20-AH$10)/(AH$9-AH$10)</f>
        <v>0.0151192143751417</v>
      </c>
      <c r="AI20" s="0" t="n">
        <f aca="false">(D20-AI$10)/(AI$9-AI$10)</f>
        <v>0.0485724289252032</v>
      </c>
      <c r="AJ20" s="0" t="n">
        <f aca="false">(E20-AJ$10)/(AJ$9-AJ$10)</f>
        <v>0.0157864594192744</v>
      </c>
      <c r="AK20" s="0" t="n">
        <f aca="false">(F20-AK$10)/(AK$9-AK$10)</f>
        <v>0.00919823220360039</v>
      </c>
      <c r="AL20" s="0" t="n">
        <f aca="false">(G20-AL$10)/(AL$9-AL$10)</f>
        <v>0.00868122338928522</v>
      </c>
      <c r="AM20" s="0" t="n">
        <f aca="false">(H20-AM$10)/(AM$9-AM$10)</f>
        <v>0.0203556846585353</v>
      </c>
    </row>
    <row r="21" customFormat="false" ht="13.8" hidden="false" customHeight="false" outlineLevel="0" collapsed="false">
      <c r="A21" s="6" t="s">
        <v>31</v>
      </c>
      <c r="B21" s="0" t="n">
        <v>167.935896192577</v>
      </c>
      <c r="C21" s="0" t="n">
        <v>344.710134373208</v>
      </c>
      <c r="D21" s="7" t="n">
        <v>1606.25589496787</v>
      </c>
      <c r="E21" s="2" t="n">
        <v>874.279474177302</v>
      </c>
      <c r="F21" s="0" t="n">
        <v>895.67986995433</v>
      </c>
      <c r="G21" s="0" t="n">
        <v>848.3105</v>
      </c>
      <c r="H21" s="2" t="n">
        <v>199.633840644584</v>
      </c>
      <c r="K21" s="0" t="n">
        <f aca="false">(B21-K$10)/(K$9-K$10)</f>
        <v>0.180814929957851</v>
      </c>
      <c r="L21" s="0" t="n">
        <f aca="false">(C21-L$10)/(L$9-L$10)</f>
        <v>0.122569654386552</v>
      </c>
      <c r="M21" s="0" t="n">
        <f aca="false">(D21-M$10)/(M$9-M$10)</f>
        <v>0.289261653065236</v>
      </c>
      <c r="N21" s="0" t="n">
        <f aca="false">(E21-N$10)/(N$9-N$10)</f>
        <v>0.111000141308707</v>
      </c>
      <c r="O21" s="0" t="n">
        <f aca="false">(F21-O$10)/(O$9-O$10)</f>
        <v>0.127556827548428</v>
      </c>
      <c r="P21" s="0" t="n">
        <f aca="false">(G21-P$10)/(P$9-P$10)</f>
        <v>0.132873820322336</v>
      </c>
      <c r="Q21" s="0" t="n">
        <f aca="false">(H21-Q$10)/(Q$9-Q$10)</f>
        <v>0.263181321261865</v>
      </c>
      <c r="W21" s="0" t="n">
        <f aca="false">(B21-B$9)/+W$9</f>
        <v>0.0349099261349219</v>
      </c>
      <c r="X21" s="0" t="n">
        <f aca="false">(C21-C$9)/+X$9</f>
        <v>0.0480524571600816</v>
      </c>
      <c r="Y21" s="0" t="n">
        <f aca="false">(D21-D$9)/+Y$9</f>
        <v>0.13462819097556</v>
      </c>
      <c r="Z21" s="0" t="n">
        <f aca="false">(E21-E$9)/+Z$9</f>
        <v>0.0599149771937284</v>
      </c>
      <c r="AA21" s="0" t="n">
        <f aca="false">(F21-F$9)/+AA$9</f>
        <v>0.0783286461158399</v>
      </c>
      <c r="AB21" s="0" t="n">
        <f aca="false">(G21-G$9)/+AB$9</f>
        <v>0.0664578261870216</v>
      </c>
      <c r="AC21" s="0" t="n">
        <f aca="false">(H21-H$9)/+AC$9</f>
        <v>0.0775681040388112</v>
      </c>
      <c r="AG21" s="0" t="n">
        <f aca="false">(B21-AG$10)/(AG$9-AG$10)</f>
        <v>0.0429349515652386</v>
      </c>
      <c r="AH21" s="0" t="n">
        <f aca="false">(C21-AH$10)/(AH$9-AH$10)</f>
        <v>0.0312764181675101</v>
      </c>
      <c r="AI21" s="0" t="n">
        <f aca="false">(D21-AI$10)/(AI$9-AI$10)</f>
        <v>0.100637034695923</v>
      </c>
      <c r="AJ21" s="0" t="n">
        <f aca="false">(E21-AJ$10)/(AJ$9-AJ$10)</f>
        <v>0.0437569445793343</v>
      </c>
      <c r="AK21" s="0" t="n">
        <f aca="false">(F21-AK$10)/(AK$9-AK$10)</f>
        <v>0.0431355349556144</v>
      </c>
      <c r="AL21" s="0" t="n">
        <f aca="false">(G21-AL$10)/(AL$9-AL$10)</f>
        <v>0.0288326683898548</v>
      </c>
      <c r="AM21" s="0" t="n">
        <f aca="false">(H21-AM$10)/(AM$9-AM$10)</f>
        <v>0.055101372598711</v>
      </c>
    </row>
    <row r="22" customFormat="false" ht="13.8" hidden="false" customHeight="false" outlineLevel="0" collapsed="false">
      <c r="A22" s="10" t="s">
        <v>32</v>
      </c>
      <c r="B22" s="0" t="n">
        <v>58.0179039578744</v>
      </c>
      <c r="C22" s="9"/>
      <c r="D22" s="7" t="n">
        <v>402.565745417153</v>
      </c>
      <c r="E22" s="2" t="n">
        <v>379.653827510797</v>
      </c>
      <c r="F22" s="0" t="n">
        <v>246.164585038237</v>
      </c>
      <c r="G22" s="0" t="n">
        <v>313.0827</v>
      </c>
      <c r="H22" s="2" t="n">
        <v>71.6627916666667</v>
      </c>
      <c r="K22" s="0" t="n">
        <f aca="false">(B22-K$10)/(K$9-K$10)</f>
        <v>0.062467307337406</v>
      </c>
      <c r="L22" s="0" t="n">
        <f aca="false">(C22-L$10)/(L$9-L$10)</f>
        <v>0</v>
      </c>
      <c r="M22" s="0" t="n">
        <f aca="false">(D22-M$10)/(M$9-M$10)</f>
        <v>0.0724958167323232</v>
      </c>
      <c r="N22" s="0" t="n">
        <f aca="false">(E22-N$10)/(N$9-N$10)</f>
        <v>0.048201553103766</v>
      </c>
      <c r="O22" s="0" t="n">
        <f aca="false">(F22-O$10)/(O$9-O$10)</f>
        <v>0.0350571388010024</v>
      </c>
      <c r="P22" s="0" t="n">
        <f aca="false">(G22-P$10)/(P$9-P$10)</f>
        <v>0.0490392308309654</v>
      </c>
      <c r="Q22" s="0" t="n">
        <f aca="false">(H22-Q$10)/(Q$9-Q$10)</f>
        <v>0.0944745045992721</v>
      </c>
      <c r="W22" s="0" t="n">
        <f aca="false">(B22-B$9)/+W$9</f>
        <v>-0.0638684330930118</v>
      </c>
      <c r="X22" s="0" t="n">
        <f aca="false">(C22-C$9)/+X$9</f>
        <v>-0.0371473462031562</v>
      </c>
      <c r="Y22" s="0" t="n">
        <f aca="false">(D22-D$9)/+Y$9</f>
        <v>-0.0396042368266731</v>
      </c>
      <c r="Z22" s="0" t="n">
        <f aca="false">(E22-E$9)/+Z$9</f>
        <v>0.00289554248380743</v>
      </c>
      <c r="AA22" s="0" t="n">
        <f aca="false">(F22-F$9)/+AA$9</f>
        <v>0.00116714599893941</v>
      </c>
      <c r="AB22" s="0" t="n">
        <f aca="false">(G22-G$9)/+AB$9</f>
        <v>0.0101689973784987</v>
      </c>
      <c r="AC22" s="0" t="n">
        <f aca="false">(H22-H$9)/+AC$9</f>
        <v>-0.0143823537395585</v>
      </c>
      <c r="AG22" s="0" t="n">
        <f aca="false">(B22-AG$10)/(AG$9-AG$10)</f>
        <v>0.00588256712796672</v>
      </c>
      <c r="AH22" s="0" t="n">
        <f aca="false">(C22-AH$10)/(AH$9-AH$10)</f>
        <v>-0.011350762741426</v>
      </c>
      <c r="AI22" s="0" t="n">
        <f aca="false">(D22-AI$10)/(AI$9-AI$10)</f>
        <v>0.000866824097812353</v>
      </c>
      <c r="AJ22" s="0" t="n">
        <f aca="false">(E22-AJ$10)/(AJ$9-AJ$10)</f>
        <v>0.0150175368259933</v>
      </c>
      <c r="AK22" s="0" t="n">
        <f aca="false">(F22-AK$10)/(AK$9-AK$10)</f>
        <v>0.00799133083350306</v>
      </c>
      <c r="AL22" s="0" t="n">
        <f aca="false">(G22-AL$10)/(AL$9-AL$10)</f>
        <v>0.00836553657331971</v>
      </c>
      <c r="AM22" s="0" t="n">
        <f aca="false">(H22-AM$10)/(AM$9-AM$10)</f>
        <v>0.00996816500039075</v>
      </c>
    </row>
    <row r="23" customFormat="false" ht="13.8" hidden="false" customHeight="false" outlineLevel="0" collapsed="false">
      <c r="A23" s="10" t="s">
        <v>33</v>
      </c>
      <c r="B23" s="0" t="n">
        <v>208.387302047849</v>
      </c>
      <c r="C23" s="0" t="n">
        <v>663.652698947436</v>
      </c>
      <c r="D23" s="7" t="n">
        <v>2334.85520081579</v>
      </c>
      <c r="E23" s="2" t="n">
        <v>1706.12665911117</v>
      </c>
      <c r="F23" s="0" t="n">
        <v>1455.79428682348</v>
      </c>
      <c r="G23" s="0" t="n">
        <v>1741.888</v>
      </c>
      <c r="H23" s="2" t="n">
        <v>208.484369415193</v>
      </c>
      <c r="K23" s="0" t="n">
        <f aca="false">(B23-K$10)/(K$9-K$10)</f>
        <v>0.224368561326992</v>
      </c>
      <c r="L23" s="0" t="n">
        <f aca="false">(C23-L$10)/(L$9-L$10)</f>
        <v>0.235977053853082</v>
      </c>
      <c r="M23" s="0" t="n">
        <f aca="false">(D23-M$10)/(M$9-M$10)</f>
        <v>0.420471032773672</v>
      </c>
      <c r="N23" s="0" t="n">
        <f aca="false">(E23-N$10)/(N$9-N$10)</f>
        <v>0.216613000585538</v>
      </c>
      <c r="O23" s="0" t="n">
        <f aca="false">(F23-O$10)/(O$9-O$10)</f>
        <v>0.207324633520901</v>
      </c>
      <c r="P23" s="0" t="n">
        <f aca="false">(G23-P$10)/(P$9-P$10)</f>
        <v>0.272837968094975</v>
      </c>
      <c r="Q23" s="0" t="n">
        <f aca="false">(H23-Q$10)/(Q$9-Q$10)</f>
        <v>0.274849151967292</v>
      </c>
      <c r="W23" s="0" t="n">
        <f aca="false">(B23-B$9)/+W$9</f>
        <v>0.07126178644106</v>
      </c>
      <c r="X23" s="0" t="n">
        <f aca="false">(C23-C$9)/+X$9</f>
        <v>0.126883454790312</v>
      </c>
      <c r="Y23" s="0" t="n">
        <f aca="false">(D23-D$9)/+Y$9</f>
        <v>0.240091898558685</v>
      </c>
      <c r="Z23" s="0" t="n">
        <f aca="false">(E23-E$9)/+Z$9</f>
        <v>0.155808622356751</v>
      </c>
      <c r="AA23" s="0" t="n">
        <f aca="false">(F23-F$9)/+AA$9</f>
        <v>0.14486944915223</v>
      </c>
      <c r="AB23" s="0" t="n">
        <f aca="false">(G23-G$9)/+AB$9</f>
        <v>0.160433570579686</v>
      </c>
      <c r="AC23" s="0" t="n">
        <f aca="false">(H23-H$9)/+AC$9</f>
        <v>0.0839274343603015</v>
      </c>
      <c r="AG23" s="0" t="n">
        <f aca="false">(B23-AG$10)/(AG$9-AG$10)</f>
        <v>0.0565707632308786</v>
      </c>
      <c r="AH23" s="0" t="n">
        <f aca="false">(C23-AH$10)/(AH$9-AH$10)</f>
        <v>0.0707171570491411</v>
      </c>
      <c r="AI23" s="0" t="n">
        <f aca="false">(D23-AI$10)/(AI$9-AI$10)</f>
        <v>0.161028412172275</v>
      </c>
      <c r="AJ23" s="0" t="n">
        <f aca="false">(E23-AJ$10)/(AJ$9-AJ$10)</f>
        <v>0.0920900538659261</v>
      </c>
      <c r="AK23" s="0" t="n">
        <f aca="false">(F23-AK$10)/(AK$9-AK$10)</f>
        <v>0.0734424051022187</v>
      </c>
      <c r="AL23" s="0" t="n">
        <f aca="false">(G23-AL$10)/(AL$9-AL$10)</f>
        <v>0.0630031066234255</v>
      </c>
      <c r="AM23" s="0" t="n">
        <f aca="false">(H23-AM$10)/(AM$9-AM$10)</f>
        <v>0.0582228032312579</v>
      </c>
    </row>
    <row r="24" customFormat="false" ht="13.8" hidden="false" customHeight="false" outlineLevel="0" collapsed="false">
      <c r="A24" s="10" t="s">
        <v>34</v>
      </c>
      <c r="B24" s="9"/>
      <c r="C24" s="0" t="n">
        <v>1190.83818133881</v>
      </c>
      <c r="D24" s="7" t="n">
        <v>2911.71256595561</v>
      </c>
      <c r="E24" s="8"/>
      <c r="F24" s="9"/>
      <c r="G24" s="9"/>
      <c r="H24" s="8"/>
      <c r="K24" s="0" t="n">
        <f aca="false">(B24-K$10)/(K$9-K$10)</f>
        <v>0</v>
      </c>
      <c r="L24" s="0" t="n">
        <f aca="false">(C24-L$10)/(L$9-L$10)</f>
        <v>0.42343003515812</v>
      </c>
      <c r="M24" s="0" t="n">
        <f aca="false">(D24-M$10)/(M$9-M$10)</f>
        <v>0.524354053870095</v>
      </c>
      <c r="W24" s="13"/>
      <c r="X24" s="0" t="n">
        <f aca="false">(C24-C$9)/+X$9</f>
        <v>0.257184525042773</v>
      </c>
      <c r="Y24" s="0" t="n">
        <f aca="false">(D24-D$9)/+Y$9</f>
        <v>0.323591177223901</v>
      </c>
      <c r="Z24" s="0" t="n">
        <f aca="false">(E24-E$9)/+Z$9</f>
        <v>-0.040870175642651</v>
      </c>
      <c r="AA24" s="0" t="n">
        <f aca="false">(F24-F$9)/+AA$9</f>
        <v>-0.0280768596439123</v>
      </c>
      <c r="AB24" s="0" t="n">
        <f aca="false">(G24-G$9)/+AB$9</f>
        <v>-0.0227572790653073</v>
      </c>
      <c r="AC24" s="0" t="n">
        <f aca="false">(H24-H$9)/+AC$9</f>
        <v>-0.0658738946158315</v>
      </c>
      <c r="AH24" s="0" t="n">
        <f aca="false">(C24-AH$10)/(AH$9-AH$10)</f>
        <v>0.135909411902117</v>
      </c>
      <c r="AI24" s="0" t="n">
        <f aca="false">(D24-AI$10)/(AI$9-AI$10)</f>
        <v>0.208842362320952</v>
      </c>
      <c r="AJ24" s="0" t="n">
        <f aca="false">(E24-AJ$10)/(AJ$9-AJ$10)</f>
        <v>-0.00704162291932825</v>
      </c>
      <c r="AK24" s="0" t="n">
        <f aca="false">(F24-AK$10)/(AK$9-AK$10)</f>
        <v>-0.00532823011468346</v>
      </c>
      <c r="AL24" s="0" t="n">
        <f aca="false">(G24-AL$10)/(AL$9-AL$10)</f>
        <v>-0.00360675800924256</v>
      </c>
      <c r="AM24" s="0" t="n">
        <f aca="false">(H24-AM$10)/(AM$9-AM$10)</f>
        <v>-0.0153060800667492</v>
      </c>
    </row>
    <row r="25" customFormat="false" ht="13.8" hidden="false" customHeight="false" outlineLevel="0" collapsed="false">
      <c r="A25" s="10" t="s">
        <v>35</v>
      </c>
      <c r="B25" s="0" t="n">
        <v>68.4247060632417</v>
      </c>
      <c r="C25" s="0" t="n">
        <v>126.808967414365</v>
      </c>
      <c r="D25" s="7" t="n">
        <v>608.734870626366</v>
      </c>
      <c r="E25" s="2" t="n">
        <v>189.882061605533</v>
      </c>
      <c r="F25" s="0" t="n">
        <v>130.743232215033</v>
      </c>
      <c r="G25" s="0" t="n">
        <v>172.7176</v>
      </c>
      <c r="H25" s="2" t="n">
        <v>71.3699568034557</v>
      </c>
      <c r="K25" s="0" t="n">
        <f aca="false">(B25-K$10)/(K$9-K$10)</f>
        <v>0.0736722089482528</v>
      </c>
      <c r="L25" s="0" t="n">
        <f aca="false">(C25-L$10)/(L$9-L$10)</f>
        <v>0.045089858867527</v>
      </c>
      <c r="M25" s="0" t="n">
        <f aca="false">(D25-M$10)/(M$9-M$10)</f>
        <v>0.109623663021238</v>
      </c>
      <c r="N25" s="0" t="n">
        <f aca="false">(E25-N$10)/(N$9-N$10)</f>
        <v>0.0241077782250764</v>
      </c>
      <c r="O25" s="0" t="n">
        <f aca="false">(F25-O$10)/(O$9-O$10)</f>
        <v>0.0186195899720593</v>
      </c>
      <c r="P25" s="0" t="n">
        <f aca="false">(G25-P$10)/(P$9-P$10)</f>
        <v>0.0270533576431095</v>
      </c>
      <c r="Q25" s="0" t="n">
        <f aca="false">(H25-Q$10)/(Q$9-Q$10)</f>
        <v>0.0940884544889174</v>
      </c>
      <c r="W25" s="0" t="n">
        <f aca="false">(B25-B$9)/+W$9</f>
        <v>-0.0545163077868742</v>
      </c>
      <c r="X25" s="0" t="n">
        <f aca="false">(C25-C$9)/+X$9</f>
        <v>-0.00580478324647271</v>
      </c>
      <c r="Y25" s="0" t="n">
        <f aca="false">(D25-D$9)/+Y$9</f>
        <v>-0.00976155078619032</v>
      </c>
      <c r="Z25" s="0" t="n">
        <f aca="false">(E25-E$9)/+Z$9</f>
        <v>-0.0189809592478492</v>
      </c>
      <c r="AA25" s="0" t="n">
        <f aca="false">(F25-F$9)/+AA$9</f>
        <v>-0.0125447479875293</v>
      </c>
      <c r="AB25" s="0" t="n">
        <f aca="false">(G25-G$9)/+AB$9</f>
        <v>-0.00459291723914859</v>
      </c>
      <c r="AC25" s="0" t="n">
        <f aca="false">(H25-H$9)/+AC$9</f>
        <v>-0.0145927630465133</v>
      </c>
      <c r="AG25" s="0" t="n">
        <f aca="false">(B25-AG$10)/(AG$9-AG$10)</f>
        <v>0.00939060820960635</v>
      </c>
      <c r="AH25" s="0" t="n">
        <f aca="false">(C25-AH$10)/(AH$9-AH$10)</f>
        <v>0.00433055398190281</v>
      </c>
      <c r="AI25" s="0" t="n">
        <f aca="false">(D25-AI$10)/(AI$9-AI$10)</f>
        <v>0.017955554988091</v>
      </c>
      <c r="AJ25" s="0" t="n">
        <f aca="false">(E25-AJ$10)/(AJ$9-AJ$10)</f>
        <v>0.00399116122824715</v>
      </c>
      <c r="AK25" s="0" t="n">
        <f aca="false">(F25-AK$10)/(AK$9-AK$10)</f>
        <v>0.00174607121010108</v>
      </c>
      <c r="AL25" s="0" t="n">
        <f aca="false">(G25-AL$10)/(AL$9-AL$10)</f>
        <v>0.00299796970900299</v>
      </c>
      <c r="AM25" s="0" t="n">
        <f aca="false">(H25-AM$10)/(AM$9-AM$10)</f>
        <v>0.00986488713575743</v>
      </c>
    </row>
    <row r="26" customFormat="false" ht="13.8" hidden="false" customHeight="false" outlineLevel="0" collapsed="false">
      <c r="A26" s="10" t="s">
        <v>36</v>
      </c>
      <c r="B26" s="0" t="n">
        <v>70.3330737707859</v>
      </c>
      <c r="C26" s="0" t="n">
        <v>94.626311396567</v>
      </c>
      <c r="D26" s="7" t="n">
        <v>443.64476929215</v>
      </c>
      <c r="E26" s="2" t="n">
        <v>147.006230716712</v>
      </c>
      <c r="F26" s="0" t="n">
        <v>98.4733325874282</v>
      </c>
      <c r="G26" s="0" t="n">
        <v>128.092</v>
      </c>
      <c r="H26" s="2" t="n">
        <v>66.6439986399184</v>
      </c>
      <c r="K26" s="0" t="n">
        <f aca="false">(B26-K$10)/(K$9-K$10)</f>
        <v>0.0757269297149062</v>
      </c>
      <c r="L26" s="0" t="n">
        <f aca="false">(C26-L$10)/(L$9-L$10)</f>
        <v>0.0336465717923869</v>
      </c>
      <c r="M26" s="0" t="n">
        <f aca="false">(D26-M$10)/(M$9-M$10)</f>
        <v>0.0798935087125452</v>
      </c>
      <c r="N26" s="0" t="n">
        <f aca="false">(E26-N$10)/(N$9-N$10)</f>
        <v>0.0186641833244116</v>
      </c>
      <c r="O26" s="0" t="n">
        <f aca="false">(F26-O$10)/(O$9-O$10)</f>
        <v>0.0140239234176537</v>
      </c>
      <c r="P26" s="0" t="n">
        <f aca="false">(G26-P$10)/(P$9-P$10)</f>
        <v>0.0200634949027846</v>
      </c>
      <c r="Q26" s="0" t="n">
        <f aca="false">(H26-Q$10)/(Q$9-Q$10)</f>
        <v>0.0878581284595624</v>
      </c>
      <c r="W26" s="0" t="n">
        <f aca="false">(B26-B$9)/+W$9</f>
        <v>-0.0528013435019345</v>
      </c>
      <c r="X26" s="0" t="n">
        <f aca="false">(C26-C$9)/+X$9</f>
        <v>-0.0137591648877576</v>
      </c>
      <c r="Y26" s="0" t="n">
        <f aca="false">(D26-D$9)/+Y$9</f>
        <v>-0.033658106866103</v>
      </c>
      <c r="Z26" s="0" t="n">
        <f aca="false">(E26-E$9)/+Z$9</f>
        <v>-0.023923597496543</v>
      </c>
      <c r="AA26" s="0" t="n">
        <f aca="false">(F26-F$9)/+AA$9</f>
        <v>-0.0163783665669742</v>
      </c>
      <c r="AB26" s="0" t="n">
        <f aca="false">(G26-G$9)/+AB$9</f>
        <v>-0.00928610163442406</v>
      </c>
      <c r="AC26" s="0" t="n">
        <f aca="false">(H26-H$9)/+AC$9</f>
        <v>-0.0179884843448021</v>
      </c>
      <c r="AG26" s="0" t="n">
        <f aca="false">(B26-AG$10)/(AG$9-AG$10)</f>
        <v>0.0100339021099955</v>
      </c>
      <c r="AH26" s="0" t="n">
        <f aca="false">(C26-AH$10)/(AH$9-AH$10)</f>
        <v>0.000350816331615293</v>
      </c>
      <c r="AI26" s="0" t="n">
        <f aca="false">(D26-AI$10)/(AI$9-AI$10)</f>
        <v>0.00427173927860294</v>
      </c>
      <c r="AJ26" s="0" t="n">
        <f aca="false">(E26-AJ$10)/(AJ$9-AJ$10)</f>
        <v>0.00149993176009958</v>
      </c>
      <c r="AK26" s="0" t="n">
        <f aca="false">(F26-AK$10)/(AK$9-AK$10)</f>
        <v>0</v>
      </c>
      <c r="AL26" s="0" t="n">
        <f aca="false">(G26-AL$10)/(AL$9-AL$10)</f>
        <v>0.00129148503538931</v>
      </c>
      <c r="AM26" s="0" t="n">
        <f aca="false">(H26-AM$10)/(AM$9-AM$10)</f>
        <v>0.00819812224948449</v>
      </c>
    </row>
    <row r="27" customFormat="false" ht="13.8" hidden="false" customHeight="false" outlineLevel="0" collapsed="false">
      <c r="A27" s="6" t="s">
        <v>37</v>
      </c>
      <c r="B27" s="0" t="n">
        <v>111.388242891201</v>
      </c>
      <c r="C27" s="9"/>
      <c r="D27" s="7" t="n">
        <v>670.517353693825</v>
      </c>
      <c r="E27" s="8"/>
      <c r="F27" s="9"/>
      <c r="G27" s="9"/>
      <c r="H27" s="2" t="n">
        <v>117.272740658936</v>
      </c>
      <c r="K27" s="0" t="n">
        <f aca="false">(B27-K$10)/(K$9-K$10)</f>
        <v>0.11993062706144</v>
      </c>
      <c r="L27" s="0" t="n">
        <f aca="false">(C27-L$10)/(L$9-L$10)</f>
        <v>0</v>
      </c>
      <c r="M27" s="0" t="n">
        <f aca="false">(D27-M$10)/(M$9-M$10)</f>
        <v>0.12074972533706</v>
      </c>
      <c r="N27" s="0" t="n">
        <f aca="false">(E27-N$10)/(N$9-N$10)</f>
        <v>0</v>
      </c>
      <c r="O27" s="0" t="n">
        <f aca="false">(F27-O$10)/(O$9-O$10)</f>
        <v>0</v>
      </c>
      <c r="P27" s="0" t="n">
        <f aca="false">(G27-P$10)/(P$9-P$10)</f>
        <v>0</v>
      </c>
      <c r="Q27" s="0" t="n">
        <f aca="false">(H27-Q$10)/(Q$9-Q$10)</f>
        <v>0.154603020885458</v>
      </c>
      <c r="W27" s="0" t="n">
        <f aca="false">(B27-B$9)/+W$9</f>
        <v>-0.0159069082862626</v>
      </c>
      <c r="X27" s="0" t="n">
        <f aca="false">(C27-C$9)/+X$9</f>
        <v>-0.0371473462031562</v>
      </c>
      <c r="Y27" s="0" t="n">
        <f aca="false">(D27-D$9)/+Y$9</f>
        <v>-0.000818624714633127</v>
      </c>
      <c r="Z27" s="0" t="n">
        <f aca="false">(E27-E$9)/+Z$9</f>
        <v>-0.040870175642651</v>
      </c>
      <c r="AA27" s="0" t="n">
        <f aca="false">(F27-F$9)/+AA$9</f>
        <v>-0.0280768596439123</v>
      </c>
      <c r="AB27" s="0" t="n">
        <f aca="false">(G27-G$9)/+AB$9</f>
        <v>-0.0227572790653073</v>
      </c>
      <c r="AC27" s="0" t="n">
        <f aca="false">(H27-H$9)/+AC$9</f>
        <v>0.0183895561774335</v>
      </c>
      <c r="AG27" s="0" t="n">
        <f aca="false">(B27-AG$10)/(AG$9-AG$10)</f>
        <v>0.0238732370401561</v>
      </c>
      <c r="AH27" s="0" t="n">
        <f aca="false">(C27-AH$10)/(AH$9-AH$10)</f>
        <v>-0.011350762741426</v>
      </c>
      <c r="AI27" s="0" t="n">
        <f aca="false">(D27-AI$10)/(AI$9-AI$10)</f>
        <v>0.0230765168479312</v>
      </c>
      <c r="AJ27" s="0" t="n">
        <f aca="false">(E27-AJ$10)/(AJ$9-AJ$10)</f>
        <v>-0.00704162291932825</v>
      </c>
      <c r="AK27" s="0" t="n">
        <f aca="false">(F27-AK$10)/(AK$9-AK$10)</f>
        <v>-0.00532823011468346</v>
      </c>
      <c r="AL27" s="0" t="n">
        <f aca="false">(G27-AL$10)/(AL$9-AL$10)</f>
        <v>-0.00360675800924256</v>
      </c>
      <c r="AM27" s="0" t="n">
        <f aca="false">(H27-AM$10)/(AM$9-AM$10)</f>
        <v>0.0260540165492994</v>
      </c>
    </row>
    <row r="28" customFormat="false" ht="13.8" hidden="false" customHeight="false" outlineLevel="0" collapsed="false">
      <c r="A28" s="10" t="s">
        <v>38</v>
      </c>
      <c r="B28" s="0" t="n">
        <v>115.407313462206</v>
      </c>
      <c r="C28" s="0" t="n">
        <v>274.967323274141</v>
      </c>
      <c r="D28" s="7" t="n">
        <v>832.000884090454</v>
      </c>
      <c r="E28" s="2" t="n">
        <v>704.7676023418</v>
      </c>
      <c r="F28" s="0" t="n">
        <v>509.142318843474</v>
      </c>
      <c r="G28" s="0" t="n">
        <v>523.1767</v>
      </c>
      <c r="H28" s="2" t="n">
        <v>116.831740936556</v>
      </c>
      <c r="K28" s="0" t="n">
        <f aca="false">(B28-K$10)/(K$9-K$10)</f>
        <v>0.124257920869779</v>
      </c>
      <c r="L28" s="0" t="n">
        <f aca="false">(C28-L$10)/(L$9-L$10)</f>
        <v>0.0977709861724513</v>
      </c>
      <c r="M28" s="0" t="n">
        <f aca="false">(D28-M$10)/(M$9-M$10)</f>
        <v>0.149830392428571</v>
      </c>
      <c r="N28" s="0" t="n">
        <f aca="false">(E28-N$10)/(N$9-N$10)</f>
        <v>0.0894786001047916</v>
      </c>
      <c r="O28" s="0" t="n">
        <f aca="false">(F28-O$10)/(O$9-O$10)</f>
        <v>0.0725086955070624</v>
      </c>
      <c r="P28" s="0" t="n">
        <f aca="false">(G28-P$10)/(P$9-P$10)</f>
        <v>0.0819469838374422</v>
      </c>
      <c r="Q28" s="0" t="n">
        <f aca="false">(H28-Q$10)/(Q$9-Q$10)</f>
        <v>0.154021642050901</v>
      </c>
      <c r="W28" s="0" t="n">
        <f aca="false">(B28-B$9)/+W$9</f>
        <v>-0.0122951502059528</v>
      </c>
      <c r="X28" s="0" t="n">
        <f aca="false">(C28-C$9)/+X$9</f>
        <v>0.030814571762704</v>
      </c>
      <c r="Y28" s="0" t="n">
        <f aca="false">(D28-D$9)/+Y$9</f>
        <v>0.0225558853796649</v>
      </c>
      <c r="Z28" s="0" t="n">
        <f aca="false">(E28-E$9)/+Z$9</f>
        <v>0.0403739946874215</v>
      </c>
      <c r="AA28" s="0" t="n">
        <f aca="false">(F28-F$9)/+AA$9</f>
        <v>0.0324085300109822</v>
      </c>
      <c r="AB28" s="0" t="n">
        <f aca="false">(G28-G$9)/+AB$9</f>
        <v>0.0322641598489418</v>
      </c>
      <c r="AC28" s="0" t="n">
        <f aca="false">(H28-H$9)/+AC$9</f>
        <v>0.0180726866457944</v>
      </c>
      <c r="AG28" s="0" t="n">
        <f aca="false">(B28-AG$10)/(AG$9-AG$10)</f>
        <v>0.0252280302350629</v>
      </c>
      <c r="AH28" s="0" t="n">
        <f aca="false">(C28-AH$10)/(AH$9-AH$10)</f>
        <v>0.0226519562519257</v>
      </c>
      <c r="AI28" s="0" t="n">
        <f aca="false">(D28-AI$10)/(AI$9-AI$10)</f>
        <v>0.0364613948763937</v>
      </c>
      <c r="AJ28" s="0" t="n">
        <f aca="false">(E28-AJ$10)/(AJ$9-AJ$10)</f>
        <v>0.0339077367257892</v>
      </c>
      <c r="AK28" s="0" t="n">
        <f aca="false">(F28-AK$10)/(AK$9-AK$10)</f>
        <v>0.0222206236169907</v>
      </c>
      <c r="AL28" s="0" t="n">
        <f aca="false">(G28-AL$10)/(AL$9-AL$10)</f>
        <v>0.0163995392762121</v>
      </c>
      <c r="AM28" s="0" t="n">
        <f aca="false">(H28-AM$10)/(AM$9-AM$10)</f>
        <v>0.0258984834644341</v>
      </c>
    </row>
    <row r="29" customFormat="false" ht="13.8" hidden="false" customHeight="false" outlineLevel="0" collapsed="false">
      <c r="A29" s="10" t="s">
        <v>39</v>
      </c>
      <c r="B29" s="0" t="n">
        <v>2294.56881421577</v>
      </c>
      <c r="C29" s="0" t="n">
        <v>4942.1552610719</v>
      </c>
      <c r="D29" s="7" t="n">
        <v>8752.50762792427</v>
      </c>
      <c r="E29" s="2" t="n">
        <v>12930.9903229771</v>
      </c>
      <c r="F29" s="9"/>
      <c r="G29" s="9"/>
      <c r="H29" s="8"/>
      <c r="K29" s="0" t="n">
        <f aca="false">(B29-K$10)/(K$9-K$10)</f>
        <v>2.47053970492482</v>
      </c>
      <c r="L29" s="0" t="n">
        <f aca="false">(C29-L$10)/(L$9-L$10)</f>
        <v>1.75729751425998</v>
      </c>
      <c r="M29" s="0" t="n">
        <f aca="false">(D29-M$10)/(M$9-M$10)</f>
        <v>1.57619021530197</v>
      </c>
      <c r="N29" s="0" t="n">
        <f aca="false">(E29-N$10)/(N$9-N$10)</f>
        <v>1.64174248110153</v>
      </c>
      <c r="O29" s="0" t="n">
        <f aca="false">(F29-O$10)/(O$9-O$10)</f>
        <v>0</v>
      </c>
      <c r="P29" s="0" t="n">
        <f aca="false">(G29-P$10)/(P$9-P$10)</f>
        <v>0</v>
      </c>
      <c r="Q29" s="0" t="n">
        <f aca="false">(H29-Q$10)/(Q$9-Q$10)</f>
        <v>0</v>
      </c>
      <c r="W29" s="0" t="n">
        <f aca="false">(B29-B$9)/+W$9</f>
        <v>1.94601934554555</v>
      </c>
      <c r="X29" s="0" t="n">
        <f aca="false">(C29-C$9)/+X$9</f>
        <v>1.18437362009961</v>
      </c>
      <c r="Y29" s="0" t="n">
        <f aca="false">(D29-D$9)/+Y$9</f>
        <v>1.16903790977541</v>
      </c>
      <c r="Z29" s="0" t="n">
        <f aca="false">(E29-E$9)/+Z$9</f>
        <v>1.44978798861696</v>
      </c>
      <c r="AA29" s="0" t="n">
        <f aca="false">(F29-F$9)/+AA$9</f>
        <v>-0.0280768596439123</v>
      </c>
      <c r="AB29" s="0" t="n">
        <f aca="false">(G29-G$9)/+AB$9</f>
        <v>-0.0227572790653073</v>
      </c>
      <c r="AC29" s="0" t="n">
        <f aca="false">(H29-H$9)/+AC$9</f>
        <v>-0.0658738946158315</v>
      </c>
      <c r="AG29" s="0" t="n">
        <f aca="false">(B29-AG$10)/(AG$9-AG$10)</f>
        <v>0.759804126789091</v>
      </c>
      <c r="AH29" s="0" t="n">
        <f aca="false">(C29-AH$10)/(AH$9-AH$10)</f>
        <v>0.599800826337402</v>
      </c>
      <c r="AI29" s="0" t="n">
        <f aca="false">(D29-AI$10)/(AI$9-AI$10)</f>
        <v>0.692968076576009</v>
      </c>
      <c r="AJ29" s="0" t="n">
        <f aca="false">(E29-AJ$10)/(AJ$9-AJ$10)</f>
        <v>0.744292251599946</v>
      </c>
      <c r="AK29" s="0" t="n">
        <f aca="false">(F29-AK$10)/(AK$9-AK$10)</f>
        <v>-0.00532823011468346</v>
      </c>
      <c r="AL29" s="0" t="n">
        <f aca="false">(G29-AL$10)/(AL$9-AL$10)</f>
        <v>-0.00360675800924256</v>
      </c>
      <c r="AM29" s="0" t="n">
        <f aca="false">(H29-AM$10)/(AM$9-AM$10)</f>
        <v>-0.0153060800667492</v>
      </c>
    </row>
    <row r="30" customFormat="false" ht="13.8" hidden="false" customHeight="false" outlineLevel="0" collapsed="false">
      <c r="A30" s="10" t="s">
        <v>40</v>
      </c>
      <c r="B30" s="0" t="n">
        <v>74.5962912057507</v>
      </c>
      <c r="C30" s="0" t="n">
        <v>220.500479746714</v>
      </c>
      <c r="D30" s="7" t="n">
        <v>925.379371180358</v>
      </c>
      <c r="E30" s="2" t="n">
        <v>479.700194484811</v>
      </c>
      <c r="F30" s="0" t="n">
        <v>349.646813388774</v>
      </c>
      <c r="G30" s="0" t="n">
        <v>457.4516</v>
      </c>
      <c r="H30" s="2" t="n">
        <v>73.1131681877445</v>
      </c>
      <c r="K30" s="0" t="n">
        <f aca="false">(B30-K$10)/(K$9-K$10)</f>
        <v>0.0803170940536506</v>
      </c>
      <c r="L30" s="0" t="n">
        <f aca="false">(C30-L$10)/(L$9-L$10)</f>
        <v>0.0784040412498076</v>
      </c>
      <c r="M30" s="0" t="n">
        <f aca="false">(D30-M$10)/(M$9-M$10)</f>
        <v>0.166646402642745</v>
      </c>
      <c r="N30" s="0" t="n">
        <f aca="false">(E30-N$10)/(N$9-N$10)</f>
        <v>0.0609036251522814</v>
      </c>
      <c r="O30" s="0" t="n">
        <f aca="false">(F30-O$10)/(O$9-O$10)</f>
        <v>0.0497943961613912</v>
      </c>
      <c r="P30" s="0" t="n">
        <f aca="false">(G30-P$10)/(P$9-P$10)</f>
        <v>0.0716522331204965</v>
      </c>
      <c r="Q30" s="0" t="n">
        <f aca="false">(H30-Q$10)/(Q$9-Q$10)</f>
        <v>0.096386565239452</v>
      </c>
      <c r="W30" s="0" t="n">
        <f aca="false">(B30-B$9)/+W$9</f>
        <v>-0.0489701816084516</v>
      </c>
      <c r="X30" s="0" t="n">
        <f aca="false">(C30-C$9)/+X$9</f>
        <v>0.0173523497517644</v>
      </c>
      <c r="Y30" s="0" t="n">
        <f aca="false">(D30-D$9)/+Y$9</f>
        <v>0.036072287849392</v>
      </c>
      <c r="Z30" s="0" t="n">
        <f aca="false">(E30-E$9)/+Z$9</f>
        <v>0.0144286834118714</v>
      </c>
      <c r="AA30" s="0" t="n">
        <f aca="false">(F30-F$9)/+AA$9</f>
        <v>0.0134606888306506</v>
      </c>
      <c r="AB30" s="0" t="n">
        <f aca="false">(G30-G$9)/+AB$9</f>
        <v>0.0253519835712465</v>
      </c>
      <c r="AC30" s="0" t="n">
        <f aca="false">(H30-H$9)/+AC$9</f>
        <v>-0.0133402212718696</v>
      </c>
      <c r="AG30" s="0" t="n">
        <f aca="false">(B30-AG$10)/(AG$9-AG$10)</f>
        <v>0.0114709950565506</v>
      </c>
      <c r="AH30" s="0" t="n">
        <f aca="false">(C30-AH$10)/(AH$9-AH$10)</f>
        <v>0.0159165349194371</v>
      </c>
      <c r="AI30" s="0" t="n">
        <f aca="false">(D30-AI$10)/(AI$9-AI$10)</f>
        <v>0.0442012532824544</v>
      </c>
      <c r="AJ30" s="0" t="n">
        <f aca="false">(E30-AJ$10)/(AJ$9-AJ$10)</f>
        <v>0.0208305660412883</v>
      </c>
      <c r="AK30" s="0" t="n">
        <f aca="false">(F30-AK$10)/(AK$9-AK$10)</f>
        <v>0.0135905840622119</v>
      </c>
      <c r="AL30" s="0" t="n">
        <f aca="false">(G30-AL$10)/(AL$9-AL$10)</f>
        <v>0.013886208904817</v>
      </c>
      <c r="AM30" s="0" t="n">
        <f aca="false">(H30-AM$10)/(AM$9-AM$10)</f>
        <v>0.0104796880764642</v>
      </c>
    </row>
    <row r="31" customFormat="false" ht="13.8" hidden="false" customHeight="false" outlineLevel="0" collapsed="false">
      <c r="A31" s="10" t="s">
        <v>41</v>
      </c>
      <c r="B31" s="0" t="n">
        <v>104.437203482082</v>
      </c>
      <c r="C31" s="0" t="n">
        <v>167.762362308717</v>
      </c>
      <c r="D31" s="7" t="n">
        <v>568.648158976933</v>
      </c>
      <c r="E31" s="2" t="n">
        <v>550.239727298835</v>
      </c>
      <c r="F31" s="0" t="n">
        <v>252.854212352477</v>
      </c>
      <c r="G31" s="0" t="n">
        <v>290.3345</v>
      </c>
      <c r="H31" s="2" t="n">
        <v>102.363772845953</v>
      </c>
      <c r="K31" s="0" t="n">
        <f aca="false">(B31-K$10)/(K$9-K$10)</f>
        <v>0.112446511203012</v>
      </c>
      <c r="L31" s="0" t="n">
        <f aca="false">(C31-L$10)/(L$9-L$10)</f>
        <v>0.0596517848384129</v>
      </c>
      <c r="M31" s="0" t="n">
        <f aca="false">(D31-M$10)/(M$9-M$10)</f>
        <v>0.10240467100758</v>
      </c>
      <c r="N31" s="0" t="n">
        <f aca="false">(E31-N$10)/(N$9-N$10)</f>
        <v>0.0698594548857597</v>
      </c>
      <c r="O31" s="0" t="n">
        <f aca="false">(F31-O$10)/(O$9-O$10)</f>
        <v>0.0360098314608578</v>
      </c>
      <c r="P31" s="0" t="n">
        <f aca="false">(G31-P$10)/(P$9-P$10)</f>
        <v>0.0454761012463893</v>
      </c>
      <c r="Q31" s="0" t="n">
        <f aca="false">(H31-Q$10)/(Q$9-Q$10)</f>
        <v>0.13494822771511</v>
      </c>
      <c r="W31" s="0" t="n">
        <f aca="false">(B31-B$9)/+W$9</f>
        <v>-0.0221534949805994</v>
      </c>
      <c r="X31" s="0" t="n">
        <f aca="false">(C31-C$9)/+X$9</f>
        <v>0.00431740593256135</v>
      </c>
      <c r="Y31" s="0" t="n">
        <f aca="false">(D31-D$9)/+Y$9</f>
        <v>-0.0155640449711729</v>
      </c>
      <c r="Z31" s="0" t="n">
        <f aca="false">(E31-E$9)/+Z$9</f>
        <v>0.0225603367397252</v>
      </c>
      <c r="AA31" s="0" t="n">
        <f aca="false">(F31-F$9)/+AA$9</f>
        <v>0.00196186429237638</v>
      </c>
      <c r="AB31" s="0" t="n">
        <f aca="false">(G31-G$9)/+AB$9</f>
        <v>0.00777661504054457</v>
      </c>
      <c r="AC31" s="0" t="n">
        <f aca="false">(H31-H$9)/+AC$9</f>
        <v>0.00767708311140944</v>
      </c>
      <c r="AG31" s="0" t="n">
        <f aca="false">(B31-AG$10)/(AG$9-AG$10)</f>
        <v>0.0215301030437183</v>
      </c>
      <c r="AH31" s="0" t="n">
        <f aca="false">(C31-AH$10)/(AH$9-AH$10)</f>
        <v>0.00939488948851898</v>
      </c>
      <c r="AI31" s="0" t="n">
        <f aca="false">(D31-AI$10)/(AI$9-AI$10)</f>
        <v>0.0146328895455413</v>
      </c>
      <c r="AJ31" s="0" t="n">
        <f aca="false">(E31-AJ$10)/(AJ$9-AJ$10)</f>
        <v>0.0249291493030642</v>
      </c>
      <c r="AK31" s="0" t="n">
        <f aca="false">(F31-AK$10)/(AK$9-AK$10)</f>
        <v>0.0083532955682712</v>
      </c>
      <c r="AL31" s="0" t="n">
        <f aca="false">(G31-AL$10)/(AL$9-AL$10)</f>
        <v>0.00749564452363749</v>
      </c>
      <c r="AM31" s="0" t="n">
        <f aca="false">(H31-AM$10)/(AM$9-AM$10)</f>
        <v>0.0207958777377925</v>
      </c>
    </row>
    <row r="32" customFormat="false" ht="13.8" hidden="false" customHeight="false" outlineLevel="0" collapsed="false">
      <c r="A32" s="10" t="s">
        <v>42</v>
      </c>
      <c r="B32" s="0" t="n">
        <v>550.627298410909</v>
      </c>
      <c r="C32" s="0" t="n">
        <v>1178.78441300942</v>
      </c>
      <c r="D32" s="7" t="n">
        <v>4270.27723078361</v>
      </c>
      <c r="E32" s="2" t="n">
        <v>2479.18511790987</v>
      </c>
      <c r="F32" s="0" t="n">
        <v>1856.91743721342</v>
      </c>
      <c r="G32" s="0" t="n">
        <v>1968.023</v>
      </c>
      <c r="H32" s="2" t="n">
        <v>553.596477392219</v>
      </c>
      <c r="K32" s="0" t="n">
        <f aca="false">(B32-K$10)/(K$9-K$10)</f>
        <v>0.592855003916967</v>
      </c>
      <c r="L32" s="0" t="n">
        <f aca="false">(C32-L$10)/(L$9-L$10)</f>
        <v>0.419144039270951</v>
      </c>
      <c r="M32" s="0" t="n">
        <f aca="false">(D32-M$10)/(M$9-M$10)</f>
        <v>0.769010376673521</v>
      </c>
      <c r="N32" s="0" t="n">
        <f aca="false">(E32-N$10)/(N$9-N$10)</f>
        <v>0.314761934308698</v>
      </c>
      <c r="O32" s="0" t="n">
        <f aca="false">(F32-O$10)/(O$9-O$10)</f>
        <v>0.264449950541345</v>
      </c>
      <c r="P32" s="0" t="n">
        <f aca="false">(G32-P$10)/(P$9-P$10)</f>
        <v>0.308258278651772</v>
      </c>
      <c r="Q32" s="0" t="n">
        <f aca="false">(H32-Q$10)/(Q$9-Q$10)</f>
        <v>0.729817409190595</v>
      </c>
      <c r="W32" s="0" t="n">
        <f aca="false">(B32-B$9)/+W$9</f>
        <v>0.378817488793529</v>
      </c>
      <c r="X32" s="0" t="n">
        <f aca="false">(C32-C$9)/+X$9</f>
        <v>0.254205272073267</v>
      </c>
      <c r="Y32" s="0" t="n">
        <f aca="false">(D32-D$9)/+Y$9</f>
        <v>0.520241469633174</v>
      </c>
      <c r="Z32" s="0" t="n">
        <f aca="false">(E32-E$9)/+Z$9</f>
        <v>0.244925223195172</v>
      </c>
      <c r="AA32" s="0" t="n">
        <f aca="false">(F32-F$9)/+AA$9</f>
        <v>0.192522313887666</v>
      </c>
      <c r="AB32" s="0" t="n">
        <f aca="false">(G32-G$9)/+AB$9</f>
        <v>0.184215732684523</v>
      </c>
      <c r="AC32" s="0" t="n">
        <f aca="false">(H32-H$9)/+AC$9</f>
        <v>0.331899273044077</v>
      </c>
      <c r="AG32" s="0" t="n">
        <f aca="false">(B32-AG$10)/(AG$9-AG$10)</f>
        <v>0.171936843498957</v>
      </c>
      <c r="AH32" s="0" t="n">
        <f aca="false">(C32-AH$10)/(AH$9-AH$10)</f>
        <v>0.134418831521747</v>
      </c>
      <c r="AI32" s="0" t="n">
        <f aca="false">(D32-AI$10)/(AI$9-AI$10)</f>
        <v>0.321449649812367</v>
      </c>
      <c r="AJ32" s="0" t="n">
        <f aca="false">(E32-AJ$10)/(AJ$9-AJ$10)</f>
        <v>0.137007341140286</v>
      </c>
      <c r="AK32" s="0" t="n">
        <f aca="false">(F32-AK$10)/(AK$9-AK$10)</f>
        <v>0.0951465192359293</v>
      </c>
      <c r="AL32" s="0" t="n">
        <f aca="false">(G32-AL$10)/(AL$9-AL$10)</f>
        <v>0.0716505177880402</v>
      </c>
      <c r="AM32" s="0" t="n">
        <f aca="false">(H32-AM$10)/(AM$9-AM$10)</f>
        <v>0.17993796098314</v>
      </c>
    </row>
    <row r="33" customFormat="false" ht="13.8" hidden="false" customHeight="false" outlineLevel="0" collapsed="false">
      <c r="A33" s="6" t="s">
        <v>43</v>
      </c>
      <c r="B33" s="0" t="n">
        <v>88.7224975620759</v>
      </c>
      <c r="C33" s="0" t="n">
        <v>119.594228357324</v>
      </c>
      <c r="D33" s="7" t="n">
        <v>662.140405054942</v>
      </c>
      <c r="E33" s="2" t="n">
        <v>121.19133838621</v>
      </c>
      <c r="F33" s="0" t="n">
        <v>105.458991805957</v>
      </c>
      <c r="G33" s="0" t="n">
        <v>94.31889</v>
      </c>
      <c r="H33" s="2" t="n">
        <v>92.0112282069348</v>
      </c>
      <c r="K33" s="0" t="n">
        <f aca="false">(B33-K$10)/(K$9-K$10)</f>
        <v>0.0955266416893752</v>
      </c>
      <c r="L33" s="0" t="n">
        <f aca="false">(C33-L$10)/(L$9-L$10)</f>
        <v>0.0425244916661285</v>
      </c>
      <c r="M33" s="0" t="n">
        <f aca="false">(D33-M$10)/(M$9-M$10)</f>
        <v>0.119241167442569</v>
      </c>
      <c r="N33" s="0" t="n">
        <f aca="false">(E33-N$10)/(N$9-N$10)</f>
        <v>0.0153866767819514</v>
      </c>
      <c r="O33" s="0" t="n">
        <f aca="false">(F33-O$10)/(O$9-O$10)</f>
        <v>0.0150187749914592</v>
      </c>
      <c r="P33" s="0" t="n">
        <f aca="false">(G33-P$10)/(P$9-P$10)</f>
        <v>0.0147734953685733</v>
      </c>
      <c r="Q33" s="0" t="n">
        <f aca="false">(H33-Q$10)/(Q$9-Q$10)</f>
        <v>0.121300259175698</v>
      </c>
      <c r="W33" s="0" t="n">
        <f aca="false">(B33-B$9)/+W$9</f>
        <v>-0.0362755948749752</v>
      </c>
      <c r="X33" s="0" t="n">
        <f aca="false">(C33-C$9)/+X$9</f>
        <v>-0.00758800424197575</v>
      </c>
      <c r="Y33" s="0" t="n">
        <f aca="false">(D33-D$9)/+Y$9</f>
        <v>-0.00203117605059947</v>
      </c>
      <c r="Z33" s="0" t="n">
        <f aca="false">(E33-E$9)/+Z$9</f>
        <v>-0.0268994855801933</v>
      </c>
      <c r="AA33" s="0" t="n">
        <f aca="false">(F33-F$9)/+AA$9</f>
        <v>-0.0155484801006738</v>
      </c>
      <c r="AB33" s="0" t="n">
        <f aca="false">(G33-G$9)/+AB$9</f>
        <v>-0.0128379515329559</v>
      </c>
      <c r="AC33" s="0" t="n">
        <f aca="false">(H33-H$9)/+AC$9</f>
        <v>0.000238516136053967</v>
      </c>
      <c r="AG33" s="0" t="n">
        <f aca="false">(B33-AG$10)/(AG$9-AG$10)</f>
        <v>0.0162328144631241</v>
      </c>
      <c r="AH33" s="0" t="n">
        <f aca="false">(C33-AH$10)/(AH$9-AH$10)</f>
        <v>0.00343837253340994</v>
      </c>
      <c r="AI33" s="0" t="n">
        <f aca="false">(D33-AI$10)/(AI$9-AI$10)</f>
        <v>0.0223821770876674</v>
      </c>
      <c r="AJ33" s="0" t="n">
        <f aca="false">(E33-AJ$10)/(AJ$9-AJ$10)</f>
        <v>0</v>
      </c>
      <c r="AK33" s="0" t="n">
        <f aca="false">(F33-AK$10)/(AK$9-AK$10)</f>
        <v>0.000377982534368225</v>
      </c>
      <c r="AL33" s="0" t="n">
        <f aca="false">(G33-AL$10)/(AL$9-AL$10)</f>
        <v>0</v>
      </c>
      <c r="AM33" s="0" t="n">
        <f aca="false">(H33-AM$10)/(AM$9-AM$10)</f>
        <v>0.0171447117116055</v>
      </c>
    </row>
    <row r="34" customFormat="false" ht="13.8" hidden="false" customHeight="false" outlineLevel="0" collapsed="false">
      <c r="A34" s="10" t="s">
        <v>44</v>
      </c>
      <c r="B34" s="0" t="n">
        <v>252.458364593884</v>
      </c>
      <c r="C34" s="0" t="n">
        <v>499.28541647384</v>
      </c>
      <c r="D34" s="7" t="n">
        <v>2496.81449447483</v>
      </c>
      <c r="E34" s="2" t="n">
        <v>1452.52749429132</v>
      </c>
      <c r="F34" s="0" t="n">
        <v>956.197669802234</v>
      </c>
      <c r="G34" s="0" t="n">
        <v>1104.182</v>
      </c>
      <c r="H34" s="2" t="n">
        <v>239.719285756659</v>
      </c>
      <c r="K34" s="0" t="n">
        <f aca="false">(B34-K$10)/(K$9-K$10)</f>
        <v>0.271819441502672</v>
      </c>
      <c r="L34" s="0" t="n">
        <f aca="false">(C34-L$10)/(L$9-L$10)</f>
        <v>0.177532468108953</v>
      </c>
      <c r="M34" s="0" t="n">
        <f aca="false">(D34-M$10)/(M$9-M$10)</f>
        <v>0.449637377413938</v>
      </c>
      <c r="N34" s="0" t="n">
        <f aca="false">(E34-N$10)/(N$9-N$10)</f>
        <v>0.184415580924895</v>
      </c>
      <c r="O34" s="0" t="n">
        <f aca="false">(F34-O$10)/(O$9-O$10)</f>
        <v>0.136175373993156</v>
      </c>
      <c r="P34" s="0" t="n">
        <f aca="false">(G34-P$10)/(P$9-P$10)</f>
        <v>0.172951862167399</v>
      </c>
      <c r="Q34" s="0" t="n">
        <f aca="false">(H34-Q$10)/(Q$9-Q$10)</f>
        <v>0.316026772583658</v>
      </c>
      <c r="W34" s="0" t="n">
        <f aca="false">(B34-B$9)/+W$9</f>
        <v>0.110866469525461</v>
      </c>
      <c r="X34" s="0" t="n">
        <f aca="false">(C34-C$9)/+X$9</f>
        <v>0.0862578428640374</v>
      </c>
      <c r="Y34" s="0" t="n">
        <f aca="false">(D34-D$9)/+Y$9</f>
        <v>0.263535274704849</v>
      </c>
      <c r="Z34" s="0" t="n">
        <f aca="false">(E34-E$9)/+Z$9</f>
        <v>0.126574228389538</v>
      </c>
      <c r="AA34" s="0" t="n">
        <f aca="false">(F34-F$9)/+AA$9</f>
        <v>0.085518075415632</v>
      </c>
      <c r="AB34" s="0" t="n">
        <f aca="false">(G34-G$9)/+AB$9</f>
        <v>0.0933673160537287</v>
      </c>
      <c r="AC34" s="0" t="n">
        <f aca="false">(H34-H$9)/+AC$9</f>
        <v>0.106370517223227</v>
      </c>
      <c r="AG34" s="0" t="n">
        <f aca="false">(B34-AG$10)/(AG$9-AG$10)</f>
        <v>0.071426729199835</v>
      </c>
      <c r="AH34" s="0" t="n">
        <f aca="false">(C34-AH$10)/(AH$9-AH$10)</f>
        <v>0.0503913435993793</v>
      </c>
      <c r="AI34" s="0" t="n">
        <f aca="false">(D34-AI$10)/(AI$9-AI$10)</f>
        <v>0.174452724768598</v>
      </c>
      <c r="AJ34" s="0" t="n">
        <f aca="false">(E34-AJ$10)/(AJ$9-AJ$10)</f>
        <v>0.0773550924809207</v>
      </c>
      <c r="AK34" s="0" t="n">
        <f aca="false">(F34-AK$10)/(AK$9-AK$10)</f>
        <v>0.0464100536009309</v>
      </c>
      <c r="AL34" s="0" t="n">
        <f aca="false">(G34-AL$10)/(AL$9-AL$10)</f>
        <v>0.0386172044670066</v>
      </c>
      <c r="AM34" s="0" t="n">
        <f aca="false">(H34-AM$10)/(AM$9-AM$10)</f>
        <v>0.0692388257989779</v>
      </c>
    </row>
    <row r="35" customFormat="false" ht="13.8" hidden="false" customHeight="false" outlineLevel="0" collapsed="false">
      <c r="A35" s="6" t="s">
        <v>45</v>
      </c>
      <c r="B35" s="0" t="n">
        <v>220.314135299101</v>
      </c>
      <c r="C35" s="0" t="n">
        <v>172.464015692186</v>
      </c>
      <c r="D35" s="7" t="n">
        <v>747.914854731655</v>
      </c>
      <c r="E35" s="2" t="n">
        <v>754.880030588275</v>
      </c>
      <c r="F35" s="0" t="n">
        <v>323.152185384233</v>
      </c>
      <c r="G35" s="0" t="n">
        <v>349.5585</v>
      </c>
      <c r="H35" s="2" t="n">
        <v>217.606166601891</v>
      </c>
      <c r="K35" s="0" t="n">
        <f aca="false">(B35-K$10)/(K$9-K$10)</f>
        <v>0.237210065542809</v>
      </c>
      <c r="L35" s="0" t="n">
        <f aca="false">(C35-L$10)/(L$9-L$10)</f>
        <v>0.0613235663521911</v>
      </c>
      <c r="M35" s="0" t="n">
        <f aca="false">(D35-M$10)/(M$9-M$10)</f>
        <v>0.13468780902812</v>
      </c>
      <c r="N35" s="0" t="n">
        <f aca="false">(E35-N$10)/(N$9-N$10)</f>
        <v>0.095840966809003</v>
      </c>
      <c r="O35" s="0" t="n">
        <f aca="false">(F35-O$10)/(O$9-O$10)</f>
        <v>0.0460212057518453</v>
      </c>
      <c r="P35" s="0" t="n">
        <f aca="false">(G35-P$10)/(P$9-P$10)</f>
        <v>0.0547525620879916</v>
      </c>
      <c r="Q35" s="0" t="n">
        <f aca="false">(H35-Q$10)/(Q$9-Q$10)</f>
        <v>0.286874601300564</v>
      </c>
      <c r="W35" s="0" t="n">
        <f aca="false">(B35-B$9)/+W$9</f>
        <v>0.0819798954184167</v>
      </c>
      <c r="X35" s="0" t="n">
        <f aca="false">(C35-C$9)/+X$9</f>
        <v>0.0054794835850853</v>
      </c>
      <c r="Y35" s="0" t="n">
        <f aca="false">(D35-D$9)/+Y$9</f>
        <v>0.0103845528777733</v>
      </c>
      <c r="Z35" s="0" t="n">
        <f aca="false">(E35-E$9)/+Z$9</f>
        <v>0.046150853105121</v>
      </c>
      <c r="AA35" s="0" t="n">
        <f aca="false">(F35-F$9)/+AA$9</f>
        <v>0.0103131643776522</v>
      </c>
      <c r="AB35" s="0" t="n">
        <f aca="false">(G35-G$9)/+AB$9</f>
        <v>0.0140050837362214</v>
      </c>
      <c r="AC35" s="0" t="n">
        <f aca="false">(H35-H$9)/+AC$9</f>
        <v>0.090481677947248</v>
      </c>
      <c r="AG35" s="0" t="n">
        <f aca="false">(B35-AG$10)/(AG$9-AG$10)</f>
        <v>0.0605911933875813</v>
      </c>
      <c r="AH35" s="0" t="n">
        <f aca="false">(C35-AH$10)/(AH$9-AH$10)</f>
        <v>0.0099763003881801</v>
      </c>
      <c r="AI35" s="0" t="n">
        <f aca="false">(D35-AI$10)/(AI$9-AI$10)</f>
        <v>0.0294917599910225</v>
      </c>
      <c r="AJ35" s="0" t="n">
        <f aca="false">(E35-AJ$10)/(AJ$9-AJ$10)</f>
        <v>0.0368194367530555</v>
      </c>
      <c r="AK35" s="0" t="n">
        <f aca="false">(F35-AK$10)/(AK$9-AK$10)</f>
        <v>0.0121570033038295</v>
      </c>
      <c r="AL35" s="0" t="n">
        <f aca="false">(G35-AL$10)/(AL$9-AL$10)</f>
        <v>0.00976037257906076</v>
      </c>
      <c r="AM35" s="0" t="n">
        <f aca="false">(H35-AM$10)/(AM$9-AM$10)</f>
        <v>0.0614399056101566</v>
      </c>
    </row>
    <row r="36" customFormat="false" ht="13.8" hidden="false" customHeight="false" outlineLevel="0" collapsed="false">
      <c r="A36" s="14" t="s">
        <v>46</v>
      </c>
      <c r="B36" s="0" t="n">
        <v>129.966783678972</v>
      </c>
      <c r="C36" s="0" t="n">
        <v>451.449349663181</v>
      </c>
      <c r="D36" s="7" t="n">
        <v>1415.66197988315</v>
      </c>
      <c r="E36" s="2" t="n">
        <v>956.970559939134</v>
      </c>
      <c r="F36" s="0" t="n">
        <v>624.116499203712</v>
      </c>
      <c r="G36" s="0" t="n">
        <v>451.4521</v>
      </c>
      <c r="H36" s="2" t="n">
        <v>131.232071713147</v>
      </c>
      <c r="K36" s="0" t="n">
        <f aca="false">(B36-K$10)/(K$9-K$10)</f>
        <v>0.139933959448506</v>
      </c>
      <c r="L36" s="0" t="n">
        <f aca="false">(C36-L$10)/(L$9-L$10)</f>
        <v>0.160523249082492</v>
      </c>
      <c r="M36" s="0" t="n">
        <f aca="false">(D36-M$10)/(M$9-M$10)</f>
        <v>0.254938659378924</v>
      </c>
      <c r="N36" s="0" t="n">
        <f aca="false">(E36-N$10)/(N$9-N$10)</f>
        <v>0.121498754710527</v>
      </c>
      <c r="O36" s="0" t="n">
        <f aca="false">(F36-O$10)/(O$9-O$10)</f>
        <v>0.0888825609791987</v>
      </c>
      <c r="P36" s="0" t="n">
        <f aca="false">(G36-P$10)/(P$9-P$10)</f>
        <v>0.0707125105955203</v>
      </c>
      <c r="Q36" s="0" t="n">
        <f aca="false">(H36-Q$10)/(Q$9-Q$10)</f>
        <v>0.17300588875053</v>
      </c>
      <c r="W36" s="0" t="n">
        <f aca="false">(B36-B$9)/+W$9</f>
        <v>0.00078879128534793</v>
      </c>
      <c r="X36" s="0" t="n">
        <f aca="false">(C36-C$9)/+X$9</f>
        <v>0.0744345076048357</v>
      </c>
      <c r="Y36" s="0" t="n">
        <f aca="false">(D36-D$9)/+Y$9</f>
        <v>0.107039994327163</v>
      </c>
      <c r="Z36" s="0" t="n">
        <f aca="false">(E36-E$9)/+Z$9</f>
        <v>0.0694474367365476</v>
      </c>
      <c r="AA36" s="0" t="n">
        <f aca="false">(F36-F$9)/+AA$9</f>
        <v>0.0460673005393048</v>
      </c>
      <c r="AB36" s="0" t="n">
        <f aca="false">(G36-G$9)/+AB$9</f>
        <v>0.0247210282500977</v>
      </c>
      <c r="AC36" s="0" t="n">
        <f aca="false">(H36-H$9)/+AC$9</f>
        <v>0.0284196910475167</v>
      </c>
      <c r="AG36" s="0" t="n">
        <f aca="false">(B36-AG$10)/(AG$9-AG$10)</f>
        <v>0.0301358990626041</v>
      </c>
      <c r="AH36" s="0" t="n">
        <f aca="false">(C36-AH$10)/(AH$9-AH$10)</f>
        <v>0.0444758903806403</v>
      </c>
      <c r="AI36" s="0" t="n">
        <f aca="false">(D36-AI$10)/(AI$9-AI$10)</f>
        <v>0.0848392855377872</v>
      </c>
      <c r="AJ36" s="0" t="n">
        <f aca="false">(E36-AJ$10)/(AJ$9-AJ$10)</f>
        <v>0.0485615737919358</v>
      </c>
      <c r="AK36" s="0" t="n">
        <f aca="false">(F36-AK$10)/(AK$9-AK$10)</f>
        <v>0.0284416874736706</v>
      </c>
      <c r="AL36" s="0" t="n">
        <f aca="false">(G36-AL$10)/(AL$9-AL$10)</f>
        <v>0.0136567877922864</v>
      </c>
      <c r="AM36" s="0" t="n">
        <f aca="false">(H36-AM$10)/(AM$9-AM$10)</f>
        <v>0.0309772346633599</v>
      </c>
    </row>
    <row r="37" customFormat="false" ht="13.8" hidden="false" customHeight="false" outlineLevel="0" collapsed="false">
      <c r="A37" s="6" t="s">
        <v>47</v>
      </c>
      <c r="B37" s="0" t="n">
        <v>380.434688258976</v>
      </c>
      <c r="C37" s="0" t="n">
        <v>858.449858707236</v>
      </c>
      <c r="D37" s="7" t="n">
        <v>2715.49700245669</v>
      </c>
      <c r="E37" s="2" t="n">
        <v>1842.39393379081</v>
      </c>
      <c r="F37" s="0" t="n">
        <v>1798.62344678228</v>
      </c>
      <c r="G37" s="0" t="n">
        <v>1938.961</v>
      </c>
      <c r="H37" s="2" t="n">
        <v>433.404440649018</v>
      </c>
      <c r="K37" s="0" t="n">
        <f aca="false">(B37-K$10)/(K$9-K$10)</f>
        <v>0.409610292204606</v>
      </c>
      <c r="L37" s="0" t="n">
        <f aca="false">(C37-L$10)/(L$9-L$10)</f>
        <v>0.305241685688335</v>
      </c>
      <c r="M37" s="0" t="n">
        <f aca="false">(D37-M$10)/(M$9-M$10)</f>
        <v>0.489018688918198</v>
      </c>
      <c r="N37" s="0" t="n">
        <f aca="false">(E37-N$10)/(N$9-N$10)</f>
        <v>0.233913746161688</v>
      </c>
      <c r="O37" s="0" t="n">
        <f aca="false">(F37-O$10)/(O$9-O$10)</f>
        <v>0.256148104386297</v>
      </c>
      <c r="P37" s="0" t="n">
        <f aca="false">(G37-P$10)/(P$9-P$10)</f>
        <v>0.303706196641461</v>
      </c>
      <c r="Q37" s="0" t="n">
        <f aca="false">(H37-Q$10)/(Q$9-Q$10)</f>
        <v>0.571365821358117</v>
      </c>
      <c r="W37" s="0" t="n">
        <f aca="false">(B37-B$9)/+W$9</f>
        <v>0.225873039556948</v>
      </c>
      <c r="X37" s="0" t="n">
        <f aca="false">(C37-C$9)/+X$9</f>
        <v>0.175030225228119</v>
      </c>
      <c r="Y37" s="0" t="n">
        <f aca="false">(D37-D$9)/+Y$9</f>
        <v>0.295189255006824</v>
      </c>
      <c r="Z37" s="0" t="n">
        <f aca="false">(E37-E$9)/+Z$9</f>
        <v>0.171517235575776</v>
      </c>
      <c r="AA37" s="0" t="n">
        <f aca="false">(F37-F$9)/+AA$9</f>
        <v>0.185597070011307</v>
      </c>
      <c r="AB37" s="0" t="n">
        <f aca="false">(G37-G$9)/+AB$9</f>
        <v>0.181159340727989</v>
      </c>
      <c r="AC37" s="0" t="n">
        <f aca="false">(H37-H$9)/+AC$9</f>
        <v>0.245538233667436</v>
      </c>
      <c r="AG37" s="0" t="n">
        <f aca="false">(B37-AG$10)/(AG$9-AG$10)</f>
        <v>0.114566417679431</v>
      </c>
      <c r="AH37" s="0" t="n">
        <f aca="false">(C37-AH$10)/(AH$9-AH$10)</f>
        <v>0.0948059578751644</v>
      </c>
      <c r="AI37" s="0" t="n">
        <f aca="false">(D37-AI$10)/(AI$9-AI$10)</f>
        <v>0.192578651846773</v>
      </c>
      <c r="AJ37" s="0" t="n">
        <f aca="false">(E37-AJ$10)/(AJ$9-AJ$10)</f>
        <v>0.100007639209201</v>
      </c>
      <c r="AK37" s="0" t="n">
        <f aca="false">(F37-AK$10)/(AK$9-AK$10)</f>
        <v>0.0919923272617265</v>
      </c>
      <c r="AL37" s="0" t="n">
        <f aca="false">(G37-AL$10)/(AL$9-AL$10)</f>
        <v>0.0705391857816457</v>
      </c>
      <c r="AM37" s="0" t="n">
        <f aca="false">(H37-AM$10)/(AM$9-AM$10)</f>
        <v>0.137548278400075</v>
      </c>
    </row>
    <row r="38" customFormat="false" ht="13.8" hidden="false" customHeight="false" outlineLevel="0" collapsed="false">
      <c r="A38" s="10" t="s">
        <v>48</v>
      </c>
      <c r="B38" s="0" t="n">
        <v>157.193365128657</v>
      </c>
      <c r="C38" s="0" t="n">
        <v>538.579363846489</v>
      </c>
      <c r="D38" s="7" t="n">
        <v>1256.29586740133</v>
      </c>
      <c r="E38" s="2" t="n">
        <v>945.759084166354</v>
      </c>
      <c r="F38" s="0" t="n">
        <v>563.245813212521</v>
      </c>
      <c r="G38" s="0" t="n">
        <v>653.4371</v>
      </c>
      <c r="H38" s="2" t="n">
        <v>144.536596983329</v>
      </c>
      <c r="K38" s="0" t="n">
        <f aca="false">(B38-K$10)/(K$9-K$10)</f>
        <v>0.169248552274874</v>
      </c>
      <c r="L38" s="0" t="n">
        <f aca="false">(C38-L$10)/(L$9-L$10)</f>
        <v>0.191504339164344</v>
      </c>
      <c r="M38" s="0" t="n">
        <f aca="false">(D38-M$10)/(M$9-M$10)</f>
        <v>0.226239306253753</v>
      </c>
      <c r="N38" s="0" t="n">
        <f aca="false">(E38-N$10)/(N$9-N$10)</f>
        <v>0.120075324981459</v>
      </c>
      <c r="O38" s="0" t="n">
        <f aca="false">(F38-O$10)/(O$9-O$10)</f>
        <v>0.0802137588142815</v>
      </c>
      <c r="P38" s="0" t="n">
        <f aca="false">(G38-P$10)/(P$9-P$10)</f>
        <v>0.102350122764422</v>
      </c>
      <c r="Q38" s="0" t="n">
        <f aca="false">(H38-Q$10)/(Q$9-Q$10)</f>
        <v>0.190545512934799</v>
      </c>
      <c r="W38" s="0" t="n">
        <f aca="false">(B38-B$9)/+W$9</f>
        <v>0.0252560963034667</v>
      </c>
      <c r="X38" s="0" t="n">
        <f aca="false">(C38-C$9)/+X$9</f>
        <v>0.0959698769926612</v>
      </c>
      <c r="Y38" s="0" t="n">
        <f aca="false">(D38-D$9)/+Y$9</f>
        <v>0.0839719774480054</v>
      </c>
      <c r="Z38" s="0" t="n">
        <f aca="false">(E38-E$9)/+Z$9</f>
        <v>0.0681550006990388</v>
      </c>
      <c r="AA38" s="0" t="n">
        <f aca="false">(F38-F$9)/+AA$9</f>
        <v>0.0388359488632132</v>
      </c>
      <c r="AB38" s="0" t="n">
        <f aca="false">(G38-G$9)/+AB$9</f>
        <v>0.0459633835367429</v>
      </c>
      <c r="AC38" s="0" t="n">
        <f aca="false">(H38-H$9)/+AC$9</f>
        <v>0.0379793312855848</v>
      </c>
      <c r="AG38" s="0" t="n">
        <f aca="false">(B38-AG$10)/(AG$9-AG$10)</f>
        <v>0.0393137392166746</v>
      </c>
      <c r="AH38" s="0" t="n">
        <f aca="false">(C38-AH$10)/(AH$9-AH$10)</f>
        <v>0.0552504702575664</v>
      </c>
      <c r="AI38" s="0" t="n">
        <f aca="false">(D38-AI$10)/(AI$9-AI$10)</f>
        <v>0.0716299138315818</v>
      </c>
      <c r="AJ38" s="0" t="n">
        <f aca="false">(E38-AJ$10)/(AJ$9-AJ$10)</f>
        <v>0.0479101494755419</v>
      </c>
      <c r="AK38" s="0" t="n">
        <f aca="false">(F38-AK$10)/(AK$9-AK$10)</f>
        <v>0.0251480747393626</v>
      </c>
      <c r="AL38" s="0" t="n">
        <f aca="false">(G38-AL$10)/(AL$9-AL$10)</f>
        <v>0.0213807020208875</v>
      </c>
      <c r="AM38" s="0" t="n">
        <f aca="false">(H38-AM$10)/(AM$9-AM$10)</f>
        <v>0.0356695139391187</v>
      </c>
    </row>
    <row r="39" customFormat="false" ht="13.8" hidden="false" customHeight="false" outlineLevel="0" collapsed="false">
      <c r="A39" s="6" t="s">
        <v>49</v>
      </c>
      <c r="B39" s="9"/>
      <c r="C39" s="0" t="n">
        <v>1006.60716252912</v>
      </c>
      <c r="D39" s="7" t="n">
        <v>2051.88118755523</v>
      </c>
      <c r="E39" s="8"/>
      <c r="F39" s="9"/>
      <c r="G39" s="9"/>
      <c r="H39" s="8"/>
      <c r="K39" s="0" t="n">
        <f aca="false">(B39-K$10)/(K$9-K$10)</f>
        <v>0</v>
      </c>
      <c r="L39" s="0" t="n">
        <f aca="false">(C39-L$10)/(L$9-L$10)</f>
        <v>0.357922438916876</v>
      </c>
      <c r="M39" s="0" t="n">
        <f aca="false">(D39-M$10)/(M$9-M$10)</f>
        <v>0.369511823156644</v>
      </c>
      <c r="N39" s="0" t="n">
        <f aca="false">(E39-N$10)/(N$9-N$10)</f>
        <v>0</v>
      </c>
      <c r="O39" s="0" t="n">
        <f aca="false">(F39-O$10)/(O$9-O$10)</f>
        <v>0</v>
      </c>
      <c r="P39" s="0" t="n">
        <f aca="false">(G39-P$10)/(P$9-P$10)</f>
        <v>0</v>
      </c>
      <c r="Q39" s="0" t="n">
        <f aca="false">(H39-Q$10)/(Q$9-Q$10)</f>
        <v>0</v>
      </c>
      <c r="W39" s="13"/>
      <c r="X39" s="0" t="n">
        <f aca="false">(C39-C$9)/+X$9</f>
        <v>0.211649320211807</v>
      </c>
      <c r="Y39" s="0" t="n">
        <f aca="false">(D39-D$9)/+Y$9</f>
        <v>0.199131814808119</v>
      </c>
      <c r="Z39" s="0" t="n">
        <f aca="false">(E39-E$9)/+Z$9</f>
        <v>-0.040870175642651</v>
      </c>
      <c r="AA39" s="0" t="n">
        <f aca="false">(F39-F$9)/+AA$9</f>
        <v>-0.0280768596439123</v>
      </c>
      <c r="AB39" s="0" t="n">
        <f aca="false">(G39-G$9)/+AB$9</f>
        <v>-0.0227572790653073</v>
      </c>
      <c r="AC39" s="0" t="n">
        <f aca="false">(H39-H$9)/+AC$9</f>
        <v>-0.0658738946158315</v>
      </c>
      <c r="AH39" s="0" t="n">
        <f aca="false">(C39-AH$10)/(AH$9-AH$10)</f>
        <v>0.113127230049188</v>
      </c>
      <c r="AI39" s="0" t="n">
        <f aca="false">(D39-AI$10)/(AI$9-AI$10)</f>
        <v>0.137573558024523</v>
      </c>
      <c r="AJ39" s="0" t="n">
        <f aca="false">(E39-AJ$10)/(AJ$9-AJ$10)</f>
        <v>-0.00704162291932825</v>
      </c>
      <c r="AK39" s="0" t="n">
        <f aca="false">(F39-AK$10)/(AK$9-AK$10)</f>
        <v>-0.00532823011468346</v>
      </c>
      <c r="AL39" s="0" t="n">
        <f aca="false">(G39-AL$10)/(AL$9-AL$10)</f>
        <v>-0.00360675800924256</v>
      </c>
      <c r="AM39" s="0" t="n">
        <f aca="false">(H39-AM$10)/(AM$9-AM$10)</f>
        <v>-0.0153060800667492</v>
      </c>
    </row>
    <row r="40" customFormat="false" ht="13.8" hidden="false" customHeight="false" outlineLevel="0" collapsed="false">
      <c r="A40" s="6" t="s">
        <v>50</v>
      </c>
      <c r="B40" s="0" t="n">
        <v>1364.51716017255</v>
      </c>
      <c r="C40" s="0" t="n">
        <v>5627.0026659436</v>
      </c>
      <c r="D40" s="7" t="n">
        <v>8811.83147784327</v>
      </c>
      <c r="E40" s="2" t="n">
        <v>17226.4033717461</v>
      </c>
      <c r="F40" s="0" t="n">
        <v>11387.2063566907</v>
      </c>
      <c r="G40" s="0" t="n">
        <v>16299.57</v>
      </c>
      <c r="H40" s="8"/>
      <c r="K40" s="0" t="n">
        <f aca="false">(B40-K$10)/(K$9-K$10)</f>
        <v>1.46916222401886</v>
      </c>
      <c r="L40" s="0" t="n">
        <f aca="false">(C40-L$10)/(L$9-L$10)</f>
        <v>2.00081083560542</v>
      </c>
      <c r="M40" s="0" t="n">
        <f aca="false">(D40-M$10)/(M$9-M$10)</f>
        <v>1.58687351610573</v>
      </c>
      <c r="N40" s="0" t="n">
        <f aca="false">(E40-N$10)/(N$9-N$10)</f>
        <v>2.18709607737722</v>
      </c>
      <c r="O40" s="0" t="n">
        <f aca="false">(F40-O$10)/(O$9-O$10)</f>
        <v>1.62169092576885</v>
      </c>
      <c r="P40" s="0" t="n">
        <f aca="false">(G40-P$10)/(P$9-P$10)</f>
        <v>2.55305826759345</v>
      </c>
      <c r="Q40" s="0" t="n">
        <f aca="false">(H40-Q$10)/(Q$9-Q$10)</f>
        <v>0</v>
      </c>
      <c r="W40" s="0" t="n">
        <f aca="false">(B40-B$9)/+W$9</f>
        <v>1.11022372632198</v>
      </c>
      <c r="X40" s="0" t="n">
        <f aca="false">(C40-C$9)/+X$9</f>
        <v>1.35364298125427</v>
      </c>
      <c r="Y40" s="0" t="n">
        <f aca="false">(D40-D$9)/+Y$9</f>
        <v>1.17762495221471</v>
      </c>
      <c r="Z40" s="0" t="n">
        <f aca="false">(E40-E$9)/+Z$9</f>
        <v>1.94495443527628</v>
      </c>
      <c r="AA40" s="0" t="n">
        <f aca="false">(F40-F$9)/+AA$9</f>
        <v>1.32470720106756</v>
      </c>
      <c r="AB40" s="0" t="n">
        <f aca="false">(G40-G$9)/+AB$9</f>
        <v>1.69143564100076</v>
      </c>
      <c r="AC40" s="0" t="n">
        <f aca="false">(H40-H$9)/+AC$9</f>
        <v>-0.0658738946158315</v>
      </c>
      <c r="AG40" s="0" t="n">
        <f aca="false">(B40-AG$10)/(AG$9-AG$10)</f>
        <v>0.446291927998669</v>
      </c>
      <c r="AH40" s="0" t="n">
        <f aca="false">(C40-AH$10)/(AH$9-AH$10)</f>
        <v>0.684489703487949</v>
      </c>
      <c r="AI40" s="0" t="n">
        <f aca="false">(D40-AI$10)/(AI$9-AI$10)</f>
        <v>0.697885249822063</v>
      </c>
      <c r="AJ40" s="0" t="n">
        <f aca="false">(E40-AJ$10)/(AJ$9-AJ$10)</f>
        <v>0.993870145325349</v>
      </c>
      <c r="AK40" s="0" t="n">
        <f aca="false">(F40-AK$10)/(AK$9-AK$10)</f>
        <v>0.610814782796614</v>
      </c>
      <c r="AL40" s="0" t="n">
        <f aca="false">(G40-AL$10)/(AL$9-AL$10)</f>
        <v>0.619689430534853</v>
      </c>
      <c r="AM40" s="0" t="n">
        <f aca="false">(H40-AM$10)/(AM$9-AM$10)</f>
        <v>-0.0153060800667492</v>
      </c>
    </row>
    <row r="41" customFormat="false" ht="13.8" hidden="false" customHeight="false" outlineLevel="0" collapsed="false">
      <c r="A41" s="6" t="s">
        <v>51</v>
      </c>
      <c r="B41" s="0" t="n">
        <v>203.032229116115</v>
      </c>
      <c r="C41" s="0" t="n">
        <v>489.908636990788</v>
      </c>
      <c r="D41" s="7" t="n">
        <v>1302.49593995088</v>
      </c>
      <c r="E41" s="2" t="n">
        <v>1068.0420282818</v>
      </c>
      <c r="F41" s="0" t="n">
        <v>750.263846844302</v>
      </c>
      <c r="G41" s="0" t="n">
        <v>682.5597</v>
      </c>
      <c r="H41" s="2" t="n">
        <v>208.108851748685</v>
      </c>
      <c r="K41" s="0" t="n">
        <f aca="false">(B41-K$10)/(K$9-K$10)</f>
        <v>0.218602806899121</v>
      </c>
      <c r="L41" s="0" t="n">
        <f aca="false">(C41-L$10)/(L$9-L$10)</f>
        <v>0.174198337470216</v>
      </c>
      <c r="M41" s="0" t="n">
        <f aca="false">(D41-M$10)/(M$9-M$10)</f>
        <v>0.234559219288336</v>
      </c>
      <c r="N41" s="0" t="n">
        <f aca="false">(E41-N$10)/(N$9-N$10)</f>
        <v>0.135600594048575</v>
      </c>
      <c r="O41" s="0" t="n">
        <f aca="false">(F41-O$10)/(O$9-O$10)</f>
        <v>0.106847635341652</v>
      </c>
      <c r="P41" s="0" t="n">
        <f aca="false">(G41-P$10)/(P$9-P$10)</f>
        <v>0.106911696763234</v>
      </c>
      <c r="Q41" s="0" t="n">
        <f aca="false">(H41-Q$10)/(Q$9-Q$10)</f>
        <v>0.274354099448591</v>
      </c>
      <c r="W41" s="0" t="n">
        <f aca="false">(B41-B$9)/+W$9</f>
        <v>0.0664494230873594</v>
      </c>
      <c r="X41" s="0" t="n">
        <f aca="false">(C41-C$9)/+X$9</f>
        <v>0.0839402441384033</v>
      </c>
      <c r="Y41" s="0" t="n">
        <f aca="false">(D41-D$9)/+Y$9</f>
        <v>0.0906593718808277</v>
      </c>
      <c r="Z41" s="0" t="n">
        <f aca="false">(E41-E$9)/+Z$9</f>
        <v>0.0822515288413188</v>
      </c>
      <c r="AA41" s="0" t="n">
        <f aca="false">(F41-F$9)/+AA$9</f>
        <v>0.0610534275878369</v>
      </c>
      <c r="AB41" s="0" t="n">
        <f aca="false">(G41-G$9)/+AB$9</f>
        <v>0.0490261486731187</v>
      </c>
      <c r="AC41" s="0" t="n">
        <f aca="false">(H41-H$9)/+AC$9</f>
        <v>0.0836576153534626</v>
      </c>
      <c r="AG41" s="0" t="n">
        <f aca="false">(B41-AG$10)/(AG$9-AG$10)</f>
        <v>0.0547656154391269</v>
      </c>
      <c r="AH41" s="0" t="n">
        <f aca="false">(C41-AH$10)/(AH$9-AH$10)</f>
        <v>0.0492318021890461</v>
      </c>
      <c r="AI41" s="0" t="n">
        <f aca="false">(D41-AI$10)/(AI$9-AI$10)</f>
        <v>0.0754592971405984</v>
      </c>
      <c r="AJ41" s="0" t="n">
        <f aca="false">(E41-AJ$10)/(AJ$9-AJ$10)</f>
        <v>0.0550151983461324</v>
      </c>
      <c r="AK41" s="0" t="n">
        <f aca="false">(F41-AK$10)/(AK$9-AK$10)</f>
        <v>0.035267313040768</v>
      </c>
      <c r="AL41" s="0" t="n">
        <f aca="false">(G41-AL$10)/(AL$9-AL$10)</f>
        <v>0.0224943513736308</v>
      </c>
      <c r="AM41" s="0" t="n">
        <f aca="false">(H41-AM$10)/(AM$9-AM$10)</f>
        <v>0.0580903645513007</v>
      </c>
    </row>
    <row r="42" customFormat="false" ht="13.8" hidden="false" customHeight="false" outlineLevel="0" collapsed="false">
      <c r="A42" s="6" t="s">
        <v>52</v>
      </c>
      <c r="B42" s="0" t="n">
        <v>223.790968929065</v>
      </c>
      <c r="C42" s="0" t="n">
        <v>412.444123796625</v>
      </c>
      <c r="D42" s="7" t="n">
        <v>2288.51917908602</v>
      </c>
      <c r="E42" s="2" t="n">
        <v>1593.1581907434</v>
      </c>
      <c r="F42" s="0" t="n">
        <v>820.393188911683</v>
      </c>
      <c r="G42" s="0" t="n">
        <v>1089.747</v>
      </c>
      <c r="H42" s="2" t="n">
        <v>227.601937373282</v>
      </c>
      <c r="K42" s="0" t="n">
        <f aca="false">(B42-K$10)/(K$9-K$10)</f>
        <v>0.2409535381626</v>
      </c>
      <c r="L42" s="0" t="n">
        <f aca="false">(C42-L$10)/(L$9-L$10)</f>
        <v>0.146654039630828</v>
      </c>
      <c r="M42" s="0" t="n">
        <f aca="false">(D42-M$10)/(M$9-M$10)</f>
        <v>0.412126637410511</v>
      </c>
      <c r="N42" s="0" t="n">
        <f aca="false">(E42-N$10)/(N$9-N$10)</f>
        <v>0.202270314610838</v>
      </c>
      <c r="O42" s="0" t="n">
        <f aca="false">(F42-O$10)/(O$9-O$10)</f>
        <v>0.116834994321407</v>
      </c>
      <c r="P42" s="0" t="n">
        <f aca="false">(G42-P$10)/(P$9-P$10)</f>
        <v>0.170690857975711</v>
      </c>
      <c r="Q42" s="0" t="n">
        <f aca="false">(H42-Q$10)/(Q$9-Q$10)</f>
        <v>0.30005222764964</v>
      </c>
      <c r="W42" s="0" t="n">
        <f aca="false">(B42-B$9)/+W$9</f>
        <v>0.0851043695312901</v>
      </c>
      <c r="X42" s="0" t="n">
        <f aca="false">(C42-C$9)/+X$9</f>
        <v>0.0647938349277415</v>
      </c>
      <c r="Y42" s="0" t="n">
        <f aca="false">(D42-D$9)/+Y$9</f>
        <v>0.233384825676442</v>
      </c>
      <c r="Z42" s="0" t="n">
        <f aca="false">(E42-E$9)/+Z$9</f>
        <v>0.14278584796204</v>
      </c>
      <c r="AA42" s="0" t="n">
        <f aca="false">(F42-F$9)/+AA$9</f>
        <v>0.0693846945522924</v>
      </c>
      <c r="AB42" s="0" t="n">
        <f aca="false">(G42-G$9)/+AB$9</f>
        <v>0.0918492162019441</v>
      </c>
      <c r="AC42" s="0" t="n">
        <f aca="false">(H42-H$9)/+AC$9</f>
        <v>0.0976638938126164</v>
      </c>
      <c r="AG42" s="0" t="n">
        <f aca="false">(B42-AG$10)/(AG$9-AG$10)</f>
        <v>0.06176320329845</v>
      </c>
      <c r="AH42" s="0" t="n">
        <f aca="false">(C42-AH$10)/(AH$9-AH$10)</f>
        <v>0.0396524672966893</v>
      </c>
      <c r="AI42" s="0" t="n">
        <f aca="false">(D42-AI$10)/(AI$9-AI$10)</f>
        <v>0.157187760449751</v>
      </c>
      <c r="AJ42" s="0" t="n">
        <f aca="false">(E42-AJ$10)/(AJ$9-AJ$10)</f>
        <v>0.0855262072526899</v>
      </c>
      <c r="AK42" s="0" t="n">
        <f aca="false">(F42-AK$10)/(AK$9-AK$10)</f>
        <v>0.0390618964321101</v>
      </c>
      <c r="AL42" s="0" t="n">
        <f aca="false">(G42-AL$10)/(AL$9-AL$10)</f>
        <v>0.0380652095075301</v>
      </c>
      <c r="AM42" s="0" t="n">
        <f aca="false">(H42-AM$10)/(AM$9-AM$10)</f>
        <v>0.0649652435747478</v>
      </c>
    </row>
    <row r="43" customFormat="false" ht="13.8" hidden="false" customHeight="false" outlineLevel="0" collapsed="false">
      <c r="A43" s="10" t="s">
        <v>53</v>
      </c>
      <c r="B43" s="9"/>
      <c r="C43" s="0" t="n">
        <v>217.399639542742</v>
      </c>
      <c r="D43" s="7" t="n">
        <v>991.455184937412</v>
      </c>
      <c r="E43" s="8"/>
      <c r="F43" s="0" t="n">
        <v>431.478002823848</v>
      </c>
      <c r="G43" s="0" t="n">
        <v>359.6675</v>
      </c>
      <c r="H43" s="2" t="n">
        <v>159.873620862588</v>
      </c>
      <c r="K43" s="0" t="n">
        <f aca="false">(B43-K$10)/(K$9-K$10)</f>
        <v>0</v>
      </c>
      <c r="L43" s="0" t="n">
        <f aca="false">(C43-L$10)/(L$9-L$10)</f>
        <v>0.0773014658561368</v>
      </c>
      <c r="M43" s="0" t="n">
        <f aca="false">(D43-M$10)/(M$9-M$10)</f>
        <v>0.178545626903882</v>
      </c>
      <c r="N43" s="0" t="n">
        <f aca="false">(E43-N$10)/(N$9-N$10)</f>
        <v>0</v>
      </c>
      <c r="O43" s="0" t="n">
        <f aca="false">(F43-O$10)/(O$9-O$10)</f>
        <v>0.0614482551672709</v>
      </c>
      <c r="P43" s="0" t="n">
        <f aca="false">(G43-P$10)/(P$9-P$10)</f>
        <v>0.0563359698728044</v>
      </c>
      <c r="Q43" s="0" t="n">
        <f aca="false">(H43-Q$10)/(Q$9-Q$10)</f>
        <v>0.210764621056625</v>
      </c>
      <c r="W43" s="13"/>
      <c r="X43" s="0" t="n">
        <f aca="false">(C43-C$9)/+X$9</f>
        <v>0.0165859348735953</v>
      </c>
      <c r="Y43" s="0" t="n">
        <f aca="false">(D43-D$9)/+Y$9</f>
        <v>0.0456366673985616</v>
      </c>
      <c r="Z43" s="0" t="n">
        <f aca="false">(E43-E$9)/+Z$9</f>
        <v>-0.040870175642651</v>
      </c>
      <c r="AA43" s="0" t="n">
        <f aca="false">(F43-F$9)/+AA$9</f>
        <v>0.0231821187643222</v>
      </c>
      <c r="AB43" s="0" t="n">
        <f aca="false">(G43-G$9)/+AB$9</f>
        <v>0.0150682268883995</v>
      </c>
      <c r="AC43" s="0" t="n">
        <f aca="false">(H43-H$9)/+AC$9</f>
        <v>0.0489993735366958</v>
      </c>
      <c r="AH43" s="0" t="n">
        <f aca="false">(C43-AH$10)/(AH$9-AH$10)</f>
        <v>0.0155330820900482</v>
      </c>
      <c r="AI43" s="0" t="n">
        <f aca="false">(D43-AI$10)/(AI$9-AI$10)</f>
        <v>0.0496780762476033</v>
      </c>
      <c r="AJ43" s="0" t="n">
        <f aca="false">(E43-AJ$10)/(AJ$9-AJ$10)</f>
        <v>-0.00704162291932825</v>
      </c>
      <c r="AK43" s="0" t="n">
        <f aca="false">(F43-AK$10)/(AK$9-AK$10)</f>
        <v>0.0180183351742322</v>
      </c>
      <c r="AL43" s="0" t="n">
        <f aca="false">(G43-AL$10)/(AL$9-AL$10)</f>
        <v>0.0101469411308687</v>
      </c>
      <c r="AM43" s="0" t="n">
        <f aca="false">(H43-AM$10)/(AM$9-AM$10)</f>
        <v>0.0410786208286186</v>
      </c>
    </row>
    <row r="44" customFormat="false" ht="13.8" hidden="false" customHeight="false" outlineLevel="0" collapsed="false">
      <c r="A44" s="6" t="s">
        <v>54</v>
      </c>
      <c r="B44" s="9"/>
      <c r="C44" s="0" t="n">
        <v>478.722601067298</v>
      </c>
      <c r="D44" s="7" t="n">
        <v>1763.64656879132</v>
      </c>
      <c r="E44" s="8"/>
      <c r="F44" s="0" t="n">
        <v>1558.24633043926</v>
      </c>
      <c r="G44" s="0" t="n">
        <v>1310.432</v>
      </c>
      <c r="H44" s="2" t="n">
        <v>242.66873545384</v>
      </c>
      <c r="K44" s="0" t="n">
        <f aca="false">(B44-K$10)/(K$9-K$10)</f>
        <v>0</v>
      </c>
      <c r="L44" s="0" t="n">
        <f aca="false">(C44-L$10)/(L$9-L$10)</f>
        <v>0.170220883892906</v>
      </c>
      <c r="M44" s="0" t="n">
        <f aca="false">(D44-M$10)/(M$9-M$10)</f>
        <v>0.317605260475394</v>
      </c>
      <c r="N44" s="0" t="n">
        <f aca="false">(E44-N$10)/(N$9-N$10)</f>
        <v>0</v>
      </c>
      <c r="O44" s="0" t="n">
        <f aca="false">(F44-O$10)/(O$9-O$10)</f>
        <v>0.221915178756832</v>
      </c>
      <c r="P44" s="0" t="n">
        <f aca="false">(G44-P$10)/(P$9-P$10)</f>
        <v>0.205257516101285</v>
      </c>
      <c r="Q44" s="0" t="n">
        <f aca="false">(H44-Q$10)/(Q$9-Q$10)</f>
        <v>0.319915091647165</v>
      </c>
      <c r="W44" s="13"/>
      <c r="X44" s="0" t="n">
        <f aca="false">(C44-C$9)/+X$9</f>
        <v>0.0811754630482611</v>
      </c>
      <c r="Y44" s="0" t="n">
        <f aca="false">(D44-D$9)/+Y$9</f>
        <v>0.157410265933908</v>
      </c>
      <c r="Z44" s="0" t="n">
        <f aca="false">(E44-E$9)/+Z$9</f>
        <v>-0.040870175642651</v>
      </c>
      <c r="AA44" s="0" t="n">
        <f aca="false">(F44-F$9)/+AA$9</f>
        <v>0.157040607489877</v>
      </c>
      <c r="AB44" s="0" t="n">
        <f aca="false">(G44-G$9)/+AB$9</f>
        <v>0.115058212792945</v>
      </c>
      <c r="AC44" s="0" t="n">
        <f aca="false">(H44-H$9)/+AC$9</f>
        <v>0.108489771945417</v>
      </c>
      <c r="AH44" s="0" t="n">
        <f aca="false">(C44-AH$10)/(AH$9-AH$10)</f>
        <v>0.0478485264178493</v>
      </c>
      <c r="AI44" s="0" t="n">
        <f aca="false">(D44-AI$10)/(AI$9-AI$10)</f>
        <v>0.113682668308033</v>
      </c>
      <c r="AJ44" s="0" t="n">
        <f aca="false">(E44-AJ$10)/(AJ$9-AJ$10)</f>
        <v>-0.00704162291932825</v>
      </c>
      <c r="AK44" s="0" t="n">
        <f aca="false">(F44-AK$10)/(AK$9-AK$10)</f>
        <v>0.0789859167287782</v>
      </c>
      <c r="AL44" s="0" t="n">
        <f aca="false">(G44-AL$10)/(AL$9-AL$10)</f>
        <v>0.046504212460912</v>
      </c>
      <c r="AM44" s="0" t="n">
        <f aca="false">(H44-AM$10)/(AM$9-AM$10)</f>
        <v>0.0702790464312762</v>
      </c>
    </row>
    <row r="45" customFormat="false" ht="13.8" hidden="false" customHeight="false" outlineLevel="0" collapsed="false">
      <c r="A45" s="10" t="s">
        <v>55</v>
      </c>
      <c r="B45" s="9"/>
      <c r="C45" s="0" t="n">
        <v>91.7893903937504</v>
      </c>
      <c r="D45" s="7" t="n">
        <v>440.038158963187</v>
      </c>
      <c r="E45" s="8"/>
      <c r="F45" s="9"/>
      <c r="G45" s="9"/>
      <c r="H45" s="8"/>
      <c r="K45" s="0" t="n">
        <f aca="false">(B45-K$10)/(K$9-K$10)</f>
        <v>0</v>
      </c>
      <c r="L45" s="0" t="n">
        <f aca="false">(C45-L$10)/(L$9-L$10)</f>
        <v>0.0326378389697519</v>
      </c>
      <c r="M45" s="0" t="n">
        <f aca="false">(D45-M$10)/(M$9-M$10)</f>
        <v>0.0792440144015911</v>
      </c>
      <c r="N45" s="0" t="n">
        <f aca="false">(E45-N$10)/(N$9-N$10)</f>
        <v>0</v>
      </c>
      <c r="O45" s="0" t="n">
        <f aca="false">(F45-O$10)/(O$9-O$10)</f>
        <v>0</v>
      </c>
      <c r="P45" s="0" t="n">
        <f aca="false">(G45-P$10)/(P$9-P$10)</f>
        <v>0</v>
      </c>
      <c r="Q45" s="0" t="n">
        <f aca="false">(H45-Q$10)/(Q$9-Q$10)</f>
        <v>0</v>
      </c>
      <c r="W45" s="13"/>
      <c r="X45" s="0" t="n">
        <f aca="false">(C45-C$9)/+X$9</f>
        <v>-0.0144603485417761</v>
      </c>
      <c r="Y45" s="0" t="n">
        <f aca="false">(D45-D$9)/+Y$9</f>
        <v>-0.0341801585535629</v>
      </c>
      <c r="Z45" s="0" t="n">
        <f aca="false">(E45-E$9)/+Z$9</f>
        <v>-0.040870175642651</v>
      </c>
      <c r="AA45" s="0" t="n">
        <f aca="false">(F45-F$9)/+AA$9</f>
        <v>-0.0280768596439123</v>
      </c>
      <c r="AB45" s="0" t="n">
        <f aca="false">(G45-G$9)/+AB$9</f>
        <v>-0.0227572790653073</v>
      </c>
      <c r="AC45" s="0" t="n">
        <f aca="false">(H45-H$9)/+AC$9</f>
        <v>-0.0658738946158315</v>
      </c>
      <c r="AH45" s="0" t="n">
        <f aca="false">(C45-AH$10)/(AH$9-AH$10)</f>
        <v>0</v>
      </c>
      <c r="AI45" s="0" t="n">
        <f aca="false">(D45-AI$10)/(AI$9-AI$10)</f>
        <v>0.00397279833254609</v>
      </c>
      <c r="AJ45" s="0" t="n">
        <f aca="false">(E45-AJ$10)/(AJ$9-AJ$10)</f>
        <v>-0.00704162291932825</v>
      </c>
      <c r="AK45" s="0" t="n">
        <f aca="false">(F45-AK$10)/(AK$9-AK$10)</f>
        <v>-0.00532823011468346</v>
      </c>
      <c r="AL45" s="0" t="n">
        <f aca="false">(G45-AL$10)/(AL$9-AL$10)</f>
        <v>-0.00360675800924256</v>
      </c>
      <c r="AM45" s="0" t="n">
        <f aca="false">(H45-AM$10)/(AM$9-AM$10)</f>
        <v>-0.0153060800667492</v>
      </c>
    </row>
    <row r="46" customFormat="false" ht="13.8" hidden="false" customHeight="false" outlineLevel="0" collapsed="false">
      <c r="A46" s="6" t="s">
        <v>56</v>
      </c>
      <c r="B46" s="0" t="n">
        <v>1179.35301099994</v>
      </c>
      <c r="C46" s="0" t="n">
        <v>3308.80553421245</v>
      </c>
      <c r="D46" s="7" t="n">
        <v>6230.35940039733</v>
      </c>
      <c r="E46" s="2" t="n">
        <v>10314.3260370635</v>
      </c>
      <c r="F46" s="0" t="n">
        <v>7305.2471744363</v>
      </c>
      <c r="G46" s="0" t="n">
        <v>9773.996</v>
      </c>
      <c r="H46" s="2" t="n">
        <v>1169.57200902935</v>
      </c>
      <c r="K46" s="0" t="n">
        <f aca="false">(B46-K$10)/(K$9-K$10)</f>
        <v>1.26979780329395</v>
      </c>
      <c r="L46" s="0" t="n">
        <f aca="false">(C46-L$10)/(L$9-L$10)</f>
        <v>1.17652227283125</v>
      </c>
      <c r="M46" s="0" t="n">
        <f aca="false">(D46-M$10)/(M$9-M$10)</f>
        <v>1.12199062739347</v>
      </c>
      <c r="N46" s="0" t="n">
        <f aca="false">(E46-N$10)/(N$9-N$10)</f>
        <v>1.30952593699568</v>
      </c>
      <c r="O46" s="0" t="n">
        <f aca="false">(F46-O$10)/(O$9-O$10)</f>
        <v>1.0403651854716</v>
      </c>
      <c r="P46" s="0" t="n">
        <f aca="false">(G46-P$10)/(P$9-P$10)</f>
        <v>1.53093494461666</v>
      </c>
      <c r="Q46" s="0" t="n">
        <f aca="false">(H46-Q$10)/(Q$9-Q$10)</f>
        <v>1.54187038456693</v>
      </c>
      <c r="W46" s="0" t="n">
        <f aca="false">(B46-B$9)/+W$9</f>
        <v>0.943825027880937</v>
      </c>
      <c r="X46" s="0" t="n">
        <f aca="false">(C46-C$9)/+X$9</f>
        <v>0.780668995038723</v>
      </c>
      <c r="Y46" s="0" t="n">
        <f aca="false">(D46-D$9)/+Y$9</f>
        <v>0.803960560656006</v>
      </c>
      <c r="Z46" s="0" t="n">
        <f aca="false">(E46-E$9)/+Z$9</f>
        <v>1.14814427197193</v>
      </c>
      <c r="AA46" s="0" t="n">
        <f aca="false">(F46-F$9)/+AA$9</f>
        <v>0.839776205241346</v>
      </c>
      <c r="AB46" s="0" t="n">
        <f aca="false">(G46-G$9)/+AB$9</f>
        <v>1.00515417773717</v>
      </c>
      <c r="AC46" s="0" t="n">
        <f aca="false">(H46-H$9)/+AC$9</f>
        <v>0.774493379810228</v>
      </c>
      <c r="AG46" s="0" t="n">
        <f aca="false">(B46-AG$10)/(AG$9-AG$10)</f>
        <v>0.383874728597005</v>
      </c>
      <c r="AH46" s="0" t="n">
        <f aca="false">(C46-AH$10)/(AH$9-AH$10)</f>
        <v>0.397819255876761</v>
      </c>
      <c r="AI46" s="0" t="n">
        <f aca="false">(D46-AI$10)/(AI$9-AI$10)</f>
        <v>0.483914891324025</v>
      </c>
      <c r="AJ46" s="0" t="n">
        <f aca="false">(E46-AJ$10)/(AJ$9-AJ$10)</f>
        <v>0.592255287133404</v>
      </c>
      <c r="AK46" s="0" t="n">
        <f aca="false">(F46-AK$10)/(AK$9-AK$10)</f>
        <v>0.389946683075439</v>
      </c>
      <c r="AL46" s="0" t="n">
        <f aca="false">(G46-AL$10)/(AL$9-AL$10)</f>
        <v>0.370151227854509</v>
      </c>
      <c r="AM46" s="0" t="n">
        <f aca="false">(H46-AM$10)/(AM$9-AM$10)</f>
        <v>0.397182031160774</v>
      </c>
    </row>
    <row r="47" customFormat="false" ht="13.8" hidden="false" customHeight="false" outlineLevel="0" collapsed="false">
      <c r="A47" s="6" t="s">
        <v>57</v>
      </c>
      <c r="B47" s="0" t="n">
        <v>1343.08262483232</v>
      </c>
      <c r="C47" s="0" t="n">
        <v>4077.36827955348</v>
      </c>
      <c r="D47" s="7" t="n">
        <v>7397.58286106818</v>
      </c>
      <c r="E47" s="2" t="n">
        <v>11154.680827047</v>
      </c>
      <c r="F47" s="0" t="n">
        <v>7633.46966528896</v>
      </c>
      <c r="G47" s="0" t="n">
        <v>10610.83</v>
      </c>
      <c r="H47" s="2" t="n">
        <v>1371.55875142282</v>
      </c>
      <c r="K47" s="0" t="n">
        <f aca="false">(B47-K$10)/(K$9-K$10)</f>
        <v>1.44608387034884</v>
      </c>
      <c r="L47" s="0" t="n">
        <f aca="false">(C47-L$10)/(L$9-L$10)</f>
        <v>1.44980251810782</v>
      </c>
      <c r="M47" s="0" t="n">
        <f aca="false">(D47-M$10)/(M$9-M$10)</f>
        <v>1.3321893813952</v>
      </c>
      <c r="N47" s="0" t="n">
        <f aca="false">(E47-N$10)/(N$9-N$10)</f>
        <v>1.41621893756669</v>
      </c>
      <c r="O47" s="0" t="n">
        <f aca="false">(F47-O$10)/(O$9-O$10)</f>
        <v>1.08710847073192</v>
      </c>
      <c r="P47" s="0" t="n">
        <f aca="false">(G47-P$10)/(P$9-P$10)</f>
        <v>1.662011160879</v>
      </c>
      <c r="Q47" s="0" t="n">
        <f aca="false">(H47-Q$10)/(Q$9-Q$10)</f>
        <v>1.80815358369215</v>
      </c>
      <c r="W47" s="0" t="n">
        <f aca="false">(B47-B$9)/+W$9</f>
        <v>1.0909614728121</v>
      </c>
      <c r="X47" s="0" t="n">
        <f aca="false">(C47-C$9)/+X$9</f>
        <v>0.970629742477819</v>
      </c>
      <c r="Y47" s="0" t="n">
        <f aca="false">(D47-D$9)/+Y$9</f>
        <v>0.972914487392313</v>
      </c>
      <c r="Z47" s="0" t="n">
        <f aca="false">(E47-E$9)/+Z$9</f>
        <v>1.24501865647578</v>
      </c>
      <c r="AA47" s="0" t="n">
        <f aca="false">(F47-F$9)/+AA$9</f>
        <v>0.878768574404096</v>
      </c>
      <c r="AB47" s="0" t="n">
        <f aca="false">(G47-G$9)/+AB$9</f>
        <v>1.09316232261895</v>
      </c>
      <c r="AC47" s="0" t="n">
        <f aca="false">(H47-H$9)/+AC$9</f>
        <v>0.919625998293697</v>
      </c>
      <c r="AG47" s="0" t="n">
        <f aca="false">(B47-AG$10)/(AG$9-AG$10)</f>
        <v>0.439066535435414</v>
      </c>
      <c r="AH47" s="0" t="n">
        <f aca="false">(C47-AH$10)/(AH$9-AH$10)</f>
        <v>0.492860451126479</v>
      </c>
      <c r="AI47" s="0" t="n">
        <f aca="false">(D47-AI$10)/(AI$9-AI$10)</f>
        <v>0.580662489141997</v>
      </c>
      <c r="AJ47" s="0" t="n">
        <f aca="false">(E47-AJ$10)/(AJ$9-AJ$10)</f>
        <v>0.641082716785657</v>
      </c>
      <c r="AK47" s="0" t="n">
        <f aca="false">(F47-AK$10)/(AK$9-AK$10)</f>
        <v>0.407706262386161</v>
      </c>
      <c r="AL47" s="0" t="n">
        <f aca="false">(G47-AL$10)/(AL$9-AL$10)</f>
        <v>0.402151792448797</v>
      </c>
      <c r="AM47" s="0" t="n">
        <f aca="false">(H47-AM$10)/(AM$9-AM$10)</f>
        <v>0.468419312165841</v>
      </c>
    </row>
    <row r="48" customFormat="false" ht="13.8" hidden="false" customHeight="false" outlineLevel="0" collapsed="false">
      <c r="A48" s="10" t="s">
        <v>58</v>
      </c>
      <c r="B48" s="0" t="n">
        <v>283.605562632557</v>
      </c>
      <c r="C48" s="9"/>
      <c r="D48" s="7" t="n">
        <v>4184.20698620054</v>
      </c>
      <c r="E48" s="2" t="n">
        <v>3046.50273865727</v>
      </c>
      <c r="F48" s="0" t="n">
        <v>1826.91890222434</v>
      </c>
      <c r="G48" s="0" t="n">
        <v>1810.685</v>
      </c>
      <c r="H48" s="2" t="n">
        <v>291.088477366255</v>
      </c>
      <c r="K48" s="0" t="n">
        <f aca="false">(B48-K$10)/(K$9-K$10)</f>
        <v>0.305355323701959</v>
      </c>
      <c r="L48" s="0" t="n">
        <f aca="false">(C48-L$10)/(L$9-L$10)</f>
        <v>0</v>
      </c>
      <c r="M48" s="0" t="n">
        <f aca="false">(D48-M$10)/(M$9-M$10)</f>
        <v>0.75351046703532</v>
      </c>
      <c r="N48" s="0" t="n">
        <f aca="false">(E48-N$10)/(N$9-N$10)</f>
        <v>0.38678963017693</v>
      </c>
      <c r="O48" s="0" t="n">
        <f aca="false">(F48-O$10)/(O$9-O$10)</f>
        <v>0.260177756778073</v>
      </c>
      <c r="P48" s="0" t="n">
        <f aca="false">(G48-P$10)/(P$9-P$10)</f>
        <v>0.283613881179531</v>
      </c>
      <c r="Q48" s="0" t="n">
        <f aca="false">(H48-Q$10)/(Q$9-Q$10)</f>
        <v>0.383747814649049</v>
      </c>
      <c r="W48" s="0" t="n">
        <f aca="false">(B48-B$9)/+W$9</f>
        <v>0.13885705645538</v>
      </c>
      <c r="X48" s="0" t="n">
        <f aca="false">(C48-C$9)/+X$9</f>
        <v>-0.0371473462031562</v>
      </c>
      <c r="Y48" s="0" t="n">
        <f aca="false">(D48-D$9)/+Y$9</f>
        <v>0.507782924815109</v>
      </c>
      <c r="Z48" s="0" t="n">
        <f aca="false">(E48-E$9)/+Z$9</f>
        <v>0.310324440267723</v>
      </c>
      <c r="AA48" s="0" t="n">
        <f aca="false">(F48-F$9)/+AA$9</f>
        <v>0.188958530224953</v>
      </c>
      <c r="AB48" s="0" t="n">
        <f aca="false">(G48-G$9)/+AB$9</f>
        <v>0.167668812388015</v>
      </c>
      <c r="AC48" s="0" t="n">
        <f aca="false">(H48-H$9)/+AC$9</f>
        <v>0.143280589633606</v>
      </c>
      <c r="AG48" s="0" t="n">
        <f aca="false">(B48-AG$10)/(AG$9-AG$10)</f>
        <v>0.0819261745809742</v>
      </c>
      <c r="AH48" s="0" t="n">
        <f aca="false">(C48-AH$10)/(AH$9-AH$10)</f>
        <v>-0.011350762741426</v>
      </c>
      <c r="AI48" s="0" t="n">
        <f aca="false">(D48-AI$10)/(AI$9-AI$10)</f>
        <v>0.314315549370081</v>
      </c>
      <c r="AJ48" s="0" t="n">
        <f aca="false">(E48-AJ$10)/(AJ$9-AJ$10)</f>
        <v>0.169970396206672</v>
      </c>
      <c r="AK48" s="0" t="n">
        <f aca="false">(F48-AK$10)/(AK$9-AK$10)</f>
        <v>0.0935233478318003</v>
      </c>
      <c r="AL48" s="0" t="n">
        <f aca="false">(G48-AL$10)/(AL$9-AL$10)</f>
        <v>0.0656339065698823</v>
      </c>
      <c r="AM48" s="0" t="n">
        <f aca="false">(H48-AM$10)/(AM$9-AM$10)</f>
        <v>0.0873558640477921</v>
      </c>
    </row>
    <row r="49" customFormat="false" ht="13.8" hidden="false" customHeight="false" outlineLevel="0" collapsed="false">
      <c r="A49" s="6" t="s">
        <v>59</v>
      </c>
      <c r="B49" s="9"/>
      <c r="C49" s="0" t="n">
        <v>5340.22704312683</v>
      </c>
      <c r="D49" s="7" t="n">
        <v>7705.2332250597</v>
      </c>
      <c r="E49" s="8"/>
      <c r="F49" s="9"/>
      <c r="G49" s="9"/>
      <c r="H49" s="8"/>
      <c r="K49" s="0" t="n">
        <f aca="false">(B49-K$10)/(K$9-K$10)</f>
        <v>0</v>
      </c>
      <c r="L49" s="0" t="n">
        <f aca="false">(C49-L$10)/(L$9-L$10)</f>
        <v>1.89884113564562</v>
      </c>
      <c r="M49" s="0" t="n">
        <f aca="false">(D49-M$10)/(M$9-M$10)</f>
        <v>1.3875924171961</v>
      </c>
      <c r="N49" s="0" t="n">
        <f aca="false">(E49-N$10)/(N$9-N$10)</f>
        <v>0</v>
      </c>
      <c r="O49" s="0" t="n">
        <f aca="false">(F49-O$10)/(O$9-O$10)</f>
        <v>0</v>
      </c>
      <c r="P49" s="0" t="n">
        <f aca="false">(G49-P$10)/(P$9-P$10)</f>
        <v>0</v>
      </c>
      <c r="Q49" s="0" t="n">
        <f aca="false">(H49-Q$10)/(Q$9-Q$10)</f>
        <v>0</v>
      </c>
      <c r="W49" s="0" t="n">
        <f aca="false">(B49-B$9)/+W$9</f>
        <v>-0.116006515697048</v>
      </c>
      <c r="X49" s="0" t="n">
        <f aca="false">(C49-C$9)/+X$9</f>
        <v>1.28276248127192</v>
      </c>
      <c r="Y49" s="0" t="n">
        <f aca="false">(D49-D$9)/+Y$9</f>
        <v>1.0174464376226</v>
      </c>
      <c r="Z49" s="0" t="n">
        <f aca="false">(E49-E$9)/+Z$9</f>
        <v>-0.040870175642651</v>
      </c>
      <c r="AA49" s="0" t="n">
        <f aca="false">(F49-F$9)/+AA$9</f>
        <v>-0.0280768596439123</v>
      </c>
      <c r="AB49" s="0" t="n">
        <f aca="false">(G49-G$9)/+AB$9</f>
        <v>-0.0227572790653073</v>
      </c>
      <c r="AC49" s="0" t="n">
        <f aca="false">(H49-H$9)/+AC$9</f>
        <v>-0.0658738946158315</v>
      </c>
      <c r="AH49" s="0" t="n">
        <f aca="false">(C49-AH$10)/(AH$9-AH$10)</f>
        <v>0.649026759016325</v>
      </c>
      <c r="AI49" s="0" t="n">
        <f aca="false">(D49-AI$10)/(AI$9-AI$10)</f>
        <v>0.606162690848787</v>
      </c>
      <c r="AJ49" s="0" t="n">
        <f aca="false">(E49-AJ$10)/(AJ$9-AJ$10)</f>
        <v>-0.00704162291932825</v>
      </c>
      <c r="AK49" s="0" t="n">
        <f aca="false">(F49-AK$10)/(AK$9-AK$10)</f>
        <v>-0.00532823011468346</v>
      </c>
      <c r="AL49" s="0" t="n">
        <f aca="false">(G49-AL$10)/(AL$9-AL$10)</f>
        <v>-0.00360675800924256</v>
      </c>
      <c r="AM49" s="0" t="n">
        <f aca="false">(H49-AM$10)/(AM$9-AM$10)</f>
        <v>-0.0153060800667492</v>
      </c>
    </row>
    <row r="50" customFormat="false" ht="13.8" hidden="false" customHeight="false" outlineLevel="0" collapsed="false">
      <c r="A50" s="10" t="s">
        <v>60</v>
      </c>
      <c r="B50" s="0" t="n">
        <v>182.976984790752</v>
      </c>
      <c r="C50" s="0" t="n">
        <v>426.824316564171</v>
      </c>
      <c r="D50" s="7" t="n">
        <v>1378.42002985752</v>
      </c>
      <c r="E50" s="2" t="n">
        <v>481.613600835863</v>
      </c>
      <c r="F50" s="0" t="n">
        <v>266.622148607985</v>
      </c>
      <c r="G50" s="0" t="n">
        <v>450.2908</v>
      </c>
      <c r="H50" s="2" t="n">
        <v>179.998964803313</v>
      </c>
      <c r="K50" s="0" t="n">
        <f aca="false">(B50-K$10)/(K$9-K$10)</f>
        <v>0.197009522317368</v>
      </c>
      <c r="L50" s="0" t="n">
        <f aca="false">(C50-L$10)/(L$9-L$10)</f>
        <v>0.1517672494897</v>
      </c>
      <c r="M50" s="0" t="n">
        <f aca="false">(D50-M$10)/(M$9-M$10)</f>
        <v>0.24823196459789</v>
      </c>
      <c r="N50" s="0" t="n">
        <f aca="false">(E50-N$10)/(N$9-N$10)</f>
        <v>0.0611465547664618</v>
      </c>
      <c r="O50" s="0" t="n">
        <f aca="false">(F50-O$10)/(O$9-O$10)</f>
        <v>0.0379705702577799</v>
      </c>
      <c r="P50" s="0" t="n">
        <f aca="false">(G50-P$10)/(P$9-P$10)</f>
        <v>0.0705306121426067</v>
      </c>
      <c r="Q50" s="0" t="n">
        <f aca="false">(H50-Q$10)/(Q$9-Q$10)</f>
        <v>0.237296268156473</v>
      </c>
      <c r="W50" s="0" t="n">
        <f aca="false">(B50-B$9)/+W$9</f>
        <v>0.0484266764186911</v>
      </c>
      <c r="X50" s="0" t="n">
        <f aca="false">(C50-C$9)/+X$9</f>
        <v>0.0683480953742705</v>
      </c>
      <c r="Y50" s="0" t="n">
        <f aca="false">(D50-D$9)/+Y$9</f>
        <v>0.101649275319055</v>
      </c>
      <c r="Z50" s="0" t="n">
        <f aca="false">(E50-E$9)/+Z$9</f>
        <v>0.0146492569895713</v>
      </c>
      <c r="AA50" s="0" t="n">
        <f aca="false">(F50-F$9)/+AA$9</f>
        <v>0.0035974757085513</v>
      </c>
      <c r="AB50" s="0" t="n">
        <f aca="false">(G50-G$9)/+AB$9</f>
        <v>0.0245988966700577</v>
      </c>
      <c r="AC50" s="0" t="n">
        <f aca="false">(H50-H$9)/+AC$9</f>
        <v>0.0634599456979517</v>
      </c>
      <c r="AG50" s="0" t="n">
        <f aca="false">(B50-AG$10)/(AG$9-AG$10)</f>
        <v>0.0480051696957215</v>
      </c>
      <c r="AH50" s="0" t="n">
        <f aca="false">(C50-AH$10)/(AH$9-AH$10)</f>
        <v>0.0414307355211561</v>
      </c>
      <c r="AI50" s="0" t="n">
        <f aca="false">(D50-AI$10)/(AI$9-AI$10)</f>
        <v>0.0817524137223718</v>
      </c>
      <c r="AJ50" s="0" t="n">
        <f aca="false">(E50-AJ$10)/(AJ$9-AJ$10)</f>
        <v>0.0209417413628498</v>
      </c>
      <c r="AK50" s="0" t="n">
        <f aca="false">(F50-AK$10)/(AK$9-AK$10)</f>
        <v>0.00909825596156863</v>
      </c>
      <c r="AL50" s="0" t="n">
        <f aca="false">(G50-AL$10)/(AL$9-AL$10)</f>
        <v>0.0136123796352764</v>
      </c>
      <c r="AM50" s="0" t="n">
        <f aca="false">(H50-AM$10)/(AM$9-AM$10)</f>
        <v>0.048176486582779</v>
      </c>
    </row>
    <row r="51" customFormat="false" ht="13.8" hidden="false" customHeight="false" outlineLevel="0" collapsed="false">
      <c r="A51" s="6" t="s">
        <v>61</v>
      </c>
      <c r="B51" s="0" t="n">
        <v>533.686381232649</v>
      </c>
      <c r="C51" s="0" t="n">
        <v>1138.61732116991</v>
      </c>
      <c r="D51" s="7" t="n">
        <v>3145.63780673571</v>
      </c>
      <c r="E51" s="2" t="n">
        <v>5359.77308220549</v>
      </c>
      <c r="F51" s="0" t="n">
        <v>3926.16332220488</v>
      </c>
      <c r="G51" s="0" t="n">
        <v>3792.384</v>
      </c>
      <c r="H51" s="2" t="n">
        <v>476.593130779392</v>
      </c>
      <c r="K51" s="0" t="n">
        <f aca="false">(B51-K$10)/(K$9-K$10)</f>
        <v>0.57461488478546</v>
      </c>
      <c r="L51" s="0" t="n">
        <f aca="false">(C51-L$10)/(L$9-L$10)</f>
        <v>0.40486170152236</v>
      </c>
      <c r="M51" s="0" t="n">
        <f aca="false">(D51-M$10)/(M$9-M$10)</f>
        <v>0.566480343992185</v>
      </c>
      <c r="N51" s="0" t="n">
        <f aca="false">(E51-N$10)/(N$9-N$10)</f>
        <v>0.680486717439234</v>
      </c>
      <c r="O51" s="0" t="n">
        <f aca="false">(F51-O$10)/(O$9-O$10)</f>
        <v>0.559138320081914</v>
      </c>
      <c r="P51" s="0" t="n">
        <f aca="false">(G51-P$10)/(P$9-P$10)</f>
        <v>0.594014279216514</v>
      </c>
      <c r="Q51" s="0" t="n">
        <f aca="false">(H51-Q$10)/(Q$9-Q$10)</f>
        <v>0.628302343219244</v>
      </c>
      <c r="W51" s="0" t="n">
        <f aca="false">(B51-B$9)/+W$9</f>
        <v>0.363593447954867</v>
      </c>
      <c r="X51" s="0" t="n">
        <f aca="false">(C51-C$9)/+X$9</f>
        <v>0.244277428400723</v>
      </c>
      <c r="Y51" s="0" t="n">
        <f aca="false">(D51-D$9)/+Y$9</f>
        <v>0.357451521300449</v>
      </c>
      <c r="Z51" s="0" t="n">
        <f aca="false">(E51-E$9)/+Z$9</f>
        <v>0.576993522652116</v>
      </c>
      <c r="AA51" s="0" t="n">
        <f aca="false">(F51-F$9)/+AA$9</f>
        <v>0.438345807660089</v>
      </c>
      <c r="AB51" s="0" t="n">
        <f aca="false">(G51-G$9)/+AB$9</f>
        <v>0.376080101489629</v>
      </c>
      <c r="AC51" s="0" t="n">
        <f aca="false">(H51-H$9)/+AC$9</f>
        <v>0.27657040742903</v>
      </c>
      <c r="AG51" s="0" t="n">
        <f aca="false">(B51-AG$10)/(AG$9-AG$10)</f>
        <v>0.166226209932538</v>
      </c>
      <c r="AH51" s="0" t="n">
        <f aca="false">(C51-AH$10)/(AH$9-AH$10)</f>
        <v>0.129451730993816</v>
      </c>
      <c r="AI51" s="0" t="n">
        <f aca="false">(D51-AI$10)/(AI$9-AI$10)</f>
        <v>0.228231713098273</v>
      </c>
      <c r="AJ51" s="0" t="n">
        <f aca="false">(E51-AJ$10)/(AJ$9-AJ$10)</f>
        <v>0.304379155831237</v>
      </c>
      <c r="AK51" s="0" t="n">
        <f aca="false">(F51-AK$10)/(AK$9-AK$10)</f>
        <v>0.207110011781564</v>
      </c>
      <c r="AL51" s="0" t="n">
        <f aca="false">(G51-AL$10)/(AL$9-AL$10)</f>
        <v>0.141414153137224</v>
      </c>
      <c r="AM51" s="0" t="n">
        <f aca="false">(H51-AM$10)/(AM$9-AM$10)</f>
        <v>0.152780193220825</v>
      </c>
    </row>
    <row r="52" customFormat="false" ht="13.8" hidden="false" customHeight="false" outlineLevel="0" collapsed="false">
      <c r="A52" s="6" t="s">
        <v>62</v>
      </c>
      <c r="B52" s="0" t="n">
        <v>252.038551565508</v>
      </c>
      <c r="C52" s="0" t="n">
        <v>543.957096042321</v>
      </c>
      <c r="D52" s="7" t="n">
        <v>2193.17073170732</v>
      </c>
      <c r="E52" s="2" t="n">
        <v>1170.72527290434</v>
      </c>
      <c r="F52" s="0" t="n">
        <v>963.461906986429</v>
      </c>
      <c r="G52" s="0" t="n">
        <v>928.3013</v>
      </c>
      <c r="H52" s="2" t="n">
        <v>263.335856674237</v>
      </c>
      <c r="K52" s="0" t="n">
        <f aca="false">(B52-K$10)/(K$9-K$10)</f>
        <v>0.271367432938439</v>
      </c>
      <c r="L52" s="0" t="n">
        <f aca="false">(C52-L$10)/(L$9-L$10)</f>
        <v>0.193416516123762</v>
      </c>
      <c r="M52" s="0" t="n">
        <f aca="false">(D52-M$10)/(M$9-M$10)</f>
        <v>0.394955868050303</v>
      </c>
      <c r="N52" s="0" t="n">
        <f aca="false">(E52-N$10)/(N$9-N$10)</f>
        <v>0.14863744896715</v>
      </c>
      <c r="O52" s="0" t="n">
        <f aca="false">(F52-O$10)/(O$9-O$10)</f>
        <v>0.137209898805936</v>
      </c>
      <c r="P52" s="0" t="n">
        <f aca="false">(G52-P$10)/(P$9-P$10)</f>
        <v>0.145403057183886</v>
      </c>
      <c r="Q52" s="0" t="n">
        <f aca="false">(H52-Q$10)/(Q$9-Q$10)</f>
        <v>0.347160974669306</v>
      </c>
      <c r="W52" s="0" t="n">
        <f aca="false">(B52-B$9)/+W$9</f>
        <v>0.110489202425849</v>
      </c>
      <c r="X52" s="0" t="n">
        <f aca="false">(C52-C$9)/+X$9</f>
        <v>0.0972990567293062</v>
      </c>
      <c r="Y52" s="0" t="n">
        <f aca="false">(D52-D$9)/+Y$9</f>
        <v>0.219583274272066</v>
      </c>
      <c r="Z52" s="0" t="n">
        <f aca="false">(E52-E$9)/+Z$9</f>
        <v>0.0940886436412008</v>
      </c>
      <c r="AA52" s="0" t="n">
        <f aca="false">(F52-F$9)/+AA$9</f>
        <v>0.0863810565514953</v>
      </c>
      <c r="AB52" s="0" t="n">
        <f aca="false">(G52-G$9)/+AB$9</f>
        <v>0.0748702973767782</v>
      </c>
      <c r="AC52" s="0" t="n">
        <f aca="false">(H52-H$9)/+AC$9</f>
        <v>0.123339624879766</v>
      </c>
      <c r="AG52" s="0" t="n">
        <f aca="false">(B52-AG$10)/(AG$9-AG$10)</f>
        <v>0.0712852139355646</v>
      </c>
      <c r="AH52" s="0" t="n">
        <f aca="false">(C52-AH$10)/(AH$9-AH$10)</f>
        <v>0.0559154857019437</v>
      </c>
      <c r="AI52" s="0" t="n">
        <f aca="false">(D52-AI$10)/(AI$9-AI$10)</f>
        <v>0.149284618034963</v>
      </c>
      <c r="AJ52" s="0" t="n">
        <f aca="false">(E52-AJ$10)/(AJ$9-AJ$10)</f>
        <v>0.060981438990004</v>
      </c>
      <c r="AK52" s="0" t="n">
        <f aca="false">(F52-AK$10)/(AK$9-AK$10)</f>
        <v>0.0468031095309784</v>
      </c>
      <c r="AL52" s="0" t="n">
        <f aca="false">(G52-AL$10)/(AL$9-AL$10)</f>
        <v>0.0318915196821646</v>
      </c>
      <c r="AM52" s="0" t="n">
        <f aca="false">(H52-AM$10)/(AM$9-AM$10)</f>
        <v>0.0775679877969187</v>
      </c>
    </row>
    <row r="53" customFormat="false" ht="13.8" hidden="false" customHeight="false" outlineLevel="0" collapsed="false">
      <c r="A53" s="10" t="s">
        <v>63</v>
      </c>
      <c r="B53" s="9"/>
      <c r="C53" s="0" t="n">
        <v>188.562636444315</v>
      </c>
      <c r="D53" s="7" t="n">
        <v>392.107837974892</v>
      </c>
      <c r="E53" s="8"/>
      <c r="F53" s="9"/>
      <c r="G53" s="9"/>
      <c r="H53" s="8"/>
      <c r="K53" s="0" t="n">
        <f aca="false">(B53-K$10)/(K$9-K$10)</f>
        <v>0</v>
      </c>
      <c r="L53" s="0" t="n">
        <f aca="false">(C53-L$10)/(L$9-L$10)</f>
        <v>0.0670478029931489</v>
      </c>
      <c r="M53" s="0" t="n">
        <f aca="false">(D53-M$10)/(M$9-M$10)</f>
        <v>0.0706125105892431</v>
      </c>
      <c r="N53" s="0" t="n">
        <f aca="false">(E53-N$10)/(N$9-N$10)</f>
        <v>0</v>
      </c>
      <c r="O53" s="0" t="n">
        <f aca="false">(F53-O$10)/(O$9-O$10)</f>
        <v>0</v>
      </c>
      <c r="P53" s="0" t="n">
        <f aca="false">(G53-P$10)/(P$9-P$10)</f>
        <v>0</v>
      </c>
      <c r="Q53" s="0" t="n">
        <f aca="false">(H53-Q$10)/(Q$9-Q$10)</f>
        <v>0</v>
      </c>
      <c r="W53" s="0" t="n">
        <f aca="false">(B53-B$9)/+W$9</f>
        <v>-0.116006515697048</v>
      </c>
      <c r="X53" s="0" t="n">
        <f aca="false">(C53-C$9)/+X$9</f>
        <v>0.00945847690651665</v>
      </c>
      <c r="Y53" s="0" t="n">
        <f aca="false">(D53-D$9)/+Y$9</f>
        <v>-0.0411180039735392</v>
      </c>
      <c r="Z53" s="0" t="n">
        <f aca="false">(E53-E$9)/+Z$9</f>
        <v>-0.040870175642651</v>
      </c>
      <c r="AA53" s="0" t="n">
        <f aca="false">(F53-F$9)/+AA$9</f>
        <v>-0.0280768596439123</v>
      </c>
      <c r="AB53" s="0" t="n">
        <f aca="false">(G53-G$9)/+AB$9</f>
        <v>-0.0227572790653073</v>
      </c>
      <c r="AC53" s="0" t="n">
        <f aca="false">(H53-H$9)/+AC$9</f>
        <v>-0.0658738946158315</v>
      </c>
      <c r="AH53" s="0" t="n">
        <f aca="false">(C53-AH$10)/(AH$9-AH$10)</f>
        <v>0.011967071040842</v>
      </c>
      <c r="AI53" s="0" t="n">
        <f aca="false">(D53-AI$10)/(AI$9-AI$10)</f>
        <v>0</v>
      </c>
      <c r="AJ53" s="0" t="n">
        <f aca="false">(E53-AJ$10)/(AJ$9-AJ$10)</f>
        <v>-0.00704162291932825</v>
      </c>
      <c r="AK53" s="0" t="n">
        <f aca="false">(F53-AK$10)/(AK$9-AK$10)</f>
        <v>-0.00532823011468346</v>
      </c>
      <c r="AL53" s="0" t="n">
        <f aca="false">(G53-AL$10)/(AL$9-AL$10)</f>
        <v>-0.00360675800924256</v>
      </c>
      <c r="AM53" s="0" t="n">
        <f aca="false">(H53-AM$10)/(AM$9-AM$10)</f>
        <v>-0.0153060800667492</v>
      </c>
    </row>
    <row r="54" customFormat="false" ht="13.8" hidden="false" customHeight="false" outlineLevel="0" collapsed="false">
      <c r="A54" s="10" t="s">
        <v>64</v>
      </c>
      <c r="B54" s="9"/>
      <c r="C54" s="9"/>
      <c r="D54" s="7" t="n">
        <v>500.76800324755</v>
      </c>
      <c r="E54" s="8"/>
      <c r="F54" s="9"/>
      <c r="G54" s="9"/>
      <c r="H54" s="8"/>
      <c r="K54" s="0" t="n">
        <f aca="false">(B54-K$10)/(K$9-K$10)</f>
        <v>0</v>
      </c>
      <c r="L54" s="0" t="n">
        <f aca="false">(C54-L$10)/(L$9-L$10)</f>
        <v>0</v>
      </c>
      <c r="M54" s="0" t="n">
        <f aca="false">(D54-M$10)/(M$9-M$10)</f>
        <v>0.0901805128780312</v>
      </c>
      <c r="N54" s="0" t="n">
        <f aca="false">(E54-N$10)/(N$9-N$10)</f>
        <v>0</v>
      </c>
      <c r="O54" s="0" t="n">
        <f aca="false">(F54-O$10)/(O$9-O$10)</f>
        <v>0</v>
      </c>
      <c r="P54" s="0" t="n">
        <f aca="false">(G54-P$10)/(P$9-P$10)</f>
        <v>0</v>
      </c>
      <c r="Q54" s="0" t="n">
        <f aca="false">(H54-Q$10)/(Q$9-Q$10)</f>
        <v>0</v>
      </c>
      <c r="W54" s="0" t="n">
        <f aca="false">(B54-B$9)/+W$9</f>
        <v>-0.116006515697048</v>
      </c>
      <c r="X54" s="0" t="n">
        <f aca="false">(C54-C$9)/+X$9</f>
        <v>-0.0371473462031562</v>
      </c>
      <c r="Y54" s="0" t="n">
        <f aca="false">(D54-D$9)/+Y$9</f>
        <v>-0.0253896004405256</v>
      </c>
      <c r="Z54" s="0" t="n">
        <f aca="false">(E54-E$9)/+Z$9</f>
        <v>-0.040870175642651</v>
      </c>
      <c r="AA54" s="0" t="n">
        <f aca="false">(F54-F$9)/+AA$9</f>
        <v>-0.0280768596439123</v>
      </c>
      <c r="AB54" s="0" t="n">
        <f aca="false">(G54-G$9)/+AB$9</f>
        <v>-0.0227572790653073</v>
      </c>
      <c r="AC54" s="0" t="n">
        <f aca="false">(H54-H$9)/+AC$9</f>
        <v>-0.0658738946158315</v>
      </c>
      <c r="AH54" s="0" t="n">
        <f aca="false">(C54-AH$10)/(AH$9-AH$10)</f>
        <v>-0.011350762741426</v>
      </c>
      <c r="AI54" s="0" t="n">
        <f aca="false">(D54-AI$10)/(AI$9-AI$10)</f>
        <v>0.00900651016951918</v>
      </c>
      <c r="AJ54" s="0" t="n">
        <f aca="false">(E54-AJ$10)/(AJ$9-AJ$10)</f>
        <v>-0.00704162291932825</v>
      </c>
      <c r="AK54" s="0" t="n">
        <f aca="false">(F54-AK$10)/(AK$9-AK$10)</f>
        <v>-0.00532823011468346</v>
      </c>
      <c r="AL54" s="0" t="n">
        <f aca="false">(G54-AL$10)/(AL$9-AL$10)</f>
        <v>-0.00360675800924256</v>
      </c>
      <c r="AM54" s="0" t="n">
        <f aca="false">(H54-AM$10)/(AM$9-AM$10)</f>
        <v>-0.0153060800667492</v>
      </c>
    </row>
    <row r="55" customFormat="false" ht="13.8" hidden="false" customHeight="false" outlineLevel="0" collapsed="false">
      <c r="A55" s="0" t="s">
        <v>65</v>
      </c>
      <c r="B55" s="0" t="n">
        <v>303.796990978385</v>
      </c>
      <c r="C55" s="9"/>
      <c r="D55" s="15"/>
      <c r="E55" s="2" t="n">
        <v>769.551602789557</v>
      </c>
      <c r="F55" s="0" t="n">
        <v>678.779553210202</v>
      </c>
      <c r="G55" s="0" t="n">
        <v>676.6816</v>
      </c>
      <c r="H55" s="2" t="n">
        <v>299.149736379613</v>
      </c>
      <c r="K55" s="0" t="n">
        <f aca="false">(B55-K$10)/(K$9-K$10)</f>
        <v>0.327095236280942</v>
      </c>
      <c r="L55" s="0" t="n">
        <f aca="false">(C55-L$10)/(L$9-L$10)</f>
        <v>0</v>
      </c>
      <c r="M55" s="0" t="n">
        <f aca="false">(D55-M$10)/(M$9-M$10)</f>
        <v>0</v>
      </c>
      <c r="N55" s="0" t="n">
        <f aca="false">(E55-N$10)/(N$9-N$10)</f>
        <v>0.097703696789134</v>
      </c>
      <c r="O55" s="0" t="n">
        <f aca="false">(F55-O$10)/(O$9-O$10)</f>
        <v>0.0966673130843585</v>
      </c>
      <c r="P55" s="0" t="n">
        <f aca="false">(G55-P$10)/(P$9-P$10)</f>
        <v>0.105990989541955</v>
      </c>
      <c r="Q55" s="0" t="n">
        <f aca="false">(H55-Q$10)/(Q$9-Q$10)</f>
        <v>0.394375135103935</v>
      </c>
      <c r="W55" s="0" t="n">
        <f aca="false">(B55-B$9)/+W$9</f>
        <v>0.157002185582289</v>
      </c>
      <c r="X55" s="0" t="n">
        <f aca="false">(C55-C$9)/+X$9</f>
        <v>-0.0371473462031562</v>
      </c>
      <c r="Y55" s="0" t="n">
        <f aca="false">(D55-D$9)/+Y$9</f>
        <v>-0.0978750527839412</v>
      </c>
      <c r="Z55" s="0" t="n">
        <f aca="false">(E55-E$9)/+Z$9</f>
        <v>0.0478421619947042</v>
      </c>
      <c r="AA55" s="0" t="n">
        <f aca="false">(F55-F$9)/+AA$9</f>
        <v>0.0525611942875586</v>
      </c>
      <c r="AB55" s="0" t="n">
        <f aca="false">(G55-G$9)/+AB$9</f>
        <v>0.0484079607452506</v>
      </c>
      <c r="AC55" s="0" t="n">
        <f aca="false">(H55-H$9)/+AC$9</f>
        <v>0.149072809533876</v>
      </c>
      <c r="AG55" s="0" t="n">
        <f aca="false">(B55-AG$10)/(AG$9-AG$10)</f>
        <v>0.0887325267549637</v>
      </c>
      <c r="AH55" s="0" t="n">
        <f aca="false">(C55-AH$10)/(AH$9-AH$10)</f>
        <v>-0.011350762741426</v>
      </c>
      <c r="AI55" s="0" t="n">
        <f aca="false">(D55-AI$10)/(AI$9-AI$10)</f>
        <v>-0.0325006245058388</v>
      </c>
      <c r="AJ55" s="0" t="n">
        <f aca="false">(E55-AJ$10)/(AJ$9-AJ$10)</f>
        <v>0.037671904268068</v>
      </c>
      <c r="AK55" s="0" t="n">
        <f aca="false">(F55-AK$10)/(AK$9-AK$10)</f>
        <v>0.0313994154479865</v>
      </c>
      <c r="AL55" s="0" t="n">
        <f aca="false">(G55-AL$10)/(AL$9-AL$10)</f>
        <v>0.0222695726018055</v>
      </c>
      <c r="AM55" s="0" t="n">
        <f aca="false">(H55-AM$10)/(AM$9-AM$10)</f>
        <v>0.0901989326907357</v>
      </c>
    </row>
    <row r="56" customFormat="false" ht="13.8" hidden="false" customHeight="false" outlineLevel="0" collapsed="false">
      <c r="A56" s="6" t="s">
        <v>66</v>
      </c>
      <c r="B56" s="9"/>
      <c r="C56" s="0" t="n">
        <v>250.81549348017</v>
      </c>
      <c r="D56" s="7" t="n">
        <v>1061.94211522856</v>
      </c>
      <c r="E56" s="8"/>
      <c r="F56" s="0" t="n">
        <v>757.607081036519</v>
      </c>
      <c r="G56" s="0" t="n">
        <v>569.8746</v>
      </c>
      <c r="H56" s="2" t="n">
        <v>71.1514458464774</v>
      </c>
      <c r="K56" s="0" t="n">
        <f aca="false">(B56-K$10)/(K$9-K$10)</f>
        <v>0</v>
      </c>
      <c r="L56" s="0" t="n">
        <f aca="false">(C56-L$10)/(L$9-L$10)</f>
        <v>0.0891832449503008</v>
      </c>
      <c r="M56" s="0" t="n">
        <f aca="false">(D56-M$10)/(M$9-M$10)</f>
        <v>0.191239224505229</v>
      </c>
      <c r="N56" s="0" t="n">
        <f aca="false">(E56-N$10)/(N$9-N$10)</f>
        <v>0</v>
      </c>
      <c r="O56" s="0" t="n">
        <f aca="false">(F56-O$10)/(O$9-O$10)</f>
        <v>0.107893410387989</v>
      </c>
      <c r="P56" s="0" t="n">
        <f aca="false">(G56-P$10)/(P$9-P$10)</f>
        <v>0.0892614381251475</v>
      </c>
      <c r="Q56" s="0" t="n">
        <f aca="false">(H56-Q$10)/(Q$9-Q$10)</f>
        <v>0.0938003870842024</v>
      </c>
      <c r="W56" s="0" t="n">
        <f aca="false">(B56-B$9)/+W$9</f>
        <v>-0.116006515697048</v>
      </c>
      <c r="X56" s="0" t="n">
        <f aca="false">(C56-C$9)/+X$9</f>
        <v>0.0248451181722247</v>
      </c>
      <c r="Y56" s="0" t="n">
        <f aca="false">(D56-D$9)/+Y$9</f>
        <v>0.0558395497578948</v>
      </c>
      <c r="Z56" s="0" t="n">
        <f aca="false">(E56-E$9)/+Z$9</f>
        <v>-0.040870175642651</v>
      </c>
      <c r="AA56" s="0" t="n">
        <f aca="false">(F56-F$9)/+AA$9</f>
        <v>0.0619257934568778</v>
      </c>
      <c r="AB56" s="0" t="n">
        <f aca="false">(G56-G$9)/+AB$9</f>
        <v>0.0371752838578544</v>
      </c>
      <c r="AC56" s="0" t="n">
        <f aca="false">(H56-H$9)/+AC$9</f>
        <v>-0.0147497687340045</v>
      </c>
      <c r="AH56" s="0" t="n">
        <f aca="false">(C56-AH$10)/(AH$9-AH$10)</f>
        <v>0.0196653181602391</v>
      </c>
      <c r="AI56" s="0" t="n">
        <f aca="false">(D56-AI$10)/(AI$9-AI$10)</f>
        <v>0.055520523227989</v>
      </c>
      <c r="AJ56" s="0" t="n">
        <f aca="false">(E56-AJ$10)/(AJ$9-AJ$10)</f>
        <v>-0.00704162291932825</v>
      </c>
      <c r="AK56" s="0" t="n">
        <f aca="false">(F56-AK$10)/(AK$9-AK$10)</f>
        <v>0.0356646433690313</v>
      </c>
      <c r="AL56" s="0" t="n">
        <f aca="false">(G56-AL$10)/(AL$9-AL$10)</f>
        <v>0.0181852687821446</v>
      </c>
      <c r="AM56" s="0" t="n">
        <f aca="false">(H56-AM$10)/(AM$9-AM$10)</f>
        <v>0.00978782204593768</v>
      </c>
    </row>
    <row r="57" customFormat="false" ht="13.8" hidden="false" customHeight="false" outlineLevel="0" collapsed="false">
      <c r="A57" s="6" t="s">
        <v>67</v>
      </c>
      <c r="B57" s="0" t="n">
        <v>167.629452243957</v>
      </c>
      <c r="C57" s="0" t="n">
        <v>394.203464439282</v>
      </c>
      <c r="D57" s="7" t="n">
        <v>1397.79877436412</v>
      </c>
      <c r="E57" s="2" t="n">
        <v>813.404436508674</v>
      </c>
      <c r="F57" s="0" t="n">
        <v>749.698295603147</v>
      </c>
      <c r="G57" s="0" t="n">
        <v>513.1725</v>
      </c>
      <c r="H57" s="2" t="n">
        <v>177.217529039071</v>
      </c>
      <c r="K57" s="0" t="n">
        <f aca="false">(B57-K$10)/(K$9-K$10)</f>
        <v>0.180484984768277</v>
      </c>
      <c r="L57" s="0" t="n">
        <f aca="false">(C57-L$10)/(L$9-L$10)</f>
        <v>0.140168151662151</v>
      </c>
      <c r="M57" s="0" t="n">
        <f aca="false">(D57-M$10)/(M$9-M$10)</f>
        <v>0.251721774464345</v>
      </c>
      <c r="N57" s="0" t="n">
        <f aca="false">(E57-N$10)/(N$9-N$10)</f>
        <v>0.103271333778656</v>
      </c>
      <c r="O57" s="0" t="n">
        <f aca="false">(F57-O$10)/(O$9-O$10)</f>
        <v>0.106767093258975</v>
      </c>
      <c r="P57" s="0" t="n">
        <f aca="false">(G57-P$10)/(P$9-P$10)</f>
        <v>0.0803799912406646</v>
      </c>
      <c r="Q57" s="0" t="n">
        <f aca="false">(H57-Q$10)/(Q$9-Q$10)</f>
        <v>0.233629445251726</v>
      </c>
      <c r="W57" s="0" t="n">
        <f aca="false">(B57-B$9)/+W$9</f>
        <v>0.0346345387317815</v>
      </c>
      <c r="X57" s="0" t="n">
        <f aca="false">(C57-C$9)/+X$9</f>
        <v>0.0602854075985386</v>
      </c>
      <c r="Y57" s="0" t="n">
        <f aca="false">(D57-D$9)/+Y$9</f>
        <v>0.104454320873682</v>
      </c>
      <c r="Z57" s="0" t="n">
        <f aca="false">(E57-E$9)/+Z$9</f>
        <v>0.0528974271350056</v>
      </c>
      <c r="AA57" s="0" t="n">
        <f aca="false">(F57-F$9)/+AA$9</f>
        <v>0.0609862408977405</v>
      </c>
      <c r="AB57" s="0" t="n">
        <f aca="false">(G57-G$9)/+AB$9</f>
        <v>0.0312120383015068</v>
      </c>
      <c r="AC57" s="0" t="n">
        <f aca="false">(H57-H$9)/+AC$9</f>
        <v>0.0614614132654536</v>
      </c>
      <c r="AG57" s="0" t="n">
        <f aca="false">(B57-AG$10)/(AG$9-AG$10)</f>
        <v>0.0428316520165308</v>
      </c>
      <c r="AH57" s="0" t="n">
        <f aca="false">(C57-AH$10)/(AH$9-AH$10)</f>
        <v>0.0373968101262451</v>
      </c>
      <c r="AI57" s="0" t="n">
        <f aca="false">(D57-AI$10)/(AI$9-AI$10)</f>
        <v>0.0833586588355953</v>
      </c>
      <c r="AJ57" s="0" t="n">
        <f aca="false">(E57-AJ$10)/(AJ$9-AJ$10)</f>
        <v>0.0402199008749704</v>
      </c>
      <c r="AK57" s="0" t="n">
        <f aca="false">(F57-AK$10)/(AK$9-AK$10)</f>
        <v>0.0352367119929986</v>
      </c>
      <c r="AL57" s="0" t="n">
        <f aca="false">(G57-AL$10)/(AL$9-AL$10)</f>
        <v>0.016016978280466</v>
      </c>
      <c r="AM57" s="0" t="n">
        <f aca="false">(H57-AM$10)/(AM$9-AM$10)</f>
        <v>0.0471955216006869</v>
      </c>
    </row>
    <row r="58" customFormat="false" ht="13.8" hidden="false" customHeight="false" outlineLevel="0" collapsed="false">
      <c r="A58" s="6" t="s">
        <v>68</v>
      </c>
      <c r="B58" s="0" t="n">
        <v>429.443883479169</v>
      </c>
      <c r="C58" s="0" t="n">
        <v>978.544642790328</v>
      </c>
      <c r="D58" s="7" t="n">
        <v>3133.67801515299</v>
      </c>
      <c r="E58" s="8"/>
      <c r="F58" s="0" t="n">
        <v>3079.77316357825</v>
      </c>
      <c r="G58" s="0" t="n">
        <v>3073.348</v>
      </c>
      <c r="H58" s="2" t="n">
        <v>406.439295039165</v>
      </c>
      <c r="K58" s="0" t="n">
        <f aca="false">(B58-K$10)/(K$9-K$10)</f>
        <v>0.462378011328027</v>
      </c>
      <c r="L58" s="0" t="n">
        <f aca="false">(C58-L$10)/(L$9-L$10)</f>
        <v>0.347944161510398</v>
      </c>
      <c r="M58" s="0" t="n">
        <f aca="false">(D58-M$10)/(M$9-M$10)</f>
        <v>0.564326571922385</v>
      </c>
      <c r="N58" s="0" t="n">
        <f aca="false">(E58-N$10)/(N$9-N$10)</f>
        <v>0</v>
      </c>
      <c r="O58" s="0" t="n">
        <f aca="false">(F58-O$10)/(O$9-O$10)</f>
        <v>0.438601008566664</v>
      </c>
      <c r="P58" s="0" t="n">
        <f aca="false">(G58-P$10)/(P$9-P$10)</f>
        <v>0.481389172879517</v>
      </c>
      <c r="Q58" s="0" t="n">
        <f aca="false">(H58-Q$10)/(Q$9-Q$10)</f>
        <v>0.535817125672527</v>
      </c>
      <c r="W58" s="0" t="n">
        <f aca="false">(B58-B$9)/+W$9</f>
        <v>0.269915400525435</v>
      </c>
      <c r="X58" s="0" t="n">
        <f aca="false">(C58-C$9)/+X$9</f>
        <v>0.204713286352605</v>
      </c>
      <c r="Y58" s="0" t="n">
        <f aca="false">(D58-D$9)/+Y$9</f>
        <v>0.355720358572031</v>
      </c>
      <c r="Z58" s="0" t="n">
        <f aca="false">(E58-E$9)/+Z$9</f>
        <v>-0.040870175642651</v>
      </c>
      <c r="AA58" s="0" t="n">
        <f aca="false">(F58-F$9)/+AA$9</f>
        <v>0.337795850114056</v>
      </c>
      <c r="AB58" s="0" t="n">
        <f aca="false">(G58-G$9)/+AB$9</f>
        <v>0.300460534809488</v>
      </c>
      <c r="AC58" s="0" t="n">
        <f aca="false">(H58-H$9)/+AC$9</f>
        <v>0.226163089815062</v>
      </c>
      <c r="AG58" s="0" t="n">
        <f aca="false">(B58-AG$10)/(AG$9-AG$10)</f>
        <v>0.131086984561534</v>
      </c>
      <c r="AH58" s="0" t="n">
        <f aca="false">(C58-AH$10)/(AH$9-AH$10)</f>
        <v>0.109656992343989</v>
      </c>
      <c r="AI58" s="0" t="n">
        <f aca="false">(D58-AI$10)/(AI$9-AI$10)</f>
        <v>0.22724040239812</v>
      </c>
      <c r="AJ58" s="0" t="n">
        <f aca="false">(E58-AJ$10)/(AJ$9-AJ$10)</f>
        <v>-0.00704162291932825</v>
      </c>
      <c r="AK58" s="0" t="n">
        <f aca="false">(F58-AK$10)/(AK$9-AK$10)</f>
        <v>0.161313231948179</v>
      </c>
      <c r="AL58" s="0" t="n">
        <f aca="false">(G58-AL$10)/(AL$9-AL$10)</f>
        <v>0.11391818862859</v>
      </c>
      <c r="AM58" s="0" t="n">
        <f aca="false">(H58-AM$10)/(AM$9-AM$10)</f>
        <v>0.128038131187493</v>
      </c>
    </row>
    <row r="59" customFormat="false" ht="13.8" hidden="false" customHeight="false" outlineLevel="0" collapsed="false">
      <c r="A59" s="10" t="s">
        <v>69</v>
      </c>
      <c r="B59" s="9"/>
      <c r="C59" s="0" t="n">
        <v>1433.54625929282</v>
      </c>
      <c r="D59" s="7" t="n">
        <v>3649.10158836745</v>
      </c>
      <c r="E59" s="8"/>
      <c r="F59" s="0" t="n">
        <v>1252.90139004379</v>
      </c>
      <c r="G59" s="0" t="n">
        <v>1513.605</v>
      </c>
      <c r="H59" s="8"/>
      <c r="K59" s="0" t="n">
        <f aca="false">(B59-K$10)/(K$9-K$10)</f>
        <v>0</v>
      </c>
      <c r="L59" s="0" t="n">
        <f aca="false">(C59-L$10)/(L$9-L$10)</f>
        <v>0.50973050115904</v>
      </c>
      <c r="M59" s="0" t="n">
        <f aca="false">(D59-M$10)/(M$9-M$10)</f>
        <v>0.6571463245433</v>
      </c>
      <c r="N59" s="0" t="n">
        <f aca="false">(E59-N$10)/(N$9-N$10)</f>
        <v>0</v>
      </c>
      <c r="O59" s="0" t="n">
        <f aca="false">(F59-O$10)/(O$9-O$10)</f>
        <v>0.178429963546183</v>
      </c>
      <c r="P59" s="0" t="n">
        <f aca="false">(G59-P$10)/(P$9-P$10)</f>
        <v>0.237081208836846</v>
      </c>
      <c r="Q59" s="0" t="n">
        <f aca="false">(H59-Q$10)/(Q$9-Q$10)</f>
        <v>0</v>
      </c>
      <c r="W59" s="0" t="n">
        <f aca="false">(B59-B$9)/+W$9</f>
        <v>-0.116006515697048</v>
      </c>
      <c r="X59" s="0" t="n">
        <f aca="false">(C59-C$9)/+X$9</f>
        <v>0.317173131278419</v>
      </c>
      <c r="Y59" s="0" t="n">
        <f aca="false">(D59-D$9)/+Y$9</f>
        <v>0.430327183709859</v>
      </c>
      <c r="Z59" s="0" t="n">
        <f aca="false">(E59-E$9)/+Z$9</f>
        <v>-0.040870175642651</v>
      </c>
      <c r="AA59" s="0" t="n">
        <f aca="false">(F59-F$9)/+AA$9</f>
        <v>0.120766059067104</v>
      </c>
      <c r="AB59" s="0" t="n">
        <f aca="false">(G59-G$9)/+AB$9</f>
        <v>0.136425507644808</v>
      </c>
      <c r="AC59" s="0" t="n">
        <f aca="false">(H59-H$9)/+AC$9</f>
        <v>-0.0658738946158315</v>
      </c>
      <c r="AH59" s="0" t="n">
        <f aca="false">(C59-AH$10)/(AH$9-AH$10)</f>
        <v>0.165922922139691</v>
      </c>
      <c r="AI59" s="0" t="n">
        <f aca="false">(D59-AI$10)/(AI$9-AI$10)</f>
        <v>0.269962292633769</v>
      </c>
      <c r="AJ59" s="0" t="n">
        <f aca="false">(E59-AJ$10)/(AJ$9-AJ$10)</f>
        <v>-0.00704162291932825</v>
      </c>
      <c r="AK59" s="0" t="n">
        <f aca="false">(F59-AK$10)/(AK$9-AK$10)</f>
        <v>0.0624642040576151</v>
      </c>
      <c r="AL59" s="0" t="n">
        <f aca="false">(G59-AL$10)/(AL$9-AL$10)</f>
        <v>0.0542735558555579</v>
      </c>
      <c r="AM59" s="0" t="n">
        <f aca="false">(H59-AM$10)/(AM$9-AM$10)</f>
        <v>-0.0153060800667492</v>
      </c>
    </row>
    <row r="60" customFormat="false" ht="13.8" hidden="false" customHeight="false" outlineLevel="0" collapsed="false">
      <c r="A60" s="6" t="s">
        <v>70</v>
      </c>
      <c r="B60" s="0" t="n">
        <v>83.8070563721214</v>
      </c>
      <c r="C60" s="0" t="n">
        <v>140.148777930623</v>
      </c>
      <c r="D60" s="7" t="n">
        <v>753.248847926267</v>
      </c>
      <c r="E60" s="2" t="n">
        <v>228.338266397223</v>
      </c>
      <c r="F60" s="0" t="n">
        <v>180.860711171004</v>
      </c>
      <c r="G60" s="0" t="n">
        <v>180.3849</v>
      </c>
      <c r="H60" s="2" t="n">
        <v>83.1321217250126</v>
      </c>
      <c r="K60" s="0" t="n">
        <f aca="false">(B60-K$10)/(K$9-K$10)</f>
        <v>0.0902342344397997</v>
      </c>
      <c r="L60" s="0" t="n">
        <f aca="false">(C60-L$10)/(L$9-L$10)</f>
        <v>0.0498331367741454</v>
      </c>
      <c r="M60" s="0" t="n">
        <f aca="false">(D60-M$10)/(M$9-M$10)</f>
        <v>0.135648378071786</v>
      </c>
      <c r="N60" s="0" t="n">
        <f aca="false">(E60-N$10)/(N$9-N$10)</f>
        <v>0.0289902492107882</v>
      </c>
      <c r="O60" s="0" t="n">
        <f aca="false">(F60-O$10)/(O$9-O$10)</f>
        <v>0.0257569912186394</v>
      </c>
      <c r="P60" s="0" t="n">
        <f aca="false">(G60-P$10)/(P$9-P$10)</f>
        <v>0.0282543134753872</v>
      </c>
      <c r="Q60" s="0" t="n">
        <f aca="false">(H60-Q$10)/(Q$9-Q$10)</f>
        <v>0.109594753896674</v>
      </c>
      <c r="W60" s="0" t="n">
        <f aca="false">(B60-B$9)/+W$9</f>
        <v>-0.0406928809421039</v>
      </c>
      <c r="X60" s="0" t="n">
        <f aca="false">(C60-C$9)/+X$9</f>
        <v>-0.00250766743943483</v>
      </c>
      <c r="Y60" s="0" t="n">
        <f aca="false">(D60-D$9)/+Y$9</f>
        <v>0.0111566407647804</v>
      </c>
      <c r="Z60" s="0" t="n">
        <f aca="false">(E60-E$9)/+Z$9</f>
        <v>-0.0145478064724341</v>
      </c>
      <c r="AA60" s="0" t="n">
        <f aca="false">(F60-F$9)/+AA$9</f>
        <v>-0.00659086214661409</v>
      </c>
      <c r="AB60" s="0" t="n">
        <f aca="false">(G60-G$9)/+AB$9</f>
        <v>-0.00378656275396754</v>
      </c>
      <c r="AC60" s="0" t="n">
        <f aca="false">(H60-H$9)/+AC$9</f>
        <v>-0.00614134799881394</v>
      </c>
      <c r="AG60" s="0" t="n">
        <f aca="false">(B60-AG$10)/(AG$9-AG$10)</f>
        <v>0.0145758626489015</v>
      </c>
      <c r="AH60" s="0" t="n">
        <f aca="false">(C60-AH$10)/(AH$9-AH$10)</f>
        <v>0.00598016755419141</v>
      </c>
      <c r="AI60" s="0" t="n">
        <f aca="false">(D60-AI$10)/(AI$9-AI$10)</f>
        <v>0.0299338784419827</v>
      </c>
      <c r="AJ60" s="0" t="n">
        <f aca="false">(E60-AJ$10)/(AJ$9-AJ$10)</f>
        <v>0.00622559560827339</v>
      </c>
      <c r="AK60" s="0" t="n">
        <f aca="false">(F60-AK$10)/(AK$9-AK$10)</f>
        <v>0.00445784559234953</v>
      </c>
      <c r="AL60" s="0" t="n">
        <f aca="false">(G60-AL$10)/(AL$9-AL$10)</f>
        <v>0.00329116755817473</v>
      </c>
      <c r="AM60" s="0" t="n">
        <f aca="false">(H60-AM$10)/(AM$9-AM$10)</f>
        <v>0.0140132022074102</v>
      </c>
    </row>
    <row r="61" customFormat="false" ht="13.8" hidden="false" customHeight="false" outlineLevel="0" collapsed="false">
      <c r="A61" s="6" t="s">
        <v>71</v>
      </c>
      <c r="B61" s="9"/>
      <c r="C61" s="0" t="n">
        <v>174.658356644645</v>
      </c>
      <c r="D61" s="7" t="n">
        <v>1011.68510792228</v>
      </c>
      <c r="E61" s="2" t="n">
        <v>286.03083813262</v>
      </c>
      <c r="F61" s="0" t="n">
        <v>196.273551725605</v>
      </c>
      <c r="G61" s="0" t="n">
        <v>248.9176</v>
      </c>
      <c r="H61" s="8"/>
      <c r="K61" s="0" t="n">
        <f aca="false">(B61-K$10)/(K$9-K$10)</f>
        <v>0</v>
      </c>
      <c r="L61" s="0" t="n">
        <f aca="false">(C61-L$10)/(L$9-L$10)</f>
        <v>0.0621038149881596</v>
      </c>
      <c r="M61" s="0" t="n">
        <f aca="false">(D61-M$10)/(M$9-M$10)</f>
        <v>0.182188720748591</v>
      </c>
      <c r="N61" s="0" t="n">
        <f aca="false">(E61-N$10)/(N$9-N$10)</f>
        <v>0.0363150049716596</v>
      </c>
      <c r="O61" s="0" t="n">
        <f aca="false">(F61-O$10)/(O$9-O$10)</f>
        <v>0.0279519864514283</v>
      </c>
      <c r="P61" s="0" t="n">
        <f aca="false">(G61-P$10)/(P$9-P$10)</f>
        <v>0.0389888283328652</v>
      </c>
      <c r="Q61" s="0" t="n">
        <f aca="false">(H61-Q$10)/(Q$9-Q$10)</f>
        <v>0</v>
      </c>
      <c r="W61" s="0" t="n">
        <f aca="false">(B61-B$9)/+W$9</f>
        <v>-0.116006515697048</v>
      </c>
      <c r="X61" s="0" t="n">
        <f aca="false">(C61-C$9)/+X$9</f>
        <v>0.0060218448301395</v>
      </c>
      <c r="Y61" s="0" t="n">
        <f aca="false">(D61-D$9)/+Y$9</f>
        <v>0.0485649198206832</v>
      </c>
      <c r="Z61" s="0" t="n">
        <f aca="false">(E61-E$9)/+Z$9</f>
        <v>-0.00789712458910695</v>
      </c>
      <c r="AA61" s="0" t="n">
        <f aca="false">(F61-F$9)/+AA$9</f>
        <v>-0.00475983841880567</v>
      </c>
      <c r="AB61" s="0" t="n">
        <f aca="false">(G61-G$9)/+AB$9</f>
        <v>0.00342088315614</v>
      </c>
      <c r="AC61" s="0" t="n">
        <f aca="false">(H61-H$9)/+AC$9</f>
        <v>-0.0658738946158315</v>
      </c>
      <c r="AH61" s="0" t="n">
        <f aca="false">(C61-AH$10)/(AH$9-AH$10)</f>
        <v>0.0102476546636396</v>
      </c>
      <c r="AI61" s="0" t="n">
        <f aca="false">(D61-AI$10)/(AI$9-AI$10)</f>
        <v>0.0513548729525836</v>
      </c>
      <c r="AJ61" s="0" t="n">
        <f aca="false">(E61-AJ$10)/(AJ$9-AJ$10)</f>
        <v>0.00957772737624131</v>
      </c>
      <c r="AK61" s="0" t="n">
        <f aca="false">(F61-AK$10)/(AK$9-AK$10)</f>
        <v>0.00529180905268969</v>
      </c>
      <c r="AL61" s="0" t="n">
        <f aca="false">(G61-AL$10)/(AL$9-AL$10)</f>
        <v>0.00591186066238766</v>
      </c>
      <c r="AM61" s="0" t="n">
        <f aca="false">(H61-AM$10)/(AM$9-AM$10)</f>
        <v>-0.0153060800667492</v>
      </c>
    </row>
    <row r="62" customFormat="false" ht="13.8" hidden="false" customHeight="false" outlineLevel="0" collapsed="false">
      <c r="A62" s="6" t="s">
        <v>72</v>
      </c>
      <c r="B62" s="9"/>
      <c r="C62" s="0" t="n">
        <v>549.626605022369</v>
      </c>
      <c r="D62" s="7" t="n">
        <v>2156.4823650124</v>
      </c>
      <c r="E62" s="8"/>
      <c r="F62" s="9"/>
      <c r="G62" s="9"/>
      <c r="H62" s="8"/>
      <c r="K62" s="0" t="n">
        <f aca="false">(B62-K$10)/(K$9-K$10)</f>
        <v>0</v>
      </c>
      <c r="L62" s="0" t="n">
        <f aca="false">(C62-L$10)/(L$9-L$10)</f>
        <v>0.195432441061651</v>
      </c>
      <c r="M62" s="0" t="n">
        <f aca="false">(D62-M$10)/(M$9-M$10)</f>
        <v>0.388348864999493</v>
      </c>
      <c r="N62" s="0" t="n">
        <f aca="false">(E62-N$10)/(N$9-N$10)</f>
        <v>0</v>
      </c>
      <c r="O62" s="0" t="n">
        <f aca="false">(F62-O$10)/(O$9-O$10)</f>
        <v>0</v>
      </c>
      <c r="P62" s="0" t="n">
        <f aca="false">(G62-P$10)/(P$9-P$10)</f>
        <v>0</v>
      </c>
      <c r="Q62" s="0" t="n">
        <f aca="false">(H62-Q$10)/(Q$9-Q$10)</f>
        <v>0</v>
      </c>
      <c r="W62" s="0" t="n">
        <f aca="false">(B62-B$9)/+W$9</f>
        <v>-0.116006515697048</v>
      </c>
      <c r="X62" s="0" t="n">
        <f aca="false">(C62-C$9)/+X$9</f>
        <v>0.0987003530710703</v>
      </c>
      <c r="Y62" s="0" t="n">
        <f aca="false">(D62-D$9)/+Y$9</f>
        <v>0.214272685659424</v>
      </c>
      <c r="Z62" s="0" t="n">
        <f aca="false">(E62-E$9)/+Z$9</f>
        <v>-0.040870175642651</v>
      </c>
      <c r="AA62" s="0" t="n">
        <f aca="false">(F62-F$9)/+AA$9</f>
        <v>-0.0280768596439123</v>
      </c>
      <c r="AB62" s="0" t="n">
        <f aca="false">(G62-G$9)/+AB$9</f>
        <v>-0.0227572790653073</v>
      </c>
      <c r="AC62" s="0" t="n">
        <f aca="false">(H62-H$9)/+AC$9</f>
        <v>-0.0658738946158315</v>
      </c>
      <c r="AH62" s="0" t="n">
        <f aca="false">(C62-AH$10)/(AH$9-AH$10)</f>
        <v>0.0566165825391365</v>
      </c>
      <c r="AI62" s="0" t="n">
        <f aca="false">(D62-AI$10)/(AI$9-AI$10)</f>
        <v>0.146243631055865</v>
      </c>
      <c r="AJ62" s="0" t="n">
        <f aca="false">(E62-AJ$10)/(AJ$9-AJ$10)</f>
        <v>-0.00704162291932825</v>
      </c>
      <c r="AK62" s="0" t="n">
        <f aca="false">(F62-AK$10)/(AK$9-AK$10)</f>
        <v>-0.00532823011468346</v>
      </c>
      <c r="AL62" s="0" t="n">
        <f aca="false">(G62-AL$10)/(AL$9-AL$10)</f>
        <v>-0.00360675800924256</v>
      </c>
      <c r="AM62" s="0" t="n">
        <f aca="false">(H62-AM$10)/(AM$9-AM$10)</f>
        <v>-0.0153060800667492</v>
      </c>
    </row>
    <row r="63" customFormat="false" ht="13.8" hidden="false" customHeight="false" outlineLevel="0" collapsed="false">
      <c r="A63" s="6" t="s">
        <v>73</v>
      </c>
      <c r="B63" s="0" t="n">
        <v>230.997858678564</v>
      </c>
      <c r="C63" s="0" t="n">
        <v>902.401509330668</v>
      </c>
      <c r="D63" s="7" t="n">
        <v>2735.02078888457</v>
      </c>
      <c r="E63" s="8"/>
      <c r="F63" s="9"/>
      <c r="G63" s="9"/>
      <c r="H63" s="2" t="n">
        <v>245.935300131444</v>
      </c>
      <c r="K63" s="0" t="n">
        <f aca="false">(B63-K$10)/(K$9-K$10)</f>
        <v>0.248713125569543</v>
      </c>
      <c r="L63" s="0" t="n">
        <f aca="false">(C63-L$10)/(L$9-L$10)</f>
        <v>0.320869710772158</v>
      </c>
      <c r="M63" s="0" t="n">
        <f aca="false">(D63-M$10)/(M$9-M$10)</f>
        <v>0.492534618574184</v>
      </c>
      <c r="N63" s="0" t="n">
        <f aca="false">(E63-N$10)/(N$9-N$10)</f>
        <v>0</v>
      </c>
      <c r="O63" s="0" t="n">
        <f aca="false">(F63-O$10)/(O$9-O$10)</f>
        <v>0</v>
      </c>
      <c r="P63" s="0" t="n">
        <f aca="false">(G63-P$10)/(P$9-P$10)</f>
        <v>0</v>
      </c>
      <c r="Q63" s="0" t="n">
        <f aca="false">(H63-Q$10)/(Q$9-Q$10)</f>
        <v>0.324221469789585</v>
      </c>
      <c r="W63" s="0" t="n">
        <f aca="false">(B63-B$9)/+W$9</f>
        <v>0.0915808774270319</v>
      </c>
      <c r="X63" s="0" t="n">
        <f aca="false">(C63-C$9)/+X$9</f>
        <v>0.185893474135538</v>
      </c>
      <c r="Y63" s="0" t="n">
        <f aca="false">(D63-D$9)/+Y$9</f>
        <v>0.298015295172137</v>
      </c>
      <c r="Z63" s="0" t="n">
        <f aca="false">(E63-E$9)/+Z$9</f>
        <v>-0.040870175642651</v>
      </c>
      <c r="AA63" s="0" t="n">
        <f aca="false">(F63-F$9)/+AA$9</f>
        <v>-0.0280768596439123</v>
      </c>
      <c r="AB63" s="0" t="n">
        <f aca="false">(G63-G$9)/+AB$9</f>
        <v>-0.0227572790653073</v>
      </c>
      <c r="AC63" s="0" t="n">
        <f aca="false">(H63-H$9)/+AC$9</f>
        <v>0.11083688185713</v>
      </c>
      <c r="AG63" s="0" t="n">
        <f aca="false">(B63-AG$10)/(AG$9-AG$10)</f>
        <v>0.0641925821850775</v>
      </c>
      <c r="AH63" s="0" t="n">
        <f aca="false">(C63-AH$10)/(AH$9-AH$10)</f>
        <v>0.100241060518079</v>
      </c>
      <c r="AI63" s="0" t="n">
        <f aca="false">(D63-AI$10)/(AI$9-AI$10)</f>
        <v>0.194196919043118</v>
      </c>
      <c r="AJ63" s="0" t="n">
        <f aca="false">(E63-AJ$10)/(AJ$9-AJ$10)</f>
        <v>-0.00704162291932825</v>
      </c>
      <c r="AK63" s="0" t="n">
        <f aca="false">(F63-AK$10)/(AK$9-AK$10)</f>
        <v>-0.00532823011468346</v>
      </c>
      <c r="AL63" s="0" t="n">
        <f aca="false">(G63-AL$10)/(AL$9-AL$10)</f>
        <v>-0.00360675800924256</v>
      </c>
      <c r="AM63" s="0" t="n">
        <f aca="false">(H63-AM$10)/(AM$9-AM$10)</f>
        <v>0.0714311081116731</v>
      </c>
    </row>
    <row r="64" customFormat="false" ht="13.8" hidden="false" customHeight="false" outlineLevel="0" collapsed="false">
      <c r="A64" s="6" t="s">
        <v>74</v>
      </c>
      <c r="B64" s="0" t="n">
        <v>685.61471237976</v>
      </c>
      <c r="C64" s="0" t="n">
        <v>1934.29935695721</v>
      </c>
      <c r="D64" s="7" t="n">
        <v>4282.13276836158</v>
      </c>
      <c r="E64" s="8"/>
      <c r="F64" s="0" t="n">
        <v>4988.59110436602</v>
      </c>
      <c r="G64" s="0" t="n">
        <v>5461.904</v>
      </c>
      <c r="H64" s="2" t="n">
        <v>676.977754237288</v>
      </c>
      <c r="K64" s="0" t="n">
        <f aca="false">(B64-K$10)/(K$9-K$10)</f>
        <v>0.738194626685766</v>
      </c>
      <c r="L64" s="0" t="n">
        <f aca="false">(C64-L$10)/(L$9-L$10)</f>
        <v>0.687784837232806</v>
      </c>
      <c r="M64" s="0" t="n">
        <f aca="false">(D64-M$10)/(M$9-M$10)</f>
        <v>0.771145374221871</v>
      </c>
      <c r="N64" s="0" t="n">
        <f aca="false">(E64-N$10)/(N$9-N$10)</f>
        <v>0</v>
      </c>
      <c r="O64" s="0" t="n">
        <f aca="false">(F64-O$10)/(O$9-O$10)</f>
        <v>0.710442286976578</v>
      </c>
      <c r="P64" s="0" t="n">
        <f aca="false">(G64-P$10)/(P$9-P$10)</f>
        <v>0.855516996092641</v>
      </c>
      <c r="Q64" s="0" t="n">
        <f aca="false">(H64-Q$10)/(Q$9-Q$10)</f>
        <v>0.892473436616686</v>
      </c>
      <c r="W64" s="0" t="n">
        <f aca="false">(B64-B$9)/+W$9</f>
        <v>0.500124610559308</v>
      </c>
      <c r="X64" s="0" t="n">
        <f aca="false">(C64-C$9)/+X$9</f>
        <v>0.440941077736145</v>
      </c>
      <c r="Y64" s="0" t="n">
        <f aca="false">(D64-D$9)/+Y$9</f>
        <v>0.521957541743493</v>
      </c>
      <c r="Z64" s="0" t="n">
        <f aca="false">(E64-E$9)/+Z$9</f>
        <v>-0.040870175642651</v>
      </c>
      <c r="AA64" s="0" t="n">
        <f aca="false">(F64-F$9)/+AA$9</f>
        <v>0.564560730297383</v>
      </c>
      <c r="AB64" s="0" t="n">
        <f aca="false">(G64-G$9)/+AB$9</f>
        <v>0.55166015445475</v>
      </c>
      <c r="AC64" s="0" t="n">
        <f aca="false">(H64-H$9)/+AC$9</f>
        <v>0.420551862655511</v>
      </c>
      <c r="AG64" s="0" t="n">
        <f aca="false">(B64-AG$10)/(AG$9-AG$10)</f>
        <v>0.217439908601232</v>
      </c>
      <c r="AH64" s="0" t="n">
        <f aca="false">(C64-AH$10)/(AH$9-AH$10)</f>
        <v>0.227846523323229</v>
      </c>
      <c r="AI64" s="0" t="n">
        <f aca="false">(D64-AI$10)/(AI$9-AI$10)</f>
        <v>0.322432319215576</v>
      </c>
      <c r="AJ64" s="0" t="n">
        <f aca="false">(E64-AJ$10)/(AJ$9-AJ$10)</f>
        <v>-0.00704162291932825</v>
      </c>
      <c r="AK64" s="0" t="n">
        <f aca="false">(F64-AK$10)/(AK$9-AK$10)</f>
        <v>0.26459623221146</v>
      </c>
      <c r="AL64" s="0" t="n">
        <f aca="false">(G64-AL$10)/(AL$9-AL$10)</f>
        <v>0.205256662645029</v>
      </c>
      <c r="AM64" s="0" t="n">
        <f aca="false">(H64-AM$10)/(AM$9-AM$10)</f>
        <v>0.223452434186804</v>
      </c>
    </row>
    <row r="65" customFormat="false" ht="13.8" hidden="false" customHeight="false" outlineLevel="0" collapsed="false">
      <c r="A65" s="6" t="s">
        <v>75</v>
      </c>
      <c r="B65" s="0" t="n">
        <v>1365.74971959689</v>
      </c>
      <c r="C65" s="0" t="n">
        <v>1668.9722011247</v>
      </c>
      <c r="D65" s="7" t="n">
        <v>4663.16656452182</v>
      </c>
      <c r="E65" s="2" t="n">
        <v>5145.1260495613</v>
      </c>
      <c r="F65" s="0" t="n">
        <v>5714.66420942091</v>
      </c>
      <c r="G65" s="0" t="n">
        <v>5367.337</v>
      </c>
      <c r="H65" s="2" t="n">
        <v>1365.6963103122</v>
      </c>
      <c r="K65" s="0" t="n">
        <f aca="false">(B65-K$10)/(K$9-K$10)</f>
        <v>1.4704893086448</v>
      </c>
      <c r="L65" s="0" t="n">
        <f aca="false">(C65-L$10)/(L$9-L$10)</f>
        <v>0.59344163537455</v>
      </c>
      <c r="M65" s="0" t="n">
        <f aca="false">(D65-M$10)/(M$9-M$10)</f>
        <v>0.839763622470067</v>
      </c>
      <c r="N65" s="0" t="n">
        <f aca="false">(E65-N$10)/(N$9-N$10)</f>
        <v>0.653234732623487</v>
      </c>
      <c r="O65" s="0" t="n">
        <f aca="false">(F65-O$10)/(O$9-O$10)</f>
        <v>0.813844836208549</v>
      </c>
      <c r="P65" s="0" t="n">
        <f aca="false">(G65-P$10)/(P$9-P$10)</f>
        <v>0.840704638392928</v>
      </c>
      <c r="Q65" s="0" t="n">
        <f aca="false">(H65-Q$10)/(Q$9-Q$10)</f>
        <v>1.80042500925642</v>
      </c>
      <c r="W65" s="0" t="n">
        <f aca="false">(B65-B$9)/+W$9</f>
        <v>1.1113313720778</v>
      </c>
      <c r="X65" s="0" t="n">
        <f aca="false">(C65-C$9)/+X$9</f>
        <v>0.375361858416231</v>
      </c>
      <c r="Y65" s="0" t="n">
        <f aca="false">(D65-D$9)/+Y$9</f>
        <v>0.577111638837733</v>
      </c>
      <c r="Z65" s="0" t="n">
        <f aca="false">(E65-E$9)/+Z$9</f>
        <v>0.552249450956647</v>
      </c>
      <c r="AA65" s="0" t="n">
        <f aca="false">(F65-F$9)/+AA$9</f>
        <v>0.650817191510315</v>
      </c>
      <c r="AB65" s="0" t="n">
        <f aca="false">(G65-G$9)/+AB$9</f>
        <v>0.541714733693841</v>
      </c>
      <c r="AC65" s="0" t="n">
        <f aca="false">(H65-H$9)/+AC$9</f>
        <v>0.915413685054687</v>
      </c>
      <c r="AG65" s="0" t="n">
        <f aca="false">(B65-AG$10)/(AG$9-AG$10)</f>
        <v>0.446707412895218</v>
      </c>
      <c r="AH65" s="0" t="n">
        <f aca="false">(C65-AH$10)/(AH$9-AH$10)</f>
        <v>0.195035916544024</v>
      </c>
      <c r="AI65" s="0" t="n">
        <f aca="false">(D65-AI$10)/(AI$9-AI$10)</f>
        <v>0.354015050121943</v>
      </c>
      <c r="AJ65" s="0" t="n">
        <f aca="false">(E65-AJ$10)/(AJ$9-AJ$10)</f>
        <v>0.291907443869311</v>
      </c>
      <c r="AK65" s="0" t="n">
        <f aca="false">(F65-AK$10)/(AK$9-AK$10)</f>
        <v>0.303882854103538</v>
      </c>
      <c r="AL65" s="0" t="n">
        <f aca="false">(G65-AL$10)/(AL$9-AL$10)</f>
        <v>0.20164041689977</v>
      </c>
      <c r="AM65" s="0" t="n">
        <f aca="false">(H65-AM$10)/(AM$9-AM$10)</f>
        <v>0.46635172911646</v>
      </c>
    </row>
    <row r="66" customFormat="false" ht="13.8" hidden="false" customHeight="false" outlineLevel="0" collapsed="false">
      <c r="A66" s="6" t="s">
        <v>76</v>
      </c>
      <c r="B66" s="0" t="n">
        <v>804.492623346178</v>
      </c>
      <c r="C66" s="0" t="n">
        <v>2036.97234176873</v>
      </c>
      <c r="D66" s="7" t="n">
        <v>5916.2390233796</v>
      </c>
      <c r="E66" s="2" t="n">
        <v>9009.63408192795</v>
      </c>
      <c r="F66" s="0" t="n">
        <v>5817.84629947988</v>
      </c>
      <c r="G66" s="0" t="n">
        <v>6603.154</v>
      </c>
      <c r="H66" s="2" t="n">
        <v>793.086653386454</v>
      </c>
      <c r="K66" s="0" t="n">
        <f aca="false">(B66-K$10)/(K$9-K$10)</f>
        <v>0.86618930579999</v>
      </c>
      <c r="L66" s="0" t="n">
        <f aca="false">(C66-L$10)/(L$9-L$10)</f>
        <v>0.72429258971321</v>
      </c>
      <c r="M66" s="0" t="n">
        <f aca="false">(D66-M$10)/(M$9-M$10)</f>
        <v>1.06542244308219</v>
      </c>
      <c r="N66" s="0" t="n">
        <f aca="false">(E66-N$10)/(N$9-N$10)</f>
        <v>1.1438798299306</v>
      </c>
      <c r="O66" s="0" t="n">
        <f aca="false">(F66-O$10)/(O$9-O$10)</f>
        <v>0.828539349850359</v>
      </c>
      <c r="P66" s="0" t="n">
        <f aca="false">(G66-P$10)/(P$9-P$10)</f>
        <v>1.03427494786014</v>
      </c>
      <c r="Q66" s="0" t="n">
        <f aca="false">(H66-Q$10)/(Q$9-Q$10)</f>
        <v>1.04554214175041</v>
      </c>
      <c r="W66" s="0" t="n">
        <f aca="false">(B66-B$9)/+W$9</f>
        <v>0.606954846037353</v>
      </c>
      <c r="X66" s="0" t="n">
        <f aca="false">(C66-C$9)/+X$9</f>
        <v>0.466318103951415</v>
      </c>
      <c r="Y66" s="0" t="n">
        <f aca="false">(D66-D$9)/+Y$9</f>
        <v>0.758492085292658</v>
      </c>
      <c r="Z66" s="0" t="n">
        <f aca="false">(E66-E$9)/+Z$9</f>
        <v>0.997742047069571</v>
      </c>
      <c r="AA66" s="0" t="n">
        <f aca="false">(F66-F$9)/+AA$9</f>
        <v>0.663075078336143</v>
      </c>
      <c r="AB66" s="0" t="n">
        <f aca="false">(G66-G$9)/+AB$9</f>
        <v>0.671683116411746</v>
      </c>
      <c r="AC66" s="0" t="n">
        <f aca="false">(H66-H$9)/+AC$9</f>
        <v>0.503979063684008</v>
      </c>
      <c r="AG66" s="0" t="n">
        <f aca="false">(B66-AG$10)/(AG$9-AG$10)</f>
        <v>0.257512602513093</v>
      </c>
      <c r="AH66" s="0" t="n">
        <f aca="false">(C66-AH$10)/(AH$9-AH$10)</f>
        <v>0.240543161633499</v>
      </c>
      <c r="AI66" s="0" t="n">
        <f aca="false">(D66-AI$10)/(AI$9-AI$10)</f>
        <v>0.45787840994224</v>
      </c>
      <c r="AJ66" s="0" t="n">
        <f aca="false">(E66-AJ$10)/(AJ$9-AJ$10)</f>
        <v>0.516448312012224</v>
      </c>
      <c r="AK66" s="0" t="n">
        <f aca="false">(F66-AK$10)/(AK$9-AK$10)</f>
        <v>0.309465867342783</v>
      </c>
      <c r="AL66" s="0" t="n">
        <f aca="false">(G66-AL$10)/(AL$9-AL$10)</f>
        <v>0.248898106877972</v>
      </c>
      <c r="AM66" s="0" t="n">
        <f aca="false">(H66-AM$10)/(AM$9-AM$10)</f>
        <v>0.264402063741032</v>
      </c>
    </row>
    <row r="67" customFormat="false" ht="13.8" hidden="false" customHeight="false" outlineLevel="0" collapsed="false">
      <c r="A67" s="6" t="s">
        <v>77</v>
      </c>
      <c r="B67" s="0" t="n">
        <v>429.136318971516</v>
      </c>
      <c r="C67" s="0" t="n">
        <v>777.176906211842</v>
      </c>
      <c r="D67" s="7" t="n">
        <v>2653.53747799954</v>
      </c>
      <c r="E67" s="8"/>
      <c r="F67" s="9"/>
      <c r="G67" s="0" t="n">
        <v>1612.22</v>
      </c>
      <c r="H67" s="2" t="n">
        <v>429.137139349294</v>
      </c>
      <c r="K67" s="0" t="n">
        <f aca="false">(B67-K$10)/(K$9-K$10)</f>
        <v>0.462046859643547</v>
      </c>
      <c r="L67" s="0" t="n">
        <f aca="false">(C67-L$10)/(L$9-L$10)</f>
        <v>0.27634320924392</v>
      </c>
      <c r="M67" s="0" t="n">
        <f aca="false">(D67-M$10)/(M$9-M$10)</f>
        <v>0.477860744207296</v>
      </c>
      <c r="N67" s="0" t="n">
        <f aca="false">(E67-N$10)/(N$9-N$10)</f>
        <v>0</v>
      </c>
      <c r="O67" s="0" t="n">
        <f aca="false">(F67-O$10)/(O$9-O$10)</f>
        <v>0</v>
      </c>
      <c r="P67" s="0" t="n">
        <f aca="false">(G67-P$10)/(P$9-P$10)</f>
        <v>0.252527618837767</v>
      </c>
      <c r="Q67" s="0" t="n">
        <f aca="false">(H67-Q$10)/(Q$9-Q$10)</f>
        <v>0.565740151929239</v>
      </c>
      <c r="W67" s="0" t="n">
        <f aca="false">(B67-B$9)/+W$9</f>
        <v>0.269639006126256</v>
      </c>
      <c r="X67" s="0" t="n">
        <f aca="false">(C67-C$9)/+X$9</f>
        <v>0.154942508387568</v>
      </c>
      <c r="Y67" s="0" t="n">
        <f aca="false">(D67-D$9)/+Y$9</f>
        <v>0.286220702447289</v>
      </c>
      <c r="Z67" s="0" t="n">
        <f aca="false">(E67-E$9)/+Z$9</f>
        <v>-0.040870175642651</v>
      </c>
      <c r="AA67" s="0" t="n">
        <f aca="false">(F67-F$9)/+AA$9</f>
        <v>-0.0280768596439123</v>
      </c>
      <c r="AB67" s="0" t="n">
        <f aca="false">(G67-G$9)/+AB$9</f>
        <v>0.146796648405719</v>
      </c>
      <c r="AC67" s="0" t="n">
        <f aca="false">(H67-H$9)/+AC$9</f>
        <v>0.242472069006588</v>
      </c>
      <c r="AG67" s="0" t="n">
        <f aca="false">(B67-AG$10)/(AG$9-AG$10)</f>
        <v>0.130983307282273</v>
      </c>
      <c r="AH67" s="0" t="n">
        <f aca="false">(C67-AH$10)/(AH$9-AH$10)</f>
        <v>0.0847556677804912</v>
      </c>
      <c r="AI67" s="0" t="n">
        <f aca="false">(D67-AI$10)/(AI$9-AI$10)</f>
        <v>0.187443015565329</v>
      </c>
      <c r="AJ67" s="0" t="n">
        <f aca="false">(E67-AJ$10)/(AJ$9-AJ$10)</f>
        <v>-0.00704162291932825</v>
      </c>
      <c r="AK67" s="0" t="n">
        <f aca="false">(F67-AK$10)/(AK$9-AK$10)</f>
        <v>-0.00532823011468346</v>
      </c>
      <c r="AL67" s="0" t="n">
        <f aca="false">(G67-AL$10)/(AL$9-AL$10)</f>
        <v>0.0580445972777105</v>
      </c>
      <c r="AM67" s="0" t="n">
        <f aca="false">(H67-AM$10)/(AM$9-AM$10)</f>
        <v>0.136043273971469</v>
      </c>
    </row>
    <row r="68" customFormat="false" ht="13.8" hidden="false" customHeight="false" outlineLevel="0" collapsed="false">
      <c r="A68" s="6" t="s">
        <v>78</v>
      </c>
      <c r="B68" s="0" t="n">
        <v>478.995340162869</v>
      </c>
      <c r="C68" s="0" t="n">
        <v>1947.64811716157</v>
      </c>
      <c r="D68" s="7" t="n">
        <v>3986.43288577886</v>
      </c>
      <c r="E68" s="2" t="n">
        <v>7079.42640455432</v>
      </c>
      <c r="F68" s="0" t="n">
        <v>7117.81240960097</v>
      </c>
      <c r="G68" s="0" t="n">
        <v>8381.478</v>
      </c>
      <c r="H68" s="2" t="n">
        <v>479.790528620316</v>
      </c>
      <c r="K68" s="0" t="n">
        <f aca="false">(B68-K$10)/(K$9-K$10)</f>
        <v>0.515729578043094</v>
      </c>
      <c r="L68" s="0" t="n">
        <f aca="false">(C68-L$10)/(L$9-L$10)</f>
        <v>0.692531297407851</v>
      </c>
      <c r="M68" s="0" t="n">
        <f aca="false">(D68-M$10)/(M$9-M$10)</f>
        <v>0.71789443387355</v>
      </c>
      <c r="N68" s="0" t="n">
        <f aca="false">(E68-N$10)/(N$9-N$10)</f>
        <v>0.898817088242378</v>
      </c>
      <c r="O68" s="0" t="n">
        <f aca="false">(F68-O$10)/(O$9-O$10)</f>
        <v>1.01367196083108</v>
      </c>
      <c r="P68" s="0" t="n">
        <f aca="false">(G68-P$10)/(P$9-P$10)</f>
        <v>1.31282001319989</v>
      </c>
      <c r="Q68" s="0" t="n">
        <f aca="false">(H68-Q$10)/(Q$9-Q$10)</f>
        <v>0.632517537324898</v>
      </c>
      <c r="W68" s="0" t="n">
        <f aca="false">(B68-B$9)/+W$9</f>
        <v>0.314445067498598</v>
      </c>
      <c r="X68" s="0" t="n">
        <f aca="false">(C68-C$9)/+X$9</f>
        <v>0.444240405580457</v>
      </c>
      <c r="Y68" s="0" t="n">
        <f aca="false">(D68-D$9)/+Y$9</f>
        <v>0.47915540660726</v>
      </c>
      <c r="Z68" s="0" t="n">
        <f aca="false">(E68-E$9)/+Z$9</f>
        <v>0.775231646773245</v>
      </c>
      <c r="AA68" s="0" t="n">
        <f aca="false">(F68-F$9)/+AA$9</f>
        <v>0.817509219437277</v>
      </c>
      <c r="AB68" s="0" t="n">
        <f aca="false">(G68-G$9)/+AB$9</f>
        <v>0.858705866728691</v>
      </c>
      <c r="AC68" s="0" t="n">
        <f aca="false">(H68-H$9)/+AC$9</f>
        <v>0.278867819207089</v>
      </c>
      <c r="AG68" s="0" t="n">
        <f aca="false">(B68-AG$10)/(AG$9-AG$10)</f>
        <v>0.147790342993983</v>
      </c>
      <c r="AH68" s="0" t="n">
        <f aca="false">(C68-AH$10)/(AH$9-AH$10)</f>
        <v>0.229497243622404</v>
      </c>
      <c r="AI68" s="0" t="n">
        <f aca="false">(D68-AI$10)/(AI$9-AI$10)</f>
        <v>0.297922656516976</v>
      </c>
      <c r="AJ68" s="0" t="n">
        <f aca="false">(E68-AJ$10)/(AJ$9-AJ$10)</f>
        <v>0.404296777083685</v>
      </c>
      <c r="AK68" s="0" t="n">
        <f aca="false">(F68-AK$10)/(AK$9-AK$10)</f>
        <v>0.379804896133806</v>
      </c>
      <c r="AL68" s="0" t="n">
        <f aca="false">(G68-AL$10)/(AL$9-AL$10)</f>
        <v>0.316901285562839</v>
      </c>
      <c r="AM68" s="0" t="n">
        <f aca="false">(H68-AM$10)/(AM$9-AM$10)</f>
        <v>0.153907860936933</v>
      </c>
    </row>
    <row r="69" customFormat="false" ht="13.8" hidden="false" customHeight="false" outlineLevel="0" collapsed="false">
      <c r="A69" s="6" t="s">
        <v>79</v>
      </c>
      <c r="B69" s="9"/>
      <c r="C69" s="9"/>
      <c r="D69" s="7" t="n">
        <v>2330.0060062634</v>
      </c>
      <c r="E69" s="8"/>
      <c r="F69" s="9"/>
      <c r="G69" s="9"/>
      <c r="H69" s="8"/>
      <c r="K69" s="0" t="n">
        <f aca="false">(B69-K$10)/(K$9-K$10)</f>
        <v>0</v>
      </c>
      <c r="L69" s="0" t="n">
        <f aca="false">(C69-L$10)/(L$9-L$10)</f>
        <v>0</v>
      </c>
      <c r="M69" s="0" t="n">
        <f aca="false">(D69-M$10)/(M$9-M$10)</f>
        <v>0.419597768409846</v>
      </c>
      <c r="N69" s="0" t="n">
        <f aca="false">(E69-N$10)/(N$9-N$10)</f>
        <v>0</v>
      </c>
      <c r="O69" s="0" t="n">
        <f aca="false">(F69-O$10)/(O$9-O$10)</f>
        <v>0</v>
      </c>
      <c r="P69" s="0" t="n">
        <f aca="false">(G69-P$10)/(P$9-P$10)</f>
        <v>0</v>
      </c>
      <c r="Q69" s="0" t="n">
        <f aca="false">(H69-Q$10)/(Q$9-Q$10)</f>
        <v>0</v>
      </c>
      <c r="W69" s="0" t="n">
        <f aca="false">(B69-B$9)/+W$9</f>
        <v>-0.116006515697048</v>
      </c>
      <c r="X69" s="0" t="n">
        <f aca="false">(C69-C$9)/+X$9</f>
        <v>-0.0371473462031562</v>
      </c>
      <c r="Y69" s="0" t="n">
        <f aca="false">(D69-D$9)/+Y$9</f>
        <v>0.23938998458185</v>
      </c>
      <c r="Z69" s="0" t="n">
        <f aca="false">(E69-E$9)/+Z$9</f>
        <v>-0.040870175642651</v>
      </c>
      <c r="AA69" s="0" t="n">
        <f aca="false">(F69-F$9)/+AA$9</f>
        <v>-0.0280768596439123</v>
      </c>
      <c r="AB69" s="0" t="n">
        <f aca="false">(G69-G$9)/+AB$9</f>
        <v>-0.0227572790653073</v>
      </c>
      <c r="AC69" s="0" t="n">
        <f aca="false">(H69-H$9)/+AC$9</f>
        <v>-0.0658738946158315</v>
      </c>
      <c r="AH69" s="0" t="n">
        <f aca="false">(C69-AH$10)/(AH$9-AH$10)</f>
        <v>-0.011350762741426</v>
      </c>
      <c r="AI69" s="0" t="n">
        <f aca="false">(D69-AI$10)/(AI$9-AI$10)</f>
        <v>0.16062647720429</v>
      </c>
      <c r="AJ69" s="0" t="n">
        <f aca="false">(E69-AJ$10)/(AJ$9-AJ$10)</f>
        <v>-0.00704162291932825</v>
      </c>
      <c r="AK69" s="0" t="n">
        <f aca="false">(F69-AK$10)/(AK$9-AK$10)</f>
        <v>-0.00532823011468346</v>
      </c>
      <c r="AL69" s="0" t="n">
        <f aca="false">(G69-AL$10)/(AL$9-AL$10)</f>
        <v>-0.00360675800924256</v>
      </c>
      <c r="AM69" s="0" t="n">
        <f aca="false">(H69-AM$10)/(AM$9-AM$10)</f>
        <v>-0.0153060800667492</v>
      </c>
    </row>
    <row r="70" customFormat="false" ht="13.8" hidden="false" customHeight="false" outlineLevel="0" collapsed="false">
      <c r="A70" s="10" t="s">
        <v>80</v>
      </c>
      <c r="B70" s="0" t="n">
        <v>97.6209839853024</v>
      </c>
      <c r="C70" s="0" t="n">
        <v>223.047734006194</v>
      </c>
      <c r="D70" s="7" t="n">
        <v>725.517151175069</v>
      </c>
      <c r="E70" s="2" t="n">
        <v>322.102943121707</v>
      </c>
      <c r="F70" s="0" t="n">
        <v>259.896618563353</v>
      </c>
      <c r="G70" s="0" t="n">
        <v>201.2004</v>
      </c>
      <c r="H70" s="2" t="n">
        <v>94.9670787325972</v>
      </c>
      <c r="K70" s="0" t="n">
        <f aca="false">(B70-K$10)/(K$9-K$10)</f>
        <v>0.105107554619994</v>
      </c>
      <c r="L70" s="0" t="n">
        <f aca="false">(C70-L$10)/(L$9-L$10)</f>
        <v>0.0793097763677691</v>
      </c>
      <c r="M70" s="0" t="n">
        <f aca="false">(D70-M$10)/(M$9-M$10)</f>
        <v>0.130654331687467</v>
      </c>
      <c r="N70" s="0" t="n">
        <f aca="false">(E70-N$10)/(N$9-N$10)</f>
        <v>0.0408947862308032</v>
      </c>
      <c r="O70" s="0" t="n">
        <f aca="false">(F70-O$10)/(O$9-O$10)</f>
        <v>0.0370127645675408</v>
      </c>
      <c r="P70" s="0" t="n">
        <f aca="false">(G70-P$10)/(P$9-P$10)</f>
        <v>0.0315147175455002</v>
      </c>
      <c r="Q70" s="0" t="n">
        <f aca="false">(H70-Q$10)/(Q$9-Q$10)</f>
        <v>0.125197016580578</v>
      </c>
      <c r="W70" s="0" t="n">
        <f aca="false">(B70-B$9)/+W$9</f>
        <v>-0.0282789250793559</v>
      </c>
      <c r="X70" s="0" t="n">
        <f aca="false">(C70-C$9)/+X$9</f>
        <v>0.0179819383259977</v>
      </c>
      <c r="Y70" s="0" t="n">
        <f aca="false">(D70-D$9)/+Y$9</f>
        <v>0.0071425173179449</v>
      </c>
      <c r="Z70" s="0" t="n">
        <f aca="false">(E70-E$9)/+Z$9</f>
        <v>-0.00373880597150921</v>
      </c>
      <c r="AA70" s="0" t="n">
        <f aca="false">(F70-F$9)/+AA$9</f>
        <v>0.00279849222136187</v>
      </c>
      <c r="AB70" s="0" t="n">
        <f aca="false">(G70-G$9)/+AB$9</f>
        <v>-0.0015974385790577</v>
      </c>
      <c r="AC70" s="0" t="n">
        <f aca="false">(H70-H$9)/+AC$9</f>
        <v>0.00236237001652028</v>
      </c>
      <c r="AG70" s="0" t="n">
        <f aca="false">(B70-AG$10)/(AG$9-AG$10)</f>
        <v>0.019232415649063</v>
      </c>
      <c r="AH70" s="0" t="n">
        <f aca="false">(C70-AH$10)/(AH$9-AH$10)</f>
        <v>0.0162315307878856</v>
      </c>
      <c r="AI70" s="0" t="n">
        <f aca="false">(D70-AI$10)/(AI$9-AI$10)</f>
        <v>0.027635282556536</v>
      </c>
      <c r="AJ70" s="0" t="n">
        <f aca="false">(E70-AJ$10)/(AJ$9-AJ$10)</f>
        <v>0.011673637567695</v>
      </c>
      <c r="AK70" s="0" t="n">
        <f aca="false">(F70-AK$10)/(AK$9-AK$10)</f>
        <v>0.0087343485890909</v>
      </c>
      <c r="AL70" s="0" t="n">
        <f aca="false">(G70-AL$10)/(AL$9-AL$10)</f>
        <v>0.00408715308494872</v>
      </c>
      <c r="AM70" s="0" t="n">
        <f aca="false">(H70-AM$10)/(AM$9-AM$10)</f>
        <v>0.0181871898070014</v>
      </c>
    </row>
    <row r="71" customFormat="false" ht="13.8" hidden="false" customHeight="false" outlineLevel="0" collapsed="false">
      <c r="A71" s="6" t="s">
        <v>81</v>
      </c>
      <c r="B71" s="0" t="n">
        <v>155.596947658727</v>
      </c>
      <c r="C71" s="0" t="n">
        <v>349.027217870128</v>
      </c>
      <c r="D71" s="7" t="n">
        <v>1226.38913434156</v>
      </c>
      <c r="E71" s="2" t="n">
        <v>1106.75778971867</v>
      </c>
      <c r="F71" s="0" t="n">
        <v>1109.86144721621</v>
      </c>
      <c r="G71" s="0" t="n">
        <v>1381.815</v>
      </c>
      <c r="H71" s="2" t="n">
        <v>158.684557853058</v>
      </c>
      <c r="K71" s="0" t="n">
        <f aca="false">(B71-K$10)/(K$9-K$10)</f>
        <v>0.167529705265073</v>
      </c>
      <c r="L71" s="0" t="n">
        <f aca="false">(C71-L$10)/(L$9-L$10)</f>
        <v>0.124104693189915</v>
      </c>
      <c r="M71" s="0" t="n">
        <f aca="false">(D71-M$10)/(M$9-M$10)</f>
        <v>0.220853569728364</v>
      </c>
      <c r="N71" s="0" t="n">
        <f aca="false">(E71-N$10)/(N$9-N$10)</f>
        <v>0.140516018826687</v>
      </c>
      <c r="O71" s="0" t="n">
        <f aca="false">(F71-O$10)/(O$9-O$10)</f>
        <v>0.158059157042823</v>
      </c>
      <c r="P71" s="0" t="n">
        <f aca="false">(G71-P$10)/(P$9-P$10)</f>
        <v>0.216438483348618</v>
      </c>
      <c r="Q71" s="0" t="n">
        <f aca="false">(H71-Q$10)/(Q$9-Q$10)</f>
        <v>0.209197055292717</v>
      </c>
      <c r="W71" s="0" t="n">
        <f aca="false">(B71-B$9)/+W$9</f>
        <v>0.0238214676761005</v>
      </c>
      <c r="X71" s="0" t="n">
        <f aca="false">(C71-C$9)/+X$9</f>
        <v>0.0491194831287525</v>
      </c>
      <c r="Y71" s="0" t="n">
        <f aca="false">(D71-D$9)/+Y$9</f>
        <v>0.0796430206059297</v>
      </c>
      <c r="Z71" s="0" t="n">
        <f aca="false">(E71-E$9)/+Z$9</f>
        <v>0.0867146027768732</v>
      </c>
      <c r="AA71" s="0" t="n">
        <f aca="false">(F71-F$9)/+AA$9</f>
        <v>0.103773115526695</v>
      </c>
      <c r="AB71" s="0" t="n">
        <f aca="false">(G71-G$9)/+AB$9</f>
        <v>0.12256541900839</v>
      </c>
      <c r="AC71" s="0" t="n">
        <f aca="false">(H71-H$9)/+AC$9</f>
        <v>0.0481450014820252</v>
      </c>
      <c r="AG71" s="0" t="n">
        <f aca="false">(B71-AG$10)/(AG$9-AG$10)</f>
        <v>0.0387756009863844</v>
      </c>
      <c r="AH71" s="0" t="n">
        <f aca="false">(C71-AH$10)/(AH$9-AH$10)</f>
        <v>0.0318102727916476</v>
      </c>
      <c r="AI71" s="0" t="n">
        <f aca="false">(D71-AI$10)/(AI$9-AI$10)</f>
        <v>0.0691510358106989</v>
      </c>
      <c r="AJ71" s="0" t="n">
        <f aca="false">(E71-AJ$10)/(AJ$9-AJ$10)</f>
        <v>0.0572647138371179</v>
      </c>
      <c r="AK71" s="0" t="n">
        <f aca="false">(F71-AK$10)/(AK$9-AK$10)</f>
        <v>0.0547245479400581</v>
      </c>
      <c r="AL71" s="0" t="n">
        <f aca="false">(G71-AL$10)/(AL$9-AL$10)</f>
        <v>0.0492339011475977</v>
      </c>
      <c r="AM71" s="0" t="n">
        <f aca="false">(H71-AM$10)/(AM$9-AM$10)</f>
        <v>0.0406592585737553</v>
      </c>
    </row>
    <row r="72" customFormat="false" ht="13.8" hidden="false" customHeight="false" outlineLevel="0" collapsed="false">
      <c r="A72" s="6" t="s">
        <v>82</v>
      </c>
      <c r="B72" s="9"/>
      <c r="C72" s="9"/>
      <c r="D72" s="7" t="n">
        <v>678.974523299695</v>
      </c>
      <c r="E72" s="8"/>
      <c r="F72" s="9"/>
      <c r="G72" s="9"/>
      <c r="H72" s="8"/>
      <c r="K72" s="0" t="n">
        <f aca="false">(B72-K$10)/(K$9-K$10)</f>
        <v>0</v>
      </c>
      <c r="L72" s="0" t="n">
        <f aca="false">(C72-L$10)/(L$9-L$10)</f>
        <v>0</v>
      </c>
      <c r="M72" s="0" t="n">
        <f aca="false">(D72-M$10)/(M$9-M$10)</f>
        <v>0.122272729777455</v>
      </c>
      <c r="N72" s="0" t="n">
        <f aca="false">(E72-N$10)/(N$9-N$10)</f>
        <v>0</v>
      </c>
      <c r="O72" s="0" t="n">
        <f aca="false">(F72-O$10)/(O$9-O$10)</f>
        <v>0</v>
      </c>
      <c r="P72" s="0" t="n">
        <f aca="false">(G72-P$10)/(P$9-P$10)</f>
        <v>0</v>
      </c>
      <c r="Q72" s="0" t="n">
        <f aca="false">(H72-Q$10)/(Q$9-Q$10)</f>
        <v>0</v>
      </c>
      <c r="W72" s="0" t="n">
        <f aca="false">(B72-B$9)/+W$9</f>
        <v>-0.116006515697048</v>
      </c>
      <c r="X72" s="0" t="n">
        <f aca="false">(C72-C$9)/+X$9</f>
        <v>-0.0371473462031562</v>
      </c>
      <c r="Y72" s="0" t="n">
        <f aca="false">(D72-D$9)/+Y$9</f>
        <v>0.000405538491583995</v>
      </c>
      <c r="Z72" s="0" t="n">
        <f aca="false">(E72-E$9)/+Z$9</f>
        <v>-0.040870175642651</v>
      </c>
      <c r="AA72" s="0" t="n">
        <f aca="false">(F72-F$9)/+AA$9</f>
        <v>-0.0280768596439123</v>
      </c>
      <c r="AB72" s="0" t="n">
        <f aca="false">(G72-G$9)/+AB$9</f>
        <v>-0.0227572790653073</v>
      </c>
      <c r="AC72" s="0" t="n">
        <f aca="false">(H72-H$9)/+AC$9</f>
        <v>-0.0658738946158315</v>
      </c>
      <c r="AH72" s="0" t="n">
        <f aca="false">(C72-AH$10)/(AH$9-AH$10)</f>
        <v>-0.011350762741426</v>
      </c>
      <c r="AI72" s="0" t="n">
        <f aca="false">(D72-AI$10)/(AI$9-AI$10)</f>
        <v>0.0237775058798316</v>
      </c>
      <c r="AJ72" s="0" t="n">
        <f aca="false">(E72-AJ$10)/(AJ$9-AJ$10)</f>
        <v>-0.00704162291932825</v>
      </c>
      <c r="AK72" s="0" t="n">
        <f aca="false">(F72-AK$10)/(AK$9-AK$10)</f>
        <v>-0.00532823011468346</v>
      </c>
      <c r="AL72" s="0" t="n">
        <f aca="false">(G72-AL$10)/(AL$9-AL$10)</f>
        <v>-0.00360675800924256</v>
      </c>
      <c r="AM72" s="0" t="n">
        <f aca="false">(H72-AM$10)/(AM$9-AM$10)</f>
        <v>-0.0153060800667492</v>
      </c>
    </row>
    <row r="73" customFormat="false" ht="13.8" hidden="false" customHeight="false" outlineLevel="0" collapsed="false">
      <c r="A73" s="6" t="s">
        <v>83</v>
      </c>
      <c r="B73" s="9"/>
      <c r="C73" s="9"/>
      <c r="D73" s="7" t="n">
        <v>2392.52211241514</v>
      </c>
      <c r="E73" s="8"/>
      <c r="F73" s="9"/>
      <c r="G73" s="9"/>
      <c r="H73" s="8"/>
      <c r="K73" s="0" t="n">
        <f aca="false">(B73-K$10)/(K$9-K$10)</f>
        <v>0</v>
      </c>
      <c r="L73" s="0" t="n">
        <f aca="false">(C73-L$10)/(L$9-L$10)</f>
        <v>0</v>
      </c>
      <c r="M73" s="0" t="n">
        <f aca="false">(D73-M$10)/(M$9-M$10)</f>
        <v>0.430855944809576</v>
      </c>
      <c r="N73" s="0" t="n">
        <f aca="false">(E73-N$10)/(N$9-N$10)</f>
        <v>0</v>
      </c>
      <c r="O73" s="0" t="n">
        <f aca="false">(F73-O$10)/(O$9-O$10)</f>
        <v>0</v>
      </c>
      <c r="P73" s="0" t="n">
        <f aca="false">(G73-P$10)/(P$9-P$10)</f>
        <v>0</v>
      </c>
      <c r="Q73" s="0" t="n">
        <f aca="false">(H73-Q$10)/(Q$9-Q$10)</f>
        <v>0</v>
      </c>
      <c r="W73" s="0" t="n">
        <f aca="false">(B73-B$9)/+W$9</f>
        <v>-0.116006515697048</v>
      </c>
      <c r="X73" s="0" t="n">
        <f aca="false">(C73-C$9)/+X$9</f>
        <v>-0.0371473462031562</v>
      </c>
      <c r="Y73" s="0" t="n">
        <f aca="false">(D73-D$9)/+Y$9</f>
        <v>0.248439101545734</v>
      </c>
      <c r="Z73" s="0" t="n">
        <f aca="false">(E73-E$9)/+Z$9</f>
        <v>-0.040870175642651</v>
      </c>
      <c r="AA73" s="0" t="n">
        <f aca="false">(F73-F$9)/+AA$9</f>
        <v>-0.0280768596439123</v>
      </c>
      <c r="AB73" s="0" t="n">
        <f aca="false">(G73-G$9)/+AB$9</f>
        <v>-0.0227572790653073</v>
      </c>
      <c r="AC73" s="0" t="n">
        <f aca="false">(H73-H$9)/+AC$9</f>
        <v>-0.0658738946158315</v>
      </c>
      <c r="AH73" s="0" t="n">
        <f aca="false">(C73-AH$10)/(AH$9-AH$10)</f>
        <v>-0.011350762741426</v>
      </c>
      <c r="AI73" s="0" t="n">
        <f aca="false">(D73-AI$10)/(AI$9-AI$10)</f>
        <v>0.165808246847301</v>
      </c>
      <c r="AJ73" s="0" t="n">
        <f aca="false">(E73-AJ$10)/(AJ$9-AJ$10)</f>
        <v>-0.00704162291932825</v>
      </c>
      <c r="AK73" s="0" t="n">
        <f aca="false">(F73-AK$10)/(AK$9-AK$10)</f>
        <v>-0.00532823011468346</v>
      </c>
      <c r="AL73" s="0" t="n">
        <f aca="false">(G73-AL$10)/(AL$9-AL$10)</f>
        <v>-0.00360675800924256</v>
      </c>
      <c r="AM73" s="0" t="n">
        <f aca="false">(H73-AM$10)/(AM$9-AM$10)</f>
        <v>-0.0153060800667492</v>
      </c>
    </row>
    <row r="74" customFormat="false" ht="13.8" hidden="false" customHeight="false" outlineLevel="0" collapsed="false">
      <c r="A74" s="10" t="s">
        <v>84</v>
      </c>
      <c r="B74" s="0" t="n">
        <v>40.6140721693278</v>
      </c>
      <c r="C74" s="0" t="n">
        <v>99.7770706608018</v>
      </c>
      <c r="D74" s="7" t="n">
        <v>458.078882040064</v>
      </c>
      <c r="E74" s="2" t="n">
        <v>197.375416032037</v>
      </c>
      <c r="F74" s="0" t="n">
        <v>137.579625794766</v>
      </c>
      <c r="G74" s="0" t="n">
        <v>133.408</v>
      </c>
      <c r="H74" s="8"/>
      <c r="K74" s="0" t="n">
        <f aca="false">(B74-K$10)/(K$9-K$10)</f>
        <v>0.0437287725917691</v>
      </c>
      <c r="L74" s="0" t="n">
        <f aca="false">(C74-L$10)/(L$9-L$10)</f>
        <v>0.0354780432807246</v>
      </c>
      <c r="M74" s="0" t="n">
        <f aca="false">(D74-M$10)/(M$9-M$10)</f>
        <v>0.0824928674617157</v>
      </c>
      <c r="N74" s="0" t="n">
        <f aca="false">(E74-N$10)/(N$9-N$10)</f>
        <v>0.0250591483816283</v>
      </c>
      <c r="O74" s="0" t="n">
        <f aca="false">(F74-O$10)/(O$9-O$10)</f>
        <v>0.0195931841167481</v>
      </c>
      <c r="P74" s="0" t="n">
        <f aca="false">(G74-P$10)/(P$9-P$10)</f>
        <v>0.0208961584485423</v>
      </c>
      <c r="Q74" s="0" t="n">
        <f aca="false">(H74-Q$10)/(Q$9-Q$10)</f>
        <v>0</v>
      </c>
      <c r="W74" s="0" t="n">
        <f aca="false">(B74-B$9)/+W$9</f>
        <v>-0.0795084744856969</v>
      </c>
      <c r="X74" s="0" t="n">
        <f aca="false">(C74-C$9)/+X$9</f>
        <v>-0.0124860846016727</v>
      </c>
      <c r="Y74" s="0" t="n">
        <f aca="false">(D74-D$9)/+Y$9</f>
        <v>-0.0315687896874429</v>
      </c>
      <c r="Z74" s="0" t="n">
        <f aca="false">(E74-E$9)/+Z$9</f>
        <v>-0.0181171406481468</v>
      </c>
      <c r="AA74" s="0" t="n">
        <f aca="false">(F74-F$9)/+AA$9</f>
        <v>-0.0117325940686729</v>
      </c>
      <c r="AB74" s="0" t="n">
        <f aca="false">(G74-G$9)/+AB$9</f>
        <v>-0.00872702863046928</v>
      </c>
      <c r="AC74" s="0" t="n">
        <f aca="false">(H74-H$9)/+AC$9</f>
        <v>-0.0658738946158315</v>
      </c>
      <c r="AG74" s="0" t="n">
        <f aca="false">(B74-AG$10)/(AG$9-AG$10)</f>
        <v>1.58891346685962E-005</v>
      </c>
      <c r="AH74" s="0" t="n">
        <f aca="false">(C74-AH$10)/(AH$9-AH$10)</f>
        <v>0.000987764088820495</v>
      </c>
      <c r="AI74" s="0" t="n">
        <f aca="false">(D74-AI$10)/(AI$9-AI$10)</f>
        <v>0.00546813892447008</v>
      </c>
      <c r="AJ74" s="0" t="n">
        <f aca="false">(E74-AJ$10)/(AJ$9-AJ$10)</f>
        <v>0.00442655023355848</v>
      </c>
      <c r="AK74" s="0" t="n">
        <f aca="false">(F74-AK$10)/(AK$9-AK$10)</f>
        <v>0.0021159772261793</v>
      </c>
      <c r="AL74" s="0" t="n">
        <f aca="false">(G74-AL$10)/(AL$9-AL$10)</f>
        <v>0.00149476908142858</v>
      </c>
      <c r="AM74" s="0" t="n">
        <f aca="false">(H74-AM$10)/(AM$9-AM$10)</f>
        <v>-0.0153060800667492</v>
      </c>
    </row>
    <row r="75" customFormat="false" ht="13.8" hidden="false" customHeight="false" outlineLevel="0" collapsed="false">
      <c r="A75" s="10" t="s">
        <v>85</v>
      </c>
      <c r="B75" s="0" t="n">
        <v>170.037685863071</v>
      </c>
      <c r="C75" s="0" t="n">
        <v>322.073312484187</v>
      </c>
      <c r="D75" s="7" t="n">
        <v>1229.57385833072</v>
      </c>
      <c r="E75" s="2" t="n">
        <v>552.064229437551</v>
      </c>
      <c r="F75" s="0" t="n">
        <v>683.492839745046</v>
      </c>
      <c r="G75" s="0" t="n">
        <v>770.9398</v>
      </c>
      <c r="H75" s="2" t="n">
        <v>183.345139557267</v>
      </c>
      <c r="K75" s="0" t="n">
        <f aca="false">(B75-K$10)/(K$9-K$10)</f>
        <v>0.183077906252215</v>
      </c>
      <c r="L75" s="0" t="n">
        <f aca="false">(C75-L$10)/(L$9-L$10)</f>
        <v>0.114520609236219</v>
      </c>
      <c r="M75" s="0" t="n">
        <f aca="false">(D75-M$10)/(M$9-M$10)</f>
        <v>0.22142708888465</v>
      </c>
      <c r="N75" s="0" t="n">
        <f aca="false">(E75-N$10)/(N$9-N$10)</f>
        <v>0.070091097056481</v>
      </c>
      <c r="O75" s="0" t="n">
        <f aca="false">(F75-O$10)/(O$9-O$10)</f>
        <v>0.0973385483078788</v>
      </c>
      <c r="P75" s="0" t="n">
        <f aca="false">(G75-P$10)/(P$9-P$10)</f>
        <v>0.120754978825014</v>
      </c>
      <c r="Q75" s="0" t="n">
        <f aca="false">(H75-Q$10)/(Q$9-Q$10)</f>
        <v>0.241707597869287</v>
      </c>
      <c r="W75" s="0" t="n">
        <f aca="false">(B75-B$9)/+W$9</f>
        <v>0.036798710044387</v>
      </c>
      <c r="X75" s="0" t="n">
        <f aca="false">(C75-C$9)/+X$9</f>
        <v>0.0424574584020086</v>
      </c>
      <c r="Y75" s="0" t="n">
        <f aca="false">(D75-D$9)/+Y$9</f>
        <v>0.0801040048490245</v>
      </c>
      <c r="Z75" s="0" t="n">
        <f aca="false">(E75-E$9)/+Z$9</f>
        <v>0.0227706616213357</v>
      </c>
      <c r="AA75" s="0" t="n">
        <f aca="false">(F75-F$9)/+AA$9</f>
        <v>0.053121126082784</v>
      </c>
      <c r="AB75" s="0" t="n">
        <f aca="false">(G75-G$9)/+AB$9</f>
        <v>0.0583209056326416</v>
      </c>
      <c r="AC75" s="0" t="n">
        <f aca="false">(H75-H$9)/+AC$9</f>
        <v>0.0658642574769822</v>
      </c>
      <c r="AG75" s="0" t="n">
        <f aca="false">(B75-AG$10)/(AG$9-AG$10)</f>
        <v>0.0436434463011245</v>
      </c>
      <c r="AH75" s="0" t="n">
        <f aca="false">(C75-AH$10)/(AH$9-AH$10)</f>
        <v>0.0284771273847739</v>
      </c>
      <c r="AI75" s="0" t="n">
        <f aca="false">(D75-AI$10)/(AI$9-AI$10)</f>
        <v>0.0694150078829252</v>
      </c>
      <c r="AJ75" s="0" t="n">
        <f aca="false">(E75-AJ$10)/(AJ$9-AJ$10)</f>
        <v>0.0250351589919365</v>
      </c>
      <c r="AK75" s="0" t="n">
        <f aca="false">(F75-AK$10)/(AK$9-AK$10)</f>
        <v>0.0316544436327165</v>
      </c>
      <c r="AL75" s="0" t="n">
        <f aca="false">(G75-AL$10)/(AL$9-AL$10)</f>
        <v>0.0258740098230958</v>
      </c>
      <c r="AM75" s="0" t="n">
        <f aca="false">(H75-AM$10)/(AM$9-AM$10)</f>
        <v>0.0493566253800824</v>
      </c>
    </row>
    <row r="76" customFormat="false" ht="13.8" hidden="false" customHeight="false" outlineLevel="0" collapsed="false">
      <c r="A76" s="10" t="s">
        <v>86</v>
      </c>
      <c r="B76" s="9"/>
      <c r="C76" s="0" t="n">
        <v>2340.11255121828</v>
      </c>
      <c r="D76" s="7" t="n">
        <v>1829.6688882295</v>
      </c>
      <c r="E76" s="8"/>
      <c r="F76" s="0" t="n">
        <v>1168.61860157568</v>
      </c>
      <c r="G76" s="9"/>
      <c r="H76" s="2" t="n">
        <v>258.413491475167</v>
      </c>
      <c r="K76" s="0" t="n">
        <f aca="false">(B76-K$10)/(K$9-K$10)</f>
        <v>0</v>
      </c>
      <c r="L76" s="0" t="n">
        <f aca="false">(C76-L$10)/(L$9-L$10)</f>
        <v>0.832081096629199</v>
      </c>
      <c r="M76" s="0" t="n">
        <f aca="false">(D76-M$10)/(M$9-M$10)</f>
        <v>0.329494851243416</v>
      </c>
      <c r="N76" s="0" t="n">
        <f aca="false">(E76-N$10)/(N$9-N$10)</f>
        <v>0</v>
      </c>
      <c r="O76" s="0" t="n">
        <f aca="false">(F76-O$10)/(O$9-O$10)</f>
        <v>0.166426963953845</v>
      </c>
      <c r="P76" s="0" t="n">
        <f aca="false">(G76-P$10)/(P$9-P$10)</f>
        <v>0</v>
      </c>
      <c r="Q76" s="0" t="n">
        <f aca="false">(H76-Q$10)/(Q$9-Q$10)</f>
        <v>0.340671721280994</v>
      </c>
      <c r="W76" s="0" t="n">
        <f aca="false">(B76-B$9)/+W$9</f>
        <v>-0.116006515697048</v>
      </c>
      <c r="X76" s="0" t="n">
        <f aca="false">(C76-C$9)/+X$9</f>
        <v>0.54124333434406</v>
      </c>
      <c r="Y76" s="0" t="n">
        <f aca="false">(D76-D$9)/+Y$9</f>
        <v>0.166966902256921</v>
      </c>
      <c r="Z76" s="0" t="n">
        <f aca="false">(E76-E$9)/+Z$9</f>
        <v>-0.040870175642651</v>
      </c>
      <c r="AA76" s="0" t="n">
        <f aca="false">(F76-F$9)/+AA$9</f>
        <v>0.11075338262474</v>
      </c>
      <c r="AB76" s="0" t="n">
        <f aca="false">(G76-G$9)/+AB$9</f>
        <v>-0.0227572790653073</v>
      </c>
      <c r="AC76" s="0" t="n">
        <f aca="false">(H76-H$9)/+AC$9</f>
        <v>0.119802780124474</v>
      </c>
      <c r="AH76" s="0" t="n">
        <f aca="false">(C76-AH$10)/(AH$9-AH$10)</f>
        <v>0.278029766349879</v>
      </c>
      <c r="AI76" s="0" t="n">
        <f aca="false">(D76-AI$10)/(AI$9-AI$10)</f>
        <v>0.11915505729201</v>
      </c>
      <c r="AJ76" s="0" t="n">
        <f aca="false">(E76-AJ$10)/(AJ$9-AJ$10)</f>
        <v>-0.00704162291932825</v>
      </c>
      <c r="AK76" s="0" t="n">
        <f aca="false">(F76-AK$10)/(AK$9-AK$10)</f>
        <v>0.0579038009528804</v>
      </c>
      <c r="AL76" s="0" t="n">
        <f aca="false">(G76-AL$10)/(AL$9-AL$10)</f>
        <v>-0.00360675800924256</v>
      </c>
      <c r="AM76" s="0" t="n">
        <f aca="false">(H76-AM$10)/(AM$9-AM$10)</f>
        <v>0.0758319534971396</v>
      </c>
    </row>
    <row r="77" customFormat="false" ht="13.8" hidden="false" customHeight="false" outlineLevel="0" collapsed="false">
      <c r="A77" s="10" t="s">
        <v>87</v>
      </c>
      <c r="B77" s="0" t="n">
        <v>131.993087788573</v>
      </c>
      <c r="C77" s="0" t="n">
        <v>263.892567814629</v>
      </c>
      <c r="D77" s="7" t="n">
        <v>1125.43011458076</v>
      </c>
      <c r="E77" s="2" t="n">
        <v>475.498693415964</v>
      </c>
      <c r="F77" s="0" t="n">
        <v>388.726557061585</v>
      </c>
      <c r="G77" s="0" t="n">
        <v>382.6496</v>
      </c>
      <c r="H77" s="2" t="n">
        <v>125.408347307621</v>
      </c>
      <c r="K77" s="0" t="n">
        <f aca="false">(B77-K$10)/(K$9-K$10)</f>
        <v>0.142115661180879</v>
      </c>
      <c r="L77" s="0" t="n">
        <f aca="false">(C77-L$10)/(L$9-L$10)</f>
        <v>0.0938331009357549</v>
      </c>
      <c r="M77" s="0" t="n">
        <f aca="false">(D77-M$10)/(M$9-M$10)</f>
        <v>0.202672423723333</v>
      </c>
      <c r="N77" s="0" t="n">
        <f aca="false">(E77-N$10)/(N$9-N$10)</f>
        <v>0.0603701947949125</v>
      </c>
      <c r="O77" s="0" t="n">
        <f aca="false">(F77-O$10)/(O$9-O$10)</f>
        <v>0.0553598758506508</v>
      </c>
      <c r="P77" s="0" t="n">
        <f aca="false">(G77-P$10)/(P$9-P$10)</f>
        <v>0.05993573602686</v>
      </c>
      <c r="Q77" s="0" t="n">
        <f aca="false">(H77-Q$10)/(Q$9-Q$10)</f>
        <v>0.165328355328528</v>
      </c>
      <c r="W77" s="0" t="n">
        <f aca="false">(B77-B$9)/+W$9</f>
        <v>0.0026097397140265</v>
      </c>
      <c r="X77" s="0" t="n">
        <f aca="false">(C77-C$9)/+X$9</f>
        <v>0.0280772951544545</v>
      </c>
      <c r="Y77" s="0" t="n">
        <f aca="false">(D77-D$9)/+Y$9</f>
        <v>0.065029346872683</v>
      </c>
      <c r="Z77" s="0" t="n">
        <f aca="false">(E77-E$9)/+Z$9</f>
        <v>0.0139443429465249</v>
      </c>
      <c r="AA77" s="0" t="n">
        <f aca="false">(F77-F$9)/+AA$9</f>
        <v>0.0181033072816815</v>
      </c>
      <c r="AB77" s="0" t="n">
        <f aca="false">(G77-G$9)/+AB$9</f>
        <v>0.0174852080178557</v>
      </c>
      <c r="AC77" s="0" t="n">
        <f aca="false">(H77-H$9)/+AC$9</f>
        <v>0.024235196747125</v>
      </c>
      <c r="AG77" s="0" t="n">
        <f aca="false">(B77-AG$10)/(AG$9-AG$10)</f>
        <v>0.0308189482825669</v>
      </c>
      <c r="AH77" s="0" t="n">
        <f aca="false">(C77-AH$10)/(AH$9-AH$10)</f>
        <v>0.0212824415280456</v>
      </c>
      <c r="AI77" s="0" t="n">
        <f aca="false">(D77-AI$10)/(AI$9-AI$10)</f>
        <v>0.0607828501384367</v>
      </c>
      <c r="AJ77" s="0" t="n">
        <f aca="false">(E77-AJ$10)/(AJ$9-AJ$10)</f>
        <v>0.0205864447483317</v>
      </c>
      <c r="AK77" s="0" t="n">
        <f aca="false">(F77-AK$10)/(AK$9-AK$10)</f>
        <v>0.0157051247367312</v>
      </c>
      <c r="AL77" s="0" t="n">
        <f aca="false">(G77-AL$10)/(AL$9-AL$10)</f>
        <v>0.0110257775256165</v>
      </c>
      <c r="AM77" s="0" t="n">
        <f aca="false">(H77-AM$10)/(AM$9-AM$10)</f>
        <v>0.0289233063359035</v>
      </c>
    </row>
    <row r="78" customFormat="false" ht="13.8" hidden="false" customHeight="false" outlineLevel="0" collapsed="false">
      <c r="A78" s="10" t="s">
        <v>88</v>
      </c>
      <c r="B78" s="0" t="n">
        <v>46.2281588776647</v>
      </c>
      <c r="C78" s="0" t="n">
        <v>107.595909107272</v>
      </c>
      <c r="D78" s="7" t="n">
        <v>394.144976269566</v>
      </c>
      <c r="E78" s="2" t="n">
        <v>141.77336834516</v>
      </c>
      <c r="F78" s="0" t="n">
        <v>98.5326955899301</v>
      </c>
      <c r="G78" s="0" t="n">
        <v>97.78973</v>
      </c>
      <c r="H78" s="2" t="n">
        <v>46.1774440351374</v>
      </c>
      <c r="K78" s="0" t="n">
        <f aca="false">(B78-K$10)/(K$9-K$10)</f>
        <v>0.0497734046088643</v>
      </c>
      <c r="L78" s="0" t="n">
        <f aca="false">(C78-L$10)/(L$9-L$10)</f>
        <v>0.0382582119805244</v>
      </c>
      <c r="M78" s="0" t="n">
        <f aca="false">(D78-M$10)/(M$9-M$10)</f>
        <v>0.070979367447161</v>
      </c>
      <c r="N78" s="0" t="n">
        <f aca="false">(E78-N$10)/(N$9-N$10)</f>
        <v>0.0179998094258504</v>
      </c>
      <c r="O78" s="0" t="n">
        <f aca="false">(F78-O$10)/(O$9-O$10)</f>
        <v>0.0140323775054667</v>
      </c>
      <c r="P78" s="0" t="n">
        <f aca="false">(G78-P$10)/(P$9-P$10)</f>
        <v>0.0153171450941486</v>
      </c>
      <c r="Q78" s="0" t="n">
        <f aca="false">(H78-Q$10)/(Q$9-Q$10)</f>
        <v>0.0608766564547533</v>
      </c>
      <c r="W78" s="0" t="n">
        <f aca="false">(B78-B$9)/+W$9</f>
        <v>-0.0744633470926422</v>
      </c>
      <c r="X78" s="0" t="n">
        <f aca="false">(C78-C$9)/+X$9</f>
        <v>-0.0105535522165152</v>
      </c>
      <c r="Y78" s="0" t="n">
        <f aca="false">(D78-D$9)/+Y$9</f>
        <v>-0.0408231311186085</v>
      </c>
      <c r="Z78" s="0" t="n">
        <f aca="false">(E78-E$9)/+Z$9</f>
        <v>-0.0245268311872171</v>
      </c>
      <c r="AA78" s="0" t="n">
        <f aca="false">(F78-F$9)/+AA$9</f>
        <v>-0.016371314325971</v>
      </c>
      <c r="AB78" s="0" t="n">
        <f aca="false">(G78-G$9)/+AB$9</f>
        <v>-0.0124729302867094</v>
      </c>
      <c r="AC78" s="0" t="n">
        <f aca="false">(H78-H$9)/+AC$9</f>
        <v>-0.0326942250579251</v>
      </c>
      <c r="AG78" s="0" t="n">
        <f aca="false">(B78-AG$10)/(AG$9-AG$10)</f>
        <v>0.00190834818302267</v>
      </c>
      <c r="AH78" s="0" t="n">
        <f aca="false">(C78-AH$10)/(AH$9-AH$10)</f>
        <v>0.0019546490385812</v>
      </c>
      <c r="AI78" s="0" t="n">
        <f aca="false">(D78-AI$10)/(AI$9-AI$10)</f>
        <v>0.00016885218903969</v>
      </c>
      <c r="AJ78" s="0" t="n">
        <f aca="false">(E78-AJ$10)/(AJ$9-AJ$10)</f>
        <v>0.00119588491896494</v>
      </c>
      <c r="AK78" s="0" t="n">
        <f aca="false">(F78-AK$10)/(AK$9-AK$10)</f>
        <v>3.2120344596626E-006</v>
      </c>
      <c r="AL78" s="0" t="n">
        <f aca="false">(G78-AL$10)/(AL$9-AL$10)</f>
        <v>0.000132725056123959</v>
      </c>
      <c r="AM78" s="0" t="n">
        <f aca="false">(H78-AM$10)/(AM$9-AM$10)</f>
        <v>0.000979917310339734</v>
      </c>
    </row>
    <row r="79" customFormat="false" ht="13.8" hidden="false" customHeight="false" outlineLevel="0" collapsed="false">
      <c r="A79" s="6" t="s">
        <v>89</v>
      </c>
      <c r="B79" s="0" t="n">
        <v>299.108926085298</v>
      </c>
      <c r="C79" s="0" t="n">
        <v>547.452750284101</v>
      </c>
      <c r="D79" s="7" t="n">
        <v>1530.40407104805</v>
      </c>
      <c r="E79" s="2" t="n">
        <v>986.486100737492</v>
      </c>
      <c r="F79" s="0" t="n">
        <v>784.44554638252</v>
      </c>
      <c r="G79" s="0" t="n">
        <v>974.9962</v>
      </c>
      <c r="H79" s="2" t="n">
        <v>299.879606879607</v>
      </c>
      <c r="K79" s="0" t="n">
        <f aca="false">(B79-K$10)/(K$9-K$10)</f>
        <v>0.322047642856905</v>
      </c>
      <c r="L79" s="0" t="n">
        <f aca="false">(C79-L$10)/(L$9-L$10)</f>
        <v>0.194659476772566</v>
      </c>
      <c r="M79" s="0" t="n">
        <f aca="false">(D79-M$10)/(M$9-M$10)</f>
        <v>0.275601921733635</v>
      </c>
      <c r="N79" s="0" t="n">
        <f aca="false">(E79-N$10)/(N$9-N$10)</f>
        <v>0.125246102436497</v>
      </c>
      <c r="O79" s="0" t="n">
        <f aca="false">(F79-O$10)/(O$9-O$10)</f>
        <v>0.111715567846969</v>
      </c>
      <c r="P79" s="0" t="n">
        <f aca="false">(G79-P$10)/(P$9-P$10)</f>
        <v>0.15271704157117</v>
      </c>
      <c r="Q79" s="0" t="n">
        <f aca="false">(H79-Q$10)/(Q$9-Q$10)</f>
        <v>0.395337338114798</v>
      </c>
      <c r="W79" s="0" t="n">
        <f aca="false">(B79-B$9)/+W$9</f>
        <v>0.15278923237346</v>
      </c>
      <c r="X79" s="0" t="n">
        <f aca="false">(C79-C$9)/+X$9</f>
        <v>0.0981630552727984</v>
      </c>
      <c r="Y79" s="0" t="n">
        <f aca="false">(D79-D$9)/+Y$9</f>
        <v>0.12364874793558</v>
      </c>
      <c r="Z79" s="0" t="n">
        <f aca="false">(E79-E$9)/+Z$9</f>
        <v>0.0728499280202531</v>
      </c>
      <c r="AA79" s="0" t="n">
        <f aca="false">(F79-F$9)/+AA$9</f>
        <v>0.0651141653012762</v>
      </c>
      <c r="AB79" s="0" t="n">
        <f aca="false">(G79-G$9)/+AB$9</f>
        <v>0.0797811058817383</v>
      </c>
      <c r="AC79" s="0" t="n">
        <f aca="false">(H79-H$9)/+AC$9</f>
        <v>0.149597240076013</v>
      </c>
      <c r="AG79" s="0" t="n">
        <f aca="false">(B79-AG$10)/(AG$9-AG$10)</f>
        <v>0.0871522214823326</v>
      </c>
      <c r="AH79" s="0" t="n">
        <f aca="false">(C79-AH$10)/(AH$9-AH$10)</f>
        <v>0.0563477616082798</v>
      </c>
      <c r="AI79" s="0" t="n">
        <f aca="false">(D79-AI$10)/(AI$9-AI$10)</f>
        <v>0.0943499080217072</v>
      </c>
      <c r="AJ79" s="0" t="n">
        <f aca="false">(E79-AJ$10)/(AJ$9-AJ$10)</f>
        <v>0.0502765256303234</v>
      </c>
      <c r="AK79" s="0" t="n">
        <f aca="false">(F79-AK$10)/(AK$9-AK$10)</f>
        <v>0.0371168286006166</v>
      </c>
      <c r="AL79" s="0" t="n">
        <f aca="false">(G79-AL$10)/(AL$9-AL$10)</f>
        <v>0.0336771344679809</v>
      </c>
      <c r="AM79" s="0" t="n">
        <f aca="false">(H79-AM$10)/(AM$9-AM$10)</f>
        <v>0.0904563455748153</v>
      </c>
    </row>
    <row r="80" customFormat="false" ht="13.8" hidden="false" customHeight="false" outlineLevel="0" collapsed="false">
      <c r="A80" s="10" t="s">
        <v>90</v>
      </c>
      <c r="B80" s="9"/>
      <c r="C80" s="0" t="n">
        <v>100.322077702929</v>
      </c>
      <c r="D80" s="7" t="n">
        <v>533.769047787703</v>
      </c>
      <c r="E80" s="8"/>
      <c r="F80" s="9"/>
      <c r="G80" s="9"/>
      <c r="H80" s="8"/>
      <c r="K80" s="0" t="n">
        <f aca="false">(B80-K$10)/(K$9-K$10)</f>
        <v>0</v>
      </c>
      <c r="L80" s="0" t="n">
        <f aca="false">(C80-L$10)/(L$9-L$10)</f>
        <v>0.0356718331294427</v>
      </c>
      <c r="M80" s="0" t="n">
        <f aca="false">(D80-M$10)/(M$9-M$10)</f>
        <v>0.0961234866759608</v>
      </c>
      <c r="N80" s="0" t="n">
        <f aca="false">(E80-N$10)/(N$9-N$10)</f>
        <v>0</v>
      </c>
      <c r="O80" s="0" t="n">
        <f aca="false">(F80-O$10)/(O$9-O$10)</f>
        <v>0</v>
      </c>
      <c r="P80" s="0" t="n">
        <f aca="false">(G80-P$10)/(P$9-P$10)</f>
        <v>0</v>
      </c>
      <c r="Q80" s="0" t="n">
        <f aca="false">(H80-Q$10)/(Q$9-Q$10)</f>
        <v>0</v>
      </c>
      <c r="W80" s="0" t="n">
        <f aca="false">(B80-B$9)/+W$9</f>
        <v>-0.116006515697048</v>
      </c>
      <c r="X80" s="0" t="n">
        <f aca="false">(C80-C$9)/+X$9</f>
        <v>-0.0123513786902691</v>
      </c>
      <c r="Y80" s="0" t="n">
        <f aca="false">(D80-D$9)/+Y$9</f>
        <v>-0.0206127464367053</v>
      </c>
      <c r="Z80" s="0" t="n">
        <f aca="false">(E80-E$9)/+Z$9</f>
        <v>-0.040870175642651</v>
      </c>
      <c r="AA80" s="0" t="n">
        <f aca="false">(F80-F$9)/+AA$9</f>
        <v>-0.0280768596439123</v>
      </c>
      <c r="AB80" s="0" t="n">
        <f aca="false">(G80-G$9)/+AB$9</f>
        <v>-0.0227572790653073</v>
      </c>
      <c r="AC80" s="0" t="n">
        <f aca="false">(H80-H$9)/+AC$9</f>
        <v>-0.0658738946158315</v>
      </c>
      <c r="AH80" s="0" t="n">
        <f aca="false">(C80-AH$10)/(AH$9-AH$10)</f>
        <v>0.00105516017458874</v>
      </c>
      <c r="AI80" s="0" t="n">
        <f aca="false">(D80-AI$10)/(AI$9-AI$10)</f>
        <v>0.0117418662451318</v>
      </c>
      <c r="AJ80" s="0" t="n">
        <f aca="false">(E80-AJ$10)/(AJ$9-AJ$10)</f>
        <v>-0.00704162291932825</v>
      </c>
      <c r="AK80" s="0" t="n">
        <f aca="false">(F80-AK$10)/(AK$9-AK$10)</f>
        <v>-0.00532823011468346</v>
      </c>
      <c r="AL80" s="0" t="n">
        <f aca="false">(G80-AL$10)/(AL$9-AL$10)</f>
        <v>-0.00360675800924256</v>
      </c>
      <c r="AM80" s="0" t="n">
        <f aca="false">(H80-AM$10)/(AM$9-AM$10)</f>
        <v>-0.0153060800667492</v>
      </c>
    </row>
    <row r="81" customFormat="false" ht="13.8" hidden="false" customHeight="false" outlineLevel="0" collapsed="false">
      <c r="A81" s="10" t="s">
        <v>91</v>
      </c>
      <c r="B81" s="0" t="n">
        <v>107.896443371635</v>
      </c>
      <c r="C81" s="0" t="n">
        <v>142.852605786379</v>
      </c>
      <c r="D81" s="7" t="n">
        <v>624.591798535652</v>
      </c>
      <c r="E81" s="2" t="n">
        <v>509.49338530602</v>
      </c>
      <c r="F81" s="0" t="n">
        <v>300.311805926052</v>
      </c>
      <c r="G81" s="0" t="n">
        <v>277.3615</v>
      </c>
      <c r="H81" s="2" t="n">
        <v>90.5341058941059</v>
      </c>
      <c r="K81" s="0" t="n">
        <f aca="false">(B81-K$10)/(K$9-K$10)</f>
        <v>0.11617104081531</v>
      </c>
      <c r="L81" s="0" t="n">
        <f aca="false">(C81-L$10)/(L$9-L$10)</f>
        <v>0.0507945452526147</v>
      </c>
      <c r="M81" s="0" t="n">
        <f aca="false">(D81-M$10)/(M$9-M$10)</f>
        <v>0.112479248606291</v>
      </c>
      <c r="N81" s="0" t="n">
        <f aca="false">(E81-N$10)/(N$9-N$10)</f>
        <v>0.0646862238393929</v>
      </c>
      <c r="O81" s="0" t="n">
        <f aca="false">(F81-O$10)/(O$9-O$10)</f>
        <v>0.0427684293510131</v>
      </c>
      <c r="P81" s="0" t="n">
        <f aca="false">(G81-P$10)/(P$9-P$10)</f>
        <v>0.0434440951931321</v>
      </c>
      <c r="Q81" s="0" t="n">
        <f aca="false">(H81-Q$10)/(Q$9-Q$10)</f>
        <v>0.119352939018452</v>
      </c>
      <c r="W81" s="0" t="n">
        <f aca="false">(B81-B$9)/+W$9</f>
        <v>-0.0190448315714618</v>
      </c>
      <c r="X81" s="0" t="n">
        <f aca="false">(C81-C$9)/+X$9</f>
        <v>-0.00183937956893951</v>
      </c>
      <c r="Y81" s="0" t="n">
        <f aca="false">(D81-D$9)/+Y$9</f>
        <v>-0.00746628314762817</v>
      </c>
      <c r="Z81" s="0" t="n">
        <f aca="false">(E81-E$9)/+Z$9</f>
        <v>0.0178631816233553</v>
      </c>
      <c r="AA81" s="0" t="n">
        <f aca="false">(F81-F$9)/+AA$9</f>
        <v>0.00759975949995149</v>
      </c>
      <c r="AB81" s="0" t="n">
        <f aca="false">(G81-G$9)/+AB$9</f>
        <v>0.0064122707816459</v>
      </c>
      <c r="AC81" s="0" t="n">
        <f aca="false">(H81-H$9)/+AC$9</f>
        <v>-0.000822833864153505</v>
      </c>
      <c r="AG81" s="0" t="n">
        <f aca="false">(B81-AG$10)/(AG$9-AG$10)</f>
        <v>0.0226961822600744</v>
      </c>
      <c r="AH81" s="0" t="n">
        <f aca="false">(C81-AH$10)/(AH$9-AH$10)</f>
        <v>0.0063145254614908</v>
      </c>
      <c r="AI81" s="0" t="n">
        <f aca="false">(D81-AI$10)/(AI$9-AI$10)</f>
        <v>0.01926988744943</v>
      </c>
      <c r="AJ81" s="0" t="n">
        <f aca="false">(E81-AJ$10)/(AJ$9-AJ$10)</f>
        <v>0.0225616502765163</v>
      </c>
      <c r="AK81" s="0" t="n">
        <f aca="false">(F81-AK$10)/(AK$9-AK$10)</f>
        <v>0.0109211479259095</v>
      </c>
      <c r="AL81" s="0" t="n">
        <f aca="false">(G81-AL$10)/(AL$9-AL$10)</f>
        <v>0.00699955650082569</v>
      </c>
      <c r="AM81" s="0" t="n">
        <f aca="false">(H81-AM$10)/(AM$9-AM$10)</f>
        <v>0.0166237558506863</v>
      </c>
    </row>
    <row r="82" customFormat="false" ht="13.8" hidden="false" customHeight="false" outlineLevel="0" collapsed="false">
      <c r="A82" s="10" t="s">
        <v>92</v>
      </c>
      <c r="B82" s="9"/>
      <c r="C82" s="9"/>
      <c r="D82" s="7" t="n">
        <v>2776.87548836493</v>
      </c>
      <c r="E82" s="8"/>
      <c r="F82" s="9"/>
      <c r="G82" s="9"/>
      <c r="H82" s="8"/>
      <c r="K82" s="0" t="n">
        <f aca="false">(B82-K$10)/(K$9-K$10)</f>
        <v>0</v>
      </c>
      <c r="L82" s="0" t="n">
        <f aca="false">(C82-L$10)/(L$9-L$10)</f>
        <v>0</v>
      </c>
      <c r="M82" s="0" t="n">
        <f aca="false">(D82-M$10)/(M$9-M$10)</f>
        <v>0.50007199764197</v>
      </c>
      <c r="N82" s="0" t="n">
        <f aca="false">(E82-N$10)/(N$9-N$10)</f>
        <v>0</v>
      </c>
      <c r="O82" s="0" t="n">
        <f aca="false">(F82-O$10)/(O$9-O$10)</f>
        <v>0</v>
      </c>
      <c r="P82" s="0" t="n">
        <f aca="false">(G82-P$10)/(P$9-P$10)</f>
        <v>0</v>
      </c>
      <c r="Q82" s="0" t="n">
        <f aca="false">(H82-Q$10)/(Q$9-Q$10)</f>
        <v>0</v>
      </c>
      <c r="W82" s="0" t="n">
        <f aca="false">(B82-B$9)/+W$9</f>
        <v>-0.116006515697048</v>
      </c>
      <c r="X82" s="0" t="n">
        <f aca="false">(C82-C$9)/+X$9</f>
        <v>-0.0371473462031562</v>
      </c>
      <c r="Y82" s="0" t="n">
        <f aca="false">(D82-D$9)/+Y$9</f>
        <v>0.304073703067324</v>
      </c>
      <c r="Z82" s="0" t="n">
        <f aca="false">(E82-E$9)/+Z$9</f>
        <v>-0.040870175642651</v>
      </c>
      <c r="AA82" s="0" t="n">
        <f aca="false">(F82-F$9)/+AA$9</f>
        <v>-0.0280768596439123</v>
      </c>
      <c r="AB82" s="0" t="n">
        <f aca="false">(G82-G$9)/+AB$9</f>
        <v>-0.0227572790653073</v>
      </c>
      <c r="AC82" s="0" t="n">
        <f aca="false">(H82-H$9)/+AC$9</f>
        <v>-0.0658738946158315</v>
      </c>
      <c r="AH82" s="0" t="n">
        <f aca="false">(C82-AH$10)/(AH$9-AH$10)</f>
        <v>-0.011350762741426</v>
      </c>
      <c r="AI82" s="0" t="n">
        <f aca="false">(D82-AI$10)/(AI$9-AI$10)</f>
        <v>0.197666127612479</v>
      </c>
      <c r="AJ82" s="0" t="n">
        <f aca="false">(E82-AJ$10)/(AJ$9-AJ$10)</f>
        <v>-0.00704162291932825</v>
      </c>
      <c r="AK82" s="0" t="n">
        <f aca="false">(F82-AK$10)/(AK$9-AK$10)</f>
        <v>-0.00532823011468346</v>
      </c>
      <c r="AL82" s="0" t="n">
        <f aca="false">(G82-AL$10)/(AL$9-AL$10)</f>
        <v>-0.00360675800924256</v>
      </c>
      <c r="AM82" s="0" t="n">
        <f aca="false">(H82-AM$10)/(AM$9-AM$10)</f>
        <v>-0.0153060800667492</v>
      </c>
    </row>
    <row r="83" customFormat="false" ht="13.8" hidden="false" customHeight="false" outlineLevel="0" collapsed="false">
      <c r="A83" s="10" t="s">
        <v>93</v>
      </c>
      <c r="B83" s="0" t="n">
        <v>337.569452187444</v>
      </c>
      <c r="C83" s="0" t="n">
        <v>798.586061110494</v>
      </c>
      <c r="D83" s="7" t="n">
        <v>3155.20261866031</v>
      </c>
      <c r="E83" s="2" t="n">
        <v>3299.03017995173</v>
      </c>
      <c r="F83" s="0" t="n">
        <v>2554.27985909</v>
      </c>
      <c r="G83" s="0" t="n">
        <v>1642.07</v>
      </c>
      <c r="H83" s="2" t="n">
        <v>353.394776018406</v>
      </c>
      <c r="K83" s="0" t="n">
        <f aca="false">(B83-K$10)/(K$9-K$10)</f>
        <v>0.36345771355035</v>
      </c>
      <c r="L83" s="0" t="n">
        <f aca="false">(C83-L$10)/(L$9-L$10)</f>
        <v>0.283955729024946</v>
      </c>
      <c r="M83" s="0" t="n">
        <f aca="false">(D83-M$10)/(M$9-M$10)</f>
        <v>0.568202817551495</v>
      </c>
      <c r="N83" s="0" t="n">
        <f aca="false">(E83-N$10)/(N$9-N$10)</f>
        <v>0.418850981833833</v>
      </c>
      <c r="O83" s="0" t="n">
        <f aca="false">(F83-O$10)/(O$9-O$10)</f>
        <v>0.363763713382304</v>
      </c>
      <c r="P83" s="0" t="n">
        <f aca="false">(G83-P$10)/(P$9-P$10)</f>
        <v>0.25720312802529</v>
      </c>
      <c r="Q83" s="0" t="n">
        <f aca="false">(H83-Q$10)/(Q$9-Q$10)</f>
        <v>0.465887465668452</v>
      </c>
      <c r="W83" s="0" t="n">
        <f aca="false">(B83-B$9)/+W$9</f>
        <v>0.187351978527894</v>
      </c>
      <c r="X83" s="0" t="n">
        <f aca="false">(C83-C$9)/+X$9</f>
        <v>0.160234072532773</v>
      </c>
      <c r="Y83" s="0" t="n">
        <f aca="false">(D83-D$9)/+Y$9</f>
        <v>0.358836014148311</v>
      </c>
      <c r="Z83" s="0" t="n">
        <f aca="false">(E83-E$9)/+Z$9</f>
        <v>0.339435288134981</v>
      </c>
      <c r="AA83" s="0" t="n">
        <f aca="false">(F83-F$9)/+AA$9</f>
        <v>0.275367986417302</v>
      </c>
      <c r="AB83" s="0" t="n">
        <f aca="false">(G83-G$9)/+AB$9</f>
        <v>0.149935912733794</v>
      </c>
      <c r="AC83" s="0" t="n">
        <f aca="false">(H83-H$9)/+AC$9</f>
        <v>0.188049251993557</v>
      </c>
      <c r="AG83" s="0" t="n">
        <f aca="false">(B83-AG$10)/(AG$9-AG$10)</f>
        <v>0.100116925165726</v>
      </c>
      <c r="AH83" s="0" t="n">
        <f aca="false">(C83-AH$10)/(AH$9-AH$10)</f>
        <v>0.0874031441032622</v>
      </c>
      <c r="AI83" s="0" t="n">
        <f aca="false">(D83-AI$10)/(AI$9-AI$10)</f>
        <v>0.229024511228593</v>
      </c>
      <c r="AJ83" s="0" t="n">
        <f aca="false">(E83-AJ$10)/(AJ$9-AJ$10)</f>
        <v>0.184643086863092</v>
      </c>
      <c r="AK83" s="0" t="n">
        <f aca="false">(F83-AK$10)/(AK$9-AK$10)</f>
        <v>0.132879653267851</v>
      </c>
      <c r="AL83" s="0" t="n">
        <f aca="false">(G83-AL$10)/(AL$9-AL$10)</f>
        <v>0.0591860624346467</v>
      </c>
      <c r="AM83" s="0" t="n">
        <f aca="false">(H83-AM$10)/(AM$9-AM$10)</f>
        <v>0.109330233518153</v>
      </c>
    </row>
    <row r="84" customFormat="false" ht="13.8" hidden="false" customHeight="false" outlineLevel="0" collapsed="false">
      <c r="A84" s="6" t="s">
        <v>94</v>
      </c>
      <c r="B84" s="9"/>
      <c r="C84" s="0" t="n">
        <v>719.016891417711</v>
      </c>
      <c r="D84" s="7" t="n">
        <v>585.553688673988</v>
      </c>
      <c r="E84" s="8"/>
      <c r="F84" s="9"/>
      <c r="G84" s="9"/>
      <c r="H84" s="8"/>
      <c r="K84" s="0" t="n">
        <f aca="false">(B84-K$10)/(K$9-K$10)</f>
        <v>0</v>
      </c>
      <c r="L84" s="0" t="n">
        <f aca="false">(C84-L$10)/(L$9-L$10)</f>
        <v>0.255663071929723</v>
      </c>
      <c r="M84" s="0" t="n">
        <f aca="false">(D84-M$10)/(M$9-M$10)</f>
        <v>0.105449093432072</v>
      </c>
      <c r="N84" s="0" t="n">
        <f aca="false">(E84-N$10)/(N$9-N$10)</f>
        <v>0</v>
      </c>
      <c r="O84" s="0" t="n">
        <f aca="false">(F84-O$10)/(O$9-O$10)</f>
        <v>0</v>
      </c>
      <c r="P84" s="0" t="n">
        <f aca="false">(G84-P$10)/(P$9-P$10)</f>
        <v>0</v>
      </c>
      <c r="Q84" s="0" t="n">
        <f aca="false">(H84-Q$10)/(Q$9-Q$10)</f>
        <v>0</v>
      </c>
      <c r="W84" s="0" t="n">
        <f aca="false">(B84-B$9)/+W$9</f>
        <v>-0.116006515697048</v>
      </c>
      <c r="X84" s="0" t="n">
        <f aca="false">(C84-C$9)/+X$9</f>
        <v>0.140567468810988</v>
      </c>
      <c r="Y84" s="0" t="n">
        <f aca="false">(D84-D$9)/+Y$9</f>
        <v>-0.0131169937233912</v>
      </c>
      <c r="Z84" s="0" t="n">
        <f aca="false">(E84-E$9)/+Z$9</f>
        <v>-0.040870175642651</v>
      </c>
      <c r="AA84" s="0" t="n">
        <f aca="false">(F84-F$9)/+AA$9</f>
        <v>-0.0280768596439123</v>
      </c>
      <c r="AB84" s="0" t="n">
        <f aca="false">(G84-G$9)/+AB$9</f>
        <v>-0.0227572790653073</v>
      </c>
      <c r="AC84" s="0" t="n">
        <f aca="false">(H84-H$9)/+AC$9</f>
        <v>-0.0658738946158315</v>
      </c>
      <c r="AH84" s="0" t="n">
        <f aca="false">(C84-AH$10)/(AH$9-AH$10)</f>
        <v>0.0775635453997443</v>
      </c>
      <c r="AI84" s="0" t="n">
        <f aca="false">(D84-AI$10)/(AI$9-AI$10)</f>
        <v>0.0160341374154996</v>
      </c>
      <c r="AJ84" s="0" t="n">
        <f aca="false">(E84-AJ$10)/(AJ$9-AJ$10)</f>
        <v>-0.00704162291932825</v>
      </c>
      <c r="AK84" s="0" t="n">
        <f aca="false">(F84-AK$10)/(AK$9-AK$10)</f>
        <v>-0.00532823011468346</v>
      </c>
      <c r="AL84" s="0" t="n">
        <f aca="false">(G84-AL$10)/(AL$9-AL$10)</f>
        <v>-0.00360675800924256</v>
      </c>
      <c r="AM84" s="0" t="n">
        <f aca="false">(H84-AM$10)/(AM$9-AM$10)</f>
        <v>-0.0153060800667492</v>
      </c>
    </row>
    <row r="85" customFormat="false" ht="13.8" hidden="false" customHeight="false" outlineLevel="0" collapsed="false">
      <c r="A85" s="10" t="s">
        <v>95</v>
      </c>
      <c r="B85" s="0" t="n">
        <v>164.801113799367</v>
      </c>
      <c r="C85" s="0" t="n">
        <v>429.581159258509</v>
      </c>
      <c r="D85" s="7" t="n">
        <v>1328.69865127468</v>
      </c>
      <c r="E85" s="8"/>
      <c r="F85" s="0" t="n">
        <v>646.826315352943</v>
      </c>
      <c r="G85" s="0" t="n">
        <v>696.4019</v>
      </c>
      <c r="H85" s="2" t="n">
        <v>175.224066746947</v>
      </c>
      <c r="K85" s="0" t="n">
        <f aca="false">(B85-K$10)/(K$9-K$10)</f>
        <v>0.177439740545033</v>
      </c>
      <c r="L85" s="0" t="n">
        <f aca="false">(C85-L$10)/(L$9-L$10)</f>
        <v>0.152747508619179</v>
      </c>
      <c r="M85" s="0" t="n">
        <f aca="false">(D85-M$10)/(M$9-M$10)</f>
        <v>0.239277919226532</v>
      </c>
      <c r="N85" s="0" t="n">
        <f aca="false">(E85-N$10)/(N$9-N$10)</f>
        <v>0</v>
      </c>
      <c r="O85" s="0" t="n">
        <f aca="false">(F85-O$10)/(O$9-O$10)</f>
        <v>0.0921167434135451</v>
      </c>
      <c r="P85" s="0" t="n">
        <f aca="false">(G85-P$10)/(P$9-P$10)</f>
        <v>0.109079848631761</v>
      </c>
      <c r="Q85" s="0" t="n">
        <f aca="false">(H85-Q$10)/(Q$9-Q$10)</f>
        <v>0.231001423678665</v>
      </c>
      <c r="W85" s="0" t="n">
        <f aca="false">(B85-B$9)/+W$9</f>
        <v>0.0320928380946248</v>
      </c>
      <c r="X85" s="0" t="n">
        <f aca="false">(C85-C$9)/+X$9</f>
        <v>0.0690294865839839</v>
      </c>
      <c r="Y85" s="0" t="n">
        <f aca="false">(D85-D$9)/+Y$9</f>
        <v>0.0944521768735829</v>
      </c>
      <c r="Z85" s="0" t="n">
        <f aca="false">(E85-E$9)/+Z$9</f>
        <v>-0.040870175642651</v>
      </c>
      <c r="AA85" s="0" t="n">
        <f aca="false">(F85-F$9)/+AA$9</f>
        <v>0.0487651946799794</v>
      </c>
      <c r="AB85" s="0" t="n">
        <f aca="false">(G85-G$9)/+AB$9</f>
        <v>0.0504819049438754</v>
      </c>
      <c r="AC85" s="0" t="n">
        <f aca="false">(H85-H$9)/+AC$9</f>
        <v>0.0600290598402944</v>
      </c>
      <c r="AG85" s="0" t="n">
        <f aca="false">(B85-AG$10)/(AG$9-AG$10)</f>
        <v>0.041878244105441</v>
      </c>
      <c r="AH85" s="0" t="n">
        <f aca="false">(C85-AH$10)/(AH$9-AH$10)</f>
        <v>0.0417716492934846</v>
      </c>
      <c r="AI85" s="0" t="n">
        <f aca="false">(D85-AI$10)/(AI$9-AI$10)</f>
        <v>0.0776311600805689</v>
      </c>
      <c r="AJ85" s="0" t="n">
        <f aca="false">(E85-AJ$10)/(AJ$9-AJ$10)</f>
        <v>-0.00704162291932825</v>
      </c>
      <c r="AK85" s="0" t="n">
        <f aca="false">(F85-AK$10)/(AK$9-AK$10)</f>
        <v>0.0296704782856179</v>
      </c>
      <c r="AL85" s="0" t="n">
        <f aca="false">(G85-AL$10)/(AL$9-AL$10)</f>
        <v>0.0230236776381314</v>
      </c>
      <c r="AM85" s="0" t="n">
        <f aca="false">(H85-AM$10)/(AM$9-AM$10)</f>
        <v>0.0464924614305277</v>
      </c>
    </row>
    <row r="86" customFormat="false" ht="13.8" hidden="false" customHeight="false" outlineLevel="0" collapsed="false">
      <c r="A86" s="10" t="s">
        <v>96</v>
      </c>
      <c r="B86" s="9"/>
      <c r="C86" s="0" t="n">
        <v>130.293036384261</v>
      </c>
      <c r="D86" s="7" t="n">
        <v>1327.3322143677</v>
      </c>
      <c r="E86" s="8"/>
      <c r="F86" s="9"/>
      <c r="G86" s="9"/>
      <c r="H86" s="8"/>
      <c r="K86" s="0" t="n">
        <f aca="false">(B86-K$10)/(K$9-K$10)</f>
        <v>0</v>
      </c>
      <c r="L86" s="0" t="n">
        <f aca="false">(C86-L$10)/(L$9-L$10)</f>
        <v>0.0463287001051819</v>
      </c>
      <c r="M86" s="0" t="n">
        <f aca="false">(D86-M$10)/(M$9-M$10)</f>
        <v>0.239031845235606</v>
      </c>
      <c r="N86" s="0" t="n">
        <f aca="false">(E86-N$10)/(N$9-N$10)</f>
        <v>0</v>
      </c>
      <c r="O86" s="0" t="n">
        <f aca="false">(F86-O$10)/(O$9-O$10)</f>
        <v>0</v>
      </c>
      <c r="P86" s="0" t="n">
        <f aca="false">(G86-P$10)/(P$9-P$10)</f>
        <v>0</v>
      </c>
      <c r="Q86" s="0" t="n">
        <f aca="false">(H86-Q$10)/(Q$9-Q$10)</f>
        <v>0</v>
      </c>
      <c r="W86" s="0" t="n">
        <f aca="false">(B86-B$9)/+W$9</f>
        <v>-0.116006515697048</v>
      </c>
      <c r="X86" s="0" t="n">
        <f aca="false">(C86-C$9)/+X$9</f>
        <v>-0.00494364816067417</v>
      </c>
      <c r="Y86" s="0" t="n">
        <f aca="false">(D86-D$9)/+Y$9</f>
        <v>0.0942543870853796</v>
      </c>
      <c r="Z86" s="0" t="n">
        <f aca="false">(E86-E$9)/+Z$9</f>
        <v>-0.040870175642651</v>
      </c>
      <c r="AA86" s="0" t="n">
        <f aca="false">(F86-F$9)/+AA$9</f>
        <v>-0.0280768596439123</v>
      </c>
      <c r="AB86" s="0" t="n">
        <f aca="false">(G86-G$9)/+AB$9</f>
        <v>-0.0227572790653073</v>
      </c>
      <c r="AC86" s="0" t="n">
        <f aca="false">(H86-H$9)/+AC$9</f>
        <v>-0.0658738946158315</v>
      </c>
      <c r="AH86" s="0" t="n">
        <f aca="false">(C86-AH$10)/(AH$9-AH$10)</f>
        <v>0.00476139724257171</v>
      </c>
      <c r="AI86" s="0" t="n">
        <f aca="false">(D86-AI$10)/(AI$9-AI$10)</f>
        <v>0.0775179002869006</v>
      </c>
      <c r="AJ86" s="0" t="n">
        <f aca="false">(E86-AJ$10)/(AJ$9-AJ$10)</f>
        <v>-0.00704162291932825</v>
      </c>
      <c r="AK86" s="0" t="n">
        <f aca="false">(F86-AK$10)/(AK$9-AK$10)</f>
        <v>-0.00532823011468346</v>
      </c>
      <c r="AL86" s="0" t="n">
        <f aca="false">(G86-AL$10)/(AL$9-AL$10)</f>
        <v>-0.00360675800924256</v>
      </c>
      <c r="AM86" s="0" t="n">
        <f aca="false">(H86-AM$10)/(AM$9-AM$10)</f>
        <v>-0.0153060800667492</v>
      </c>
    </row>
    <row r="87" customFormat="false" ht="13.8" hidden="false" customHeight="false" outlineLevel="0" collapsed="false">
      <c r="A87" s="6" t="s">
        <v>97</v>
      </c>
      <c r="B87" s="9"/>
      <c r="C87" s="0" t="n">
        <v>125.402597128661</v>
      </c>
      <c r="D87" s="7" t="n">
        <v>563.552484946393</v>
      </c>
      <c r="E87" s="8"/>
      <c r="F87" s="9"/>
      <c r="G87" s="9"/>
      <c r="H87" s="8"/>
      <c r="K87" s="0" t="n">
        <f aca="false">(B87-K$10)/(K$9-K$10)</f>
        <v>0</v>
      </c>
      <c r="L87" s="0" t="n">
        <f aca="false">(C87-L$10)/(L$9-L$10)</f>
        <v>0.0445897914118033</v>
      </c>
      <c r="M87" s="0" t="n">
        <f aca="false">(D87-M$10)/(M$9-M$10)</f>
        <v>0.101487019531141</v>
      </c>
      <c r="N87" s="0" t="n">
        <f aca="false">(E87-N$10)/(N$9-N$10)</f>
        <v>0</v>
      </c>
      <c r="O87" s="0" t="n">
        <f aca="false">(F87-O$10)/(O$9-O$10)</f>
        <v>0</v>
      </c>
      <c r="P87" s="0" t="n">
        <f aca="false">(G87-P$10)/(P$9-P$10)</f>
        <v>0</v>
      </c>
      <c r="Q87" s="0" t="n">
        <f aca="false">(H87-Q$10)/(Q$9-Q$10)</f>
        <v>0</v>
      </c>
      <c r="W87" s="0" t="n">
        <f aca="false">(B87-B$9)/+W$9</f>
        <v>-0.116006515697048</v>
      </c>
      <c r="X87" s="0" t="n">
        <f aca="false">(C87-C$9)/+X$9</f>
        <v>-0.00615238681204733</v>
      </c>
      <c r="Y87" s="0" t="n">
        <f aca="false">(D87-D$9)/+Y$9</f>
        <v>-0.0163016364999905</v>
      </c>
      <c r="Z87" s="0" t="n">
        <f aca="false">(E87-E$9)/+Z$9</f>
        <v>-0.040870175642651</v>
      </c>
      <c r="AA87" s="0" t="n">
        <f aca="false">(F87-F$9)/+AA$9</f>
        <v>-0.0280768596439123</v>
      </c>
      <c r="AB87" s="0" t="n">
        <f aca="false">(G87-G$9)/+AB$9</f>
        <v>-0.0227572790653073</v>
      </c>
      <c r="AC87" s="0" t="n">
        <f aca="false">(H87-H$9)/+AC$9</f>
        <v>-0.0658738946158315</v>
      </c>
      <c r="AH87" s="0" t="n">
        <f aca="false">(C87-AH$10)/(AH$9-AH$10)</f>
        <v>0.00415664090359242</v>
      </c>
      <c r="AI87" s="0" t="n">
        <f aca="false">(D87-AI$10)/(AI$9-AI$10)</f>
        <v>0.0142105246442782</v>
      </c>
      <c r="AJ87" s="0" t="n">
        <f aca="false">(E87-AJ$10)/(AJ$9-AJ$10)</f>
        <v>-0.00704162291932825</v>
      </c>
      <c r="AK87" s="0" t="n">
        <f aca="false">(F87-AK$10)/(AK$9-AK$10)</f>
        <v>-0.00532823011468346</v>
      </c>
      <c r="AL87" s="0" t="n">
        <f aca="false">(G87-AL$10)/(AL$9-AL$10)</f>
        <v>-0.00360675800924256</v>
      </c>
      <c r="AM87" s="0" t="n">
        <f aca="false">(H87-AM$10)/(AM$9-AM$10)</f>
        <v>-0.0153060800667492</v>
      </c>
    </row>
    <row r="88" customFormat="false" ht="13.8" hidden="false" customHeight="false" outlineLevel="0" collapsed="false">
      <c r="A88" s="6" t="s">
        <v>98</v>
      </c>
      <c r="B88" s="0" t="n">
        <v>53.2569637188571</v>
      </c>
      <c r="C88" s="0" t="n">
        <v>103.966079688245</v>
      </c>
      <c r="D88" s="7" t="n">
        <v>606.992340496095</v>
      </c>
      <c r="E88" s="2" t="n">
        <v>177.769193157237</v>
      </c>
      <c r="F88" s="0" t="n">
        <v>134.531764556339</v>
      </c>
      <c r="G88" s="0" t="n">
        <v>139.4018</v>
      </c>
      <c r="H88" s="2" t="n">
        <v>52.4850086390893</v>
      </c>
      <c r="K88" s="0" t="n">
        <f aca="false">(B88-K$10)/(K$9-K$10)</f>
        <v>0.0573412497441904</v>
      </c>
      <c r="L88" s="0" t="n">
        <f aca="false">(C88-L$10)/(L$9-L$10)</f>
        <v>0.0369675422467166</v>
      </c>
      <c r="M88" s="0" t="n">
        <f aca="false">(D88-M$10)/(M$9-M$10)</f>
        <v>0.109309860502239</v>
      </c>
      <c r="N88" s="0" t="n">
        <f aca="false">(E88-N$10)/(N$9-N$10)</f>
        <v>0.0225699060124411</v>
      </c>
      <c r="O88" s="0" t="n">
        <f aca="false">(F88-O$10)/(O$9-O$10)</f>
        <v>0.0191591277943688</v>
      </c>
      <c r="P88" s="0" t="n">
        <f aca="false">(G88-P$10)/(P$9-P$10)</f>
        <v>0.0218349881627189</v>
      </c>
      <c r="Q88" s="0" t="n">
        <f aca="false">(H88-Q$10)/(Q$9-Q$10)</f>
        <v>0.0691920461755174</v>
      </c>
      <c r="W88" s="0" t="n">
        <f aca="false">(B88-B$9)/+W$9</f>
        <v>-0.06814687609976</v>
      </c>
      <c r="X88" s="0" t="n">
        <f aca="false">(C88-C$9)/+X$9</f>
        <v>-0.0114507139820246</v>
      </c>
      <c r="Y88" s="0" t="n">
        <f aca="false">(D88-D$9)/+Y$9</f>
        <v>-0.0100137795306301</v>
      </c>
      <c r="Z88" s="0" t="n">
        <f aca="false">(E88-E$9)/+Z$9</f>
        <v>-0.0203773059926899</v>
      </c>
      <c r="AA88" s="0" t="n">
        <f aca="false">(F88-F$9)/+AA$9</f>
        <v>-0.0120946756867145</v>
      </c>
      <c r="AB88" s="0" t="n">
        <f aca="false">(G88-G$9)/+AB$9</f>
        <v>-0.00809667276683042</v>
      </c>
      <c r="AC88" s="0" t="n">
        <f aca="false">(H88-H$9)/+AC$9</f>
        <v>-0.0281620792528212</v>
      </c>
      <c r="AG88" s="0" t="n">
        <f aca="false">(B88-AG$10)/(AG$9-AG$10)</f>
        <v>0.00427769621982388</v>
      </c>
      <c r="AH88" s="0" t="n">
        <f aca="false">(C88-AH$10)/(AH$9-AH$10)</f>
        <v>0.0015057809030539</v>
      </c>
      <c r="AI88" s="0" t="n">
        <f aca="false">(D88-AI$10)/(AI$9-AI$10)</f>
        <v>0.0178111219725549</v>
      </c>
      <c r="AJ88" s="0" t="n">
        <f aca="false">(E88-AJ$10)/(AJ$9-AJ$10)</f>
        <v>0.00328736297648994</v>
      </c>
      <c r="AK88" s="0" t="n">
        <f aca="false">(F88-AK$10)/(AK$9-AK$10)</f>
        <v>0.00195106246591622</v>
      </c>
      <c r="AL88" s="0" t="n">
        <f aca="false">(G88-AL$10)/(AL$9-AL$10)</f>
        <v>0.00172397222573826</v>
      </c>
      <c r="AM88" s="0" t="n">
        <f aca="false">(H88-AM$10)/(AM$9-AM$10)</f>
        <v>0.0032044878283098</v>
      </c>
    </row>
    <row r="89" customFormat="false" ht="13.8" hidden="false" customHeight="false" outlineLevel="0" collapsed="false">
      <c r="A89" s="6" t="s">
        <v>99</v>
      </c>
      <c r="B89" s="0" t="n">
        <v>1068.78458723735</v>
      </c>
      <c r="C89" s="0" t="n">
        <v>4607.08577613036</v>
      </c>
      <c r="D89" s="7" t="n">
        <v>8286.60978582622</v>
      </c>
      <c r="E89" s="2" t="n">
        <v>13297.0339820701</v>
      </c>
      <c r="F89" s="0" t="n">
        <v>8985.87936479194</v>
      </c>
      <c r="G89" s="0" t="n">
        <v>11908.04</v>
      </c>
      <c r="H89" s="2" t="n">
        <v>1068.27021850788</v>
      </c>
      <c r="K89" s="0" t="n">
        <f aca="false">(B89-K$10)/(K$9-K$10)</f>
        <v>1.15074986743599</v>
      </c>
      <c r="L89" s="0" t="n">
        <f aca="false">(C89-L$10)/(L$9-L$10)</f>
        <v>1.63815581557032</v>
      </c>
      <c r="M89" s="0" t="n">
        <f aca="false">(D89-M$10)/(M$9-M$10)</f>
        <v>1.49228927499289</v>
      </c>
      <c r="N89" s="0" t="n">
        <f aca="false">(E89-N$10)/(N$9-N$10)</f>
        <v>1.68821606201535</v>
      </c>
      <c r="O89" s="0" t="n">
        <f aca="false">(F89-O$10)/(O$9-O$10)</f>
        <v>1.27970975228481</v>
      </c>
      <c r="P89" s="0" t="n">
        <f aca="false">(G89-P$10)/(P$9-P$10)</f>
        <v>1.8651976691921</v>
      </c>
      <c r="Q89" s="0" t="n">
        <f aca="false">(H89-Q$10)/(Q$9-Q$10)</f>
        <v>1.4083221895838</v>
      </c>
      <c r="W89" s="0" t="n">
        <f aca="false">(B89-B$9)/+W$9</f>
        <v>0.844462155073301</v>
      </c>
      <c r="X89" s="0" t="n">
        <f aca="false">(C89-C$9)/+X$9</f>
        <v>1.10155663451272</v>
      </c>
      <c r="Y89" s="0" t="n">
        <f aca="false">(D89-D$9)/+Y$9</f>
        <v>1.10159986339208</v>
      </c>
      <c r="Z89" s="0" t="n">
        <f aca="false">(E89-E$9)/+Z$9</f>
        <v>1.491984754315</v>
      </c>
      <c r="AA89" s="0" t="n">
        <f aca="false">(F89-F$9)/+AA$9</f>
        <v>1.03943293998523</v>
      </c>
      <c r="AB89" s="0" t="n">
        <f aca="false">(G89-G$9)/+AB$9</f>
        <v>1.22958728339024</v>
      </c>
      <c r="AC89" s="0" t="n">
        <f aca="false">(H89-H$9)/+AC$9</f>
        <v>0.701705463429041</v>
      </c>
      <c r="AG89" s="0" t="n">
        <f aca="false">(B89-AG$10)/(AG$9-AG$10)</f>
        <v>0.346603089435994</v>
      </c>
      <c r="AH89" s="0" t="n">
        <f aca="false">(C89-AH$10)/(AH$9-AH$10)</f>
        <v>0.558365817245957</v>
      </c>
      <c r="AI89" s="0" t="n">
        <f aca="false">(D89-AI$10)/(AI$9-AI$10)</f>
        <v>0.654351223359526</v>
      </c>
      <c r="AJ89" s="0" t="n">
        <f aca="false">(E89-AJ$10)/(AJ$9-AJ$10)</f>
        <v>0.765560614947246</v>
      </c>
      <c r="AK89" s="0" t="n">
        <f aca="false">(F89-AK$10)/(AK$9-AK$10)</f>
        <v>0.480882927569947</v>
      </c>
      <c r="AL89" s="0" t="n">
        <f aca="false">(G89-AL$10)/(AL$9-AL$10)</f>
        <v>0.451757153126489</v>
      </c>
      <c r="AM89" s="0" t="n">
        <f aca="false">(H89-AM$10)/(AM$9-AM$10)</f>
        <v>0.36145461641968</v>
      </c>
    </row>
    <row r="90" customFormat="false" ht="13.8" hidden="false" customHeight="false" outlineLevel="0" collapsed="false">
      <c r="A90" s="10" t="s">
        <v>100</v>
      </c>
      <c r="B90" s="0" t="n">
        <v>2312.94999239859</v>
      </c>
      <c r="C90" s="0" t="n">
        <v>3536.37539974739</v>
      </c>
      <c r="D90" s="7" t="n">
        <v>9465.17881763056</v>
      </c>
      <c r="E90" s="8"/>
      <c r="F90" s="0" t="n">
        <v>7909.86543248964</v>
      </c>
      <c r="G90" s="0" t="n">
        <v>10733.16</v>
      </c>
      <c r="H90" s="2" t="n">
        <v>2102.16441821248</v>
      </c>
      <c r="K90" s="0" t="n">
        <f aca="false">(B90-K$10)/(K$9-K$10)</f>
        <v>2.49033053893364</v>
      </c>
      <c r="L90" s="0" t="n">
        <f aca="false">(C90-L$10)/(L$9-L$10)</f>
        <v>1.25743999756867</v>
      </c>
      <c r="M90" s="0" t="n">
        <f aca="false">(D90-M$10)/(M$9-M$10)</f>
        <v>1.70453118953418</v>
      </c>
      <c r="N90" s="0" t="n">
        <f aca="false">(E90-N$10)/(N$9-N$10)</f>
        <v>0</v>
      </c>
      <c r="O90" s="0" t="n">
        <f aca="false">(F90-O$10)/(O$9-O$10)</f>
        <v>1.12647093537426</v>
      </c>
      <c r="P90" s="0" t="n">
        <f aca="false">(G90-P$10)/(P$9-P$10)</f>
        <v>1.6811721337068</v>
      </c>
      <c r="Q90" s="0" t="n">
        <f aca="false">(H90-Q$10)/(Q$9-Q$10)</f>
        <v>2.77132577978006</v>
      </c>
      <c r="W90" s="0" t="n">
        <f aca="false">(B90-B$9)/+W$9</f>
        <v>1.96253768421478</v>
      </c>
      <c r="X90" s="0" t="n">
        <f aca="false">(C90-C$9)/+X$9</f>
        <v>0.836915985949594</v>
      </c>
      <c r="Y90" s="0" t="n">
        <f aca="false">(D90-D$9)/+Y$9</f>
        <v>1.27219604532515</v>
      </c>
      <c r="Z90" s="0" t="n">
        <f aca="false">(E90-E$9)/+Z$9</f>
        <v>-0.040870175642651</v>
      </c>
      <c r="AA90" s="0" t="n">
        <f aca="false">(F90-F$9)/+AA$9</f>
        <v>0.911604001865855</v>
      </c>
      <c r="AB90" s="0" t="n">
        <f aca="false">(G90-G$9)/+AB$9</f>
        <v>1.10602752212493</v>
      </c>
      <c r="AC90" s="0" t="n">
        <f aca="false">(H90-H$9)/+AC$9</f>
        <v>1.44458477649652</v>
      </c>
      <c r="AG90" s="0" t="n">
        <f aca="false">(B90-AG$10)/(AG$9-AG$10)</f>
        <v>0.766000259620424</v>
      </c>
      <c r="AH90" s="0" t="n">
        <f aca="false">(C90-AH$10)/(AH$9-AH$10)</f>
        <v>0.42596076046356</v>
      </c>
      <c r="AI90" s="0" t="n">
        <f aca="false">(D90-AI$10)/(AI$9-AI$10)</f>
        <v>0.752039221015251</v>
      </c>
      <c r="AJ90" s="0" t="n">
        <f aca="false">(E90-AJ$10)/(AJ$9-AJ$10)</f>
        <v>-0.00704162291932825</v>
      </c>
      <c r="AK90" s="0" t="n">
        <f aca="false">(F90-AK$10)/(AK$9-AK$10)</f>
        <v>0.422661582894505</v>
      </c>
      <c r="AL90" s="0" t="n">
        <f aca="false">(G90-AL$10)/(AL$9-AL$10)</f>
        <v>0.406829696390103</v>
      </c>
      <c r="AM90" s="0" t="n">
        <f aca="false">(H90-AM$10)/(AM$9-AM$10)</f>
        <v>0.726091477042892</v>
      </c>
    </row>
    <row r="91" customFormat="false" ht="13.8" hidden="false" customHeight="false" outlineLevel="0" collapsed="false">
      <c r="A91" s="6" t="s">
        <v>101</v>
      </c>
      <c r="B91" s="0" t="n">
        <v>128.043869763412</v>
      </c>
      <c r="C91" s="0" t="n">
        <v>557.850567527515</v>
      </c>
      <c r="D91" s="7" t="n">
        <v>1982.98651167215</v>
      </c>
      <c r="E91" s="2" t="n">
        <v>1256.11031074828</v>
      </c>
      <c r="F91" s="0" t="n">
        <v>919.17278978829</v>
      </c>
      <c r="G91" s="0" t="n">
        <v>636.2242</v>
      </c>
      <c r="H91" s="2" t="n">
        <v>147.356225680934</v>
      </c>
      <c r="K91" s="0" t="n">
        <f aca="false">(B91-K$10)/(K$9-K$10)</f>
        <v>0.137863576922555</v>
      </c>
      <c r="L91" s="0" t="n">
        <f aca="false">(C91-L$10)/(L$9-L$10)</f>
        <v>0.198356660982764</v>
      </c>
      <c r="M91" s="0" t="n">
        <f aca="false">(D91-M$10)/(M$9-M$10)</f>
        <v>0.357104965758788</v>
      </c>
      <c r="N91" s="0" t="n">
        <f aca="false">(E91-N$10)/(N$9-N$10)</f>
        <v>0.159478091514827</v>
      </c>
      <c r="O91" s="0" t="n">
        <f aca="false">(F91-O$10)/(O$9-O$10)</f>
        <v>0.130902534451523</v>
      </c>
      <c r="P91" s="0" t="n">
        <f aca="false">(G91-P$10)/(P$9-P$10)</f>
        <v>0.0996540064463681</v>
      </c>
      <c r="Q91" s="0" t="n">
        <f aca="false">(H91-Q$10)/(Q$9-Q$10)</f>
        <v>0.194262686354433</v>
      </c>
      <c r="W91" s="0" t="n">
        <f aca="false">(B91-B$9)/+W$9</f>
        <v>-0.000939245022938652</v>
      </c>
      <c r="X91" s="0" t="n">
        <f aca="false">(C91-C$9)/+X$9</f>
        <v>0.100733017383592</v>
      </c>
      <c r="Y91" s="0" t="n">
        <f aca="false">(D91-D$9)/+Y$9</f>
        <v>0.189159408997341</v>
      </c>
      <c r="Z91" s="0" t="n">
        <f aca="false">(E91-E$9)/+Z$9</f>
        <v>0.103931656480019</v>
      </c>
      <c r="AA91" s="0" t="n">
        <f aca="false">(F91-F$9)/+AA$9</f>
        <v>0.081119571870187</v>
      </c>
      <c r="AB91" s="0" t="n">
        <f aca="false">(G91-G$9)/+AB$9</f>
        <v>0.0441531375416765</v>
      </c>
      <c r="AC91" s="0" t="n">
        <f aca="false">(H91-H$9)/+AC$9</f>
        <v>0.0400053063133783</v>
      </c>
      <c r="AG91" s="0" t="n">
        <f aca="false">(B91-AG$10)/(AG$9-AG$10)</f>
        <v>0.0294877017639585</v>
      </c>
      <c r="AH91" s="0" t="n">
        <f aca="false">(C91-AH$10)/(AH$9-AH$10)</f>
        <v>0.0576335655127661</v>
      </c>
      <c r="AI91" s="0" t="n">
        <f aca="false">(D91-AI$10)/(AI$9-AI$10)</f>
        <v>0.131863088162732</v>
      </c>
      <c r="AJ91" s="0" t="n">
        <f aca="false">(E91-AJ$10)/(AJ$9-AJ$10)</f>
        <v>0.0659425958470526</v>
      </c>
      <c r="AK91" s="0" t="n">
        <f aca="false">(F91-AK$10)/(AK$9-AK$10)</f>
        <v>0.0444066982203492</v>
      </c>
      <c r="AL91" s="0" t="n">
        <f aca="false">(G91-AL$10)/(AL$9-AL$10)</f>
        <v>0.0207224800577443</v>
      </c>
      <c r="AM91" s="0" t="n">
        <f aca="false">(H91-AM$10)/(AM$9-AM$10)</f>
        <v>0.0366639489177766</v>
      </c>
    </row>
    <row r="92" customFormat="false" ht="13.8" hidden="false" customHeight="false" outlineLevel="0" collapsed="false">
      <c r="A92" s="10" t="s">
        <v>102</v>
      </c>
      <c r="B92" s="0" t="n">
        <v>134.704189173473</v>
      </c>
      <c r="C92" s="0" t="n">
        <v>283.555589030689</v>
      </c>
      <c r="D92" s="7" t="n">
        <v>760.88091109183</v>
      </c>
      <c r="E92" s="2" t="n">
        <v>476.372405910829</v>
      </c>
      <c r="F92" s="0" t="n">
        <v>334.146414319141</v>
      </c>
      <c r="G92" s="0" t="n">
        <v>386.2441</v>
      </c>
      <c r="H92" s="2" t="n">
        <v>141.298742928975</v>
      </c>
      <c r="K92" s="0" t="n">
        <f aca="false">(B92-K$10)/(K$9-K$10)</f>
        <v>0.14503467741346</v>
      </c>
      <c r="L92" s="0" t="n">
        <f aca="false">(C92-L$10)/(L$9-L$10)</f>
        <v>0.1008247425335</v>
      </c>
      <c r="M92" s="0" t="n">
        <f aca="false">(D92-M$10)/(M$9-M$10)</f>
        <v>0.137022793701627</v>
      </c>
      <c r="N92" s="0" t="n">
        <f aca="false">(E92-N$10)/(N$9-N$10)</f>
        <v>0.0604811229514776</v>
      </c>
      <c r="O92" s="0" t="n">
        <f aca="false">(F92-O$10)/(O$9-O$10)</f>
        <v>0.0475869314216088</v>
      </c>
      <c r="P92" s="0" t="n">
        <f aca="false">(G92-P$10)/(P$9-P$10)</f>
        <v>0.0604987550477829</v>
      </c>
      <c r="Q92" s="0" t="n">
        <f aca="false">(H92-Q$10)/(Q$9-Q$10)</f>
        <v>0.186276984586467</v>
      </c>
      <c r="W92" s="0" t="n">
        <f aca="false">(B92-B$9)/+W$9</f>
        <v>0.00504608467499652</v>
      </c>
      <c r="X92" s="0" t="n">
        <f aca="false">(C92-C$9)/+X$9</f>
        <v>0.0329372785842474</v>
      </c>
      <c r="Y92" s="0" t="n">
        <f aca="false">(D92-D$9)/+Y$9</f>
        <v>0.0122613709937122</v>
      </c>
      <c r="Z92" s="0" t="n">
        <f aca="false">(E92-E$9)/+Z$9</f>
        <v>0.0140450627391437</v>
      </c>
      <c r="AA92" s="0" t="n">
        <f aca="false">(F92-F$9)/+AA$9</f>
        <v>0.0116192632747024</v>
      </c>
      <c r="AB92" s="0" t="n">
        <f aca="false">(G92-G$9)/+AB$9</f>
        <v>0.0178632343370271</v>
      </c>
      <c r="AC92" s="0" t="n">
        <f aca="false">(H92-H$9)/+AC$9</f>
        <v>0.0356528506878621</v>
      </c>
      <c r="AG92" s="0" t="n">
        <f aca="false">(B92-AG$10)/(AG$9-AG$10)</f>
        <v>0.0317328366162187</v>
      </c>
      <c r="AH92" s="0" t="n">
        <f aca="false">(C92-AH$10)/(AH$9-AH$10)</f>
        <v>0.0237139893098284</v>
      </c>
      <c r="AI92" s="0" t="n">
        <f aca="false">(D92-AI$10)/(AI$9-AI$10)</f>
        <v>0.0305664769139487</v>
      </c>
      <c r="AJ92" s="0" t="n">
        <f aca="false">(E92-AJ$10)/(AJ$9-AJ$10)</f>
        <v>0.0206372103724322</v>
      </c>
      <c r="AK92" s="0" t="n">
        <f aca="false">(F92-AK$10)/(AK$9-AK$10)</f>
        <v>0.0127518829545887</v>
      </c>
      <c r="AL92" s="0" t="n">
        <f aca="false">(G92-AL$10)/(AL$9-AL$10)</f>
        <v>0.0111632313449333</v>
      </c>
      <c r="AM92" s="0" t="n">
        <f aca="false">(H92-AM$10)/(AM$9-AM$10)</f>
        <v>0.0345275780061452</v>
      </c>
    </row>
    <row r="93" customFormat="false" ht="13.8" hidden="false" customHeight="false" outlineLevel="0" collapsed="false">
      <c r="A93" s="10" t="s">
        <v>103</v>
      </c>
      <c r="B93" s="0" t="n">
        <v>92.811867439436</v>
      </c>
      <c r="C93" s="0" t="n">
        <v>296.286886075452</v>
      </c>
      <c r="D93" s="7" t="n">
        <v>820.279326325251</v>
      </c>
      <c r="E93" s="2" t="n">
        <v>559.194583819171</v>
      </c>
      <c r="F93" s="0" t="n">
        <v>303.063071251115</v>
      </c>
      <c r="G93" s="0" t="n">
        <v>223.53</v>
      </c>
      <c r="H93" s="2" t="n">
        <v>102.794517527743</v>
      </c>
      <c r="K93" s="0" t="n">
        <f aca="false">(B93-K$10)/(K$9-K$10)</f>
        <v>0.0999296260703839</v>
      </c>
      <c r="L93" s="0" t="n">
        <f aca="false">(C93-L$10)/(L$9-L$10)</f>
        <v>0.10535164941283</v>
      </c>
      <c r="M93" s="0" t="n">
        <f aca="false">(D93-M$10)/(M$9-M$10)</f>
        <v>0.147719522556414</v>
      </c>
      <c r="N93" s="0" t="n">
        <f aca="false">(E93-N$10)/(N$9-N$10)</f>
        <v>0.0709963800550162</v>
      </c>
      <c r="O93" s="0" t="n">
        <f aca="false">(F93-O$10)/(O$9-O$10)</f>
        <v>0.0431602464369848</v>
      </c>
      <c r="P93" s="0" t="n">
        <f aca="false">(G93-P$10)/(P$9-P$10)</f>
        <v>0.0350122803580195</v>
      </c>
      <c r="Q93" s="0" t="n">
        <f aca="false">(H93-Q$10)/(Q$9-Q$10)</f>
        <v>0.135516087122684</v>
      </c>
      <c r="W93" s="0" t="n">
        <f aca="false">(B93-B$9)/+W$9</f>
        <v>-0.0326006619677288</v>
      </c>
      <c r="X93" s="0" t="n">
        <f aca="false">(C93-C$9)/+X$9</f>
        <v>0.0360839920011451</v>
      </c>
      <c r="Y93" s="0" t="n">
        <f aca="false">(D93-D$9)/+Y$9</f>
        <v>0.0208592066556447</v>
      </c>
      <c r="Z93" s="0" t="n">
        <f aca="false">(E93-E$9)/+Z$9</f>
        <v>0.0235926343169722</v>
      </c>
      <c r="AA93" s="0" t="n">
        <f aca="false">(F93-F$9)/+AA$9</f>
        <v>0.0079266059416467</v>
      </c>
      <c r="AB93" s="0" t="n">
        <f aca="false">(G93-G$9)/+AB$9</f>
        <v>0.00075092044071443</v>
      </c>
      <c r="AC93" s="0" t="n">
        <f aca="false">(H93-H$9)/+AC$9</f>
        <v>0.00798658413521545</v>
      </c>
      <c r="AG93" s="0" t="n">
        <f aca="false">(B93-AG$10)/(AG$9-AG$10)</f>
        <v>0.0176113049333522</v>
      </c>
      <c r="AH93" s="0" t="n">
        <f aca="false">(C93-AH$10)/(AH$9-AH$10)</f>
        <v>0.0252883535312903</v>
      </c>
      <c r="AI93" s="0" t="n">
        <f aca="false">(D93-AI$10)/(AI$9-AI$10)</f>
        <v>0.0354898306518225</v>
      </c>
      <c r="AJ93" s="0" t="n">
        <f aca="false">(E93-AJ$10)/(AJ$9-AJ$10)</f>
        <v>0.0254494564780864</v>
      </c>
      <c r="AK93" s="0" t="n">
        <f aca="false">(F93-AK$10)/(AK$9-AK$10)</f>
        <v>0.0110700143689688</v>
      </c>
      <c r="AL93" s="0" t="n">
        <f aca="false">(G93-AL$10)/(AL$9-AL$10)</f>
        <v>0.00494103785440671</v>
      </c>
      <c r="AM93" s="0" t="n">
        <f aca="false">(H93-AM$10)/(AM$9-AM$10)</f>
        <v>0.0209477940446476</v>
      </c>
    </row>
    <row r="94" customFormat="false" ht="13.8" hidden="false" customHeight="false" outlineLevel="0" collapsed="false">
      <c r="A94" s="6" t="s">
        <v>104</v>
      </c>
      <c r="B94" s="0" t="n">
        <v>1441.75566002633</v>
      </c>
      <c r="C94" s="0" t="n">
        <v>4694.40343081763</v>
      </c>
      <c r="D94" s="7" t="n">
        <v>7203.72173741814</v>
      </c>
      <c r="E94" s="2" t="n">
        <v>17331.9025301992</v>
      </c>
      <c r="F94" s="0" t="n">
        <v>10696.7071146088</v>
      </c>
      <c r="G94" s="0" t="n">
        <v>10979.42</v>
      </c>
      <c r="H94" s="2" t="n">
        <v>1444.50935492879</v>
      </c>
      <c r="K94" s="0" t="n">
        <f aca="false">(B94-K$10)/(K$9-K$10)</f>
        <v>1.55232415817196</v>
      </c>
      <c r="L94" s="0" t="n">
        <f aca="false">(C94-L$10)/(L$9-L$10)</f>
        <v>1.66920362556965</v>
      </c>
      <c r="M94" s="0" t="n">
        <f aca="false">(D94-M$10)/(M$9-M$10)</f>
        <v>1.29727801436596</v>
      </c>
      <c r="N94" s="0" t="n">
        <f aca="false">(E94-N$10)/(N$9-N$10)</f>
        <v>2.20049044593113</v>
      </c>
      <c r="O94" s="0" t="n">
        <f aca="false">(F94-O$10)/(O$9-O$10)</f>
        <v>1.52335457178888</v>
      </c>
      <c r="P94" s="0" t="n">
        <f aca="false">(G94-P$10)/(P$9-P$10)</f>
        <v>1.71974469292017</v>
      </c>
      <c r="Q94" s="0" t="n">
        <f aca="false">(H94-Q$10)/(Q$9-Q$10)</f>
        <v>1.90432583663063</v>
      </c>
      <c r="W94" s="0" t="n">
        <f aca="false">(B94-B$9)/+W$9</f>
        <v>1.17963449456538</v>
      </c>
      <c r="X94" s="0" t="n">
        <f aca="false">(C94-C$9)/+X$9</f>
        <v>1.12313838180605</v>
      </c>
      <c r="Y94" s="0" t="n">
        <f aca="false">(D94-D$9)/+Y$9</f>
        <v>0.94485336697638</v>
      </c>
      <c r="Z94" s="0" t="n">
        <f aca="false">(E94-E$9)/+Z$9</f>
        <v>1.95711616287353</v>
      </c>
      <c r="AA94" s="0" t="n">
        <f aca="false">(F94-F$9)/+AA$9</f>
        <v>1.24267686462135</v>
      </c>
      <c r="AB94" s="0" t="n">
        <f aca="false">(G94-G$9)/+AB$9</f>
        <v>1.13192618991159</v>
      </c>
      <c r="AC94" s="0" t="n">
        <f aca="false">(H94-H$9)/+AC$9</f>
        <v>0.972042864773709</v>
      </c>
      <c r="AG94" s="0" t="n">
        <f aca="false">(B94-AG$10)/(AG$9-AG$10)</f>
        <v>0.472328344164545</v>
      </c>
      <c r="AH94" s="0" t="n">
        <f aca="false">(C94-AH$10)/(AH$9-AH$10)</f>
        <v>0.569163600924891</v>
      </c>
      <c r="AI94" s="0" t="n">
        <f aca="false">(D94-AI$10)/(AI$9-AI$10)</f>
        <v>0.564593931016328</v>
      </c>
      <c r="AJ94" s="0" t="n">
        <f aca="false">(E94-AJ$10)/(AJ$9-AJ$10)</f>
        <v>1</v>
      </c>
      <c r="AK94" s="0" t="n">
        <f aca="false">(F94-AK$10)/(AK$9-AK$10)</f>
        <v>0.57345300413882</v>
      </c>
      <c r="AL94" s="0" t="n">
        <f aca="false">(G94-AL$10)/(AL$9-AL$10)</f>
        <v>0.416246688334729</v>
      </c>
      <c r="AM94" s="0" t="n">
        <f aca="false">(H94-AM$10)/(AM$9-AM$10)</f>
        <v>0.494147746516848</v>
      </c>
    </row>
    <row r="95" customFormat="false" ht="13.8" hidden="false" customHeight="false" outlineLevel="0" collapsed="false">
      <c r="A95" s="6" t="s">
        <v>105</v>
      </c>
      <c r="B95" s="0" t="n">
        <v>80.1734412893444</v>
      </c>
      <c r="C95" s="9"/>
      <c r="D95" s="7" t="n">
        <v>934.708383646334</v>
      </c>
      <c r="E95" s="2" t="n">
        <v>507.138475651002</v>
      </c>
      <c r="F95" s="0" t="n">
        <v>953.215010012808</v>
      </c>
      <c r="G95" s="0" t="n">
        <v>696.3093</v>
      </c>
      <c r="H95" s="2" t="n">
        <v>79.2735842293907</v>
      </c>
      <c r="K95" s="0" t="n">
        <f aca="false">(B95-K$10)/(K$9-K$10)</f>
        <v>0.0863219567696778</v>
      </c>
      <c r="L95" s="0" t="n">
        <f aca="false">(C95-L$10)/(L$9-L$10)</f>
        <v>0</v>
      </c>
      <c r="M95" s="0" t="n">
        <f aca="false">(D95-M$10)/(M$9-M$10)</f>
        <v>0.168326412394509</v>
      </c>
      <c r="N95" s="0" t="n">
        <f aca="false">(E95-N$10)/(N$9-N$10)</f>
        <v>0.0643872401480254</v>
      </c>
      <c r="O95" s="0" t="n">
        <f aca="false">(F95-O$10)/(O$9-O$10)</f>
        <v>0.135750603231684</v>
      </c>
      <c r="P95" s="0" t="n">
        <f aca="false">(G95-P$10)/(P$9-P$10)</f>
        <v>0.109065344372104</v>
      </c>
      <c r="Q95" s="0" t="n">
        <f aca="false">(H95-Q$10)/(Q$9-Q$10)</f>
        <v>0.10450796604068</v>
      </c>
      <c r="W95" s="0" t="n">
        <f aca="false">(B95-B$9)/+W$9</f>
        <v>-0.0439582474998936</v>
      </c>
      <c r="X95" s="0" t="n">
        <f aca="false">(C95-C$9)/+X$9</f>
        <v>-0.0371473462031562</v>
      </c>
      <c r="Y95" s="0" t="n">
        <f aca="false">(D95-D$9)/+Y$9</f>
        <v>0.0374226490628246</v>
      </c>
      <c r="Z95" s="0" t="n">
        <f aca="false">(E95-E$9)/+Z$9</f>
        <v>0.0175917124461562</v>
      </c>
      <c r="AA95" s="0" t="n">
        <f aca="false">(F95-F$9)/+AA$9</f>
        <v>0.0851637396378063</v>
      </c>
      <c r="AB95" s="0" t="n">
        <f aca="false">(G95-G$9)/+AB$9</f>
        <v>0.0504721663885394</v>
      </c>
      <c r="AC95" s="0" t="n">
        <f aca="false">(H95-H$9)/+AC$9</f>
        <v>-0.00891380545627108</v>
      </c>
      <c r="AG95" s="0" t="n">
        <f aca="false">(B95-AG$10)/(AG$9-AG$10)</f>
        <v>0.013351003094911</v>
      </c>
      <c r="AH95" s="0" t="n">
        <f aca="false">(C95-AH$10)/(AH$9-AH$10)</f>
        <v>-0.011350762741426</v>
      </c>
      <c r="AI95" s="0" t="n">
        <f aca="false">(D95-AI$10)/(AI$9-AI$10)</f>
        <v>0.0449745067137882</v>
      </c>
      <c r="AJ95" s="0" t="n">
        <f aca="false">(E95-AJ$10)/(AJ$9-AJ$10)</f>
        <v>0.0224248221333458</v>
      </c>
      <c r="AK95" s="0" t="n">
        <f aca="false">(F95-AK$10)/(AK$9-AK$10)</f>
        <v>0.0462486667838679</v>
      </c>
      <c r="AL95" s="0" t="n">
        <f aca="false">(G95-AL$10)/(AL$9-AL$10)</f>
        <v>0.0230201366105423</v>
      </c>
      <c r="AM95" s="0" t="n">
        <f aca="false">(H95-AM$10)/(AM$9-AM$10)</f>
        <v>0.0126523618047824</v>
      </c>
    </row>
    <row r="96" customFormat="false" ht="13.8" hidden="false" customHeight="false" outlineLevel="0" collapsed="false">
      <c r="A96" s="6" t="s">
        <v>106</v>
      </c>
      <c r="B96" s="0" t="n">
        <v>81.4011304698956</v>
      </c>
      <c r="C96" s="0" t="n">
        <v>139.910971480277</v>
      </c>
      <c r="D96" s="7" t="n">
        <v>647.410364495945</v>
      </c>
      <c r="E96" s="2" t="n">
        <v>219.368183136084</v>
      </c>
      <c r="F96" s="0" t="n">
        <v>187.626945366513</v>
      </c>
      <c r="G96" s="0" t="n">
        <v>181.5551</v>
      </c>
      <c r="H96" s="2" t="n">
        <v>80.85173714859</v>
      </c>
      <c r="K96" s="0" t="n">
        <f aca="false">(B96-K$10)/(K$9-K$10)</f>
        <v>0.0876437976519679</v>
      </c>
      <c r="L96" s="0" t="n">
        <f aca="false">(C96-L$10)/(L$9-L$10)</f>
        <v>0.0497485791951153</v>
      </c>
      <c r="M96" s="0" t="n">
        <f aca="false">(D96-M$10)/(M$9-M$10)</f>
        <v>0.116588516706679</v>
      </c>
      <c r="N96" s="0" t="n">
        <f aca="false">(E96-N$10)/(N$9-N$10)</f>
        <v>0.0278513908263177</v>
      </c>
      <c r="O96" s="0" t="n">
        <f aca="false">(F96-O$10)/(O$9-O$10)</f>
        <v>0.0267205937259424</v>
      </c>
      <c r="P96" s="0" t="n">
        <f aca="false">(G96-P$10)/(P$9-P$10)</f>
        <v>0.028437605966216</v>
      </c>
      <c r="Q96" s="0" t="n">
        <f aca="false">(H96-Q$10)/(Q$9-Q$10)</f>
        <v>0.10658847688537</v>
      </c>
      <c r="W96" s="0" t="n">
        <f aca="false">(B96-B$9)/+W$9</f>
        <v>-0.0428549784132659</v>
      </c>
      <c r="X96" s="0" t="n">
        <f aca="false">(C96-C$9)/+X$9</f>
        <v>-0.00256644454166535</v>
      </c>
      <c r="Y96" s="0" t="n">
        <f aca="false">(D96-D$9)/+Y$9</f>
        <v>-0.00416332835672021</v>
      </c>
      <c r="Z96" s="0" t="n">
        <f aca="false">(E96-E$9)/+Z$9</f>
        <v>-0.0155818593572736</v>
      </c>
      <c r="AA96" s="0" t="n">
        <f aca="false">(F96-F$9)/+AA$9</f>
        <v>-0.00578704306368798</v>
      </c>
      <c r="AB96" s="0" t="n">
        <f aca="false">(G96-G$9)/+AB$9</f>
        <v>-0.00366349517886824</v>
      </c>
      <c r="AC96" s="0" t="n">
        <f aca="false">(H96-H$9)/+AC$9</f>
        <v>-0.0077798623924013</v>
      </c>
      <c r="AG96" s="0" t="n">
        <f aca="false">(B96-AG$10)/(AG$9-AG$10)</f>
        <v>0.0137648462752898</v>
      </c>
      <c r="AH96" s="0" t="n">
        <f aca="false">(C96-AH$10)/(AH$9-AH$10)</f>
        <v>0.0059507601838551</v>
      </c>
      <c r="AI96" s="0" t="n">
        <f aca="false">(D96-AI$10)/(AI$9-AI$10)</f>
        <v>0.0211612488868024</v>
      </c>
      <c r="AJ96" s="0" t="n">
        <f aca="false">(E96-AJ$10)/(AJ$9-AJ$10)</f>
        <v>0.00570440370857978</v>
      </c>
      <c r="AK96" s="0" t="n">
        <f aca="false">(F96-AK$10)/(AK$9-AK$10)</f>
        <v>0.00482395539950471</v>
      </c>
      <c r="AL96" s="0" t="n">
        <f aca="false">(G96-AL$10)/(AL$9-AL$10)</f>
        <v>0.00333591605152972</v>
      </c>
      <c r="AM96" s="0" t="n">
        <f aca="false">(H96-AM$10)/(AM$9-AM$10)</f>
        <v>0.0132089494384152</v>
      </c>
    </row>
    <row r="97" customFormat="false" ht="13.8" hidden="false" customHeight="false" outlineLevel="0" collapsed="false">
      <c r="A97" s="6" t="s">
        <v>107</v>
      </c>
      <c r="B97" s="0" t="n">
        <v>365.992159071904</v>
      </c>
      <c r="C97" s="0" t="n">
        <v>771.104015268786</v>
      </c>
      <c r="D97" s="7" t="n">
        <v>2391.05619504884</v>
      </c>
      <c r="E97" s="2" t="n">
        <v>1830.94429900727</v>
      </c>
      <c r="F97" s="0" t="n">
        <v>1713.82245750747</v>
      </c>
      <c r="G97" s="0" t="n">
        <v>1462.509</v>
      </c>
      <c r="H97" s="2" t="n">
        <v>369.271758436945</v>
      </c>
      <c r="K97" s="0" t="n">
        <f aca="false">(B97-K$10)/(K$9-K$10)</f>
        <v>0.394060162883952</v>
      </c>
      <c r="L97" s="0" t="n">
        <f aca="false">(C97-L$10)/(L$9-L$10)</f>
        <v>0.274183852527092</v>
      </c>
      <c r="M97" s="0" t="n">
        <f aca="false">(D97-M$10)/(M$9-M$10)</f>
        <v>0.430591955938338</v>
      </c>
      <c r="N97" s="0" t="n">
        <f aca="false">(E97-N$10)/(N$9-N$10)</f>
        <v>0.232460079323516</v>
      </c>
      <c r="O97" s="0" t="n">
        <f aca="false">(F97-O$10)/(O$9-O$10)</f>
        <v>0.244071306048276</v>
      </c>
      <c r="P97" s="0" t="n">
        <f aca="false">(G97-P$10)/(P$9-P$10)</f>
        <v>0.229077864868817</v>
      </c>
      <c r="Q97" s="0" t="n">
        <f aca="false">(H97-Q$10)/(Q$9-Q$10)</f>
        <v>0.486818412030406</v>
      </c>
      <c r="W97" s="0" t="n">
        <f aca="false">(B97-B$9)/+W$9</f>
        <v>0.212894187712981</v>
      </c>
      <c r="X97" s="0" t="n">
        <f aca="false">(C97-C$9)/+X$9</f>
        <v>0.153441510701104</v>
      </c>
      <c r="Y97" s="0" t="n">
        <f aca="false">(D97-D$9)/+Y$9</f>
        <v>0.248226912103308</v>
      </c>
      <c r="Z97" s="0" t="n">
        <f aca="false">(E97-E$9)/+Z$9</f>
        <v>0.170197345053737</v>
      </c>
      <c r="AA97" s="0" t="n">
        <f aca="false">(F97-F$9)/+AA$9</f>
        <v>0.175522832043702</v>
      </c>
      <c r="AB97" s="0" t="n">
        <f aca="false">(G97-G$9)/+AB$9</f>
        <v>0.131051844324629</v>
      </c>
      <c r="AC97" s="0" t="n">
        <f aca="false">(H97-H$9)/+AC$9</f>
        <v>0.199457268206472</v>
      </c>
      <c r="AG97" s="0" t="n">
        <f aca="false">(B97-AG$10)/(AG$9-AG$10)</f>
        <v>0.10969796864023</v>
      </c>
      <c r="AH97" s="0" t="n">
        <f aca="false">(C97-AH$10)/(AH$9-AH$10)</f>
        <v>0.0840046883486256</v>
      </c>
      <c r="AI97" s="0" t="n">
        <f aca="false">(D97-AI$10)/(AI$9-AI$10)</f>
        <v>0.165686741421333</v>
      </c>
      <c r="AJ97" s="0" t="n">
        <f aca="false">(E97-AJ$10)/(AJ$9-AJ$10)</f>
        <v>0.099342377056119</v>
      </c>
      <c r="AK97" s="0" t="n">
        <f aca="false">(F97-AK$10)/(AK$9-AK$10)</f>
        <v>0.0874038851633764</v>
      </c>
      <c r="AL97" s="0" t="n">
        <f aca="false">(G97-AL$10)/(AL$9-AL$10)</f>
        <v>0.0523196428351624</v>
      </c>
      <c r="AM97" s="0" t="n">
        <f aca="false">(H97-AM$10)/(AM$9-AM$10)</f>
        <v>0.114929774580401</v>
      </c>
    </row>
    <row r="98" customFormat="false" ht="13.8" hidden="false" customHeight="false" outlineLevel="0" collapsed="false">
      <c r="A98" s="0" t="s">
        <v>108</v>
      </c>
      <c r="B98" s="0" t="n">
        <v>117.184073150924</v>
      </c>
      <c r="C98" s="0" t="n">
        <v>296.286886075452</v>
      </c>
      <c r="D98" s="15"/>
      <c r="E98" s="2" t="n">
        <v>528.400499002999</v>
      </c>
      <c r="F98" s="0" t="n">
        <v>402.338093457369</v>
      </c>
      <c r="G98" s="0" t="n">
        <v>563.6132</v>
      </c>
      <c r="H98" s="2" t="n">
        <v>120.05</v>
      </c>
      <c r="K98" s="0" t="n">
        <f aca="false">(B98-K$10)/(K$9-K$10)</f>
        <v>0.126170940575221</v>
      </c>
      <c r="L98" s="0" t="n">
        <f aca="false">(C98-L$10)/(L$9-L$10)</f>
        <v>0.10535164941283</v>
      </c>
      <c r="M98" s="0" t="n">
        <f aca="false">(D98-M$10)/(M$9-M$10)</f>
        <v>0</v>
      </c>
      <c r="N98" s="0" t="n">
        <f aca="false">(E98-N$10)/(N$9-N$10)</f>
        <v>0.0670867060125324</v>
      </c>
      <c r="O98" s="0" t="n">
        <f aca="false">(F98-O$10)/(O$9-O$10)</f>
        <v>0.0572983412097022</v>
      </c>
      <c r="P98" s="0" t="n">
        <f aca="false">(G98-P$10)/(P$9-P$10)</f>
        <v>0.0882806932934304</v>
      </c>
      <c r="Q98" s="0" t="n">
        <f aca="false">(H98-Q$10)/(Q$9-Q$10)</f>
        <v>0.158264337927238</v>
      </c>
      <c r="W98" s="0" t="n">
        <f aca="false">(B98-B$9)/+W$9</f>
        <v>-0.010698456132255</v>
      </c>
      <c r="X98" s="0" t="n">
        <f aca="false">(C98-C$9)/+X$9</f>
        <v>0.0360839920011451</v>
      </c>
      <c r="Y98" s="0" t="n">
        <f aca="false">(D98-D$9)/+Y$9</f>
        <v>-0.0978750527839412</v>
      </c>
      <c r="Z98" s="0" t="n">
        <f aca="false">(E98-E$9)/+Z$9</f>
        <v>0.0200427550891946</v>
      </c>
      <c r="AA98" s="0" t="n">
        <f aca="false">(F98-F$9)/+AA$9</f>
        <v>0.0197203386150244</v>
      </c>
      <c r="AB98" s="0" t="n">
        <f aca="false">(G98-G$9)/+AB$9</f>
        <v>0.0365167850416463</v>
      </c>
      <c r="AC98" s="0" t="n">
        <f aca="false">(H98-H$9)/+AC$9</f>
        <v>0.0203850877435156</v>
      </c>
      <c r="AG98" s="0" t="n">
        <f aca="false">(B98-AG$10)/(AG$9-AG$10)</f>
        <v>0.0258269602346071</v>
      </c>
      <c r="AH98" s="0" t="n">
        <f aca="false">(C98-AH$10)/(AH$9-AH$10)</f>
        <v>0.0252883535312903</v>
      </c>
      <c r="AI98" s="0" t="n">
        <f aca="false">(D98-AI$10)/(AI$9-AI$10)</f>
        <v>-0.0325006245058388</v>
      </c>
      <c r="AJ98" s="0" t="n">
        <f aca="false">(E98-AJ$10)/(AJ$9-AJ$10)</f>
        <v>0.0236602169473679</v>
      </c>
      <c r="AK98" s="0" t="n">
        <f aca="false">(F98-AK$10)/(AK$9-AK$10)</f>
        <v>0.0164416225907745</v>
      </c>
      <c r="AL98" s="0" t="n">
        <f aca="false">(G98-AL$10)/(AL$9-AL$10)</f>
        <v>0.0179458326034632</v>
      </c>
      <c r="AM98" s="0" t="n">
        <f aca="false">(H98-AM$10)/(AM$9-AM$10)</f>
        <v>0.0270335085781273</v>
      </c>
    </row>
    <row r="99" customFormat="false" ht="13.8" hidden="false" customHeight="false" outlineLevel="0" collapsed="false">
      <c r="A99" s="6" t="s">
        <v>109</v>
      </c>
      <c r="B99" s="9"/>
      <c r="C99" s="0" t="n">
        <v>535.508577773116</v>
      </c>
      <c r="D99" s="7" t="n">
        <v>1555.35003754835</v>
      </c>
      <c r="E99" s="2" t="n">
        <v>569.512892994345</v>
      </c>
      <c r="F99" s="0" t="n">
        <v>685.656836836543</v>
      </c>
      <c r="G99" s="0" t="n">
        <v>889.5812</v>
      </c>
      <c r="H99" s="2" t="n">
        <v>152.348859934853</v>
      </c>
      <c r="K99" s="0" t="n">
        <f aca="false">(B99-K$10)/(K$9-K$10)</f>
        <v>0</v>
      </c>
      <c r="L99" s="0" t="n">
        <f aca="false">(C99-L$10)/(L$9-L$10)</f>
        <v>0.190412450211346</v>
      </c>
      <c r="M99" s="0" t="n">
        <f aca="false">(D99-M$10)/(M$9-M$10)</f>
        <v>0.280094301515582</v>
      </c>
      <c r="N99" s="0" t="n">
        <f aca="false">(E99-N$10)/(N$9-N$10)</f>
        <v>0.0723064116986035</v>
      </c>
      <c r="O99" s="0" t="n">
        <f aca="false">(F99-O$10)/(O$9-O$10)</f>
        <v>0.0976467305201568</v>
      </c>
      <c r="P99" s="0" t="n">
        <f aca="false">(G99-P$10)/(P$9-P$10)</f>
        <v>0.139338193422017</v>
      </c>
      <c r="Q99" s="0" t="n">
        <f aca="false">(H99-Q$10)/(Q$9-Q$10)</f>
        <v>0.20084457685597</v>
      </c>
      <c r="W99" s="0" t="n">
        <f aca="false">(B99-B$9)/+W$9</f>
        <v>-0.116006515697048</v>
      </c>
      <c r="X99" s="0" t="n">
        <f aca="false">(C99-C$9)/+X$9</f>
        <v>0.0952108904020937</v>
      </c>
      <c r="Y99" s="0" t="n">
        <f aca="false">(D99-D$9)/+Y$9</f>
        <v>0.12725964091235</v>
      </c>
      <c r="Z99" s="0" t="n">
        <f aca="false">(E99-E$9)/+Z$9</f>
        <v>0.024782107932616</v>
      </c>
      <c r="AA99" s="0" t="n">
        <f aca="false">(F99-F$9)/+AA$9</f>
        <v>0.0533782058863025</v>
      </c>
      <c r="AB99" s="0" t="n">
        <f aca="false">(G99-G$9)/+AB$9</f>
        <v>0.0707981825121375</v>
      </c>
      <c r="AC99" s="0" t="n">
        <f aca="false">(H99-H$9)/+AC$9</f>
        <v>0.043592641174149</v>
      </c>
      <c r="AH99" s="0" t="n">
        <f aca="false">(C99-AH$10)/(AH$9-AH$10)</f>
        <v>0.0548707339503635</v>
      </c>
      <c r="AI99" s="0" t="n">
        <f aca="false">(D99-AI$10)/(AI$9-AI$10)</f>
        <v>0.0964176032107367</v>
      </c>
      <c r="AJ99" s="0" t="n">
        <f aca="false">(E99-AJ$10)/(AJ$9-AJ$10)</f>
        <v>0.0260489848218124</v>
      </c>
      <c r="AK99" s="0" t="n">
        <f aca="false">(F99-AK$10)/(AK$9-AK$10)</f>
        <v>0.0317715339572546</v>
      </c>
      <c r="AL99" s="0" t="n">
        <f aca="false">(G99-AL$10)/(AL$9-AL$10)</f>
        <v>0.0304108615574382</v>
      </c>
      <c r="AM99" s="0" t="n">
        <f aca="false">(H99-AM$10)/(AM$9-AM$10)</f>
        <v>0.0384247659154049</v>
      </c>
    </row>
    <row r="100" customFormat="false" ht="13.8" hidden="false" customHeight="false" outlineLevel="0" collapsed="false">
      <c r="A100" s="10" t="s">
        <v>110</v>
      </c>
      <c r="B100" s="0" t="n">
        <v>252.097262529666</v>
      </c>
      <c r="C100" s="0" t="n">
        <v>518.117937474561</v>
      </c>
      <c r="D100" s="7" t="n">
        <v>2969.0866982177</v>
      </c>
      <c r="E100" s="2" t="n">
        <v>1876.01690950715</v>
      </c>
      <c r="F100" s="0" t="n">
        <v>1646.99845533626</v>
      </c>
      <c r="G100" s="0" t="n">
        <v>1875.02</v>
      </c>
      <c r="H100" s="2" t="n">
        <v>252.117812909073</v>
      </c>
      <c r="K100" s="0" t="n">
        <f aca="false">(B100-K$10)/(K$9-K$10)</f>
        <v>0.271430646456886</v>
      </c>
      <c r="L100" s="0" t="n">
        <f aca="false">(C100-L$10)/(L$9-L$10)</f>
        <v>0.184228806162614</v>
      </c>
      <c r="M100" s="0" t="n">
        <f aca="false">(D100-M$10)/(M$9-M$10)</f>
        <v>0.534686240910347</v>
      </c>
      <c r="N100" s="0" t="n">
        <f aca="false">(E100-N$10)/(N$9-N$10)</f>
        <v>0.238182581432292</v>
      </c>
      <c r="O100" s="0" t="n">
        <f aca="false">(F100-O$10)/(O$9-O$10)</f>
        <v>0.234554671805415</v>
      </c>
      <c r="P100" s="0" t="n">
        <f aca="false">(G100-P$10)/(P$9-P$10)</f>
        <v>0.293690895704799</v>
      </c>
      <c r="Q100" s="0" t="n">
        <f aca="false">(H100-Q$10)/(Q$9-Q$10)</f>
        <v>0.33237200116383</v>
      </c>
      <c r="W100" s="0" t="n">
        <f aca="false">(B100-B$9)/+W$9</f>
        <v>0.110541963330504</v>
      </c>
      <c r="X100" s="0" t="n">
        <f aca="false">(C100-C$9)/+X$9</f>
        <v>0.0909125568573263</v>
      </c>
      <c r="Y100" s="0" t="n">
        <f aca="false">(D100-D$9)/+Y$9</f>
        <v>0.331896000820573</v>
      </c>
      <c r="Z100" s="0" t="n">
        <f aca="false">(E100-E$9)/+Z$9</f>
        <v>0.175393223571004</v>
      </c>
      <c r="AA100" s="0" t="n">
        <f aca="false">(F100-F$9)/+AA$9</f>
        <v>0.167584234798817</v>
      </c>
      <c r="AB100" s="0" t="n">
        <f aca="false">(G100-G$9)/+AB$9</f>
        <v>0.174434794650887</v>
      </c>
      <c r="AC100" s="0" t="n">
        <f aca="false">(H100-H$9)/+AC$9</f>
        <v>0.115279174740277</v>
      </c>
      <c r="AG100" s="0" t="n">
        <f aca="false">(B100-AG$10)/(AG$9-AG$10)</f>
        <v>0.0713050048830739</v>
      </c>
      <c r="AH100" s="0" t="n">
        <f aca="false">(C100-AH$10)/(AH$9-AH$10)</f>
        <v>0.0527201909398521</v>
      </c>
      <c r="AI100" s="0" t="n">
        <f aca="false">(D100-AI$10)/(AI$9-AI$10)</f>
        <v>0.213597929408387</v>
      </c>
      <c r="AJ100" s="0" t="n">
        <f aca="false">(E100-AJ$10)/(AJ$9-AJ$10)</f>
        <v>0.101961246781928</v>
      </c>
      <c r="AK100" s="0" t="n">
        <f aca="false">(F100-AK$10)/(AK$9-AK$10)</f>
        <v>0.0837881482791169</v>
      </c>
      <c r="AL100" s="0" t="n">
        <f aca="false">(G100-AL$10)/(AL$9-AL$10)</f>
        <v>0.0680940794633994</v>
      </c>
      <c r="AM100" s="0" t="n">
        <f aca="false">(H100-AM$10)/(AM$9-AM$10)</f>
        <v>0.0736115749821143</v>
      </c>
    </row>
    <row r="101" customFormat="false" ht="13.8" hidden="false" customHeight="false" outlineLevel="0" collapsed="false">
      <c r="A101" s="6" t="s">
        <v>111</v>
      </c>
      <c r="B101" s="0" t="n">
        <v>254.444045227557</v>
      </c>
      <c r="C101" s="0" t="n">
        <v>321.305146663869</v>
      </c>
      <c r="D101" s="7" t="n">
        <v>1476.1852868065</v>
      </c>
      <c r="E101" s="2" t="n">
        <v>696.054522645786</v>
      </c>
      <c r="F101" s="0" t="n">
        <v>612.008706492396</v>
      </c>
      <c r="G101" s="0" t="n">
        <v>724.7001</v>
      </c>
      <c r="H101" s="2" t="n">
        <v>257.338347810017</v>
      </c>
      <c r="K101" s="0" t="n">
        <f aca="false">(B101-K$10)/(K$9-K$10)</f>
        <v>0.273957404337517</v>
      </c>
      <c r="L101" s="0" t="n">
        <f aca="false">(C101-L$10)/(L$9-L$10)</f>
        <v>0.114247470126808</v>
      </c>
      <c r="M101" s="0" t="n">
        <f aca="false">(D101-M$10)/(M$9-M$10)</f>
        <v>0.265837963695546</v>
      </c>
      <c r="N101" s="0" t="n">
        <f aca="false">(E101-N$10)/(N$9-N$10)</f>
        <v>0.0883723713689497</v>
      </c>
      <c r="O101" s="0" t="n">
        <f aca="false">(F101-O$10)/(O$9-O$10)</f>
        <v>0.0871582488910547</v>
      </c>
      <c r="P101" s="0" t="n">
        <f aca="false">(G101-P$10)/(P$9-P$10)</f>
        <v>0.113512293994921</v>
      </c>
      <c r="Q101" s="0" t="n">
        <f aca="false">(H101-Q$10)/(Q$9-Q$10)</f>
        <v>0.339254337687977</v>
      </c>
      <c r="W101" s="0" t="n">
        <f aca="false">(B101-B$9)/+W$9</f>
        <v>0.112650911462191</v>
      </c>
      <c r="X101" s="0" t="n">
        <f aca="false">(C101-C$9)/+X$9</f>
        <v>0.0422675957599937</v>
      </c>
      <c r="Y101" s="0" t="n">
        <f aca="false">(D101-D$9)/+Y$9</f>
        <v>0.115800656452553</v>
      </c>
      <c r="Z101" s="0" t="n">
        <f aca="false">(E101-E$9)/+Z$9</f>
        <v>0.0393695686488659</v>
      </c>
      <c r="AA101" s="0" t="n">
        <f aca="false">(F101-F$9)/+AA$9</f>
        <v>0.0446289118355959</v>
      </c>
      <c r="AB101" s="0" t="n">
        <f aca="false">(G101-G$9)/+AB$9</f>
        <v>0.0534579695940848</v>
      </c>
      <c r="AC101" s="0" t="n">
        <f aca="false">(H101-H$9)/+AC$9</f>
        <v>0.119030262019968</v>
      </c>
      <c r="AG101" s="0" t="n">
        <f aca="false">(B101-AG$10)/(AG$9-AG$10)</f>
        <v>0.0720960846048298</v>
      </c>
      <c r="AH101" s="0" t="n">
        <f aca="false">(C101-AH$10)/(AH$9-AH$10)</f>
        <v>0.0283821352736477</v>
      </c>
      <c r="AI101" s="0" t="n">
        <f aca="false">(D101-AI$10)/(AI$9-AI$10)</f>
        <v>0.0898558781219256</v>
      </c>
      <c r="AJ101" s="0" t="n">
        <f aca="false">(E101-AJ$10)/(AJ$9-AJ$10)</f>
        <v>0.0334014775945478</v>
      </c>
      <c r="AK101" s="0" t="n">
        <f aca="false">(F101-AK$10)/(AK$9-AK$10)</f>
        <v>0.0277865547179116</v>
      </c>
      <c r="AL101" s="0" t="n">
        <f aca="false">(G101-AL$10)/(AL$9-AL$10)</f>
        <v>0.0241058019029223</v>
      </c>
      <c r="AM101" s="0" t="n">
        <f aca="false">(H101-AM$10)/(AM$9-AM$10)</f>
        <v>0.0754527686531863</v>
      </c>
    </row>
    <row r="102" customFormat="false" ht="13.8" hidden="false" customHeight="false" outlineLevel="0" collapsed="false">
      <c r="A102" s="10" t="s">
        <v>112</v>
      </c>
      <c r="B102" s="9"/>
      <c r="C102" s="0" t="n">
        <v>1307.79231901837</v>
      </c>
      <c r="D102" s="7" t="n">
        <v>3214.66555763672</v>
      </c>
      <c r="E102" s="8"/>
      <c r="F102" s="9"/>
      <c r="G102" s="9"/>
      <c r="H102" s="8"/>
      <c r="K102" s="0" t="n">
        <f aca="false">(B102-K$10)/(K$9-K$10)</f>
        <v>0</v>
      </c>
      <c r="L102" s="0" t="n">
        <f aca="false">(C102-L$10)/(L$9-L$10)</f>
        <v>0.465015781572355</v>
      </c>
      <c r="M102" s="0" t="n">
        <f aca="false">(D102-M$10)/(M$9-M$10)</f>
        <v>0.578911166126787</v>
      </c>
      <c r="N102" s="0" t="n">
        <f aca="false">(E102-N$10)/(N$9-N$10)</f>
        <v>0</v>
      </c>
      <c r="O102" s="0" t="n">
        <f aca="false">(F102-O$10)/(O$9-O$10)</f>
        <v>0</v>
      </c>
      <c r="P102" s="0" t="n">
        <f aca="false">(G102-P$10)/(P$9-P$10)</f>
        <v>0</v>
      </c>
      <c r="Q102" s="0" t="n">
        <f aca="false">(H102-Q$10)/(Q$9-Q$10)</f>
        <v>0</v>
      </c>
      <c r="W102" s="0" t="n">
        <f aca="false">(B102-B$9)/+W$9</f>
        <v>-0.116006515697048</v>
      </c>
      <c r="X102" s="0" t="n">
        <f aca="false">(C102-C$9)/+X$9</f>
        <v>0.286091332644859</v>
      </c>
      <c r="Y102" s="0" t="n">
        <f aca="false">(D102-D$9)/+Y$9</f>
        <v>0.367443189529769</v>
      </c>
      <c r="Z102" s="0" t="n">
        <f aca="false">(E102-E$9)/+Z$9</f>
        <v>-0.040870175642651</v>
      </c>
      <c r="AA102" s="0" t="n">
        <f aca="false">(F102-F$9)/+AA$9</f>
        <v>-0.0280768596439123</v>
      </c>
      <c r="AB102" s="0" t="n">
        <f aca="false">(G102-G$9)/+AB$9</f>
        <v>-0.0227572790653073</v>
      </c>
      <c r="AC102" s="0" t="n">
        <f aca="false">(H102-H$9)/+AC$9</f>
        <v>-0.0658738946158315</v>
      </c>
      <c r="AH102" s="0" t="n">
        <f aca="false">(C102-AH$10)/(AH$9-AH$10)</f>
        <v>0.150372071069305</v>
      </c>
      <c r="AI102" s="0" t="n">
        <f aca="false">(D102-AI$10)/(AI$9-AI$10)</f>
        <v>0.233953213143013</v>
      </c>
      <c r="AJ102" s="0" t="n">
        <f aca="false">(E102-AJ$10)/(AJ$9-AJ$10)</f>
        <v>-0.00704162291932825</v>
      </c>
      <c r="AK102" s="0" t="n">
        <f aca="false">(F102-AK$10)/(AK$9-AK$10)</f>
        <v>-0.00532823011468346</v>
      </c>
      <c r="AL102" s="0" t="n">
        <f aca="false">(G102-AL$10)/(AL$9-AL$10)</f>
        <v>-0.00360675800924256</v>
      </c>
      <c r="AM102" s="0" t="n">
        <f aca="false">(H102-AM$10)/(AM$9-AM$10)</f>
        <v>-0.0153060800667492</v>
      </c>
    </row>
    <row r="103" customFormat="false" ht="13.8" hidden="false" customHeight="false" outlineLevel="0" collapsed="false">
      <c r="A103" s="6" t="s">
        <v>113</v>
      </c>
      <c r="B103" s="0" t="n">
        <v>360.499298506858</v>
      </c>
      <c r="C103" s="0" t="n">
        <v>709.129895053556</v>
      </c>
      <c r="D103" s="7" t="n">
        <v>2955.83564796884</v>
      </c>
      <c r="E103" s="2" t="n">
        <v>3717.70014309556</v>
      </c>
      <c r="F103" s="0" t="n">
        <v>2336.63378112735</v>
      </c>
      <c r="G103" s="0" t="n">
        <v>2717.581</v>
      </c>
      <c r="H103" s="2" t="n">
        <v>333.620485295762</v>
      </c>
      <c r="K103" s="0" t="n">
        <f aca="false">(B103-K$10)/(K$9-K$10)</f>
        <v>0.38814605386465</v>
      </c>
      <c r="L103" s="0" t="n">
        <f aca="false">(C103-L$10)/(L$9-L$10)</f>
        <v>0.252147521888007</v>
      </c>
      <c r="M103" s="0" t="n">
        <f aca="false">(D103-M$10)/(M$9-M$10)</f>
        <v>0.532299933279137</v>
      </c>
      <c r="N103" s="0" t="n">
        <f aca="false">(E103-N$10)/(N$9-N$10)</f>
        <v>0.472006095779985</v>
      </c>
      <c r="O103" s="0" t="n">
        <f aca="false">(F103-O$10)/(O$9-O$10)</f>
        <v>0.332767992517561</v>
      </c>
      <c r="P103" s="0" t="n">
        <f aca="false">(G103-P$10)/(P$9-P$10)</f>
        <v>0.425664151870563</v>
      </c>
      <c r="Q103" s="0" t="n">
        <f aca="false">(H103-Q$10)/(Q$9-Q$10)</f>
        <v>0.439818619111185</v>
      </c>
      <c r="W103" s="0" t="n">
        <f aca="false">(B103-B$9)/+W$9</f>
        <v>0.20795800080625</v>
      </c>
      <c r="X103" s="0" t="n">
        <f aca="false">(C103-C$9)/+X$9</f>
        <v>0.138123763035958</v>
      </c>
      <c r="Y103" s="0" t="n">
        <f aca="false">(D103-D$9)/+Y$9</f>
        <v>0.329977930246804</v>
      </c>
      <c r="Z103" s="0" t="n">
        <f aca="false">(E103-E$9)/+Z$9</f>
        <v>0.387698706721078</v>
      </c>
      <c r="AA103" s="0" t="n">
        <f aca="false">(F103-F$9)/+AA$9</f>
        <v>0.249511939207686</v>
      </c>
      <c r="AB103" s="0" t="n">
        <f aca="false">(G103-G$9)/+AB$9</f>
        <v>0.263045236578115</v>
      </c>
      <c r="AC103" s="0" t="n">
        <f aca="false">(H103-H$9)/+AC$9</f>
        <v>0.173840920509899</v>
      </c>
      <c r="AG103" s="0" t="n">
        <f aca="false">(B103-AG$10)/(AG$9-AG$10)</f>
        <v>0.107846373854166</v>
      </c>
      <c r="AH103" s="0" t="n">
        <f aca="false">(C103-AH$10)/(AH$9-AH$10)</f>
        <v>0.0763409100878259</v>
      </c>
      <c r="AI103" s="0" t="n">
        <f aca="false">(D103-AI$10)/(AI$9-AI$10)</f>
        <v>0.21249959020999</v>
      </c>
      <c r="AJ103" s="0" t="n">
        <f aca="false">(E103-AJ$10)/(AJ$9-AJ$10)</f>
        <v>0.208969214846866</v>
      </c>
      <c r="AK103" s="0" t="n">
        <f aca="false">(F103-AK$10)/(AK$9-AK$10)</f>
        <v>0.121103181846882</v>
      </c>
      <c r="AL103" s="0" t="n">
        <f aca="false">(G103-AL$10)/(AL$9-AL$10)</f>
        <v>0.100313644759656</v>
      </c>
      <c r="AM103" s="0" t="n">
        <f aca="false">(H103-AM$10)/(AM$9-AM$10)</f>
        <v>0.102356178250007</v>
      </c>
    </row>
    <row r="104" customFormat="false" ht="13.8" hidden="false" customHeight="false" outlineLevel="0" collapsed="false">
      <c r="A104" s="10" t="s">
        <v>114</v>
      </c>
      <c r="B104" s="9"/>
      <c r="C104" s="0" t="n">
        <v>396.370381008655</v>
      </c>
      <c r="D104" s="7" t="n">
        <v>1843.71880462479</v>
      </c>
      <c r="E104" s="8"/>
      <c r="F104" s="9"/>
      <c r="G104" s="9"/>
      <c r="H104" s="8"/>
      <c r="K104" s="0" t="n">
        <f aca="false">(B104-K$10)/(K$9-K$10)</f>
        <v>0</v>
      </c>
      <c r="L104" s="0" t="n">
        <f aca="false">(C104-L$10)/(L$9-L$10)</f>
        <v>0.140938648924947</v>
      </c>
      <c r="M104" s="0" t="n">
        <f aca="false">(D104-M$10)/(M$9-M$10)</f>
        <v>0.332025022217207</v>
      </c>
      <c r="N104" s="0" t="n">
        <f aca="false">(E104-N$10)/(N$9-N$10)</f>
        <v>0</v>
      </c>
      <c r="O104" s="0" t="n">
        <f aca="false">(F104-O$10)/(O$9-O$10)</f>
        <v>0</v>
      </c>
      <c r="P104" s="0" t="n">
        <f aca="false">(G104-P$10)/(P$9-P$10)</f>
        <v>0</v>
      </c>
      <c r="Q104" s="0" t="n">
        <f aca="false">(H104-Q$10)/(Q$9-Q$10)</f>
        <v>0</v>
      </c>
      <c r="W104" s="0" t="n">
        <f aca="false">(B104-B$9)/+W$9</f>
        <v>-0.116006515697048</v>
      </c>
      <c r="X104" s="0" t="n">
        <f aca="false">(C104-C$9)/+X$9</f>
        <v>0.0608209905338961</v>
      </c>
      <c r="Y104" s="0" t="n">
        <f aca="false">(D104-D$9)/+Y$9</f>
        <v>0.16900060756296</v>
      </c>
      <c r="Z104" s="0" t="n">
        <f aca="false">(E104-E$9)/+Z$9</f>
        <v>-0.040870175642651</v>
      </c>
      <c r="AA104" s="0" t="n">
        <f aca="false">(F104-F$9)/+AA$9</f>
        <v>-0.0280768596439123</v>
      </c>
      <c r="AB104" s="0" t="n">
        <f aca="false">(G104-G$9)/+AB$9</f>
        <v>-0.0227572790653073</v>
      </c>
      <c r="AC104" s="0" t="n">
        <f aca="false">(H104-H$9)/+AC$9</f>
        <v>-0.0658738946158315</v>
      </c>
      <c r="AH104" s="0" t="n">
        <f aca="false">(C104-AH$10)/(AH$9-AH$10)</f>
        <v>0.0376647730765806</v>
      </c>
      <c r="AI104" s="0" t="n">
        <f aca="false">(D104-AI$10)/(AI$9-AI$10)</f>
        <v>0.120319612072297</v>
      </c>
      <c r="AJ104" s="0" t="n">
        <f aca="false">(E104-AJ$10)/(AJ$9-AJ$10)</f>
        <v>-0.00704162291932825</v>
      </c>
      <c r="AK104" s="0" t="n">
        <f aca="false">(F104-AK$10)/(AK$9-AK$10)</f>
        <v>-0.00532823011468346</v>
      </c>
      <c r="AL104" s="0" t="n">
        <f aca="false">(G104-AL$10)/(AL$9-AL$10)</f>
        <v>-0.00360675800924256</v>
      </c>
      <c r="AM104" s="0" t="n">
        <f aca="false">(H104-AM$10)/(AM$9-AM$10)</f>
        <v>-0.0153060800667492</v>
      </c>
    </row>
    <row r="105" customFormat="false" ht="13.8" hidden="false" customHeight="false" outlineLevel="0" collapsed="false">
      <c r="A105" s="10" t="s">
        <v>115</v>
      </c>
      <c r="B105" s="0" t="n">
        <v>40.5669361534507</v>
      </c>
      <c r="C105" s="0" t="n">
        <v>140.148777930623</v>
      </c>
      <c r="D105" s="7" t="n">
        <v>656.107983267655</v>
      </c>
      <c r="E105" s="2" t="n">
        <v>220.987251969111</v>
      </c>
      <c r="F105" s="0" t="n">
        <v>216.330622476538</v>
      </c>
      <c r="G105" s="0" t="n">
        <v>275.9838</v>
      </c>
      <c r="H105" s="2" t="n">
        <v>43.3989788475565</v>
      </c>
      <c r="K105" s="0" t="n">
        <f aca="false">(B105-K$10)/(K$9-K$10)</f>
        <v>0.0436780217064459</v>
      </c>
      <c r="L105" s="0" t="n">
        <f aca="false">(C105-L$10)/(L$9-L$10)</f>
        <v>0.0498331367741454</v>
      </c>
      <c r="M105" s="0" t="n">
        <f aca="false">(D105-M$10)/(M$9-M$10)</f>
        <v>0.118154822294424</v>
      </c>
      <c r="N105" s="0" t="n">
        <f aca="false">(E105-N$10)/(N$9-N$10)</f>
        <v>0.0280569508040624</v>
      </c>
      <c r="O105" s="0" t="n">
        <f aca="false">(F105-O$10)/(O$9-O$10)</f>
        <v>0.0308083823588565</v>
      </c>
      <c r="P105" s="0" t="n">
        <f aca="false">(G105-P$10)/(P$9-P$10)</f>
        <v>0.0432283012565274</v>
      </c>
      <c r="Q105" s="0" t="n">
        <f aca="false">(H105-Q$10)/(Q$9-Q$10)</f>
        <v>0.0572137497211725</v>
      </c>
      <c r="W105" s="0" t="n">
        <f aca="false">(B105-B$9)/+W$9</f>
        <v>-0.079550833504582</v>
      </c>
      <c r="X105" s="0" t="n">
        <f aca="false">(C105-C$9)/+X$9</f>
        <v>-0.00250766743943483</v>
      </c>
      <c r="Y105" s="0" t="n">
        <f aca="false">(D105-D$9)/+Y$9</f>
        <v>-0.00290436047760367</v>
      </c>
      <c r="Z105" s="0" t="n">
        <f aca="false">(E105-E$9)/+Z$9</f>
        <v>-0.0153952164077261</v>
      </c>
      <c r="AA105" s="0" t="n">
        <f aca="false">(F105-F$9)/+AA$9</f>
        <v>-0.00237708669142681</v>
      </c>
      <c r="AB105" s="0" t="n">
        <f aca="false">(G105-G$9)/+AB$9</f>
        <v>0.00626738084982714</v>
      </c>
      <c r="AC105" s="0" t="n">
        <f aca="false">(H105-H$9)/+AC$9</f>
        <v>-0.0346906230554395</v>
      </c>
      <c r="AG105" s="0" t="n">
        <f aca="false">(B105-AG$10)/(AG$9-AG$10)</f>
        <v>0</v>
      </c>
      <c r="AH105" s="0" t="n">
        <f aca="false">(C105-AH$10)/(AH$9-AH$10)</f>
        <v>0.00598016755419141</v>
      </c>
      <c r="AI105" s="0" t="n">
        <f aca="false">(D105-AI$10)/(AI$9-AI$10)</f>
        <v>0.0218821680177594</v>
      </c>
      <c r="AJ105" s="0" t="n">
        <f aca="false">(E105-AJ$10)/(AJ$9-AJ$10)</f>
        <v>0.0057984770339051</v>
      </c>
      <c r="AK105" s="0" t="n">
        <f aca="false">(F105-AK$10)/(AK$9-AK$10)</f>
        <v>0.00637706417282667</v>
      </c>
      <c r="AL105" s="0" t="n">
        <f aca="false">(G105-AL$10)/(AL$9-AL$10)</f>
        <v>0.00694687319942834</v>
      </c>
      <c r="AM105" s="0" t="n">
        <f aca="false">(H105-AM$10)/(AM$9-AM$10)</f>
        <v>0</v>
      </c>
    </row>
    <row r="106" customFormat="false" ht="13.8" hidden="false" customHeight="false" outlineLevel="0" collapsed="false">
      <c r="A106" s="6" t="s">
        <v>116</v>
      </c>
      <c r="B106" s="9"/>
      <c r="C106" s="0" t="n">
        <v>1452.80405531814</v>
      </c>
      <c r="D106" s="7" t="n">
        <v>3719.09673082389</v>
      </c>
      <c r="E106" s="8"/>
      <c r="F106" s="9"/>
      <c r="G106" s="9"/>
      <c r="H106" s="8"/>
      <c r="K106" s="0" t="n">
        <f aca="false">(B106-K$10)/(K$9-K$10)</f>
        <v>0</v>
      </c>
      <c r="L106" s="0" t="n">
        <f aca="false">(C106-L$10)/(L$9-L$10)</f>
        <v>0.51657805557563</v>
      </c>
      <c r="M106" s="0" t="n">
        <f aca="false">(D106-M$10)/(M$9-M$10)</f>
        <v>0.669751358820165</v>
      </c>
      <c r="N106" s="0" t="n">
        <f aca="false">(E106-N$10)/(N$9-N$10)</f>
        <v>0</v>
      </c>
      <c r="O106" s="0" t="n">
        <f aca="false">(F106-O$10)/(O$9-O$10)</f>
        <v>0</v>
      </c>
      <c r="P106" s="0" t="n">
        <f aca="false">(G106-P$10)/(P$9-P$10)</f>
        <v>0</v>
      </c>
      <c r="Q106" s="0" t="n">
        <f aca="false">(H106-Q$10)/(Q$9-Q$10)</f>
        <v>0</v>
      </c>
      <c r="W106" s="0" t="n">
        <f aca="false">(B106-B$9)/+W$9</f>
        <v>-0.116006515697048</v>
      </c>
      <c r="X106" s="0" t="n">
        <f aca="false">(C106-C$9)/+X$9</f>
        <v>0.321932957784682</v>
      </c>
      <c r="Y106" s="0" t="n">
        <f aca="false">(D106-D$9)/+Y$9</f>
        <v>0.440458880483402</v>
      </c>
      <c r="Z106" s="0" t="n">
        <f aca="false">(E106-E$9)/+Z$9</f>
        <v>-0.040870175642651</v>
      </c>
      <c r="AA106" s="0" t="n">
        <f aca="false">(F106-F$9)/+AA$9</f>
        <v>-0.0280768596439123</v>
      </c>
      <c r="AB106" s="0" t="n">
        <f aca="false">(G106-G$9)/+AB$9</f>
        <v>-0.0227572790653073</v>
      </c>
      <c r="AC106" s="0" t="n">
        <f aca="false">(H106-H$9)/+AC$9</f>
        <v>-0.0658738946158315</v>
      </c>
      <c r="AH106" s="0" t="n">
        <f aca="false">(C106-AH$10)/(AH$9-AH$10)</f>
        <v>0.168304359391519</v>
      </c>
      <c r="AI106" s="0" t="n">
        <f aca="false">(D106-AI$10)/(AI$9-AI$10)</f>
        <v>0.275763976818299</v>
      </c>
      <c r="AJ106" s="0" t="n">
        <f aca="false">(E106-AJ$10)/(AJ$9-AJ$10)</f>
        <v>-0.00704162291932825</v>
      </c>
      <c r="AK106" s="0" t="n">
        <f aca="false">(F106-AK$10)/(AK$9-AK$10)</f>
        <v>-0.00532823011468346</v>
      </c>
      <c r="AL106" s="0" t="n">
        <f aca="false">(G106-AL$10)/(AL$9-AL$10)</f>
        <v>-0.00360675800924256</v>
      </c>
      <c r="AM106" s="0" t="n">
        <f aca="false">(H106-AM$10)/(AM$9-AM$10)</f>
        <v>-0.0153060800667492</v>
      </c>
    </row>
    <row r="107" customFormat="false" ht="13.8" hidden="false" customHeight="false" outlineLevel="0" collapsed="false">
      <c r="A107" s="10" t="s">
        <v>117</v>
      </c>
      <c r="B107" s="0" t="n">
        <v>249.493492639092</v>
      </c>
      <c r="C107" s="0" t="n">
        <v>365.435576645381</v>
      </c>
      <c r="D107" s="7" t="n">
        <v>1444.63904537891</v>
      </c>
      <c r="E107" s="2" t="n">
        <v>872.003615487084</v>
      </c>
      <c r="F107" s="0" t="n">
        <v>572.267062847042</v>
      </c>
      <c r="G107" s="0" t="n">
        <v>671.3277</v>
      </c>
      <c r="H107" s="2" t="n">
        <v>212.131126451208</v>
      </c>
      <c r="K107" s="0" t="n">
        <f aca="false">(B107-K$10)/(K$9-K$10)</f>
        <v>0.268627192990031</v>
      </c>
      <c r="L107" s="0" t="n">
        <f aca="false">(C107-L$10)/(L$9-L$10)</f>
        <v>0.129939064342914</v>
      </c>
      <c r="M107" s="0" t="n">
        <f aca="false">(D107-M$10)/(M$9-M$10)</f>
        <v>0.260156977264974</v>
      </c>
      <c r="N107" s="0" t="n">
        <f aca="false">(E107-N$10)/(N$9-N$10)</f>
        <v>0.110711194074242</v>
      </c>
      <c r="O107" s="0" t="n">
        <f aca="false">(F107-O$10)/(O$9-O$10)</f>
        <v>0.0814985057674095</v>
      </c>
      <c r="P107" s="0" t="n">
        <f aca="false">(G107-P$10)/(P$9-P$10)</f>
        <v>0.105152389587547</v>
      </c>
      <c r="Q107" s="0" t="n">
        <f aca="false">(H107-Q$10)/(Q$9-Q$10)</f>
        <v>0.279656745369094</v>
      </c>
      <c r="W107" s="0" t="n">
        <f aca="false">(B107-B$9)/+W$9</f>
        <v>0.108202072359345</v>
      </c>
      <c r="X107" s="0" t="n">
        <f aca="false">(C107-C$9)/+X$9</f>
        <v>0.0531750324200635</v>
      </c>
      <c r="Y107" s="0" t="n">
        <f aca="false">(D107-D$9)/+Y$9</f>
        <v>0.111234383118825</v>
      </c>
      <c r="Z107" s="0" t="n">
        <f aca="false">(E107-E$9)/+Z$9</f>
        <v>0.0596526208503595</v>
      </c>
      <c r="AA107" s="0" t="n">
        <f aca="false">(F107-F$9)/+AA$9</f>
        <v>0.0399076606010188</v>
      </c>
      <c r="AB107" s="0" t="n">
        <f aca="false">(G107-G$9)/+AB$9</f>
        <v>0.0478449018746951</v>
      </c>
      <c r="AC107" s="0" t="n">
        <f aca="false">(H107-H$9)/+AC$9</f>
        <v>0.0865477221640367</v>
      </c>
      <c r="AG107" s="0" t="n">
        <f aca="false">(B107-AG$10)/(AG$9-AG$10)</f>
        <v>0.0704272970482572</v>
      </c>
      <c r="AH107" s="0" t="n">
        <f aca="false">(C107-AH$10)/(AH$9-AH$10)</f>
        <v>0.0338393459408987</v>
      </c>
      <c r="AI107" s="0" t="n">
        <f aca="false">(D107-AI$10)/(AI$9-AI$10)</f>
        <v>0.0872411062456381</v>
      </c>
      <c r="AJ107" s="0" t="n">
        <f aca="false">(E107-AJ$10)/(AJ$9-AJ$10)</f>
        <v>0.0436247095621492</v>
      </c>
      <c r="AK107" s="0" t="n">
        <f aca="false">(F107-AK$10)/(AK$9-AK$10)</f>
        <v>0.0256361997241858</v>
      </c>
      <c r="AL107" s="0" t="n">
        <f aca="false">(G107-AL$10)/(AL$9-AL$10)</f>
        <v>0.0220648392582973</v>
      </c>
      <c r="AM107" s="0" t="n">
        <f aca="false">(H107-AM$10)/(AM$9-AM$10)</f>
        <v>0.0595089522757616</v>
      </c>
    </row>
    <row r="108" customFormat="false" ht="13.8" hidden="false" customHeight="false" outlineLevel="0" collapsed="false">
      <c r="A108" s="10" t="s">
        <v>118</v>
      </c>
      <c r="B108" s="0" t="n">
        <v>149.07079808656</v>
      </c>
      <c r="C108" s="0" t="n">
        <v>191.968593575205</v>
      </c>
      <c r="D108" s="7" t="n">
        <v>855.648267051638</v>
      </c>
      <c r="E108" s="2" t="n">
        <v>329.893084295046</v>
      </c>
      <c r="F108" s="0" t="n">
        <v>218.074099816003</v>
      </c>
      <c r="G108" s="0" t="n">
        <v>263.6902</v>
      </c>
      <c r="H108" s="2" t="n">
        <v>123.16791610888</v>
      </c>
      <c r="K108" s="0" t="n">
        <f aca="false">(B108-K$10)/(K$9-K$10)</f>
        <v>0.160503064120807</v>
      </c>
      <c r="L108" s="0" t="n">
        <f aca="false">(C108-L$10)/(L$9-L$10)</f>
        <v>0.0682588697613124</v>
      </c>
      <c r="M108" s="0" t="n">
        <f aca="false">(D108-M$10)/(M$9-M$10)</f>
        <v>0.154088917553645</v>
      </c>
      <c r="N108" s="0" t="n">
        <f aca="false">(E108-N$10)/(N$9-N$10)</f>
        <v>0.0418838369824169</v>
      </c>
      <c r="O108" s="0" t="n">
        <f aca="false">(F108-O$10)/(O$9-O$10)</f>
        <v>0.0310566769178668</v>
      </c>
      <c r="P108" s="0" t="n">
        <f aca="false">(G108-P$10)/(P$9-P$10)</f>
        <v>0.0413027119852469</v>
      </c>
      <c r="Q108" s="0" t="n">
        <f aca="false">(H108-Q$10)/(Q$9-Q$10)</f>
        <v>0.162374749661387</v>
      </c>
      <c r="W108" s="0" t="n">
        <f aca="false">(B108-B$9)/+W$9</f>
        <v>0.0179567103810589</v>
      </c>
      <c r="X108" s="0" t="n">
        <f aca="false">(C108-C$9)/+X$9</f>
        <v>0.010300305587716</v>
      </c>
      <c r="Y108" s="0" t="n">
        <f aca="false">(D108-D$9)/+Y$9</f>
        <v>0.0259788102461966</v>
      </c>
      <c r="Z108" s="0" t="n">
        <f aca="false">(E108-E$9)/+Z$9</f>
        <v>-0.00284077440155753</v>
      </c>
      <c r="AA108" s="0" t="n">
        <f aca="false">(F108-F$9)/+AA$9</f>
        <v>-0.00216996404157212</v>
      </c>
      <c r="AB108" s="0" t="n">
        <f aca="false">(G108-G$9)/+AB$9</f>
        <v>0.00497448771938725</v>
      </c>
      <c r="AC108" s="0" t="n">
        <f aca="false">(H108-H$9)/+AC$9</f>
        <v>0.02262538987291</v>
      </c>
      <c r="AG108" s="0" t="n">
        <f aca="false">(B108-AG$10)/(AG$9-AG$10)</f>
        <v>0.0365756936015519</v>
      </c>
      <c r="AH108" s="0" t="n">
        <f aca="false">(C108-AH$10)/(AH$9-AH$10)</f>
        <v>0.0123882549176971</v>
      </c>
      <c r="AI108" s="0" t="n">
        <f aca="false">(D108-AI$10)/(AI$9-AI$10)</f>
        <v>0.0384214544307667</v>
      </c>
      <c r="AJ108" s="0" t="n">
        <f aca="false">(E108-AJ$10)/(AJ$9-AJ$10)</f>
        <v>0.0121262708776447</v>
      </c>
      <c r="AK108" s="0" t="n">
        <f aca="false">(F108-AK$10)/(AK$9-AK$10)</f>
        <v>0.00647140086500836</v>
      </c>
      <c r="AL108" s="0" t="n">
        <f aca="false">(G108-AL$10)/(AL$9-AL$10)</f>
        <v>0.00647676545894895</v>
      </c>
      <c r="AM108" s="0" t="n">
        <f aca="false">(H108-AM$10)/(AM$9-AM$10)</f>
        <v>0.0281331444421774</v>
      </c>
    </row>
    <row r="109" customFormat="false" ht="13.8" hidden="false" customHeight="false" outlineLevel="0" collapsed="false">
      <c r="A109" s="6" t="s">
        <v>119</v>
      </c>
      <c r="B109" s="0" t="n">
        <v>427.877611680815</v>
      </c>
      <c r="C109" s="0" t="n">
        <v>910.162280834549</v>
      </c>
      <c r="D109" s="7" t="n">
        <v>2309.88824101069</v>
      </c>
      <c r="E109" s="2" t="n">
        <v>2529.86086181434</v>
      </c>
      <c r="F109" s="0" t="n">
        <v>2251.2832855407</v>
      </c>
      <c r="G109" s="0" t="n">
        <v>2738.306</v>
      </c>
      <c r="H109" s="2" t="n">
        <v>394.648906439854</v>
      </c>
      <c r="K109" s="0" t="n">
        <f aca="false">(B109-K$10)/(K$9-K$10)</f>
        <v>0.460691621866719</v>
      </c>
      <c r="L109" s="0" t="n">
        <f aca="false">(C109-L$10)/(L$9-L$10)</f>
        <v>0.323629232428617</v>
      </c>
      <c r="M109" s="0" t="n">
        <f aca="false">(D109-M$10)/(M$9-M$10)</f>
        <v>0.415974872424712</v>
      </c>
      <c r="N109" s="0" t="n">
        <f aca="false">(E109-N$10)/(N$9-N$10)</f>
        <v>0.321195820612174</v>
      </c>
      <c r="O109" s="0" t="n">
        <f aca="false">(F109-O$10)/(O$9-O$10)</f>
        <v>0.320612937110014</v>
      </c>
      <c r="P109" s="0" t="n">
        <f aca="false">(G109-P$10)/(P$9-P$10)</f>
        <v>0.428910380611313</v>
      </c>
      <c r="Q109" s="0" t="n">
        <f aca="false">(H109-Q$10)/(Q$9-Q$10)</f>
        <v>0.52027361842076</v>
      </c>
      <c r="W109" s="0" t="n">
        <f aca="false">(B109-B$9)/+W$9</f>
        <v>0.268507862458182</v>
      </c>
      <c r="X109" s="0" t="n">
        <f aca="false">(C109-C$9)/+X$9</f>
        <v>0.187811654485182</v>
      </c>
      <c r="Y109" s="0" t="n">
        <f aca="false">(D109-D$9)/+Y$9</f>
        <v>0.236477966831066</v>
      </c>
      <c r="Z109" s="0" t="n">
        <f aca="false">(E109-E$9)/+Z$9</f>
        <v>0.250767019491848</v>
      </c>
      <c r="AA109" s="0" t="n">
        <f aca="false">(F109-F$9)/+AA$9</f>
        <v>0.239372420664965</v>
      </c>
      <c r="AB109" s="0" t="n">
        <f aca="false">(G109-G$9)/+AB$9</f>
        <v>0.265224843050455</v>
      </c>
      <c r="AC109" s="0" t="n">
        <f aca="false">(H109-H$9)/+AC$9</f>
        <v>0.217691395336113</v>
      </c>
      <c r="AG109" s="0" t="n">
        <f aca="false">(B109-AG$10)/(AG$9-AG$10)</f>
        <v>0.1305590081709</v>
      </c>
      <c r="AH109" s="0" t="n">
        <f aca="false">(C109-AH$10)/(AH$9-AH$10)</f>
        <v>0.101200764854856</v>
      </c>
      <c r="AI109" s="0" t="n">
        <f aca="false">(D109-AI$10)/(AI$9-AI$10)</f>
        <v>0.158958976912147</v>
      </c>
      <c r="AJ109" s="0" t="n">
        <f aca="false">(E109-AJ$10)/(AJ$9-AJ$10)</f>
        <v>0.139951771695171</v>
      </c>
      <c r="AK109" s="0" t="n">
        <f aca="false">(F109-AK$10)/(AK$9-AK$10)</f>
        <v>0.116485006865507</v>
      </c>
      <c r="AL109" s="0" t="n">
        <f aca="false">(G109-AL$10)/(AL$9-AL$10)</f>
        <v>0.101106169562922</v>
      </c>
      <c r="AM109" s="0" t="n">
        <f aca="false">(H109-AM$10)/(AM$9-AM$10)</f>
        <v>0.123879862105794</v>
      </c>
    </row>
    <row r="110" customFormat="false" ht="13.8" hidden="false" customHeight="false" outlineLevel="0" collapsed="false">
      <c r="A110" s="10" t="s">
        <v>120</v>
      </c>
      <c r="B110" s="0" t="n">
        <v>65.4702727317441</v>
      </c>
      <c r="C110" s="0" t="n">
        <v>142.274772188057</v>
      </c>
      <c r="D110" s="7" t="n">
        <v>1277.14871390279</v>
      </c>
      <c r="E110" s="8"/>
      <c r="F110" s="9"/>
      <c r="G110" s="9"/>
      <c r="H110" s="2" t="n">
        <v>63.9932624113475</v>
      </c>
      <c r="K110" s="0" t="n">
        <f aca="false">(B110-K$10)/(K$9-K$10)</f>
        <v>0.0704911995987848</v>
      </c>
      <c r="L110" s="0" t="n">
        <f aca="false">(C110-L$10)/(L$9-L$10)</f>
        <v>0.0505890831632334</v>
      </c>
      <c r="M110" s="0" t="n">
        <f aca="false">(D110-M$10)/(M$9-M$10)</f>
        <v>0.229994578915491</v>
      </c>
      <c r="N110" s="0" t="n">
        <f aca="false">(E110-N$10)/(N$9-N$10)</f>
        <v>0</v>
      </c>
      <c r="O110" s="0" t="n">
        <f aca="false">(F110-O$10)/(O$9-O$10)</f>
        <v>0</v>
      </c>
      <c r="P110" s="0" t="n">
        <f aca="false">(G110-P$10)/(P$9-P$10)</f>
        <v>0</v>
      </c>
      <c r="Q110" s="0" t="n">
        <f aca="false">(H110-Q$10)/(Q$9-Q$10)</f>
        <v>0.0843636093905535</v>
      </c>
      <c r="W110" s="0" t="n">
        <f aca="false">(B110-B$9)/+W$9</f>
        <v>-0.0571713242314114</v>
      </c>
      <c r="X110" s="0" t="n">
        <f aca="false">(C110-C$9)/+X$9</f>
        <v>-0.00198219901068061</v>
      </c>
      <c r="Y110" s="0" t="n">
        <f aca="false">(D110-D$9)/+Y$9</f>
        <v>0.0869903971583378</v>
      </c>
      <c r="Z110" s="0" t="n">
        <f aca="false">(E110-E$9)/+Z$9</f>
        <v>-0.040870175642651</v>
      </c>
      <c r="AA110" s="0" t="n">
        <f aca="false">(F110-F$9)/+AA$9</f>
        <v>-0.0280768596439123</v>
      </c>
      <c r="AB110" s="0" t="n">
        <f aca="false">(G110-G$9)/+AB$9</f>
        <v>-0.0227572790653073</v>
      </c>
      <c r="AC110" s="0" t="n">
        <f aca="false">(H110-H$9)/+AC$9</f>
        <v>-0.0198931058323455</v>
      </c>
      <c r="AG110" s="0" t="n">
        <f aca="false">(B110-AG$10)/(AG$9-AG$10)</f>
        <v>0.008394694825752</v>
      </c>
      <c r="AH110" s="0" t="n">
        <f aca="false">(C110-AH$10)/(AH$9-AH$10)</f>
        <v>0.00624307001276804</v>
      </c>
      <c r="AI110" s="0" t="n">
        <f aca="false">(D110-AI$10)/(AI$9-AI$10)</f>
        <v>0.0733583427697079</v>
      </c>
      <c r="AJ110" s="0" t="n">
        <f aca="false">(E110-AJ$10)/(AJ$9-AJ$10)</f>
        <v>-0.00704162291932825</v>
      </c>
      <c r="AK110" s="0" t="n">
        <f aca="false">(F110-AK$10)/(AK$9-AK$10)</f>
        <v>-0.00532823011468346</v>
      </c>
      <c r="AL110" s="0" t="n">
        <f aca="false">(G110-AL$10)/(AL$9-AL$10)</f>
        <v>-0.00360675800924256</v>
      </c>
      <c r="AM110" s="0" t="n">
        <f aca="false">(H110-AM$10)/(AM$9-AM$10)</f>
        <v>0.00726325276573803</v>
      </c>
    </row>
    <row r="111" customFormat="false" ht="13.8" hidden="false" customHeight="false" outlineLevel="0" collapsed="false">
      <c r="A111" s="10" t="s">
        <v>121</v>
      </c>
      <c r="B111" s="0" t="n">
        <v>423.263749027158</v>
      </c>
      <c r="C111" s="0" t="n">
        <v>948.925545824767</v>
      </c>
      <c r="D111" s="7" t="n">
        <v>3041.4726678783</v>
      </c>
      <c r="E111" s="2" t="n">
        <v>3543.52116213935</v>
      </c>
      <c r="F111" s="0" t="n">
        <v>2207.36726971718</v>
      </c>
      <c r="G111" s="0" t="n">
        <v>2830.627</v>
      </c>
      <c r="H111" s="2" t="n">
        <v>422.010347206254</v>
      </c>
      <c r="K111" s="0" t="n">
        <f aca="false">(B111-K$10)/(K$9-K$10)</f>
        <v>0.45572392126506</v>
      </c>
      <c r="L111" s="0" t="n">
        <f aca="false">(C111-L$10)/(L$9-L$10)</f>
        <v>0.337412407099082</v>
      </c>
      <c r="M111" s="0" t="n">
        <f aca="false">(D111-M$10)/(M$9-M$10)</f>
        <v>0.547721825905459</v>
      </c>
      <c r="N111" s="0" t="n">
        <f aca="false">(E111-N$10)/(N$9-N$10)</f>
        <v>0.449892009758077</v>
      </c>
      <c r="O111" s="0" t="n">
        <f aca="false">(F111-O$10)/(O$9-O$10)</f>
        <v>0.314358707395886</v>
      </c>
      <c r="P111" s="0" t="n">
        <f aca="false">(G111-P$10)/(P$9-P$10)</f>
        <v>0.443370939529278</v>
      </c>
      <c r="Q111" s="0" t="n">
        <f aca="false">(H111-Q$10)/(Q$9-Q$10)</f>
        <v>0.556344758009512</v>
      </c>
      <c r="W111" s="0" t="n">
        <f aca="false">(B111-B$9)/+W$9</f>
        <v>0.264361591466822</v>
      </c>
      <c r="X111" s="0" t="n">
        <f aca="false">(C111-C$9)/+X$9</f>
        <v>0.197392523237093</v>
      </c>
      <c r="Y111" s="0" t="n">
        <f aca="false">(D111-D$9)/+Y$9</f>
        <v>0.342373766412899</v>
      </c>
      <c r="Z111" s="0" t="n">
        <f aca="false">(E111-E$9)/+Z$9</f>
        <v>0.367619709403802</v>
      </c>
      <c r="AA111" s="0" t="n">
        <f aca="false">(F111-F$9)/+AA$9</f>
        <v>0.234155259900938</v>
      </c>
      <c r="AB111" s="0" t="n">
        <f aca="false">(G111-G$9)/+AB$9</f>
        <v>0.274934056518873</v>
      </c>
      <c r="AC111" s="0" t="n">
        <f aca="false">(H111-H$9)/+AC$9</f>
        <v>0.237351287351067</v>
      </c>
      <c r="AG111" s="0" t="n">
        <f aca="false">(B111-AG$10)/(AG$9-AG$10)</f>
        <v>0.12900371581786</v>
      </c>
      <c r="AH111" s="0" t="n">
        <f aca="false">(C111-AH$10)/(AH$9-AH$10)</f>
        <v>0.105994266828227</v>
      </c>
      <c r="AI111" s="0" t="n">
        <f aca="false">(D111-AI$10)/(AI$9-AI$10)</f>
        <v>0.219597781978487</v>
      </c>
      <c r="AJ111" s="0" t="n">
        <f aca="false">(E111-AJ$10)/(AJ$9-AJ$10)</f>
        <v>0.198848832312119</v>
      </c>
      <c r="AK111" s="0" t="n">
        <f aca="false">(F111-AK$10)/(AK$9-AK$10)</f>
        <v>0.114108783456798</v>
      </c>
      <c r="AL111" s="0" t="n">
        <f aca="false">(G111-AL$10)/(AL$9-AL$10)</f>
        <v>0.10463652818113</v>
      </c>
      <c r="AM111" s="0" t="n">
        <f aca="false">(H111-AM$10)/(AM$9-AM$10)</f>
        <v>0.133529775864898</v>
      </c>
    </row>
    <row r="112" customFormat="false" ht="13.8" hidden="false" customHeight="false" outlineLevel="0" collapsed="false">
      <c r="A112" s="6" t="s">
        <v>122</v>
      </c>
      <c r="B112" s="0" t="n">
        <v>396.392253337614</v>
      </c>
      <c r="C112" s="0" t="n">
        <v>1441.85667239017</v>
      </c>
      <c r="D112" s="7" t="n">
        <v>3071.64993314391</v>
      </c>
      <c r="E112" s="2" t="n">
        <v>6159.04468969488</v>
      </c>
      <c r="F112" s="0" t="n">
        <v>3715.88923425279</v>
      </c>
      <c r="G112" s="0" t="n">
        <v>4571.484</v>
      </c>
      <c r="H112" s="2" t="n">
        <v>388.043999343293</v>
      </c>
      <c r="K112" s="0" t="n">
        <f aca="false">(B112-K$10)/(K$9-K$10)</f>
        <v>0.426791645788971</v>
      </c>
      <c r="L112" s="0" t="n">
        <f aca="false">(C112-L$10)/(L$9-L$10)</f>
        <v>0.512685460586049</v>
      </c>
      <c r="M112" s="0" t="n">
        <f aca="false">(D112-M$10)/(M$9-M$10)</f>
        <v>0.553156281064855</v>
      </c>
      <c r="N112" s="0" t="n">
        <f aca="false">(E112-N$10)/(N$9-N$10)</f>
        <v>0.78196372106996</v>
      </c>
      <c r="O112" s="0" t="n">
        <f aca="false">(F112-O$10)/(O$9-O$10)</f>
        <v>0.529192469477751</v>
      </c>
      <c r="P112" s="0" t="n">
        <f aca="false">(G112-P$10)/(P$9-P$10)</f>
        <v>0.716047418512953</v>
      </c>
      <c r="Q112" s="0" t="n">
        <f aca="false">(H112-Q$10)/(Q$9-Q$10)</f>
        <v>0.51156623609083</v>
      </c>
      <c r="W112" s="0" t="n">
        <f aca="false">(B112-B$9)/+W$9</f>
        <v>0.240213386061596</v>
      </c>
      <c r="X112" s="0" t="n">
        <f aca="false">(C112-C$9)/+X$9</f>
        <v>0.319227163031935</v>
      </c>
      <c r="Y112" s="0" t="n">
        <f aca="false">(D112-D$9)/+Y$9</f>
        <v>0.346741882404894</v>
      </c>
      <c r="Z112" s="0" t="n">
        <f aca="false">(E112-E$9)/+Z$9</f>
        <v>0.669131921754301</v>
      </c>
      <c r="AA112" s="0" t="n">
        <f aca="false">(F112-F$9)/+AA$9</f>
        <v>0.41336554247019</v>
      </c>
      <c r="AB112" s="0" t="n">
        <f aca="false">(G112-G$9)/+AB$9</f>
        <v>0.458016477972166</v>
      </c>
      <c r="AC112" s="0" t="n">
        <f aca="false">(H112-H$9)/+AC$9</f>
        <v>0.212945601377535</v>
      </c>
      <c r="AG112" s="0" t="n">
        <f aca="false">(B112-AG$10)/(AG$9-AG$10)</f>
        <v>0.11994557193758</v>
      </c>
      <c r="AH112" s="0" t="n">
        <f aca="false">(C112-AH$10)/(AH$9-AH$10)</f>
        <v>0.166950595675234</v>
      </c>
      <c r="AI112" s="0" t="n">
        <f aca="false">(D112-AI$10)/(AI$9-AI$10)</f>
        <v>0.222099083589993</v>
      </c>
      <c r="AJ112" s="0" t="n">
        <f aca="false">(E112-AJ$10)/(AJ$9-AJ$10)</f>
        <v>0.350819514894934</v>
      </c>
      <c r="AK112" s="0" t="n">
        <f aca="false">(F112-AK$10)/(AK$9-AK$10)</f>
        <v>0.195732426618909</v>
      </c>
      <c r="AL112" s="0" t="n">
        <f aca="false">(G112-AL$10)/(AL$9-AL$10)</f>
        <v>0.171206967333838</v>
      </c>
      <c r="AM112" s="0" t="n">
        <f aca="false">(H112-AM$10)/(AM$9-AM$10)</f>
        <v>0.121550423959138</v>
      </c>
    </row>
    <row r="113" customFormat="false" ht="13.8" hidden="false" customHeight="false" outlineLevel="0" collapsed="false">
      <c r="A113" s="6" t="s">
        <v>123</v>
      </c>
      <c r="B113" s="0" t="n">
        <v>143.454924916612</v>
      </c>
      <c r="C113" s="0" t="n">
        <v>133.030281243468</v>
      </c>
      <c r="D113" s="7" t="n">
        <v>1295.30582018097</v>
      </c>
      <c r="E113" s="2" t="n">
        <v>336.724414616674</v>
      </c>
      <c r="F113" s="0" t="n">
        <v>269.096182017259</v>
      </c>
      <c r="G113" s="0" t="n">
        <v>284.797</v>
      </c>
      <c r="H113" s="2" t="n">
        <v>154.929594887125</v>
      </c>
      <c r="K113" s="0" t="n">
        <f aca="false">(B113-K$10)/(K$9-K$10)</f>
        <v>0.154456508638042</v>
      </c>
      <c r="L113" s="0" t="n">
        <f aca="false">(C113-L$10)/(L$9-L$10)</f>
        <v>0.0473019907714819</v>
      </c>
      <c r="M113" s="0" t="n">
        <f aca="false">(D113-M$10)/(M$9-M$10)</f>
        <v>0.233264390776329</v>
      </c>
      <c r="N113" s="0" t="n">
        <f aca="false">(E113-N$10)/(N$9-N$10)</f>
        <v>0.0427511553324681</v>
      </c>
      <c r="O113" s="0" t="n">
        <f aca="false">(F113-O$10)/(O$9-O$10)</f>
        <v>0.0383229058003348</v>
      </c>
      <c r="P113" s="0" t="n">
        <f aca="false">(G113-P$10)/(P$9-P$10)</f>
        <v>0.044608743386225</v>
      </c>
      <c r="Q113" s="0" t="n">
        <f aca="false">(H113-Q$10)/(Q$9-Q$10)</f>
        <v>0.204246811829622</v>
      </c>
      <c r="W113" s="0" t="n">
        <f aca="false">(B113-B$9)/+W$9</f>
        <v>0.012909977575249</v>
      </c>
      <c r="X113" s="0" t="n">
        <f aca="false">(C113-C$9)/+X$9</f>
        <v>-0.00426710082276202</v>
      </c>
      <c r="Y113" s="0" t="n">
        <f aca="false">(D113-D$9)/+Y$9</f>
        <v>0.0896186123264118</v>
      </c>
      <c r="Z113" s="0" t="n">
        <f aca="false">(E113-E$9)/+Z$9</f>
        <v>-0.0020532725890634</v>
      </c>
      <c r="AA113" s="0" t="n">
        <f aca="false">(F113-F$9)/+AA$9</f>
        <v>0.00389138738951131</v>
      </c>
      <c r="AB113" s="0" t="n">
        <f aca="false">(G113-G$9)/+AB$9</f>
        <v>0.00719424732809168</v>
      </c>
      <c r="AC113" s="0" t="n">
        <f aca="false">(H113-H$9)/+AC$9</f>
        <v>0.045446964961922</v>
      </c>
      <c r="AG113" s="0" t="n">
        <f aca="false">(B113-AG$10)/(AG$9-AG$10)</f>
        <v>0.0346826323527659</v>
      </c>
      <c r="AH113" s="0" t="n">
        <f aca="false">(C113-AH$10)/(AH$9-AH$10)</f>
        <v>0.00509988752809136</v>
      </c>
      <c r="AI113" s="0" t="n">
        <f aca="false">(D113-AI$10)/(AI$9-AI$10)</f>
        <v>0.0748633300107371</v>
      </c>
      <c r="AJ113" s="0" t="n">
        <f aca="false">(E113-AJ$10)/(AJ$9-AJ$10)</f>
        <v>0.0125231940637637</v>
      </c>
      <c r="AK113" s="0" t="n">
        <f aca="false">(F113-AK$10)/(AK$9-AK$10)</f>
        <v>0.00923212184149428</v>
      </c>
      <c r="AL113" s="0" t="n">
        <f aca="false">(G113-AL$10)/(AL$9-AL$10)</f>
        <v>0.00728389030901325</v>
      </c>
      <c r="AM113" s="0" t="n">
        <f aca="false">(H113-AM$10)/(AM$9-AM$10)</f>
        <v>0.0393349471422323</v>
      </c>
    </row>
    <row r="114" customFormat="false" ht="13.8" hidden="false" customHeight="false" outlineLevel="0" collapsed="false">
      <c r="A114" s="10" t="s">
        <v>124</v>
      </c>
      <c r="B114" s="0" t="n">
        <v>107.451924945493</v>
      </c>
      <c r="C114" s="0" t="n">
        <v>314.294357106806</v>
      </c>
      <c r="D114" s="7" t="n">
        <v>1023.53803253715</v>
      </c>
      <c r="E114" s="2" t="n">
        <v>507.982373170032</v>
      </c>
      <c r="F114" s="0" t="n">
        <v>290.2501844932</v>
      </c>
      <c r="G114" s="0" t="n">
        <v>230.9385</v>
      </c>
      <c r="H114" s="2" t="n">
        <v>98.5943792680792</v>
      </c>
      <c r="K114" s="0" t="n">
        <f aca="false">(B114-K$10)/(K$9-K$10)</f>
        <v>0.115692432191959</v>
      </c>
      <c r="L114" s="0" t="n">
        <f aca="false">(C114-L$10)/(L$9-L$10)</f>
        <v>0.111754621883316</v>
      </c>
      <c r="M114" s="0" t="n">
        <f aca="false">(D114-M$10)/(M$9-M$10)</f>
        <v>0.184323247743011</v>
      </c>
      <c r="N114" s="0" t="n">
        <f aca="false">(E114-N$10)/(N$9-N$10)</f>
        <v>0.0644943829400377</v>
      </c>
      <c r="O114" s="0" t="n">
        <f aca="false">(F114-O$10)/(O$9-O$10)</f>
        <v>0.0413355194989325</v>
      </c>
      <c r="P114" s="0" t="n">
        <f aca="false">(G114-P$10)/(P$9-P$10)</f>
        <v>0.0361726994473247</v>
      </c>
      <c r="Q114" s="0" t="n">
        <f aca="false">(H114-Q$10)/(Q$9-Q$10)</f>
        <v>0.129978960085045</v>
      </c>
      <c r="W114" s="0" t="n">
        <f aca="false">(B114-B$9)/+W$9</f>
        <v>-0.0194443003016325</v>
      </c>
      <c r="X114" s="0" t="n">
        <f aca="false">(C114-C$9)/+X$9</f>
        <v>0.0405347836604338</v>
      </c>
      <c r="Y114" s="0" t="n">
        <f aca="false">(D114-D$9)/+Y$9</f>
        <v>0.0502806137083301</v>
      </c>
      <c r="Z114" s="0" t="n">
        <f aca="false">(E114-E$9)/+Z$9</f>
        <v>0.0176889952292317</v>
      </c>
      <c r="AA114" s="0" t="n">
        <f aca="false">(F114-F$9)/+AA$9</f>
        <v>0.00640445305929165</v>
      </c>
      <c r="AB114" s="0" t="n">
        <f aca="false">(G114-G$9)/+AB$9</f>
        <v>0.00153005745158708</v>
      </c>
      <c r="AC114" s="0" t="n">
        <f aca="false">(H114-H$9)/+AC$9</f>
        <v>0.00496867782911658</v>
      </c>
      <c r="AG114" s="0" t="n">
        <f aca="false">(B114-AG$10)/(AG$9-AG$10)</f>
        <v>0.0225463390244037</v>
      </c>
      <c r="AH114" s="0" t="n">
        <f aca="false">(C114-AH$10)/(AH$9-AH$10)</f>
        <v>0.0275151744130196</v>
      </c>
      <c r="AI114" s="0" t="n">
        <f aca="false">(D114-AI$10)/(AI$9-AI$10)</f>
        <v>0.0523373257752391</v>
      </c>
      <c r="AJ114" s="0" t="n">
        <f aca="false">(E114-AJ$10)/(AJ$9-AJ$10)</f>
        <v>0.0224738554074288</v>
      </c>
      <c r="AK114" s="0" t="n">
        <f aca="false">(F114-AK$10)/(AK$9-AK$10)</f>
        <v>0.0103767301336766</v>
      </c>
      <c r="AL114" s="0" t="n">
        <f aca="false">(G114-AL$10)/(AL$9-AL$10)</f>
        <v>0.00522433918154779</v>
      </c>
      <c r="AM114" s="0" t="n">
        <f aca="false">(H114-AM$10)/(AM$9-AM$10)</f>
        <v>0.01946647687542</v>
      </c>
    </row>
    <row r="115" customFormat="false" ht="13.8" hidden="false" customHeight="false" outlineLevel="0" collapsed="false">
      <c r="A115" s="6" t="s">
        <v>125</v>
      </c>
      <c r="B115" s="0" t="n">
        <v>1983.10654403097</v>
      </c>
      <c r="C115" s="0" t="n">
        <v>6546.30393437221</v>
      </c>
      <c r="D115" s="7" t="n">
        <v>8791.97860962567</v>
      </c>
      <c r="E115" s="2" t="n">
        <v>14909.5465602865</v>
      </c>
      <c r="F115" s="0" t="n">
        <v>11242.5138025364</v>
      </c>
      <c r="G115" s="0" t="n">
        <v>13562.05</v>
      </c>
      <c r="H115" s="2" t="n">
        <v>1997.4064171123</v>
      </c>
      <c r="K115" s="0" t="n">
        <f aca="false">(B115-K$10)/(K$9-K$10)</f>
        <v>2.13519133781099</v>
      </c>
      <c r="L115" s="0" t="n">
        <f aca="false">(C115-L$10)/(L$9-L$10)</f>
        <v>2.32768964627137</v>
      </c>
      <c r="M115" s="0" t="n">
        <f aca="false">(D115-M$10)/(M$9-M$10)</f>
        <v>1.58329832394818</v>
      </c>
      <c r="N115" s="0" t="n">
        <f aca="false">(E115-N$10)/(N$9-N$10)</f>
        <v>1.89294364550634</v>
      </c>
      <c r="O115" s="0" t="n">
        <f aca="false">(F115-O$10)/(O$9-O$10)</f>
        <v>1.60108476524551</v>
      </c>
      <c r="P115" s="0" t="n">
        <f aca="false">(G115-P$10)/(P$9-P$10)</f>
        <v>2.1242710008924</v>
      </c>
      <c r="Q115" s="0" t="n">
        <f aca="false">(H115-Q$10)/(Q$9-Q$10)</f>
        <v>2.63322119263553</v>
      </c>
      <c r="W115" s="0" t="n">
        <f aca="false">(B115-B$9)/+W$9</f>
        <v>1.6661222023684</v>
      </c>
      <c r="X115" s="0" t="n">
        <f aca="false">(C115-C$9)/+X$9</f>
        <v>1.58086080716505</v>
      </c>
      <c r="Y115" s="0" t="n">
        <f aca="false">(D115-D$9)/+Y$9</f>
        <v>1.17475127793095</v>
      </c>
      <c r="Z115" s="0" t="n">
        <f aca="false">(E115-E$9)/+Z$9</f>
        <v>1.67787191219328</v>
      </c>
      <c r="AA115" s="0" t="n">
        <f aca="false">(F115-F$9)/+AA$9</f>
        <v>1.3075179296315</v>
      </c>
      <c r="AB115" s="0" t="n">
        <f aca="false">(G115-G$9)/+AB$9</f>
        <v>1.40353618092057</v>
      </c>
      <c r="AC115" s="0" t="n">
        <f aca="false">(H115-H$9)/+AC$9</f>
        <v>1.36931348479388</v>
      </c>
      <c r="AG115" s="0" t="n">
        <f aca="false">(B115-AG$10)/(AG$9-AG$10)</f>
        <v>0.654812946201011</v>
      </c>
      <c r="AH115" s="0" t="n">
        <f aca="false">(C115-AH$10)/(AH$9-AH$10)</f>
        <v>0.798171366924899</v>
      </c>
      <c r="AI115" s="0" t="n">
        <f aca="false">(D115-AI$10)/(AI$9-AI$10)</f>
        <v>0.696239706038403</v>
      </c>
      <c r="AJ115" s="0" t="n">
        <f aca="false">(E115-AJ$10)/(AJ$9-AJ$10)</f>
        <v>0.859252999895496</v>
      </c>
      <c r="AK115" s="0" t="n">
        <f aca="false">(F115-AK$10)/(AK$9-AK$10)</f>
        <v>0.602985706597422</v>
      </c>
      <c r="AL115" s="0" t="n">
        <f aca="false">(G115-AL$10)/(AL$9-AL$10)</f>
        <v>0.515006559633152</v>
      </c>
      <c r="AM115" s="0" t="n">
        <f aca="false">(H115-AM$10)/(AM$9-AM$10)</f>
        <v>0.689145115744757</v>
      </c>
    </row>
    <row r="116" customFormat="false" ht="13.8" hidden="false" customHeight="false" outlineLevel="0" collapsed="false">
      <c r="A116" s="6" t="s">
        <v>126</v>
      </c>
      <c r="B116" s="0" t="n">
        <v>1787.36034770201</v>
      </c>
      <c r="C116" s="0" t="n">
        <v>8178.41691356043</v>
      </c>
      <c r="D116" s="7" t="n">
        <v>12456.7325624767</v>
      </c>
      <c r="E116" s="8"/>
      <c r="F116" s="0" t="n">
        <v>18579.9072173697</v>
      </c>
      <c r="G116" s="0" t="n">
        <v>26244.92</v>
      </c>
      <c r="H116" s="2" t="n">
        <v>1763.04625139873</v>
      </c>
      <c r="K116" s="0" t="n">
        <f aca="false">(B116-K$10)/(K$9-K$10)</f>
        <v>1.92443333085011</v>
      </c>
      <c r="L116" s="0" t="n">
        <f aca="false">(C116-L$10)/(L$9-L$10)</f>
        <v>2.90802513348487</v>
      </c>
      <c r="M116" s="0" t="n">
        <f aca="false">(D116-M$10)/(M$9-M$10)</f>
        <v>2.2432633953917</v>
      </c>
      <c r="N116" s="0" t="n">
        <f aca="false">(E116-N$10)/(N$9-N$10)</f>
        <v>0</v>
      </c>
      <c r="O116" s="0" t="n">
        <f aca="false">(F116-O$10)/(O$9-O$10)</f>
        <v>2.64602800653839</v>
      </c>
      <c r="P116" s="0" t="n">
        <f aca="false">(G116-P$10)/(P$9-P$10)</f>
        <v>4.11083298444859</v>
      </c>
      <c r="Q116" s="0" t="n">
        <f aca="false">(H116-Q$10)/(Q$9-Q$10)</f>
        <v>2.32425945616593</v>
      </c>
      <c r="W116" s="0" t="n">
        <f aca="false">(B116-B$9)/+W$9</f>
        <v>1.49021389377049</v>
      </c>
      <c r="X116" s="0" t="n">
        <f aca="false">(C116-C$9)/+X$9</f>
        <v>1.98425975319915</v>
      </c>
      <c r="Y116" s="0" t="n">
        <f aca="false">(D116-D$9)/+Y$9</f>
        <v>1.70521917179997</v>
      </c>
      <c r="Z116" s="0" t="n">
        <f aca="false">(E116-E$9)/+Z$9</f>
        <v>-0.040870175642651</v>
      </c>
      <c r="AA116" s="0" t="n">
        <f aca="false">(F116-F$9)/+AA$9</f>
        <v>2.17918992255395</v>
      </c>
      <c r="AB116" s="0" t="n">
        <f aca="false">(G116-G$9)/+AB$9</f>
        <v>2.73736805256616</v>
      </c>
      <c r="AC116" s="0" t="n">
        <f aca="false">(H116-H$9)/+AC$9</f>
        <v>1.20091973718855</v>
      </c>
      <c r="AG116" s="0" t="n">
        <f aca="false">(B116-AG$10)/(AG$9-AG$10)</f>
        <v>0.588828632158705</v>
      </c>
      <c r="AH116" s="0" t="n">
        <f aca="false">(C116-AH$10)/(AH$9-AH$10)</f>
        <v>1</v>
      </c>
      <c r="AI116" s="0" t="n">
        <f aca="false">(D116-AI$10)/(AI$9-AI$10)</f>
        <v>1</v>
      </c>
      <c r="AJ116" s="0" t="n">
        <f aca="false">(E116-AJ$10)/(AJ$9-AJ$10)</f>
        <v>-0.00704162291932825</v>
      </c>
      <c r="AK116" s="0" t="n">
        <f aca="false">(F116-AK$10)/(AK$9-AK$10)</f>
        <v>1</v>
      </c>
      <c r="AL116" s="0" t="n">
        <f aca="false">(G116-AL$10)/(AL$9-AL$10)</f>
        <v>1</v>
      </c>
      <c r="AM116" s="0" t="n">
        <f aca="false">(H116-AM$10)/(AM$9-AM$10)</f>
        <v>0.606490280167435</v>
      </c>
    </row>
    <row r="117" customFormat="false" ht="13.8" hidden="false" customHeight="false" outlineLevel="0" collapsed="false">
      <c r="A117" s="6" t="s">
        <v>127</v>
      </c>
      <c r="B117" s="0" t="n">
        <v>186.750724577832</v>
      </c>
      <c r="C117" s="0" t="n">
        <v>475.259257671319</v>
      </c>
      <c r="D117" s="7" t="n">
        <v>3023.46795537373</v>
      </c>
      <c r="E117" s="2" t="n">
        <v>563.06506953272</v>
      </c>
      <c r="F117" s="0" t="n">
        <v>476.864062798246</v>
      </c>
      <c r="G117" s="0" t="n">
        <v>319.0505</v>
      </c>
      <c r="H117" s="2" t="n">
        <v>188.051830738873</v>
      </c>
      <c r="K117" s="0" t="n">
        <f aca="false">(B117-K$10)/(K$9-K$10)</f>
        <v>0.201072670880303</v>
      </c>
      <c r="L117" s="0" t="n">
        <f aca="false">(C117-L$10)/(L$9-L$10)</f>
        <v>0.168989412112017</v>
      </c>
      <c r="M117" s="0" t="n">
        <f aca="false">(D117-M$10)/(M$9-M$10)</f>
        <v>0.54447945778818</v>
      </c>
      <c r="N117" s="0" t="n">
        <f aca="false">(E117-N$10)/(N$9-N$10)</f>
        <v>0.0714877840897976</v>
      </c>
      <c r="O117" s="0" t="n">
        <f aca="false">(F117-O$10)/(O$9-O$10)</f>
        <v>0.0679118388866997</v>
      </c>
      <c r="P117" s="0" t="n">
        <f aca="false">(G117-P$10)/(P$9-P$10)</f>
        <v>0.049973988074828</v>
      </c>
      <c r="Q117" s="0" t="n">
        <f aca="false">(H117-Q$10)/(Q$9-Q$10)</f>
        <v>0.247912523847504</v>
      </c>
      <c r="W117" s="0" t="n">
        <f aca="false">(B117-B$9)/+W$9</f>
        <v>0.0518179667501682</v>
      </c>
      <c r="X117" s="0" t="n">
        <f aca="false">(C117-C$9)/+X$9</f>
        <v>0.0803194505702601</v>
      </c>
      <c r="Y117" s="0" t="n">
        <f aca="false">(D117-D$9)/+Y$9</f>
        <v>0.339767610025624</v>
      </c>
      <c r="Z117" s="0" t="n">
        <f aca="false">(E117-E$9)/+Z$9</f>
        <v>0.0240388160079677</v>
      </c>
      <c r="AA117" s="0" t="n">
        <f aca="false">(F117-F$9)/+AA$9</f>
        <v>0.028573918700905</v>
      </c>
      <c r="AB117" s="0" t="n">
        <f aca="false">(G117-G$9)/+AB$9</f>
        <v>0.0107966188745486</v>
      </c>
      <c r="AC117" s="0" t="n">
        <f aca="false">(H117-H$9)/+AC$9</f>
        <v>0.0692461349580742</v>
      </c>
      <c r="AG117" s="0" t="n">
        <f aca="false">(B117-AG$10)/(AG$9-AG$10)</f>
        <v>0.0492772640500156</v>
      </c>
      <c r="AH117" s="0" t="n">
        <f aca="false">(C117-AH$10)/(AH$9-AH$10)</f>
        <v>0.047420246101233</v>
      </c>
      <c r="AI117" s="0" t="n">
        <f aca="false">(D117-AI$10)/(AI$9-AI$10)</f>
        <v>0.21810542619323</v>
      </c>
      <c r="AJ117" s="0" t="n">
        <f aca="false">(E117-AJ$10)/(AJ$9-AJ$10)</f>
        <v>0.0256743446695396</v>
      </c>
      <c r="AK117" s="0" t="n">
        <f aca="false">(F117-AK$10)/(AK$9-AK$10)</f>
        <v>0.0204741002548718</v>
      </c>
      <c r="AL117" s="0" t="n">
        <f aca="false">(G117-AL$10)/(AL$9-AL$10)</f>
        <v>0.00859374547662167</v>
      </c>
      <c r="AM117" s="0" t="n">
        <f aca="false">(H117-AM$10)/(AM$9-AM$10)</f>
        <v>0.0510165951302506</v>
      </c>
    </row>
    <row r="118" customFormat="false" ht="13.8" hidden="false" customHeight="false" outlineLevel="0" collapsed="false">
      <c r="A118" s="10" t="s">
        <v>128</v>
      </c>
      <c r="B118" s="9"/>
      <c r="C118" s="0" t="n">
        <v>142.383561283266</v>
      </c>
      <c r="D118" s="7" t="n">
        <v>459.114204660183</v>
      </c>
      <c r="E118" s="8"/>
      <c r="F118" s="9"/>
      <c r="G118" s="9"/>
      <c r="H118" s="8"/>
      <c r="K118" s="0" t="n">
        <f aca="false">(B118-K$10)/(K$9-K$10)</f>
        <v>0</v>
      </c>
      <c r="L118" s="0" t="n">
        <f aca="false">(C118-L$10)/(L$9-L$10)</f>
        <v>0.0506277656401066</v>
      </c>
      <c r="M118" s="0" t="n">
        <f aca="false">(D118-M$10)/(M$9-M$10)</f>
        <v>0.0826793129300186</v>
      </c>
      <c r="N118" s="0" t="n">
        <f aca="false">(E118-N$10)/(N$9-N$10)</f>
        <v>0</v>
      </c>
      <c r="O118" s="0" t="n">
        <f aca="false">(F118-O$10)/(O$9-O$10)</f>
        <v>0</v>
      </c>
      <c r="P118" s="0" t="n">
        <f aca="false">(G118-P$10)/(P$9-P$10)</f>
        <v>0</v>
      </c>
      <c r="Q118" s="0" t="n">
        <f aca="false">(H118-Q$10)/(Q$9-Q$10)</f>
        <v>0</v>
      </c>
      <c r="W118" s="0" t="n">
        <f aca="false">(B118-B$9)/+W$9</f>
        <v>-0.116006515697048</v>
      </c>
      <c r="X118" s="0" t="n">
        <f aca="false">(C118-C$9)/+X$9</f>
        <v>-0.00195531030450213</v>
      </c>
      <c r="Y118" s="0" t="n">
        <f aca="false">(D118-D$9)/+Y$9</f>
        <v>-0.0314189282187508</v>
      </c>
      <c r="Z118" s="0" t="n">
        <f aca="false">(E118-E$9)/+Z$9</f>
        <v>-0.040870175642651</v>
      </c>
      <c r="AA118" s="0" t="n">
        <f aca="false">(F118-F$9)/+AA$9</f>
        <v>-0.0280768596439123</v>
      </c>
      <c r="AB118" s="0" t="n">
        <f aca="false">(G118-G$9)/+AB$9</f>
        <v>-0.0227572790653073</v>
      </c>
      <c r="AC118" s="0" t="n">
        <f aca="false">(H118-H$9)/+AC$9</f>
        <v>-0.0658738946158315</v>
      </c>
      <c r="AH118" s="0" t="n">
        <f aca="false">(C118-AH$10)/(AH$9-AH$10)</f>
        <v>0.00625652297506879</v>
      </c>
      <c r="AI118" s="0" t="n">
        <f aca="false">(D118-AI$10)/(AI$9-AI$10)</f>
        <v>0.00555395366332527</v>
      </c>
      <c r="AJ118" s="0" t="n">
        <f aca="false">(E118-AJ$10)/(AJ$9-AJ$10)</f>
        <v>-0.00704162291932825</v>
      </c>
      <c r="AK118" s="0" t="n">
        <f aca="false">(F118-AK$10)/(AK$9-AK$10)</f>
        <v>-0.00532823011468346</v>
      </c>
      <c r="AL118" s="0" t="n">
        <f aca="false">(G118-AL$10)/(AL$9-AL$10)</f>
        <v>-0.00360675800924256</v>
      </c>
      <c r="AM118" s="0" t="n">
        <f aca="false">(H118-AM$10)/(AM$9-AM$10)</f>
        <v>-0.0153060800667492</v>
      </c>
    </row>
    <row r="119" customFormat="false" ht="13.8" hidden="false" customHeight="false" outlineLevel="0" collapsed="false">
      <c r="A119" s="6" t="s">
        <v>129</v>
      </c>
      <c r="B119" s="0" t="n">
        <v>100.896120315864</v>
      </c>
      <c r="C119" s="0" t="n">
        <v>218.084981350247</v>
      </c>
      <c r="D119" s="7" t="n">
        <v>1078.22736731152</v>
      </c>
      <c r="E119" s="8"/>
      <c r="F119" s="0" t="n">
        <v>316.965215950101</v>
      </c>
      <c r="G119" s="0" t="n">
        <v>464.6266</v>
      </c>
      <c r="H119" s="2" t="n">
        <v>104.60613064565</v>
      </c>
      <c r="K119" s="0" t="n">
        <f aca="false">(B119-K$10)/(K$9-K$10)</f>
        <v>0.108633861738597</v>
      </c>
      <c r="L119" s="0" t="n">
        <f aca="false">(C119-L$10)/(L$9-L$10)</f>
        <v>0.0775451549737639</v>
      </c>
      <c r="M119" s="0" t="n">
        <f aca="false">(D119-M$10)/(M$9-M$10)</f>
        <v>0.194171944598495</v>
      </c>
      <c r="N119" s="0" t="n">
        <f aca="false">(E119-N$10)/(N$9-N$10)</f>
        <v>0</v>
      </c>
      <c r="O119" s="0" t="n">
        <f aca="false">(F119-O$10)/(O$9-O$10)</f>
        <v>0.0451400983164429</v>
      </c>
      <c r="P119" s="0" t="n">
        <f aca="false">(G119-P$10)/(P$9-P$10)</f>
        <v>0.0727760782937117</v>
      </c>
      <c r="Q119" s="0" t="n">
        <f aca="false">(H119-Q$10)/(Q$9-Q$10)</f>
        <v>0.137904373259176</v>
      </c>
      <c r="W119" s="0" t="n">
        <f aca="false">(B119-B$9)/+W$9</f>
        <v>-0.0253357072639336</v>
      </c>
      <c r="X119" s="0" t="n">
        <f aca="false">(C119-C$9)/+X$9</f>
        <v>0.0167553264330926</v>
      </c>
      <c r="Y119" s="0" t="n">
        <f aca="false">(D119-D$9)/+Y$9</f>
        <v>0.0581968167080678</v>
      </c>
      <c r="Z119" s="0" t="n">
        <f aca="false">(E119-E$9)/+Z$9</f>
        <v>-0.040870175642651</v>
      </c>
      <c r="AA119" s="0" t="n">
        <f aca="false">(F119-F$9)/+AA$9</f>
        <v>0.00957816113169054</v>
      </c>
      <c r="AB119" s="0" t="n">
        <f aca="false">(G119-G$9)/+AB$9</f>
        <v>0.0261065638578107</v>
      </c>
      <c r="AC119" s="0" t="n">
        <f aca="false">(H119-H$9)/+AC$9</f>
        <v>0.00928827429747711</v>
      </c>
      <c r="AG119" s="0" t="n">
        <f aca="false">(B119-AG$10)/(AG$9-AG$10)</f>
        <v>0.0203364351816006</v>
      </c>
      <c r="AH119" s="0" t="n">
        <f aca="false">(C119-AH$10)/(AH$9-AH$10)</f>
        <v>0.0156178321054955</v>
      </c>
      <c r="AI119" s="0" t="n">
        <f aca="false">(D119-AI$10)/(AI$9-AI$10)</f>
        <v>0.0568703581756009</v>
      </c>
      <c r="AJ119" s="0" t="n">
        <f aca="false">(E119-AJ$10)/(AJ$9-AJ$10)</f>
        <v>-0.00704162291932825</v>
      </c>
      <c r="AK119" s="0" t="n">
        <f aca="false">(F119-AK$10)/(AK$9-AK$10)</f>
        <v>0.0118222365604749</v>
      </c>
      <c r="AL119" s="0" t="n">
        <f aca="false">(G119-AL$10)/(AL$9-AL$10)</f>
        <v>0.014160581182908</v>
      </c>
      <c r="AM119" s="0" t="n">
        <f aca="false">(H119-AM$10)/(AM$9-AM$10)</f>
        <v>0.0215867191108355</v>
      </c>
    </row>
    <row r="120" customFormat="false" ht="13.8" hidden="false" customHeight="false" outlineLevel="0" collapsed="false">
      <c r="A120" s="10" t="s">
        <v>130</v>
      </c>
      <c r="B120" s="0" t="n">
        <v>76.638453731423</v>
      </c>
      <c r="C120" s="0" t="n">
        <v>132.966609557595</v>
      </c>
      <c r="D120" s="7" t="n">
        <v>697.65741085269</v>
      </c>
      <c r="E120" s="2" t="n">
        <v>272.528379445006</v>
      </c>
      <c r="F120" s="0" t="n">
        <v>181.96423292108</v>
      </c>
      <c r="G120" s="0" t="n">
        <v>228.6886</v>
      </c>
      <c r="H120" s="2" t="n">
        <v>79.4955380577428</v>
      </c>
      <c r="K120" s="0" t="n">
        <f aca="false">(B120-K$10)/(K$9-K$10)</f>
        <v>0.0825158703868448</v>
      </c>
      <c r="L120" s="0" t="n">
        <f aca="false">(C120-L$10)/(L$9-L$10)</f>
        <v>0.0472793508321428</v>
      </c>
      <c r="M120" s="0" t="n">
        <f aca="false">(D120-M$10)/(M$9-M$10)</f>
        <v>0.125637226651547</v>
      </c>
      <c r="N120" s="0" t="n">
        <f aca="false">(E120-N$10)/(N$9-N$10)</f>
        <v>0.034600707808558</v>
      </c>
      <c r="O120" s="0" t="n">
        <f aca="false">(F120-O$10)/(O$9-O$10)</f>
        <v>0.0259141475177729</v>
      </c>
      <c r="P120" s="0" t="n">
        <f aca="false">(G120-P$10)/(P$9-P$10)</f>
        <v>0.0358202897950296</v>
      </c>
      <c r="Q120" s="0" t="n">
        <f aca="false">(H120-Q$10)/(Q$9-Q$10)</f>
        <v>0.104800572252214</v>
      </c>
      <c r="W120" s="0" t="n">
        <f aca="false">(B120-B$9)/+W$9</f>
        <v>-0.0471349819340256</v>
      </c>
      <c r="X120" s="0" t="n">
        <f aca="false">(C120-C$9)/+X$9</f>
        <v>-0.00428283814689414</v>
      </c>
      <c r="Y120" s="0" t="n">
        <f aca="false">(D120-D$9)/+Y$9</f>
        <v>0.00310985974729045</v>
      </c>
      <c r="Z120" s="0" t="n">
        <f aca="false">(E120-E$9)/+Z$9</f>
        <v>-0.00945366045972047</v>
      </c>
      <c r="AA120" s="0" t="n">
        <f aca="false">(F120-F$9)/+AA$9</f>
        <v>-0.0064597653185256</v>
      </c>
      <c r="AB120" s="0" t="n">
        <f aca="false">(G120-G$9)/+AB$9</f>
        <v>0.00129344000395768</v>
      </c>
      <c r="AC120" s="0" t="n">
        <f aca="false">(H120-H$9)/+AC$9</f>
        <v>-0.00875432597801691</v>
      </c>
      <c r="AG120" s="0" t="n">
        <f aca="false">(B120-AG$10)/(AG$9-AG$10)</f>
        <v>0.0121593900085166</v>
      </c>
      <c r="AH120" s="0" t="n">
        <f aca="false">(C120-AH$10)/(AH$9-AH$10)</f>
        <v>0.00509201382725731</v>
      </c>
      <c r="AI120" s="0" t="n">
        <f aca="false">(D120-AI$10)/(AI$9-AI$10)</f>
        <v>0.0253260735294372</v>
      </c>
      <c r="AJ120" s="0" t="n">
        <f aca="false">(E120-AJ$10)/(AJ$9-AJ$10)</f>
        <v>0.00879318927452491</v>
      </c>
      <c r="AK120" s="0" t="n">
        <f aca="false">(F120-AK$10)/(AK$9-AK$10)</f>
        <v>0.00451755533981585</v>
      </c>
      <c r="AL120" s="0" t="n">
        <f aca="false">(G120-AL$10)/(AL$9-AL$10)</f>
        <v>0.00513830291834542</v>
      </c>
      <c r="AM120" s="0" t="n">
        <f aca="false">(H120-AM$10)/(AM$9-AM$10)</f>
        <v>0.012730641136649</v>
      </c>
    </row>
    <row r="121" customFormat="false" ht="13.8" hidden="false" customHeight="false" outlineLevel="0" collapsed="false">
      <c r="A121" s="6" t="s">
        <v>131</v>
      </c>
      <c r="B121" s="0" t="n">
        <v>631.332045535317</v>
      </c>
      <c r="C121" s="0" t="n">
        <v>1966.87547260007</v>
      </c>
      <c r="D121" s="7" t="n">
        <v>6250.96593948761</v>
      </c>
      <c r="E121" s="2" t="n">
        <v>4423.22962692086</v>
      </c>
      <c r="F121" s="0" t="n">
        <v>3335.19559195972</v>
      </c>
      <c r="G121" s="0" t="n">
        <v>2778.442</v>
      </c>
      <c r="H121" s="2" t="n">
        <v>635.436773428233</v>
      </c>
      <c r="K121" s="0" t="n">
        <f aca="false">(B121-K$10)/(K$9-K$10)</f>
        <v>0.679749012460752</v>
      </c>
      <c r="L121" s="0" t="n">
        <f aca="false">(C121-L$10)/(L$9-L$10)</f>
        <v>0.699368027970327</v>
      </c>
      <c r="M121" s="0" t="n">
        <f aca="false">(D121-M$10)/(M$9-M$10)</f>
        <v>1.12570154392917</v>
      </c>
      <c r="N121" s="0" t="n">
        <f aca="false">(E121-N$10)/(N$9-N$10)</f>
        <v>0.561581425769014</v>
      </c>
      <c r="O121" s="0" t="n">
        <f aca="false">(F121-O$10)/(O$9-O$10)</f>
        <v>0.474976588438429</v>
      </c>
      <c r="P121" s="0" t="n">
        <f aca="false">(G121-P$10)/(P$9-P$10)</f>
        <v>0.435197021708479</v>
      </c>
      <c r="Q121" s="0" t="n">
        <f aca="false">(H121-Q$10)/(Q$9-Q$10)</f>
        <v>0.837709123208995</v>
      </c>
      <c r="W121" s="0" t="n">
        <f aca="false">(B121-B$9)/+W$9</f>
        <v>0.451343217664489</v>
      </c>
      <c r="X121" s="0" t="n">
        <f aca="false">(C121-C$9)/+X$9</f>
        <v>0.4489927082812</v>
      </c>
      <c r="Y121" s="0" t="n">
        <f aca="false">(D121-D$9)/+Y$9</f>
        <v>0.806943327720803</v>
      </c>
      <c r="Z121" s="0" t="n">
        <f aca="false">(E121-E$9)/+Z$9</f>
        <v>0.469030705193096</v>
      </c>
      <c r="AA121" s="0" t="n">
        <f aca="false">(F121-F$9)/+AA$9</f>
        <v>0.368139674493743</v>
      </c>
      <c r="AB121" s="0" t="n">
        <f aca="false">(G121-G$9)/+AB$9</f>
        <v>0.269445865263911</v>
      </c>
      <c r="AC121" s="0" t="n">
        <f aca="false">(H121-H$9)/+AC$9</f>
        <v>0.39070361000413</v>
      </c>
      <c r="AG121" s="0" t="n">
        <f aca="false">(B121-AG$10)/(AG$9-AG$10)</f>
        <v>0.199141701007465</v>
      </c>
      <c r="AH121" s="0" t="n">
        <f aca="false">(C121-AH$10)/(AH$9-AH$10)</f>
        <v>0.231874916562504</v>
      </c>
      <c r="AI121" s="0" t="n">
        <f aca="false">(D121-AI$10)/(AI$9-AI$10)</f>
        <v>0.48562290459098</v>
      </c>
      <c r="AJ121" s="0" t="n">
        <f aca="false">(E121-AJ$10)/(AJ$9-AJ$10)</f>
        <v>0.249962842359535</v>
      </c>
      <c r="AK121" s="0" t="n">
        <f aca="false">(F121-AK$10)/(AK$9-AK$10)</f>
        <v>0.175133719577756</v>
      </c>
      <c r="AL121" s="0" t="n">
        <f aca="false">(G121-AL$10)/(AL$9-AL$10)</f>
        <v>0.102640971758526</v>
      </c>
      <c r="AM121" s="0" t="n">
        <f aca="false">(H121-AM$10)/(AM$9-AM$10)</f>
        <v>0.208801638357065</v>
      </c>
    </row>
    <row r="122" customFormat="false" ht="13.8" hidden="false" customHeight="false" outlineLevel="0" collapsed="false">
      <c r="A122" s="10" t="s">
        <v>132</v>
      </c>
      <c r="B122" s="9"/>
      <c r="C122" s="0" t="n">
        <v>408.526767478015</v>
      </c>
      <c r="D122" s="7" t="n">
        <v>1342.61065676946</v>
      </c>
      <c r="E122" s="8"/>
      <c r="F122" s="16" t="n">
        <v>624.585133972006</v>
      </c>
      <c r="G122" s="16" t="n">
        <v>758.8442</v>
      </c>
      <c r="H122" s="17" t="n">
        <v>202.5147299509</v>
      </c>
      <c r="K122" s="0" t="n">
        <f aca="false">(B122-K$10)/(K$9-K$10)</f>
        <v>0</v>
      </c>
      <c r="L122" s="0" t="n">
        <f aca="false">(C122-L$10)/(L$9-L$10)</f>
        <v>0.145261133063245</v>
      </c>
      <c r="M122" s="0" t="n">
        <f aca="false">(D122-M$10)/(M$9-M$10)</f>
        <v>0.241783254596495</v>
      </c>
      <c r="N122" s="0" t="n">
        <f aca="false">(E122-N$10)/(N$9-N$10)</f>
        <v>0</v>
      </c>
      <c r="O122" s="0" t="n">
        <f aca="false">(F122-O$10)/(O$9-O$10)</f>
        <v>0.0889493008561656</v>
      </c>
      <c r="P122" s="0" t="n">
        <f aca="false">(G122-P$10)/(P$9-P$10)</f>
        <v>0.11886040298151</v>
      </c>
      <c r="Q122" s="0" t="n">
        <f aca="false">(H122-Q$10)/(Q$9-Q$10)</f>
        <v>0.266979255778365</v>
      </c>
      <c r="W122" s="0" t="n">
        <f aca="false">(B122-B$9)/+W$9</f>
        <v>-0.116006515697048</v>
      </c>
      <c r="X122" s="0" t="n">
        <f aca="false">(C122-C$9)/+X$9</f>
        <v>0.0638256069739678</v>
      </c>
      <c r="Y122" s="0" t="n">
        <f aca="false">(D122-D$9)/+Y$9</f>
        <v>0.0964659197739954</v>
      </c>
      <c r="Z122" s="0" t="n">
        <f aca="false">(E122-E$9)/+Z$9</f>
        <v>-0.040870175642651</v>
      </c>
      <c r="AA122" s="0" t="n">
        <f aca="false">(F122-F$9)/+AA$9</f>
        <v>0.0461229736890648</v>
      </c>
      <c r="AB122" s="0" t="n">
        <f aca="false">(G122-G$9)/+AB$9</f>
        <v>0.0570488357630714</v>
      </c>
      <c r="AC122" s="0" t="n">
        <f aca="false">(H122-H$9)/+AC$9</f>
        <v>0.0796380963741113</v>
      </c>
      <c r="AH122" s="0" t="n">
        <f aca="false">(C122-AH$10)/(AH$9-AH$10)</f>
        <v>0.0391680433130958</v>
      </c>
      <c r="AI122" s="0" t="n">
        <f aca="false">(D122-AI$10)/(AI$9-AI$10)</f>
        <v>0.0787842838463277</v>
      </c>
      <c r="AJ122" s="0" t="n">
        <f aca="false">(E122-AJ$10)/(AJ$9-AJ$10)</f>
        <v>-0.00704162291932825</v>
      </c>
      <c r="AK122" s="0" t="n">
        <f aca="false">(F122-AK$10)/(AK$9-AK$10)</f>
        <v>0.0284670445304453</v>
      </c>
      <c r="AL122" s="0" t="n">
        <f aca="false">(G122-AL$10)/(AL$9-AL$10)</f>
        <v>0.0254114736102906</v>
      </c>
      <c r="AM122" s="0" t="n">
        <f aca="false">(H122-AM$10)/(AM$9-AM$10)</f>
        <v>0.0561174131498219</v>
      </c>
    </row>
    <row r="123" customFormat="false" ht="13.8" hidden="false" customHeight="false" outlineLevel="0" collapsed="false">
      <c r="A123" s="6" t="s">
        <v>133</v>
      </c>
      <c r="B123" s="0" t="n">
        <v>507.510281726067</v>
      </c>
      <c r="C123" s="0" t="n">
        <v>592.353745213581</v>
      </c>
      <c r="D123" s="7" t="n">
        <v>2247.46520924423</v>
      </c>
      <c r="E123" s="2" t="n">
        <v>2345.67381104355</v>
      </c>
      <c r="F123" s="9"/>
      <c r="G123" s="9"/>
      <c r="H123" s="8"/>
      <c r="K123" s="0" t="n">
        <f aca="false">(B123-K$10)/(K$9-K$10)</f>
        <v>0.546431335549359</v>
      </c>
      <c r="L123" s="0" t="n">
        <f aca="false">(C123-L$10)/(L$9-L$10)</f>
        <v>0.210625063163363</v>
      </c>
      <c r="M123" s="0" t="n">
        <f aca="false">(D123-M$10)/(M$9-M$10)</f>
        <v>0.4047334572712</v>
      </c>
      <c r="N123" s="0" t="n">
        <f aca="false">(E123-N$10)/(N$9-N$10)</f>
        <v>0.297811091510498</v>
      </c>
      <c r="O123" s="0" t="n">
        <f aca="false">(F123-O$10)/(O$9-O$10)</f>
        <v>0</v>
      </c>
      <c r="P123" s="0" t="n">
        <f aca="false">(G123-P$10)/(P$9-P$10)</f>
        <v>0</v>
      </c>
      <c r="Q123" s="0" t="n">
        <f aca="false">(H123-Q$10)/(Q$9-Q$10)</f>
        <v>0</v>
      </c>
      <c r="W123" s="0" t="n">
        <f aca="false">(B123-B$9)/+W$9</f>
        <v>0.34007016384387</v>
      </c>
      <c r="X123" s="0" t="n">
        <f aca="false">(C123-C$9)/+X$9</f>
        <v>0.109260947551949</v>
      </c>
      <c r="Y123" s="0" t="n">
        <f aca="false">(D123-D$9)/+Y$9</f>
        <v>0.22744232225135</v>
      </c>
      <c r="Z123" s="0" t="n">
        <f aca="false">(E123-E$9)/+Z$9</f>
        <v>0.229534312319025</v>
      </c>
      <c r="AA123" s="0" t="n">
        <f aca="false">(F123-F$9)/+AA$9</f>
        <v>-0.0280768596439123</v>
      </c>
      <c r="AB123" s="0" t="n">
        <f aca="false">(G123-G$9)/+AB$9</f>
        <v>-0.0227572790653073</v>
      </c>
      <c r="AC123" s="0" t="n">
        <f aca="false">(H123-H$9)/+AC$9</f>
        <v>-0.0658738946158315</v>
      </c>
      <c r="AG123" s="0" t="n">
        <f aca="false">(B123-AG$10)/(AG$9-AG$10)</f>
        <v>0.157402477964115</v>
      </c>
      <c r="AH123" s="0" t="n">
        <f aca="false">(C123-AH$10)/(AH$9-AH$10)</f>
        <v>0.0619002610650493</v>
      </c>
      <c r="AI123" s="0" t="n">
        <f aca="false">(D123-AI$10)/(AI$9-AI$10)</f>
        <v>0.15378492192147</v>
      </c>
      <c r="AJ123" s="0" t="n">
        <f aca="false">(E123-AJ$10)/(AJ$9-AJ$10)</f>
        <v>0.129249886763279</v>
      </c>
      <c r="AK123" s="0" t="n">
        <f aca="false">(F123-AK$10)/(AK$9-AK$10)</f>
        <v>-0.00532823011468346</v>
      </c>
      <c r="AL123" s="0" t="n">
        <f aca="false">(G123-AL$10)/(AL$9-AL$10)</f>
        <v>-0.00360675800924256</v>
      </c>
      <c r="AM123" s="0" t="n">
        <f aca="false">(H123-AM$10)/(AM$9-AM$10)</f>
        <v>-0.0153060800667492</v>
      </c>
    </row>
    <row r="124" customFormat="false" ht="13.8" hidden="false" customHeight="false" outlineLevel="0" collapsed="false">
      <c r="A124" s="10" t="s">
        <v>134</v>
      </c>
      <c r="B124" s="0" t="n">
        <v>62.3151498596957</v>
      </c>
      <c r="C124" s="0" t="n">
        <v>246.96053731632</v>
      </c>
      <c r="D124" s="7" t="n">
        <v>712.896571394379</v>
      </c>
      <c r="E124" s="8"/>
      <c r="F124" s="9"/>
      <c r="G124" s="9"/>
      <c r="H124" s="2" t="n">
        <v>64.484257848217</v>
      </c>
      <c r="K124" s="0" t="n">
        <f aca="false">(B124-K$10)/(K$9-K$10)</f>
        <v>0.067094109792186</v>
      </c>
      <c r="L124" s="0" t="n">
        <f aca="false">(C124-L$10)/(L$9-L$10)</f>
        <v>0.0878125261997845</v>
      </c>
      <c r="M124" s="0" t="n">
        <f aca="false">(D124-M$10)/(M$9-M$10)</f>
        <v>0.128381561961646</v>
      </c>
      <c r="N124" s="0" t="n">
        <f aca="false">(E124-N$10)/(N$9-N$10)</f>
        <v>0</v>
      </c>
      <c r="O124" s="0" t="n">
        <f aca="false">(F124-O$10)/(O$9-O$10)</f>
        <v>0</v>
      </c>
      <c r="P124" s="0" t="n">
        <f aca="false">(G124-P$10)/(P$9-P$10)</f>
        <v>0</v>
      </c>
      <c r="Q124" s="0" t="n">
        <f aca="false">(H124-Q$10)/(Q$9-Q$10)</f>
        <v>0.0850108985845681</v>
      </c>
      <c r="W124" s="0" t="n">
        <f aca="false">(B124-B$9)/+W$9</f>
        <v>-0.0600066913458143</v>
      </c>
      <c r="X124" s="0" t="n">
        <f aca="false">(C124-C$9)/+X$9</f>
        <v>0.0238923132663548</v>
      </c>
      <c r="Y124" s="0" t="n">
        <f aca="false">(D124-D$9)/+Y$9</f>
        <v>0.00531570644283542</v>
      </c>
      <c r="Z124" s="0" t="n">
        <f aca="false">(E124-E$9)/+Z$9</f>
        <v>-0.040870175642651</v>
      </c>
      <c r="AA124" s="0" t="n">
        <f aca="false">(F124-F$9)/+AA$9</f>
        <v>-0.0280768596439123</v>
      </c>
      <c r="AB124" s="0" t="n">
        <f aca="false">(G124-G$9)/+AB$9</f>
        <v>-0.0227572790653073</v>
      </c>
      <c r="AC124" s="0" t="n">
        <f aca="false">(H124-H$9)/+AC$9</f>
        <v>-0.0195403131065858</v>
      </c>
      <c r="AG124" s="0" t="n">
        <f aca="false">(B124-AG$10)/(AG$9-AG$10)</f>
        <v>0.00733113077017548</v>
      </c>
      <c r="AH124" s="0" t="n">
        <f aca="false">(C124-AH$10)/(AH$9-AH$10)</f>
        <v>0.0191886106387407</v>
      </c>
      <c r="AI124" s="0" t="n">
        <f aca="false">(D124-AI$10)/(AI$9-AI$10)</f>
        <v>0.0265892011351173</v>
      </c>
      <c r="AJ124" s="0" t="n">
        <f aca="false">(E124-AJ$10)/(AJ$9-AJ$10)</f>
        <v>-0.00704162291932825</v>
      </c>
      <c r="AK124" s="0" t="n">
        <f aca="false">(F124-AK$10)/(AK$9-AK$10)</f>
        <v>-0.00532823011468346</v>
      </c>
      <c r="AL124" s="0" t="n">
        <f aca="false">(G124-AL$10)/(AL$9-AL$10)</f>
        <v>-0.00360675800924256</v>
      </c>
      <c r="AM124" s="0" t="n">
        <f aca="false">(H124-AM$10)/(AM$9-AM$10)</f>
        <v>0.00743641848688394</v>
      </c>
    </row>
    <row r="125" customFormat="false" ht="13.8" hidden="false" customHeight="false" outlineLevel="0" collapsed="false">
      <c r="A125" s="6" t="s">
        <v>135</v>
      </c>
      <c r="B125" s="0" t="n">
        <v>1380.30624126257</v>
      </c>
      <c r="C125" s="0" t="n">
        <v>3460.22729402287</v>
      </c>
      <c r="D125" s="7" t="n">
        <v>8645.23027571985</v>
      </c>
      <c r="E125" s="2" t="n">
        <v>13478.876530253</v>
      </c>
      <c r="F125" s="0" t="n">
        <v>10466.5651959598</v>
      </c>
      <c r="G125" s="0" t="n">
        <v>9520.888</v>
      </c>
      <c r="H125" s="2" t="n">
        <v>1379.97269585473</v>
      </c>
      <c r="K125" s="0" t="n">
        <f aca="false">(B125-K$10)/(K$9-K$10)</f>
        <v>1.48616217254753</v>
      </c>
      <c r="L125" s="0" t="n">
        <f aca="false">(C125-L$10)/(L$9-L$10)</f>
        <v>1.23036377882675</v>
      </c>
      <c r="M125" s="0" t="n">
        <f aca="false">(D125-M$10)/(M$9-M$10)</f>
        <v>1.55687123609552</v>
      </c>
      <c r="N125" s="0" t="n">
        <f aca="false">(E125-N$10)/(N$9-N$10)</f>
        <v>1.71130312872618</v>
      </c>
      <c r="O125" s="0" t="n">
        <f aca="false">(F125-O$10)/(O$9-O$10)</f>
        <v>1.49057927559932</v>
      </c>
      <c r="P125" s="0" t="n">
        <f aca="false">(G125-P$10)/(P$9-P$10)</f>
        <v>1.49128975937594</v>
      </c>
      <c r="Q125" s="0" t="n">
        <f aca="false">(H125-Q$10)/(Q$9-Q$10)</f>
        <v>1.81924585645244</v>
      </c>
      <c r="W125" s="0" t="n">
        <f aca="false">(B125-B$9)/+W$9</f>
        <v>1.12441266383877</v>
      </c>
      <c r="X125" s="0" t="n">
        <f aca="false">(C125-C$9)/+X$9</f>
        <v>0.818094944769563</v>
      </c>
      <c r="Y125" s="0" t="n">
        <f aca="false">(D125-D$9)/+Y$9</f>
        <v>1.15350966645653</v>
      </c>
      <c r="Z125" s="0" t="n">
        <f aca="false">(E125-E$9)/+Z$9</f>
        <v>1.51294719201608</v>
      </c>
      <c r="AA125" s="0" t="n">
        <f aca="false">(F125-F$9)/+AA$9</f>
        <v>1.21533632915569</v>
      </c>
      <c r="AB125" s="0" t="n">
        <f aca="false">(G125-G$9)/+AB$9</f>
        <v>0.978535319594777</v>
      </c>
      <c r="AC125" s="0" t="n">
        <f aca="false">(H125-H$9)/+AC$9</f>
        <v>0.925671631649176</v>
      </c>
      <c r="AG125" s="0" t="n">
        <f aca="false">(B125-AG$10)/(AG$9-AG$10)</f>
        <v>0.451614287792228</v>
      </c>
      <c r="AH125" s="0" t="n">
        <f aca="false">(C125-AH$10)/(AH$9-AH$10)</f>
        <v>0.416544213762681</v>
      </c>
      <c r="AI125" s="0" t="n">
        <f aca="false">(D125-AI$10)/(AI$9-AI$10)</f>
        <v>0.684076183570291</v>
      </c>
      <c r="AJ125" s="0" t="n">
        <f aca="false">(E125-AJ$10)/(AJ$9-AJ$10)</f>
        <v>0.776126276421449</v>
      </c>
      <c r="AK125" s="0" t="n">
        <f aca="false">(F125-AK$10)/(AK$9-AK$10)</f>
        <v>0.561000403324199</v>
      </c>
      <c r="AL125" s="0" t="n">
        <f aca="false">(G125-AL$10)/(AL$9-AL$10)</f>
        <v>0.360472368124466</v>
      </c>
      <c r="AM125" s="0" t="n">
        <f aca="false">(H125-AM$10)/(AM$9-AM$10)</f>
        <v>0.471386766944085</v>
      </c>
    </row>
    <row r="126" customFormat="false" ht="13.8" hidden="false" customHeight="false" outlineLevel="0" collapsed="false">
      <c r="A126" s="10" t="s">
        <v>136</v>
      </c>
      <c r="B126" s="0" t="n">
        <v>3007.12344537862</v>
      </c>
      <c r="C126" s="0" t="n">
        <v>6257.76698481059</v>
      </c>
      <c r="D126" s="7" t="n">
        <v>11328.4755162699</v>
      </c>
      <c r="E126" s="2" t="n">
        <v>15791.8617334524</v>
      </c>
      <c r="F126" s="0" t="n">
        <v>14133.9465061687</v>
      </c>
      <c r="G126" s="0" t="n">
        <v>13155.28</v>
      </c>
      <c r="H126" s="2" t="n">
        <v>2878.80678138716</v>
      </c>
      <c r="K126" s="0" t="n">
        <f aca="false">(B126-K$10)/(K$9-K$10)</f>
        <v>3.23774027755944</v>
      </c>
      <c r="L126" s="0" t="n">
        <f aca="false">(C126-L$10)/(L$9-L$10)</f>
        <v>2.22509366588389</v>
      </c>
      <c r="M126" s="0" t="n">
        <f aca="false">(D126-M$10)/(M$9-M$10)</f>
        <v>2.04008188534046</v>
      </c>
      <c r="N126" s="0" t="n">
        <f aca="false">(E126-N$10)/(N$9-N$10)</f>
        <v>2.00496401404168</v>
      </c>
      <c r="O126" s="0" t="n">
        <f aca="false">(F126-O$10)/(O$9-O$10)</f>
        <v>2.0128635660395</v>
      </c>
      <c r="P126" s="0" t="n">
        <f aca="false">(G126-P$10)/(P$9-P$10)</f>
        <v>2.06055720282846</v>
      </c>
      <c r="Q126" s="0" t="n">
        <f aca="false">(H126-Q$10)/(Q$9-Q$10)</f>
        <v>3.79518908185492</v>
      </c>
      <c r="W126" s="0" t="n">
        <f aca="false">(B126-B$9)/+W$9</f>
        <v>2.58636016596594</v>
      </c>
      <c r="X126" s="0" t="n">
        <f aca="false">(C126-C$9)/+X$9</f>
        <v>1.50954497129507</v>
      </c>
      <c r="Y126" s="0" t="n">
        <f aca="false">(D126-D$9)/+Y$9</f>
        <v>1.54190557783316</v>
      </c>
      <c r="Z126" s="0" t="n">
        <f aca="false">(E126-E$9)/+Z$9</f>
        <v>1.77958340400321</v>
      </c>
      <c r="AA126" s="0" t="n">
        <f aca="false">(F126-F$9)/+AA$9</f>
        <v>1.65101605828317</v>
      </c>
      <c r="AB126" s="0" t="n">
        <f aca="false">(G126-G$9)/+AB$9</f>
        <v>1.36075699999154</v>
      </c>
      <c r="AC126" s="0" t="n">
        <f aca="false">(H126-H$9)/+AC$9</f>
        <v>2.00262209348616</v>
      </c>
      <c r="AG126" s="0" t="n">
        <f aca="false">(B126-AG$10)/(AG$9-AG$10)</f>
        <v>1</v>
      </c>
      <c r="AH126" s="0" t="n">
        <f aca="false">(C126-AH$10)/(AH$9-AH$10)</f>
        <v>0.762490615123852</v>
      </c>
      <c r="AI126" s="0" t="n">
        <f aca="false">(D126-AI$10)/(AI$9-AI$10)</f>
        <v>0.906482209602804</v>
      </c>
      <c r="AJ126" s="0" t="n">
        <f aca="false">(E126-AJ$10)/(AJ$9-AJ$10)</f>
        <v>0.910518468436132</v>
      </c>
      <c r="AK126" s="0" t="n">
        <f aca="false">(F126-AK$10)/(AK$9-AK$10)</f>
        <v>0.759436376045377</v>
      </c>
      <c r="AL126" s="0" t="n">
        <f aca="false">(G126-AL$10)/(AL$9-AL$10)</f>
        <v>0.499451659067427</v>
      </c>
      <c r="AM126" s="0" t="n">
        <f aca="false">(H126-AM$10)/(AM$9-AM$10)</f>
        <v>1</v>
      </c>
    </row>
    <row r="127" customFormat="false" ht="13.8" hidden="false" customHeight="false" outlineLevel="0" collapsed="false">
      <c r="A127" s="10" t="s">
        <v>137</v>
      </c>
      <c r="B127" s="0" t="n">
        <v>489.996636255515</v>
      </c>
      <c r="C127" s="0" t="n">
        <v>1420.02308956884</v>
      </c>
      <c r="D127" s="7" t="n">
        <v>4960.15557677712</v>
      </c>
      <c r="E127" s="2" t="n">
        <v>3151.80153851065</v>
      </c>
      <c r="F127" s="0" t="n">
        <v>3930.52628509575</v>
      </c>
      <c r="G127" s="0" t="n">
        <v>4073.378</v>
      </c>
      <c r="H127" s="2" t="n">
        <v>483.960992907801</v>
      </c>
      <c r="K127" s="0" t="n">
        <f aca="false">(B127-K$10)/(K$9-K$10)</f>
        <v>0.5275745654909</v>
      </c>
      <c r="L127" s="0" t="n">
        <f aca="false">(C127-L$10)/(L$9-L$10)</f>
        <v>0.504922025648761</v>
      </c>
      <c r="M127" s="0" t="n">
        <f aca="false">(D127-M$10)/(M$9-M$10)</f>
        <v>0.893246714981236</v>
      </c>
      <c r="N127" s="0" t="n">
        <f aca="false">(E127-N$10)/(N$9-N$10)</f>
        <v>0.400158560831925</v>
      </c>
      <c r="O127" s="0" t="n">
        <f aca="false">(F127-O$10)/(O$9-O$10)</f>
        <v>0.559759664519519</v>
      </c>
      <c r="P127" s="0" t="n">
        <f aca="false">(G127-P$10)/(P$9-P$10)</f>
        <v>0.638027345502566</v>
      </c>
      <c r="Q127" s="0" t="n">
        <f aca="false">(H127-Q$10)/(Q$9-Q$10)</f>
        <v>0.638015544566115</v>
      </c>
      <c r="W127" s="0" t="n">
        <f aca="false">(B127-B$9)/+W$9</f>
        <v>0.324331437830871</v>
      </c>
      <c r="X127" s="0" t="n">
        <f aca="false">(C127-C$9)/+X$9</f>
        <v>0.313830695746532</v>
      </c>
      <c r="Y127" s="0" t="n">
        <f aca="false">(D127-D$9)/+Y$9</f>
        <v>0.620100373650542</v>
      </c>
      <c r="Z127" s="0" t="n">
        <f aca="false">(E127-E$9)/+Z$9</f>
        <v>0.322463070934646</v>
      </c>
      <c r="AA127" s="0" t="n">
        <f aca="false">(F127-F$9)/+AA$9</f>
        <v>0.43886412150032</v>
      </c>
      <c r="AB127" s="0" t="n">
        <f aca="false">(G127-G$9)/+AB$9</f>
        <v>0.405631674039153</v>
      </c>
      <c r="AC127" s="0" t="n">
        <f aca="false">(H127-H$9)/+AC$9</f>
        <v>0.281864404008459</v>
      </c>
      <c r="AG127" s="0" t="n">
        <f aca="false">(B127-AG$10)/(AG$9-AG$10)</f>
        <v>0.151498782748437</v>
      </c>
      <c r="AH127" s="0" t="n">
        <f aca="false">(C127-AH$10)/(AH$9-AH$10)</f>
        <v>0.164250634194533</v>
      </c>
      <c r="AI127" s="0" t="n">
        <f aca="false">(D127-AI$10)/(AI$9-AI$10)</f>
        <v>0.378631564852993</v>
      </c>
      <c r="AJ127" s="0" t="n">
        <f aca="false">(E127-AJ$10)/(AJ$9-AJ$10)</f>
        <v>0.176088609375194</v>
      </c>
      <c r="AK127" s="0" t="n">
        <f aca="false">(F127-AK$10)/(AK$9-AK$10)</f>
        <v>0.207346084529927</v>
      </c>
      <c r="AL127" s="0" t="n">
        <f aca="false">(G127-AL$10)/(AL$9-AL$10)</f>
        <v>0.152159374588082</v>
      </c>
      <c r="AM127" s="0" t="n">
        <f aca="false">(H127-AM$10)/(AM$9-AM$10)</f>
        <v>0.155378712601991</v>
      </c>
    </row>
    <row r="128" customFormat="false" ht="13.8" hidden="false" customHeight="false" outlineLevel="0" collapsed="false">
      <c r="A128" s="10" t="s">
        <v>138</v>
      </c>
      <c r="B128" s="0" t="n">
        <v>1135.52519605188</v>
      </c>
      <c r="C128" s="0" t="n">
        <v>1801.46157971437</v>
      </c>
      <c r="D128" s="7" t="n">
        <v>9645.88949647607</v>
      </c>
      <c r="E128" s="2" t="n">
        <v>5939.84427533883</v>
      </c>
      <c r="F128" s="0" t="n">
        <v>5425.41879300754</v>
      </c>
      <c r="G128" s="0" t="n">
        <v>3720.495</v>
      </c>
      <c r="H128" s="2" t="n">
        <v>1173.63966222457</v>
      </c>
      <c r="K128" s="0" t="n">
        <f aca="false">(B128-K$10)/(K$9-K$10)</f>
        <v>1.22260882541782</v>
      </c>
      <c r="L128" s="0" t="n">
        <f aca="false">(C128-L$10)/(L$9-L$10)</f>
        <v>0.640551295707435</v>
      </c>
      <c r="M128" s="0" t="n">
        <f aca="false">(D128-M$10)/(M$9-M$10)</f>
        <v>1.73707436640478</v>
      </c>
      <c r="N128" s="0" t="n">
        <f aca="false">(E128-N$10)/(N$9-N$10)</f>
        <v>0.754133630478683</v>
      </c>
      <c r="O128" s="0" t="n">
        <f aca="false">(F128-O$10)/(O$9-O$10)</f>
        <v>0.77265240916149</v>
      </c>
      <c r="P128" s="0" t="n">
        <f aca="false">(G128-P$10)/(P$9-P$10)</f>
        <v>0.582754055431529</v>
      </c>
      <c r="Q128" s="0" t="n">
        <f aca="false">(H128-Q$10)/(Q$9-Q$10)</f>
        <v>1.54723285387021</v>
      </c>
      <c r="W128" s="0" t="n">
        <f aca="false">(B128-B$9)/+W$9</f>
        <v>0.904438940479785</v>
      </c>
      <c r="X128" s="0" t="n">
        <f aca="false">(C128-C$9)/+X$9</f>
        <v>0.408108412340684</v>
      </c>
      <c r="Y128" s="0" t="n">
        <f aca="false">(D128-D$9)/+Y$9</f>
        <v>1.29835365766151</v>
      </c>
      <c r="Z128" s="0" t="n">
        <f aca="false">(E128-E$9)/+Z$9</f>
        <v>0.643862945511366</v>
      </c>
      <c r="AA128" s="0" t="n">
        <f aca="false">(F128-F$9)/+AA$9</f>
        <v>0.616455243838404</v>
      </c>
      <c r="AB128" s="0" t="n">
        <f aca="false">(G128-G$9)/+AB$9</f>
        <v>0.368519680274184</v>
      </c>
      <c r="AC128" s="0" t="n">
        <f aca="false">(H128-H$9)/+AC$9</f>
        <v>0.777416092223477</v>
      </c>
      <c r="AG128" s="0" t="n">
        <f aca="false">(B128-AG$10)/(AG$9-AG$10)</f>
        <v>0.369100759245075</v>
      </c>
      <c r="AH128" s="0" t="n">
        <f aca="false">(C128-AH$10)/(AH$9-AH$10)</f>
        <v>0.211419678280312</v>
      </c>
      <c r="AI128" s="0" t="n">
        <f aca="false">(D128-AI$10)/(AI$9-AI$10)</f>
        <v>0.767017778821406</v>
      </c>
      <c r="AJ128" s="0" t="n">
        <f aca="false">(E128-AJ$10)/(AJ$9-AJ$10)</f>
        <v>0.338083236195405</v>
      </c>
      <c r="AK128" s="0" t="n">
        <f aca="false">(F128-AK$10)/(AK$9-AK$10)</f>
        <v>0.28823226020392</v>
      </c>
      <c r="AL128" s="0" t="n">
        <f aca="false">(G128-AL$10)/(AL$9-AL$10)</f>
        <v>0.138665114990926</v>
      </c>
      <c r="AM128" s="0" t="n">
        <f aca="false">(H128-AM$10)/(AM$9-AM$10)</f>
        <v>0.398616623106095</v>
      </c>
    </row>
    <row r="129" customFormat="false" ht="13.8" hidden="false" customHeight="false" outlineLevel="0" collapsed="false">
      <c r="A129" s="10" t="s">
        <v>139</v>
      </c>
      <c r="B129" s="9"/>
      <c r="C129" s="9"/>
      <c r="D129" s="7" t="n">
        <v>799.114690727104</v>
      </c>
      <c r="E129" s="8"/>
      <c r="F129" s="9"/>
      <c r="G129" s="9"/>
      <c r="H129" s="8"/>
      <c r="M129" s="0" t="n">
        <f aca="false">(D129-M$10)/(M$9-M$10)</f>
        <v>0.14390810153762</v>
      </c>
      <c r="W129" s="0" t="n">
        <f aca="false">(B129-B$9)/+W$9</f>
        <v>-0.116006515697048</v>
      </c>
      <c r="X129" s="0" t="n">
        <f aca="false">(C129-C$9)/+X$9</f>
        <v>-0.0371473462031562</v>
      </c>
      <c r="Y129" s="0" t="n">
        <f aca="false">(D129-D$9)/+Y$9</f>
        <v>0.0177956559194432</v>
      </c>
      <c r="Z129" s="0" t="n">
        <f aca="false">(E129-E$9)/+Z$9</f>
        <v>-0.040870175642651</v>
      </c>
      <c r="AA129" s="0" t="n">
        <f aca="false">(F129-F$9)/+AA$9</f>
        <v>-0.0280768596439123</v>
      </c>
      <c r="AB129" s="0" t="n">
        <f aca="false">(G129-G$9)/+AB$9</f>
        <v>-0.0227572790653073</v>
      </c>
      <c r="AC129" s="0" t="n">
        <f aca="false">(H129-H$9)/+AC$9</f>
        <v>-0.0658738946158315</v>
      </c>
      <c r="AH129" s="0" t="n">
        <f aca="false">(C129-AH$10)/(AH$9-AH$10)</f>
        <v>-0.011350762741426</v>
      </c>
      <c r="AI129" s="0" t="n">
        <f aca="false">(D129-AI$10)/(AI$9-AI$10)</f>
        <v>0.0337355584650412</v>
      </c>
      <c r="AJ129" s="0" t="n">
        <f aca="false">(E129-AJ$10)/(AJ$9-AJ$10)</f>
        <v>-0.00704162291932825</v>
      </c>
      <c r="AK129" s="0" t="n">
        <f aca="false">(F129-AK$10)/(AK$9-AK$10)</f>
        <v>-0.00532823011468346</v>
      </c>
      <c r="AL129" s="0" t="n">
        <f aca="false">(G129-AL$10)/(AL$9-AL$10)</f>
        <v>-0.00360675800924256</v>
      </c>
      <c r="AM129" s="0" t="n">
        <f aca="false">(H129-AM$10)/(AM$9-AM$10)</f>
        <v>-0.0153060800667492</v>
      </c>
    </row>
    <row r="130" customFormat="false" ht="13.8" hidden="false" customHeight="false" outlineLevel="0" collapsed="false">
      <c r="A130" s="6" t="s">
        <v>140</v>
      </c>
      <c r="B130" s="9"/>
      <c r="C130" s="9"/>
      <c r="D130" s="7" t="n">
        <v>963.941919141235</v>
      </c>
      <c r="E130" s="8"/>
      <c r="F130" s="9"/>
      <c r="G130" s="9"/>
      <c r="H130" s="8"/>
      <c r="M130" s="0" t="n">
        <f aca="false">(D130-M$10)/(M$9-M$10)</f>
        <v>0.1735909165303</v>
      </c>
      <c r="W130" s="0" t="n">
        <f aca="false">(B130-B$9)/+W$9</f>
        <v>-0.116006515697048</v>
      </c>
      <c r="X130" s="0" t="n">
        <f aca="false">(C130-C$9)/+X$9</f>
        <v>-0.0371473462031562</v>
      </c>
      <c r="Y130" s="0" t="n">
        <f aca="false">(D130-D$9)/+Y$9</f>
        <v>0.0416541615200966</v>
      </c>
      <c r="Z130" s="0" t="n">
        <f aca="false">(E130-E$9)/+Z$9</f>
        <v>-0.040870175642651</v>
      </c>
      <c r="AA130" s="0" t="n">
        <f aca="false">(F130-F$9)/+AA$9</f>
        <v>-0.0280768596439123</v>
      </c>
      <c r="AB130" s="0" t="n">
        <f aca="false">(G130-G$9)/+AB$9</f>
        <v>-0.0227572790653073</v>
      </c>
      <c r="AC130" s="0" t="n">
        <f aca="false">(H130-H$9)/+AC$9</f>
        <v>-0.0658738946158315</v>
      </c>
      <c r="AH130" s="0" t="n">
        <f aca="false">(C130-AH$10)/(AH$9-AH$10)</f>
        <v>-0.011350762741426</v>
      </c>
      <c r="AI130" s="0" t="n">
        <f aca="false">(D130-AI$10)/(AI$9-AI$10)</f>
        <v>0.0473975854387759</v>
      </c>
      <c r="AJ130" s="0" t="n">
        <f aca="false">(E130-AJ$10)/(AJ$9-AJ$10)</f>
        <v>-0.00704162291932825</v>
      </c>
      <c r="AK130" s="0" t="n">
        <f aca="false">(F130-AK$10)/(AK$9-AK$10)</f>
        <v>-0.00532823011468346</v>
      </c>
      <c r="AL130" s="0" t="n">
        <f aca="false">(G130-AL$10)/(AL$9-AL$10)</f>
        <v>-0.00360675800924256</v>
      </c>
      <c r="AM130" s="0" t="n">
        <f aca="false">(H130-AM$10)/(AM$9-AM$10)</f>
        <v>-0.0153060800667492</v>
      </c>
    </row>
    <row r="131" customFormat="false" ht="13.8" hidden="false" customHeight="false" outlineLevel="0" collapsed="false">
      <c r="A131" s="10" t="s">
        <v>141</v>
      </c>
      <c r="B131" s="0" t="n">
        <v>226.668944243061</v>
      </c>
      <c r="C131" s="0" t="n">
        <v>387.250522412232</v>
      </c>
      <c r="D131" s="7" t="n">
        <v>959.802803039733</v>
      </c>
      <c r="E131" s="2" t="n">
        <v>929.859634780163</v>
      </c>
      <c r="F131" s="0" t="n">
        <v>528.250549771312</v>
      </c>
      <c r="G131" s="0" t="n">
        <v>650.7641</v>
      </c>
      <c r="H131" s="2" t="n">
        <v>222.457720471187</v>
      </c>
      <c r="K131" s="0" t="n">
        <f aca="false">(B131-K$10)/(K$9-K$10)</f>
        <v>0.244052225915598</v>
      </c>
      <c r="L131" s="0" t="n">
        <f aca="false">(C131-L$10)/(L$9-L$10)</f>
        <v>0.137695872444788</v>
      </c>
      <c r="M131" s="0" t="n">
        <f aca="false">(D131-M$10)/(M$9-M$10)</f>
        <v>0.172845526228854</v>
      </c>
      <c r="N131" s="0" t="n">
        <f aca="false">(E131-N$10)/(N$9-N$10)</f>
        <v>0.11805670143976</v>
      </c>
      <c r="O131" s="0" t="n">
        <f aca="false">(F131-O$10)/(O$9-O$10)</f>
        <v>0.0752299638965619</v>
      </c>
      <c r="P131" s="0" t="n">
        <f aca="false">(G131-P$10)/(P$9-P$10)</f>
        <v>0.101931441489439</v>
      </c>
      <c r="Q131" s="0" t="n">
        <f aca="false">(H131-Q$10)/(Q$9-Q$10)</f>
        <v>0.293270502683675</v>
      </c>
      <c r="W131" s="0" t="n">
        <f aca="false">(B131-B$9)/+W$9</f>
        <v>0.0876906765919944</v>
      </c>
      <c r="X131" s="0" t="n">
        <f aca="false">(C131-C$9)/+X$9</f>
        <v>0.0585668933036866</v>
      </c>
      <c r="Y131" s="0" t="n">
        <f aca="false">(D131-D$9)/+Y$9</f>
        <v>0.0410550303835752</v>
      </c>
      <c r="Z131" s="0" t="n">
        <f aca="false">(E131-E$9)/+Z$9</f>
        <v>0.0663221446344384</v>
      </c>
      <c r="AA131" s="0" t="n">
        <f aca="false">(F131-F$9)/+AA$9</f>
        <v>0.0346785609051167</v>
      </c>
      <c r="AB131" s="0" t="n">
        <f aca="false">(G131-G$9)/+AB$9</f>
        <v>0.0456822695150027</v>
      </c>
      <c r="AC131" s="0" t="n">
        <f aca="false">(H131-H$9)/+AC$9</f>
        <v>0.0939676429587185</v>
      </c>
      <c r="AG131" s="0" t="n">
        <f aca="false">(B131-AG$10)/(AG$9-AG$10)</f>
        <v>0.0627333433598466</v>
      </c>
      <c r="AH131" s="0" t="n">
        <f aca="false">(C131-AH$10)/(AH$9-AH$10)</f>
        <v>0.0365370027458344</v>
      </c>
      <c r="AI131" s="0" t="n">
        <f aca="false">(D131-AI$10)/(AI$9-AI$10)</f>
        <v>0.0470545067110062</v>
      </c>
      <c r="AJ131" s="0" t="n">
        <f aca="false">(E131-AJ$10)/(AJ$9-AJ$10)</f>
        <v>0.0469863381809944</v>
      </c>
      <c r="AK131" s="0" t="n">
        <f aca="false">(F131-AK$10)/(AK$9-AK$10)</f>
        <v>0.0232545385743995</v>
      </c>
      <c r="AL131" s="0" t="n">
        <f aca="false">(G131-AL$10)/(AL$9-AL$10)</f>
        <v>0.0212784863972865</v>
      </c>
      <c r="AM131" s="0" t="n">
        <f aca="false">(H131-AM$10)/(AM$9-AM$10)</f>
        <v>0.0631509659609642</v>
      </c>
    </row>
    <row r="132" customFormat="false" ht="13.8" hidden="false" customHeight="false" outlineLevel="0" collapsed="false">
      <c r="A132" s="10" t="s">
        <v>142</v>
      </c>
      <c r="B132" s="0" t="n">
        <v>280.618592417099</v>
      </c>
      <c r="C132" s="0" t="n">
        <v>387.250522412232</v>
      </c>
      <c r="D132" s="7" t="n">
        <v>937.936385374675</v>
      </c>
      <c r="E132" s="2" t="n">
        <v>491.211279856559</v>
      </c>
      <c r="F132" s="0" t="n">
        <v>466.150761936146</v>
      </c>
      <c r="G132" s="0" t="n">
        <v>467.4481</v>
      </c>
      <c r="H132" s="2" t="n">
        <v>282.987368986831</v>
      </c>
      <c r="K132" s="0" t="n">
        <f aca="false">(B132-K$10)/(K$9-K$10)</f>
        <v>0.30213928220911</v>
      </c>
      <c r="L132" s="0" t="n">
        <f aca="false">(C132-L$10)/(L$9-L$10)</f>
        <v>0.137695872444788</v>
      </c>
      <c r="M132" s="0" t="n">
        <f aca="false">(D132-M$10)/(M$9-M$10)</f>
        <v>0.168907725197134</v>
      </c>
      <c r="N132" s="0" t="n">
        <f aca="false">(E132-N$10)/(N$9-N$10)</f>
        <v>0.062365093870946</v>
      </c>
      <c r="O132" s="0" t="n">
        <f aca="false">(F132-O$10)/(O$9-O$10)</f>
        <v>0.0663861211426903</v>
      </c>
      <c r="P132" s="0" t="n">
        <f aca="false">(G132-P$10)/(P$9-P$10)</f>
        <v>0.0732180196395272</v>
      </c>
      <c r="Q132" s="0" t="n">
        <f aca="false">(H132-Q$10)/(Q$9-Q$10)</f>
        <v>0.373067959970612</v>
      </c>
      <c r="X132" s="0" t="n">
        <f aca="false">(C132-C$9)/+X$9</f>
        <v>0.0585668933036866</v>
      </c>
      <c r="Y132" s="0" t="n">
        <f aca="false">(D132-D$9)/+Y$9</f>
        <v>0.0378898976967763</v>
      </c>
      <c r="Z132" s="0" t="n">
        <f aca="false">(E132-E$9)/+Z$9</f>
        <v>0.0157556578322601</v>
      </c>
      <c r="AA132" s="0" t="n">
        <f aca="false">(F132-F$9)/+AA$9</f>
        <v>0.0273011936628328</v>
      </c>
      <c r="AB132" s="0" t="n">
        <f aca="false">(G132-G$9)/+AB$9</f>
        <v>0.0264032953252032</v>
      </c>
      <c r="AC132" s="0" t="n">
        <f aca="false">(H132-H$9)/+AC$9</f>
        <v>0.137459736948959</v>
      </c>
      <c r="AG132" s="0" t="n">
        <f aca="false">(B132-AG$10)/(AG$9-AG$10)</f>
        <v>0.0809192933008877</v>
      </c>
      <c r="AH132" s="0" t="n">
        <f aca="false">(C132-AH$10)/(AH$9-AH$10)</f>
        <v>0.0365370027458344</v>
      </c>
      <c r="AI132" s="0" t="n">
        <f aca="false">(D132-AI$10)/(AI$9-AI$10)</f>
        <v>0.0452420659460108</v>
      </c>
      <c r="AJ132" s="0" t="n">
        <f aca="false">(E132-AJ$10)/(AJ$9-AJ$10)</f>
        <v>0.02149939867949</v>
      </c>
      <c r="AK132" s="0" t="n">
        <f aca="false">(F132-AK$10)/(AK$9-AK$10)</f>
        <v>0.0198944211602253</v>
      </c>
      <c r="AL132" s="0" t="n">
        <f aca="false">(G132-AL$10)/(AL$9-AL$10)</f>
        <v>0.0142684754522647</v>
      </c>
      <c r="AM132" s="0" t="n">
        <f aca="false">(H132-AM$10)/(AM$9-AM$10)</f>
        <v>0.0844987412127037</v>
      </c>
    </row>
    <row r="133" s="19" customFormat="true" ht="13.8" hidden="false" customHeight="false" outlineLevel="0" collapsed="false">
      <c r="A133" s="18"/>
      <c r="B133" s="0"/>
      <c r="C133" s="0"/>
      <c r="D133" s="7"/>
      <c r="E133" s="2"/>
      <c r="F133" s="0"/>
      <c r="G133" s="0"/>
      <c r="H133" s="2"/>
      <c r="K133" s="0"/>
      <c r="L133" s="0"/>
      <c r="M133" s="0"/>
      <c r="N133" s="0"/>
      <c r="O133" s="0"/>
      <c r="P133" s="0"/>
      <c r="Q133" s="0"/>
      <c r="W133" s="0"/>
      <c r="X133" s="0" t="n">
        <f aca="false">(C133-C$9)/+X$9</f>
        <v>-0.0371473462031562</v>
      </c>
      <c r="Y133" s="0" t="n">
        <f aca="false">(D133-D$9)/+Y$9</f>
        <v>-0.0978750527839412</v>
      </c>
      <c r="Z133" s="0" t="n">
        <f aca="false">(E133-E$9)/+Z$9</f>
        <v>-0.040870175642651</v>
      </c>
      <c r="AA133" s="0" t="n">
        <f aca="false">(F133-F$9)/+AA$9</f>
        <v>-0.0280768596439123</v>
      </c>
      <c r="AB133" s="0" t="n">
        <f aca="false">(G133-G$9)/+AB$9</f>
        <v>-0.0227572790653073</v>
      </c>
      <c r="AC133" s="0" t="n">
        <f aca="false">(H133-H$9)/+AC$9</f>
        <v>-0.0658738946158315</v>
      </c>
      <c r="AG133" s="0"/>
      <c r="AH133" s="0" t="n">
        <f aca="false">(C133-AH$10)/(AH$9-AH$10)</f>
        <v>-0.011350762741426</v>
      </c>
      <c r="AI133" s="0" t="n">
        <f aca="false">(D133-AI$10)/(AI$9-AI$10)</f>
        <v>-0.0325006245058388</v>
      </c>
      <c r="AJ133" s="0" t="n">
        <f aca="false">(E133-AJ$10)/(AJ$9-AJ$10)</f>
        <v>-0.00704162291932825</v>
      </c>
      <c r="AK133" s="0" t="n">
        <f aca="false">(F133-AK$10)/(AK$9-AK$10)</f>
        <v>-0.00532823011468346</v>
      </c>
      <c r="AL133" s="0" t="n">
        <f aca="false">(G133-AL$10)/(AL$9-AL$10)</f>
        <v>-0.00360675800924256</v>
      </c>
      <c r="AM133" s="0" t="n">
        <f aca="false">(H133-AM$10)/(AM$9-AM$10)</f>
        <v>-0.0153060800667492</v>
      </c>
    </row>
    <row r="134" s="19" customFormat="true" ht="13.8" hidden="false" customHeight="false" outlineLevel="0" collapsed="false">
      <c r="A134" s="18" t="s">
        <v>143</v>
      </c>
      <c r="B134" s="9"/>
      <c r="C134" s="0" t="n">
        <v>923.519268918768</v>
      </c>
      <c r="D134" s="7" t="n">
        <v>2437.03635891883</v>
      </c>
      <c r="E134" s="8"/>
      <c r="F134" s="9"/>
      <c r="G134" s="9"/>
      <c r="H134" s="8"/>
      <c r="K134" s="0" t="n">
        <f aca="false">(B134-K$10)/(K$9-K$10)</f>
        <v>0</v>
      </c>
      <c r="L134" s="0" t="n">
        <f aca="false">(C134-L$10)/(L$9-L$10)</f>
        <v>0.32837861821649</v>
      </c>
      <c r="M134" s="0" t="n">
        <f aca="false">(D134-M$10)/(M$9-M$10)</f>
        <v>0.438872266847024</v>
      </c>
      <c r="N134" s="0"/>
      <c r="O134" s="0"/>
      <c r="P134" s="0"/>
      <c r="Q134" s="0"/>
      <c r="W134" s="0"/>
      <c r="X134" s="0" t="n">
        <f aca="false">(C134-C$9)/+X$9</f>
        <v>0.191113015962035</v>
      </c>
      <c r="Y134" s="0" t="n">
        <f aca="false">(D134-D$9)/+Y$9</f>
        <v>0.254882475069244</v>
      </c>
      <c r="Z134" s="0" t="n">
        <f aca="false">(E134-E$9)/+Z$9</f>
        <v>-0.040870175642651</v>
      </c>
      <c r="AA134" s="0" t="n">
        <f aca="false">(F134-F$9)/+AA$9</f>
        <v>-0.0280768596439123</v>
      </c>
      <c r="AB134" s="0" t="n">
        <f aca="false">(G134-G$9)/+AB$9</f>
        <v>-0.0227572790653073</v>
      </c>
      <c r="AC134" s="0" t="n">
        <f aca="false">(H134-H$9)/+AC$9</f>
        <v>-0.0658738946158315</v>
      </c>
      <c r="AG134" s="0"/>
      <c r="AH134" s="0" t="n">
        <f aca="false">(C134-AH$10)/(AH$9-AH$10)</f>
        <v>0.102852502621429</v>
      </c>
      <c r="AI134" s="0" t="n">
        <f aca="false">(D134-AI$10)/(AI$9-AI$10)</f>
        <v>0.169497897169643</v>
      </c>
      <c r="AJ134" s="0" t="n">
        <f aca="false">(E134-AJ$10)/(AJ$9-AJ$10)</f>
        <v>-0.00704162291932825</v>
      </c>
      <c r="AK134" s="0" t="n">
        <f aca="false">(F134-AK$10)/(AK$9-AK$10)</f>
        <v>-0.00532823011468346</v>
      </c>
      <c r="AL134" s="0" t="n">
        <f aca="false">(G134-AL$10)/(AL$9-AL$10)</f>
        <v>-0.00360675800924256</v>
      </c>
      <c r="AM134" s="0" t="n">
        <f aca="false">(H134-AM$10)/(AM$9-AM$10)</f>
        <v>-0.0153060800667492</v>
      </c>
    </row>
    <row r="135" s="19" customFormat="true" ht="13.8" hidden="false" customHeight="false" outlineLevel="0" collapsed="false">
      <c r="A135" s="19" t="s">
        <v>144</v>
      </c>
      <c r="B135" s="9"/>
      <c r="C135" s="0" t="n">
        <v>2455.46088663102</v>
      </c>
      <c r="D135" s="15"/>
      <c r="E135" s="8"/>
      <c r="F135" s="9"/>
      <c r="G135" s="9"/>
      <c r="H135" s="8"/>
      <c r="K135" s="0" t="n">
        <f aca="false">(B135-K$10)/(K$9-K$10)</f>
        <v>0</v>
      </c>
      <c r="L135" s="0" t="n">
        <f aca="false">(C135-L$10)/(L$9-L$10)</f>
        <v>0.873095862938031</v>
      </c>
      <c r="M135" s="0"/>
      <c r="N135" s="0"/>
      <c r="O135" s="0"/>
      <c r="P135" s="0"/>
      <c r="Q135" s="0"/>
      <c r="W135" s="0"/>
      <c r="X135" s="0" t="n">
        <f aca="false">(C135-C$9)/+X$9</f>
        <v>0.569753246050925</v>
      </c>
      <c r="Y135" s="0" t="n">
        <f aca="false">(D135-D$9)/+Y$9</f>
        <v>-0.0978750527839412</v>
      </c>
      <c r="Z135" s="0" t="n">
        <f aca="false">(E135-E$9)/+Z$9</f>
        <v>-0.040870175642651</v>
      </c>
      <c r="AA135" s="0" t="n">
        <f aca="false">(F135-F$9)/+AA$9</f>
        <v>-0.0280768596439123</v>
      </c>
      <c r="AB135" s="0" t="n">
        <f aca="false">(G135-G$9)/+AB$9</f>
        <v>-0.0227572790653073</v>
      </c>
      <c r="AC135" s="0" t="n">
        <f aca="false">(H135-H$9)/+AC$9</f>
        <v>-0.0658738946158315</v>
      </c>
      <c r="AG135" s="0"/>
      <c r="AH135" s="0" t="n">
        <f aca="false">(C135-AH$10)/(AH$9-AH$10)</f>
        <v>0.292293850491542</v>
      </c>
      <c r="AI135" s="0" t="n">
        <f aca="false">(D135-AI$10)/(AI$9-AI$10)</f>
        <v>-0.0325006245058388</v>
      </c>
      <c r="AJ135" s="0" t="n">
        <f aca="false">(E135-AJ$10)/(AJ$9-AJ$10)</f>
        <v>-0.00704162291932825</v>
      </c>
      <c r="AK135" s="0" t="n">
        <f aca="false">(F135-AK$10)/(AK$9-AK$10)</f>
        <v>-0.00532823011468346</v>
      </c>
      <c r="AL135" s="0" t="n">
        <f aca="false">(G135-AL$10)/(AL$9-AL$10)</f>
        <v>-0.00360675800924256</v>
      </c>
      <c r="AM135" s="0" t="n">
        <f aca="false">(H135-AM$10)/(AM$9-AM$10)</f>
        <v>-0.0153060800667492</v>
      </c>
    </row>
    <row r="136" s="19" customFormat="true" ht="13.8" hidden="false" customHeight="false" outlineLevel="0" collapsed="false">
      <c r="A136" s="18" t="s">
        <v>145</v>
      </c>
      <c r="B136" s="9"/>
      <c r="C136" s="0" t="n">
        <v>2212.20030036371</v>
      </c>
      <c r="D136" s="7" t="n">
        <v>5108.31851133244</v>
      </c>
      <c r="E136" s="8"/>
      <c r="F136" s="9"/>
      <c r="G136" s="9"/>
      <c r="H136" s="9"/>
      <c r="K136" s="0" t="n">
        <f aca="false">(B136-K$10)/(K$9-K$10)</f>
        <v>0</v>
      </c>
      <c r="L136" s="0" t="n">
        <f aca="false">(C136-L$10)/(L$9-L$10)</f>
        <v>0.786598939838079</v>
      </c>
      <c r="M136" s="0" t="n">
        <f aca="false">(D136-M$10)/(M$9-M$10)</f>
        <v>0.919928550364214</v>
      </c>
      <c r="N136" s="0"/>
      <c r="O136" s="0"/>
      <c r="P136" s="0"/>
      <c r="Q136" s="0"/>
      <c r="W136" s="0"/>
      <c r="X136" s="0" t="n">
        <f aca="false">(C136-C$9)/+X$9</f>
        <v>0.509628079862568</v>
      </c>
      <c r="Y136" s="0" t="n">
        <f aca="false">(D136-D$9)/+Y$9</f>
        <v>0.64154674654602</v>
      </c>
      <c r="Z136" s="0" t="n">
        <f aca="false">(E136-E$9)/+Z$9</f>
        <v>-0.040870175642651</v>
      </c>
      <c r="AA136" s="0" t="n">
        <f aca="false">(F136-F$9)/+AA$9</f>
        <v>-0.0280768596439123</v>
      </c>
      <c r="AB136" s="0" t="n">
        <f aca="false">(G136-G$9)/+AB$9</f>
        <v>-0.0227572790653073</v>
      </c>
      <c r="AC136" s="0" t="n">
        <f aca="false">(H136-H$9)/+AC$9</f>
        <v>-0.0658738946158315</v>
      </c>
      <c r="AG136" s="0"/>
      <c r="AH136" s="0" t="n">
        <f aca="false">(C136-AH$10)/(AH$9-AH$10)</f>
        <v>0.26221201655392</v>
      </c>
      <c r="AI136" s="0" t="n">
        <f aca="false">(D136-AI$10)/(AI$9-AI$10)</f>
        <v>0.390912339260706</v>
      </c>
      <c r="AJ136" s="0" t="n">
        <f aca="false">(E136-AJ$10)/(AJ$9-AJ$10)</f>
        <v>-0.00704162291932825</v>
      </c>
      <c r="AK136" s="0" t="n">
        <f aca="false">(F136-AK$10)/(AK$9-AK$10)</f>
        <v>-0.00532823011468346</v>
      </c>
      <c r="AL136" s="0" t="n">
        <f aca="false">(G136-AL$10)/(AL$9-AL$10)</f>
        <v>-0.00360675800924256</v>
      </c>
      <c r="AM136" s="0" t="n">
        <f aca="false">(H136-AM$10)/(AM$9-AM$10)</f>
        <v>-0.0153060800667492</v>
      </c>
    </row>
    <row r="137" s="19" customFormat="true" ht="13.8" hidden="false" customHeight="false" outlineLevel="0" collapsed="false">
      <c r="A137" s="20" t="s">
        <v>146</v>
      </c>
      <c r="B137" s="9"/>
      <c r="C137" s="0" t="n">
        <v>1734.14006596308</v>
      </c>
      <c r="D137" s="5" t="n">
        <v>3945.33750819347</v>
      </c>
      <c r="E137" s="8"/>
      <c r="F137" s="9"/>
      <c r="G137" s="9"/>
      <c r="H137" s="9"/>
      <c r="K137" s="0" t="n">
        <f aca="false">(B137-K$10)/(K$9-K$10)</f>
        <v>0</v>
      </c>
      <c r="L137" s="0" t="n">
        <f aca="false">(C137-L$10)/(L$9-L$10)</f>
        <v>0.616613575720528</v>
      </c>
      <c r="M137" s="0" t="n">
        <f aca="false">(D137-M$10)/(M$9-M$10)</f>
        <v>0.71049379684496</v>
      </c>
      <c r="N137" s="0"/>
      <c r="O137" s="0"/>
      <c r="P137" s="0"/>
      <c r="Q137" s="0"/>
      <c r="W137" s="0"/>
      <c r="X137" s="0" t="n">
        <f aca="false">(C137-C$9)/+X$9</f>
        <v>0.391468983551754</v>
      </c>
      <c r="Y137" s="0" t="n">
        <f aca="false">(D137-D$9)/+Y$9</f>
        <v>0.473206909470497</v>
      </c>
      <c r="Z137" s="0" t="n">
        <f aca="false">(E137-E$9)/+Z$9</f>
        <v>-0.040870175642651</v>
      </c>
      <c r="AA137" s="0" t="n">
        <f aca="false">(F137-F$9)/+AA$9</f>
        <v>-0.0280768596439123</v>
      </c>
      <c r="AB137" s="0" t="n">
        <f aca="false">(G137-G$9)/+AB$9</f>
        <v>-0.0227572790653073</v>
      </c>
      <c r="AC137" s="0" t="n">
        <f aca="false">(H137-H$9)/+AC$9</f>
        <v>-0.0658738946158315</v>
      </c>
      <c r="AG137" s="0"/>
      <c r="AH137" s="0" t="n">
        <f aca="false">(C137-AH$10)/(AH$9-AH$10)</f>
        <v>0.203094636282468</v>
      </c>
      <c r="AI137" s="0" t="n">
        <f aca="false">(D137-AI$10)/(AI$9-AI$10)</f>
        <v>0.294516385826937</v>
      </c>
      <c r="AJ137" s="0" t="n">
        <f aca="false">(E137-AJ$10)/(AJ$9-AJ$10)</f>
        <v>-0.00704162291932825</v>
      </c>
      <c r="AK137" s="0" t="n">
        <f aca="false">(F137-AK$10)/(AK$9-AK$10)</f>
        <v>-0.00532823011468346</v>
      </c>
      <c r="AL137" s="0" t="n">
        <f aca="false">(G137-AL$10)/(AL$9-AL$10)</f>
        <v>-0.00360675800924256</v>
      </c>
      <c r="AM137" s="0" t="n">
        <f aca="false">(H137-AM$10)/(AM$9-AM$10)</f>
        <v>-0.0153060800667492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30.42"/>
    <col collapsed="false" customWidth="true" hidden="false" outlineLevel="0" max="2" min="2" style="21" width="17.85"/>
    <col collapsed="false" customWidth="true" hidden="false" outlineLevel="0" max="3" min="3" style="21" width="15.85"/>
    <col collapsed="false" customWidth="true" hidden="false" outlineLevel="0" max="4" min="4" style="21" width="11"/>
    <col collapsed="false" customWidth="true" hidden="false" outlineLevel="0" max="5" min="5" style="21" width="11.71"/>
    <col collapsed="false" customWidth="true" hidden="false" outlineLevel="0" max="6" min="6" style="0" width="10.85"/>
    <col collapsed="false" customWidth="true" hidden="false" outlineLevel="0" max="7" min="7" style="0" width="10.71"/>
    <col collapsed="false" customWidth="true" hidden="false" outlineLevel="0" max="8" min="8" style="0" width="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147</v>
      </c>
      <c r="B1" s="0" t="s">
        <v>148</v>
      </c>
      <c r="C1" s="0" t="s">
        <v>149</v>
      </c>
      <c r="D1" s="0" t="s">
        <v>150</v>
      </c>
      <c r="E1" s="0" t="s">
        <v>151</v>
      </c>
      <c r="F1" s="0" t="s">
        <v>152</v>
      </c>
      <c r="G1" s="0" t="s">
        <v>153</v>
      </c>
    </row>
    <row r="2" customFormat="false" ht="15" hidden="false" customHeight="false" outlineLevel="0" collapsed="false">
      <c r="A2" s="3" t="s">
        <v>14</v>
      </c>
      <c r="B2" s="21" t="n">
        <v>11.8890954038965</v>
      </c>
      <c r="C2" s="21" t="n">
        <v>6.86812762000509</v>
      </c>
      <c r="D2" s="22" t="n">
        <v>5.3657712055253</v>
      </c>
      <c r="E2" s="22" t="n">
        <v>11.7036981438621</v>
      </c>
      <c r="F2" s="2" t="n">
        <v>10.2381678957498</v>
      </c>
      <c r="G2" s="2" t="n">
        <v>128.60474158157</v>
      </c>
    </row>
    <row r="3" customFormat="false" ht="15" hidden="false" customHeight="false" outlineLevel="0" collapsed="false">
      <c r="A3" s="3" t="s">
        <v>18</v>
      </c>
      <c r="B3" s="21" t="n">
        <v>110.361286418242</v>
      </c>
      <c r="C3" s="21" t="n">
        <v>136.921425479219</v>
      </c>
      <c r="D3" s="22" t="n">
        <v>141.725542708286</v>
      </c>
      <c r="E3" s="23" t="n">
        <v>762.884502852667</v>
      </c>
      <c r="F3" s="2" t="n">
        <v>683.325499803976</v>
      </c>
      <c r="G3" s="2" t="n">
        <v>851.672590947777</v>
      </c>
    </row>
    <row r="4" customFormat="false" ht="15" hidden="false" customHeight="false" outlineLevel="0" collapsed="false">
      <c r="A4" s="0" t="s">
        <v>21</v>
      </c>
      <c r="B4" s="21" t="n">
        <v>5.69836935462548</v>
      </c>
      <c r="C4" s="21" t="n">
        <v>4.99201277955272</v>
      </c>
      <c r="D4" s="22" t="n">
        <v>2.53260989875137</v>
      </c>
      <c r="E4" s="24"/>
      <c r="F4" s="9"/>
      <c r="G4" s="9"/>
    </row>
    <row r="5" customFormat="false" ht="15" hidden="false" customHeight="false" outlineLevel="0" collapsed="false">
      <c r="A5" s="0" t="s">
        <v>154</v>
      </c>
      <c r="B5" s="21" t="n">
        <v>30.4574838388861</v>
      </c>
      <c r="C5" s="24"/>
      <c r="D5" s="24"/>
      <c r="E5" s="24"/>
      <c r="F5" s="9"/>
      <c r="G5" s="9"/>
    </row>
    <row r="6" customFormat="false" ht="15" hidden="false" customHeight="false" outlineLevel="0" collapsed="false">
      <c r="A6" s="0" t="s">
        <v>155</v>
      </c>
      <c r="B6" s="21" t="n">
        <v>34.9503895145107</v>
      </c>
      <c r="C6" s="21" t="n">
        <v>36.4814814814815</v>
      </c>
      <c r="D6" s="22" t="n">
        <v>94.291314231313</v>
      </c>
      <c r="E6" s="22" t="n">
        <v>1985.61574127263</v>
      </c>
      <c r="F6" s="2" t="n">
        <v>1167.07189751997</v>
      </c>
      <c r="G6" s="2" t="n">
        <v>764.318611111111</v>
      </c>
    </row>
    <row r="7" customFormat="false" ht="15" hidden="false" customHeight="false" outlineLevel="0" collapsed="false">
      <c r="A7" s="0" t="s">
        <v>24</v>
      </c>
      <c r="B7" s="21" t="n">
        <v>24.9698549412524</v>
      </c>
      <c r="C7" s="24"/>
      <c r="D7" s="25"/>
      <c r="E7" s="25"/>
      <c r="F7" s="8"/>
      <c r="G7" s="8"/>
    </row>
    <row r="8" customFormat="false" ht="15" hidden="false" customHeight="false" outlineLevel="0" collapsed="false">
      <c r="A8" s="0" t="s">
        <v>156</v>
      </c>
      <c r="B8" s="21" t="n">
        <v>52.3273906446267</v>
      </c>
      <c r="C8" s="21" t="n">
        <v>52.3379899107489</v>
      </c>
      <c r="D8" s="26" t="n">
        <v>53.8703126884607</v>
      </c>
      <c r="E8" s="22" t="n">
        <v>193.021653721639</v>
      </c>
      <c r="F8" s="2" t="n">
        <v>174.870477847071</v>
      </c>
      <c r="G8" s="2" t="n">
        <v>190.639551804424</v>
      </c>
    </row>
    <row r="9" customFormat="false" ht="15" hidden="false" customHeight="false" outlineLevel="0" collapsed="false">
      <c r="A9" s="0" t="s">
        <v>157</v>
      </c>
      <c r="B9" s="21" t="n">
        <v>199.467190944912</v>
      </c>
      <c r="C9" s="21" t="n">
        <v>199.513381995134</v>
      </c>
      <c r="D9" s="22" t="n">
        <v>234.855208916506</v>
      </c>
      <c r="E9" s="22" t="n">
        <v>992.749162143274</v>
      </c>
      <c r="F9" s="2" t="n">
        <v>693.251594296372</v>
      </c>
      <c r="G9" s="2" t="n">
        <v>876.965742092457</v>
      </c>
    </row>
    <row r="10" customFormat="false" ht="15" hidden="false" customHeight="false" outlineLevel="0" collapsed="false">
      <c r="A10" s="0" t="s">
        <v>158</v>
      </c>
      <c r="B10" s="21" t="n">
        <v>158.970386683919</v>
      </c>
      <c r="C10" s="21" t="n">
        <v>158.910329171396</v>
      </c>
      <c r="D10" s="22" t="n">
        <v>217.474204246338</v>
      </c>
      <c r="E10" s="22" t="n">
        <v>1461.11402242974</v>
      </c>
      <c r="F10" s="2" t="n">
        <v>1035.05943089395</v>
      </c>
      <c r="G10" s="2" t="n">
        <v>1487.57519863791</v>
      </c>
    </row>
    <row r="11" customFormat="false" ht="15" hidden="false" customHeight="false" outlineLevel="0" collapsed="false">
      <c r="A11" s="19" t="s">
        <v>28</v>
      </c>
      <c r="B11" s="24"/>
      <c r="C11" s="24"/>
      <c r="D11" s="22" t="n">
        <v>8.62681275160007</v>
      </c>
      <c r="E11" s="22" t="n">
        <v>10.9927182414876</v>
      </c>
      <c r="F11" s="2" t="n">
        <v>10.3485354402637</v>
      </c>
      <c r="G11" s="2" t="n">
        <v>12.6103837209302</v>
      </c>
    </row>
    <row r="12" customFormat="false" ht="15" hidden="false" customHeight="false" outlineLevel="0" collapsed="false">
      <c r="A12" s="0" t="s">
        <v>159</v>
      </c>
      <c r="B12" s="21" t="n">
        <v>414.268264265134</v>
      </c>
      <c r="C12" s="24"/>
      <c r="D12" s="22" t="n">
        <v>481.464256709089</v>
      </c>
      <c r="E12" s="22" t="n">
        <v>3199.0151297528</v>
      </c>
      <c r="F12" s="2" t="n">
        <v>2255.51591885075</v>
      </c>
      <c r="G12" s="2" t="n">
        <v>2877.78374821801</v>
      </c>
    </row>
    <row r="13" customFormat="false" ht="15" hidden="false" customHeight="false" outlineLevel="0" collapsed="false">
      <c r="A13" s="0" t="s">
        <v>160</v>
      </c>
      <c r="B13" s="21" t="n">
        <v>7.51350951217707</v>
      </c>
      <c r="C13" s="21" t="n">
        <v>8.04649083594099</v>
      </c>
      <c r="D13" s="22" t="n">
        <v>5.6966229300838</v>
      </c>
      <c r="E13" s="22" t="n">
        <v>19.3431621789693</v>
      </c>
      <c r="F13" s="2" t="n">
        <v>26.2691671005899</v>
      </c>
      <c r="G13" s="2" t="n">
        <v>34.9759722843093</v>
      </c>
    </row>
    <row r="14" customFormat="false" ht="15" hidden="false" customHeight="false" outlineLevel="0" collapsed="false">
      <c r="A14" s="0" t="s">
        <v>161</v>
      </c>
      <c r="B14" s="21" t="n">
        <v>15.8061509785648</v>
      </c>
      <c r="C14" s="24"/>
      <c r="D14" s="22" t="n">
        <v>22.404909712337</v>
      </c>
      <c r="E14" s="22" t="n">
        <v>124.242177173373</v>
      </c>
      <c r="F14" s="8"/>
      <c r="G14" s="8"/>
    </row>
    <row r="15" customFormat="false" ht="15" hidden="false" customHeight="false" outlineLevel="0" collapsed="false">
      <c r="A15" s="0" t="s">
        <v>32</v>
      </c>
      <c r="B15" s="21" t="n">
        <v>14.4227192167471</v>
      </c>
      <c r="C15" s="21" t="n">
        <v>16.6666666666667</v>
      </c>
      <c r="D15" s="22" t="n">
        <v>15.2445732772118</v>
      </c>
      <c r="E15" s="25"/>
      <c r="F15" s="8"/>
      <c r="G15" s="8"/>
    </row>
    <row r="16" customFormat="false" ht="15" hidden="false" customHeight="false" outlineLevel="0" collapsed="false">
      <c r="A16" s="0" t="s">
        <v>162</v>
      </c>
      <c r="B16" s="21" t="n">
        <v>17.4233543823852</v>
      </c>
      <c r="C16" s="21" t="n">
        <v>17.4314701272992</v>
      </c>
      <c r="D16" s="22" t="n">
        <v>14.7101650798187</v>
      </c>
      <c r="E16" s="22" t="n">
        <v>62.5282268529624</v>
      </c>
      <c r="F16" s="2" t="n">
        <v>49.7894838455222</v>
      </c>
      <c r="G16" s="2" t="n">
        <v>59.8779384674603</v>
      </c>
    </row>
    <row r="17" customFormat="false" ht="15" hidden="false" customHeight="false" outlineLevel="0" collapsed="false">
      <c r="A17" s="0" t="s">
        <v>163</v>
      </c>
      <c r="B17" s="21" t="n">
        <v>72.7053270888101</v>
      </c>
      <c r="C17" s="24"/>
      <c r="D17" s="25"/>
      <c r="E17" s="25"/>
      <c r="F17" s="8"/>
      <c r="G17" s="8"/>
    </row>
    <row r="18" customFormat="false" ht="15" hidden="false" customHeight="false" outlineLevel="0" collapsed="false">
      <c r="A18" s="0" t="s">
        <v>35</v>
      </c>
      <c r="B18" s="21" t="n">
        <v>0.892524389190877</v>
      </c>
      <c r="C18" s="21" t="n">
        <v>0.863930885529158</v>
      </c>
      <c r="D18" s="22" t="n">
        <v>3.32678556610006</v>
      </c>
      <c r="E18" s="25"/>
      <c r="F18" s="8"/>
      <c r="G18" s="8"/>
    </row>
    <row r="19" customFormat="false" ht="15" hidden="false" customHeight="false" outlineLevel="0" collapsed="false">
      <c r="A19" s="0" t="s">
        <v>36</v>
      </c>
      <c r="B19" s="21" t="n">
        <v>2.51189561997172</v>
      </c>
      <c r="C19" s="27" t="n">
        <v>6.30810092961487</v>
      </c>
      <c r="D19" s="22" t="n">
        <v>8.79163395221657</v>
      </c>
      <c r="E19" s="25"/>
      <c r="F19" s="8"/>
      <c r="G19" s="2" t="n">
        <v>15.1776708602516</v>
      </c>
    </row>
    <row r="20" customFormat="false" ht="15" hidden="false" customHeight="false" outlineLevel="0" collapsed="false">
      <c r="A20" s="0" t="s">
        <v>164</v>
      </c>
      <c r="B20" s="21" t="n">
        <v>12.2377215879877</v>
      </c>
      <c r="C20" s="24"/>
      <c r="D20" s="22" t="n">
        <v>15.4844640501069</v>
      </c>
      <c r="E20" s="25"/>
      <c r="F20" s="8"/>
      <c r="G20" s="8"/>
    </row>
    <row r="21" customFormat="false" ht="15" hidden="false" customHeight="false" outlineLevel="0" collapsed="false">
      <c r="A21" s="0" t="s">
        <v>165</v>
      </c>
      <c r="B21" s="21" t="n">
        <v>18.0924006881081</v>
      </c>
      <c r="C21" s="27" t="n">
        <v>22.8675136116152</v>
      </c>
      <c r="D21" s="25"/>
      <c r="E21" s="22" t="n">
        <v>101.15979289419</v>
      </c>
      <c r="F21" s="2" t="n">
        <v>75.0840006465088</v>
      </c>
      <c r="G21" s="2" t="n">
        <v>100.984252265861</v>
      </c>
    </row>
    <row r="22" customFormat="false" ht="15" hidden="false" customHeight="false" outlineLevel="0" collapsed="false">
      <c r="A22" s="0" t="s">
        <v>39</v>
      </c>
      <c r="B22" s="21" t="n">
        <v>324.881181309362</v>
      </c>
      <c r="C22" s="21" t="n">
        <v>324.864593221285</v>
      </c>
      <c r="D22" s="22" t="n">
        <v>389.297822125185</v>
      </c>
      <c r="E22" s="22" t="n">
        <v>1855.7667121228</v>
      </c>
      <c r="F22" s="8"/>
      <c r="G22" s="8"/>
    </row>
    <row r="23" customFormat="false" ht="15" hidden="false" customHeight="false" outlineLevel="0" collapsed="false">
      <c r="A23" s="0" t="s">
        <v>166</v>
      </c>
      <c r="B23" s="21" t="n">
        <v>9.22553426968123</v>
      </c>
      <c r="C23" s="21" t="n">
        <v>9.1264667535854</v>
      </c>
      <c r="D23" s="22" t="n">
        <v>17.3605893069368</v>
      </c>
      <c r="E23" s="25"/>
      <c r="F23" s="8"/>
      <c r="G23" s="8"/>
    </row>
    <row r="24" customFormat="false" ht="15" hidden="false" customHeight="false" outlineLevel="0" collapsed="false">
      <c r="A24" s="0" t="s">
        <v>167</v>
      </c>
      <c r="B24" s="21" t="n">
        <v>4.41311451823689</v>
      </c>
      <c r="C24" s="21" t="n">
        <v>4.24281984334204</v>
      </c>
      <c r="D24" s="22" t="n">
        <v>13.9837715070585</v>
      </c>
      <c r="E24" s="22" t="n">
        <v>159.482442464809</v>
      </c>
      <c r="F24" s="2" t="n">
        <v>40.9899805246152</v>
      </c>
      <c r="G24" s="2" t="n">
        <v>47.065861618799</v>
      </c>
    </row>
    <row r="25" customFormat="false" ht="15" hidden="false" customHeight="false" outlineLevel="0" collapsed="false">
      <c r="A25" s="0" t="s">
        <v>168</v>
      </c>
      <c r="B25" s="21" t="n">
        <v>63.8120461350243</v>
      </c>
      <c r="C25" s="21" t="n">
        <v>64.143007360673</v>
      </c>
      <c r="D25" s="22" t="n">
        <v>74.1447949048617</v>
      </c>
      <c r="E25" s="22" t="n">
        <v>275.124016003999</v>
      </c>
      <c r="F25" s="2" t="n">
        <v>189.262777181611</v>
      </c>
      <c r="G25" s="2" t="n">
        <v>233.397082018927</v>
      </c>
    </row>
    <row r="26" customFormat="false" ht="15" hidden="false" customHeight="false" outlineLevel="0" collapsed="false">
      <c r="A26" s="0" t="s">
        <v>169</v>
      </c>
      <c r="B26" s="21" t="n">
        <v>3.85458797427556</v>
      </c>
      <c r="C26" s="21" t="n">
        <v>3.85416822822193</v>
      </c>
      <c r="D26" s="22" t="n">
        <v>3.85458757424805</v>
      </c>
      <c r="E26" s="25"/>
      <c r="F26" s="8"/>
      <c r="G26" s="8"/>
    </row>
    <row r="27" customFormat="false" ht="15" hidden="false" customHeight="false" outlineLevel="0" collapsed="false">
      <c r="A27" s="0" t="s">
        <v>170</v>
      </c>
      <c r="B27" s="21" t="n">
        <v>29.0258987111089</v>
      </c>
      <c r="C27" s="21" t="n">
        <v>27.5849795337249</v>
      </c>
      <c r="D27" s="22" t="n">
        <v>39.5262342327325</v>
      </c>
      <c r="E27" s="22" t="n">
        <v>174.547967449693</v>
      </c>
      <c r="F27" s="2" t="n">
        <v>141.197359250124</v>
      </c>
      <c r="G27" s="2" t="n">
        <v>143.714777243875</v>
      </c>
    </row>
    <row r="28" customFormat="false" ht="15" hidden="false" customHeight="false" outlineLevel="0" collapsed="false">
      <c r="A28" s="0" t="s">
        <v>171</v>
      </c>
      <c r="B28" s="21" t="n">
        <v>31.4790304406159</v>
      </c>
      <c r="C28" s="24"/>
      <c r="D28" s="22" t="n">
        <v>41.6748831373832</v>
      </c>
      <c r="E28" s="22" t="n">
        <v>41.6705619578974</v>
      </c>
      <c r="F28" s="2" t="n">
        <v>28.2614706144475</v>
      </c>
      <c r="G28" s="2" t="n">
        <v>75.8163622230859</v>
      </c>
    </row>
    <row r="29" customFormat="false" ht="15" hidden="false" customHeight="false" outlineLevel="0" collapsed="false">
      <c r="A29" s="0" t="s">
        <v>172</v>
      </c>
      <c r="B29" s="21" t="n">
        <v>17.7054423869429</v>
      </c>
      <c r="C29" s="21" t="n">
        <v>17.9282868525896</v>
      </c>
      <c r="D29" s="22" t="n">
        <v>26.5825291063686</v>
      </c>
      <c r="E29" s="22" t="n">
        <v>195.640706293902</v>
      </c>
      <c r="F29" s="8"/>
      <c r="G29" s="2" t="n">
        <v>73.5125298804781</v>
      </c>
    </row>
    <row r="30" customFormat="false" ht="15" hidden="false" customHeight="false" outlineLevel="0" collapsed="false">
      <c r="A30" s="0" t="s">
        <v>47</v>
      </c>
      <c r="B30" s="21" t="n">
        <v>63.1913190269586</v>
      </c>
      <c r="C30" s="21" t="n">
        <v>71.733561058924</v>
      </c>
      <c r="D30" s="22" t="n">
        <v>81.4731583237429</v>
      </c>
      <c r="E30" s="22" t="n">
        <v>227.471058691245</v>
      </c>
      <c r="F30" s="2" t="n">
        <v>233.369042280517</v>
      </c>
      <c r="G30" s="2" t="n">
        <v>266.807514944492</v>
      </c>
    </row>
    <row r="31" customFormat="false" ht="15" hidden="false" customHeight="false" outlineLevel="0" collapsed="false">
      <c r="A31" s="0" t="s">
        <v>173</v>
      </c>
      <c r="B31" s="21" t="n">
        <v>45.2464713744171</v>
      </c>
      <c r="C31" s="21" t="n">
        <v>41.8100026462027</v>
      </c>
      <c r="D31" s="22" t="n">
        <v>53.8222962423251</v>
      </c>
      <c r="E31" s="25"/>
      <c r="F31" s="2" t="n">
        <v>140.92757857026</v>
      </c>
      <c r="G31" s="2" t="n">
        <v>172.984810796507</v>
      </c>
    </row>
    <row r="32" customFormat="false" ht="15" hidden="false" customHeight="false" outlineLevel="0" collapsed="false">
      <c r="A32" s="0" t="s">
        <v>49</v>
      </c>
      <c r="B32" s="21" t="n">
        <v>86.5409255958091</v>
      </c>
      <c r="C32" s="24"/>
      <c r="D32" s="25"/>
      <c r="E32" s="25"/>
      <c r="F32" s="8"/>
      <c r="G32" s="8"/>
    </row>
    <row r="33" customFormat="false" ht="15" hidden="false" customHeight="false" outlineLevel="0" collapsed="false">
      <c r="A33" s="0" t="s">
        <v>174</v>
      </c>
      <c r="B33" s="21" t="n">
        <v>326.157092656285</v>
      </c>
      <c r="C33" s="21" t="n">
        <v>326.129666011788</v>
      </c>
      <c r="D33" s="22" t="n">
        <v>440.881758198653</v>
      </c>
      <c r="E33" s="22" t="n">
        <v>2470.05102518955</v>
      </c>
      <c r="F33" s="2" t="n">
        <v>1721.56283780834</v>
      </c>
      <c r="G33" s="2" t="n">
        <v>2535.99214145383</v>
      </c>
    </row>
    <row r="34" customFormat="false" ht="15" hidden="false" customHeight="false" outlineLevel="0" collapsed="false">
      <c r="A34" s="0" t="s">
        <v>175</v>
      </c>
      <c r="B34" s="21" t="n">
        <v>54.463027222757</v>
      </c>
      <c r="C34" s="21" t="n">
        <v>55.7103064066852</v>
      </c>
      <c r="D34" s="22" t="n">
        <v>51.9658867053084</v>
      </c>
      <c r="E34" s="22" t="n">
        <v>506.632808124425</v>
      </c>
      <c r="F34" s="2" t="n">
        <v>439.465362061871</v>
      </c>
      <c r="G34" s="2" t="n">
        <v>170.123181677499</v>
      </c>
    </row>
    <row r="35" customFormat="false" ht="15" hidden="false" customHeight="false" outlineLevel="0" collapsed="false">
      <c r="A35" s="0" t="s">
        <v>176</v>
      </c>
      <c r="B35" s="21" t="n">
        <v>32.3424503604201</v>
      </c>
      <c r="C35" s="21" t="n">
        <v>32.8902906059923</v>
      </c>
      <c r="D35" s="22" t="n">
        <v>37.7136238147508</v>
      </c>
      <c r="E35" s="22" t="n">
        <v>162.387517643406</v>
      </c>
      <c r="F35" s="2" t="n">
        <v>119.793452318462</v>
      </c>
      <c r="G35" s="2" t="n">
        <v>117.895877449876</v>
      </c>
    </row>
    <row r="36" customFormat="false" ht="15" hidden="false" customHeight="false" outlineLevel="0" collapsed="false">
      <c r="A36" s="0" t="s">
        <v>177</v>
      </c>
      <c r="B36" s="21" t="n">
        <v>20.2830977994835</v>
      </c>
      <c r="C36" s="21" t="n">
        <v>21.9118895146979</v>
      </c>
      <c r="D36" s="25"/>
      <c r="E36" s="25"/>
      <c r="F36" s="2" t="n">
        <v>94.4863233614564</v>
      </c>
      <c r="G36" s="2" t="n">
        <v>96.6274978782501</v>
      </c>
    </row>
    <row r="37" customFormat="false" ht="15" hidden="false" customHeight="false" outlineLevel="0" collapsed="false">
      <c r="A37" s="0" t="s">
        <v>54</v>
      </c>
      <c r="B37" s="21" t="n">
        <v>42.0199280915408</v>
      </c>
      <c r="C37" s="21" t="n">
        <v>45.3840186190846</v>
      </c>
      <c r="D37" s="25"/>
      <c r="E37" s="25"/>
      <c r="F37" s="2" t="n">
        <v>207.610123279245</v>
      </c>
      <c r="G37" s="2" t="n">
        <v>223.072575640031</v>
      </c>
    </row>
    <row r="38" customFormat="false" ht="15" hidden="false" customHeight="false" outlineLevel="0" collapsed="false">
      <c r="A38" s="0" t="s">
        <v>178</v>
      </c>
      <c r="B38" s="21" t="n">
        <v>3.49965405965487</v>
      </c>
      <c r="C38" s="21" t="n">
        <v>3.42540951209872</v>
      </c>
      <c r="D38" s="25"/>
      <c r="E38" s="25"/>
      <c r="F38" s="8"/>
      <c r="G38" s="8"/>
    </row>
    <row r="39" customFormat="false" ht="15" hidden="false" customHeight="false" outlineLevel="0" collapsed="false">
      <c r="A39" s="0" t="s">
        <v>179</v>
      </c>
      <c r="B39" s="21" t="n">
        <v>223.212572415689</v>
      </c>
      <c r="C39" s="21" t="n">
        <v>223.250564334086</v>
      </c>
      <c r="D39" s="22" t="n">
        <v>248.958070797699</v>
      </c>
      <c r="E39" s="22" t="n">
        <v>1302.3303992067</v>
      </c>
      <c r="F39" s="2" t="n">
        <v>1007.00033250557</v>
      </c>
      <c r="G39" s="2" t="n">
        <v>1606.75056433409</v>
      </c>
    </row>
    <row r="40" customFormat="false" ht="15" hidden="false" customHeight="false" outlineLevel="0" collapsed="false">
      <c r="A40" s="0" t="s">
        <v>57</v>
      </c>
      <c r="B40" s="21" t="n">
        <v>147.198175868767</v>
      </c>
      <c r="C40" s="21" t="n">
        <v>150.293319324052</v>
      </c>
      <c r="D40" s="22" t="n">
        <v>193.353969693943</v>
      </c>
      <c r="E40" s="22" t="n">
        <v>802.004935444828</v>
      </c>
      <c r="F40" s="2" t="n">
        <v>606.067297869394</v>
      </c>
      <c r="G40" s="2" t="n">
        <v>861.891252955083</v>
      </c>
    </row>
    <row r="41" customFormat="false" ht="15" hidden="false" customHeight="false" outlineLevel="0" collapsed="false">
      <c r="A41" s="0" t="s">
        <v>58</v>
      </c>
      <c r="B41" s="21" t="n">
        <v>94.9356785873947</v>
      </c>
      <c r="C41" s="21" t="n">
        <v>98.7654320987654</v>
      </c>
      <c r="D41" s="22" t="n">
        <v>96.9108189725501</v>
      </c>
      <c r="E41" s="22" t="n">
        <v>1059.18712778643</v>
      </c>
      <c r="F41" s="2" t="n">
        <v>600.435865283843</v>
      </c>
      <c r="G41" s="2" t="n">
        <v>443.144238683128</v>
      </c>
    </row>
    <row r="42" customFormat="false" ht="15" hidden="false" customHeight="false" outlineLevel="0" collapsed="false">
      <c r="A42" s="0" t="s">
        <v>180</v>
      </c>
      <c r="B42" s="21" t="n">
        <v>156.774231647644</v>
      </c>
      <c r="C42" s="24"/>
      <c r="D42" s="25"/>
      <c r="E42" s="25"/>
      <c r="F42" s="8"/>
      <c r="G42" s="8"/>
    </row>
    <row r="43" customFormat="false" ht="15" hidden="false" customHeight="false" outlineLevel="0" collapsed="false">
      <c r="A43" s="0" t="s">
        <v>60</v>
      </c>
      <c r="B43" s="21" t="n">
        <v>48.8233324053636</v>
      </c>
      <c r="C43" s="21" t="n">
        <v>48.0627033422064</v>
      </c>
      <c r="D43" s="22" t="n">
        <v>51.5872972079796</v>
      </c>
      <c r="E43" s="25"/>
      <c r="F43" s="2" t="n">
        <v>179.931643913721</v>
      </c>
      <c r="G43" s="2" t="n">
        <v>212.736912156167</v>
      </c>
    </row>
    <row r="44" customFormat="false" ht="15" hidden="false" customHeight="false" outlineLevel="0" collapsed="false">
      <c r="A44" s="0" t="s">
        <v>181</v>
      </c>
      <c r="B44" s="21" t="n">
        <v>24.3887070204549</v>
      </c>
      <c r="C44" s="21" t="n">
        <v>24.3785276810376</v>
      </c>
      <c r="D44" s="22" t="n">
        <v>45.4263161057798</v>
      </c>
      <c r="E44" s="22" t="n">
        <v>227.297930131751</v>
      </c>
      <c r="F44" s="2" t="n">
        <v>144.295781914255</v>
      </c>
      <c r="G44" s="2" t="n">
        <v>168.961570793803</v>
      </c>
    </row>
    <row r="45" customFormat="false" ht="15" hidden="false" customHeight="false" outlineLevel="0" collapsed="false">
      <c r="A45" s="0" t="s">
        <v>62</v>
      </c>
      <c r="B45" s="21" t="n">
        <v>27.1745693173706</v>
      </c>
      <c r="C45" s="21" t="n">
        <v>28.5137522079233</v>
      </c>
      <c r="D45" s="22" t="n">
        <v>31.8550097134836</v>
      </c>
      <c r="E45" s="22" t="n">
        <v>272.716368036676</v>
      </c>
      <c r="F45" s="2" t="n">
        <v>158.804621644745</v>
      </c>
      <c r="G45" s="2" t="n">
        <v>157.053368660106</v>
      </c>
    </row>
    <row r="46" customFormat="false" ht="15" hidden="false" customHeight="false" outlineLevel="0" collapsed="false">
      <c r="A46" s="0" t="s">
        <v>182</v>
      </c>
      <c r="B46" s="21" t="n">
        <v>14.2590175704647</v>
      </c>
      <c r="C46" s="21" t="n">
        <v>16.2627551020408</v>
      </c>
      <c r="D46" s="25"/>
      <c r="E46" s="25"/>
      <c r="F46" s="8"/>
      <c r="G46" s="8"/>
    </row>
    <row r="47" customFormat="false" ht="15" hidden="false" customHeight="false" outlineLevel="0" collapsed="false">
      <c r="A47" s="0" t="s">
        <v>183</v>
      </c>
      <c r="B47" s="21" t="n">
        <v>6.88569649472605</v>
      </c>
      <c r="C47" s="21" t="n">
        <v>7.18132854578097</v>
      </c>
      <c r="D47" s="25"/>
      <c r="E47" s="25"/>
      <c r="F47" s="8"/>
      <c r="G47" s="8"/>
    </row>
    <row r="48" customFormat="false" ht="15" hidden="false" customHeight="false" outlineLevel="0" collapsed="false">
      <c r="A48" s="0" t="s">
        <v>65</v>
      </c>
      <c r="B48" s="21" t="n">
        <v>132.21100989477</v>
      </c>
      <c r="C48" s="21" t="n">
        <v>130.052724077329</v>
      </c>
      <c r="D48" s="22" t="n">
        <v>148.046374630316</v>
      </c>
      <c r="E48" s="25"/>
      <c r="F48" s="2" t="n">
        <v>838.470642040458</v>
      </c>
      <c r="G48" s="2" t="n">
        <v>835.654833040422</v>
      </c>
    </row>
    <row r="49" customFormat="false" ht="15" hidden="false" customHeight="false" outlineLevel="0" collapsed="false">
      <c r="A49" s="0" t="s">
        <v>184</v>
      </c>
      <c r="B49" s="21" t="n">
        <v>8.56488325500712</v>
      </c>
      <c r="C49" s="21" t="n">
        <v>8.67507886435331</v>
      </c>
      <c r="D49" s="25"/>
      <c r="E49" s="25"/>
      <c r="F49" s="8"/>
      <c r="G49" s="2" t="n">
        <v>57.1941903259727</v>
      </c>
    </row>
    <row r="50" customFormat="false" ht="15" hidden="false" customHeight="false" outlineLevel="0" collapsed="false">
      <c r="A50" s="0" t="s">
        <v>67</v>
      </c>
      <c r="B50" s="21" t="n">
        <v>31.4632980628097</v>
      </c>
      <c r="C50" s="21" t="n">
        <v>33.2629355860612</v>
      </c>
      <c r="D50" s="22" t="n">
        <v>35.8581714430117</v>
      </c>
      <c r="E50" s="22" t="n">
        <v>427.565922373771</v>
      </c>
      <c r="F50" s="2" t="n">
        <v>425.650228297739</v>
      </c>
      <c r="G50" s="2" t="n">
        <v>216.024815205913</v>
      </c>
    </row>
    <row r="51" customFormat="false" ht="15" hidden="false" customHeight="false" outlineLevel="0" collapsed="false">
      <c r="A51" s="0" t="s">
        <v>185</v>
      </c>
      <c r="B51" s="21" t="n">
        <v>223.955286846003</v>
      </c>
      <c r="C51" s="21" t="n">
        <v>224.869451697128</v>
      </c>
      <c r="D51" s="22" t="n">
        <v>356.650870124169</v>
      </c>
      <c r="E51" s="25"/>
      <c r="F51" s="2" t="n">
        <v>1331.13236818221</v>
      </c>
      <c r="G51" s="2" t="n">
        <v>1451.29438642298</v>
      </c>
    </row>
    <row r="52" customFormat="false" ht="15" hidden="false" customHeight="false" outlineLevel="0" collapsed="false">
      <c r="A52" s="0" t="s">
        <v>186</v>
      </c>
      <c r="B52" s="21" t="n">
        <v>87.5403534486843</v>
      </c>
      <c r="C52" s="24"/>
      <c r="D52" s="25"/>
      <c r="E52" s="25"/>
      <c r="F52" s="8"/>
      <c r="G52" s="8"/>
    </row>
    <row r="53" customFormat="false" ht="15" hidden="false" customHeight="false" outlineLevel="0" collapsed="false">
      <c r="A53" s="0" t="s">
        <v>187</v>
      </c>
      <c r="B53" s="21" t="n">
        <v>2.96179573100654</v>
      </c>
      <c r="C53" s="21" t="n">
        <v>3.06313225970394</v>
      </c>
      <c r="D53" s="22" t="n">
        <v>3.67597472202763</v>
      </c>
      <c r="E53" s="22" t="n">
        <v>9.41993742606668</v>
      </c>
      <c r="F53" s="2" t="n">
        <v>6.19404035883721</v>
      </c>
      <c r="G53" s="8"/>
    </row>
    <row r="54" customFormat="false" ht="15" hidden="false" customHeight="false" outlineLevel="0" collapsed="false">
      <c r="A54" s="0" t="s">
        <v>188</v>
      </c>
      <c r="B54" s="21" t="n">
        <v>9.48217867362856</v>
      </c>
      <c r="C54" s="21" t="n">
        <v>8.94718924209541</v>
      </c>
      <c r="D54" s="25"/>
      <c r="E54" s="22" t="n">
        <v>106.797171386307</v>
      </c>
      <c r="F54" s="2" t="n">
        <v>97.5079150602153</v>
      </c>
      <c r="G54" s="2" t="n">
        <v>85.2803310779182</v>
      </c>
    </row>
    <row r="55" customFormat="false" ht="15" hidden="false" customHeight="false" outlineLevel="0" collapsed="false">
      <c r="A55" s="0" t="s">
        <v>189</v>
      </c>
      <c r="B55" s="21" t="n">
        <v>28.977441951758</v>
      </c>
      <c r="C55" s="21" t="n">
        <v>29.5072840308063</v>
      </c>
      <c r="D55" s="25"/>
      <c r="E55" s="25"/>
      <c r="F55" s="8"/>
      <c r="G55" s="8"/>
    </row>
    <row r="56" customFormat="false" ht="15" hidden="false" customHeight="false" outlineLevel="0" collapsed="false">
      <c r="A56" s="0" t="s">
        <v>190</v>
      </c>
      <c r="B56" s="21" t="n">
        <v>64.0624744933269</v>
      </c>
      <c r="C56" s="24"/>
      <c r="D56" s="25"/>
      <c r="E56" s="25"/>
      <c r="F56" s="8"/>
      <c r="G56" s="8"/>
    </row>
    <row r="57" customFormat="false" ht="15" hidden="false" customHeight="false" outlineLevel="0" collapsed="false">
      <c r="A57" s="0" t="s">
        <v>191</v>
      </c>
      <c r="B57" s="21" t="n">
        <v>150.859082231493</v>
      </c>
      <c r="C57" s="21" t="n">
        <v>150.776836158192</v>
      </c>
      <c r="D57" s="22" t="n">
        <v>202.43960367605</v>
      </c>
      <c r="E57" s="22" t="n">
        <v>959.038642508806</v>
      </c>
      <c r="F57" s="2" t="n">
        <v>714.113749591125</v>
      </c>
      <c r="G57" s="2" t="n">
        <v>865.116878531073</v>
      </c>
    </row>
    <row r="58" customFormat="false" ht="15" hidden="false" customHeight="false" outlineLevel="0" collapsed="false">
      <c r="A58" s="0" t="s">
        <v>192</v>
      </c>
      <c r="B58" s="21" t="n">
        <v>102.458822527696</v>
      </c>
      <c r="C58" s="21" t="n">
        <v>102.649006622517</v>
      </c>
      <c r="D58" s="22" t="n">
        <v>162.670593886949</v>
      </c>
      <c r="E58" s="25"/>
      <c r="F58" s="8"/>
      <c r="G58" s="8"/>
    </row>
    <row r="59" customFormat="false" ht="15" hidden="false" customHeight="false" outlineLevel="0" collapsed="false">
      <c r="A59" s="0" t="s">
        <v>193</v>
      </c>
      <c r="B59" s="21" t="n">
        <v>72.8470488867463</v>
      </c>
      <c r="C59" s="21" t="n">
        <v>72.8486055776892</v>
      </c>
      <c r="D59" s="22" t="n">
        <v>100.541330485294</v>
      </c>
      <c r="E59" s="22" t="n">
        <v>604.903187747356</v>
      </c>
      <c r="F59" s="2" t="n">
        <v>454.192488321643</v>
      </c>
      <c r="G59" s="2" t="n">
        <v>509.861952191235</v>
      </c>
    </row>
    <row r="60" customFormat="false" ht="15" hidden="false" customHeight="false" outlineLevel="0" collapsed="false">
      <c r="A60" s="0" t="s">
        <v>194</v>
      </c>
      <c r="B60" s="21" t="n">
        <v>97.3982245582114</v>
      </c>
      <c r="C60" s="21" t="n">
        <v>97.6058931860037</v>
      </c>
      <c r="D60" s="22" t="n">
        <v>142.654002040734</v>
      </c>
      <c r="E60" s="25"/>
      <c r="F60" s="8"/>
      <c r="G60" s="8"/>
    </row>
    <row r="61" customFormat="false" ht="15" hidden="false" customHeight="false" outlineLevel="0" collapsed="false">
      <c r="A61" s="0" t="s">
        <v>195</v>
      </c>
      <c r="B61" s="21" t="n">
        <v>43.8345397474948</v>
      </c>
      <c r="C61" s="21" t="n">
        <v>43.0952026696708</v>
      </c>
      <c r="D61" s="22" t="n">
        <v>51.3623868223815</v>
      </c>
      <c r="E61" s="22" t="n">
        <v>208.905292699188</v>
      </c>
      <c r="F61" s="2" t="n">
        <v>210.037119729182</v>
      </c>
      <c r="G61" s="2" t="n">
        <v>244.805301081897</v>
      </c>
    </row>
    <row r="62" customFormat="false" ht="15" hidden="false" customHeight="false" outlineLevel="0" collapsed="false">
      <c r="A62" s="0" t="s">
        <v>196</v>
      </c>
      <c r="B62" s="21" t="n">
        <v>13.1938388625592</v>
      </c>
      <c r="C62" s="21" t="n">
        <v>13.0331753554502</v>
      </c>
      <c r="D62" s="25"/>
      <c r="E62" s="25"/>
      <c r="F62" s="8"/>
      <c r="G62" s="8"/>
    </row>
    <row r="63" customFormat="false" ht="15" hidden="false" customHeight="false" outlineLevel="0" collapsed="false">
      <c r="A63" s="0" t="s">
        <v>80</v>
      </c>
      <c r="B63" s="21" t="n">
        <v>13.8548925166308</v>
      </c>
      <c r="C63" s="21" t="n">
        <v>13.4421507441191</v>
      </c>
      <c r="D63" s="22" t="n">
        <v>30.3559737298478</v>
      </c>
      <c r="E63" s="22" t="n">
        <v>117.918808207808</v>
      </c>
      <c r="F63" s="2" t="n">
        <v>94.6319837105239</v>
      </c>
      <c r="G63" s="2" t="n">
        <v>91.1175228036486</v>
      </c>
    </row>
    <row r="64" customFormat="false" ht="15" hidden="false" customHeight="false" outlineLevel="0" collapsed="false">
      <c r="A64" s="0" t="s">
        <v>197</v>
      </c>
      <c r="B64" s="21" t="n">
        <v>1.27936676462618</v>
      </c>
      <c r="C64" s="21" t="n">
        <v>1.27984641842979</v>
      </c>
      <c r="D64" s="22" t="n">
        <v>4.91391947004417</v>
      </c>
      <c r="E64" s="22" t="n">
        <v>8.56021475185651</v>
      </c>
      <c r="F64" s="2" t="n">
        <v>8.85026987862141</v>
      </c>
      <c r="G64" s="8"/>
    </row>
    <row r="65" customFormat="false" ht="15" hidden="false" customHeight="false" outlineLevel="0" collapsed="false">
      <c r="A65" s="0" t="s">
        <v>198</v>
      </c>
      <c r="B65" s="21" t="n">
        <v>0.424582175757207</v>
      </c>
      <c r="C65" s="21" t="n">
        <v>4.1341295360588</v>
      </c>
      <c r="D65" s="25"/>
      <c r="E65" s="25"/>
      <c r="F65" s="8"/>
      <c r="G65" s="8"/>
    </row>
    <row r="66" customFormat="false" ht="15" hidden="false" customHeight="false" outlineLevel="0" collapsed="false">
      <c r="A66" s="0" t="s">
        <v>199</v>
      </c>
      <c r="B66" s="21" t="n">
        <v>23.8236781875389</v>
      </c>
      <c r="C66" s="21" t="n">
        <v>21.849593495935</v>
      </c>
      <c r="D66" s="25"/>
      <c r="E66" s="25"/>
      <c r="F66" s="8"/>
      <c r="G66" s="8"/>
    </row>
    <row r="67" customFormat="false" ht="15" hidden="false" customHeight="false" outlineLevel="0" collapsed="false">
      <c r="A67" s="0" t="s">
        <v>84</v>
      </c>
      <c r="B67" s="21" t="n">
        <v>4.69807801628354</v>
      </c>
      <c r="C67" s="24"/>
      <c r="D67" s="22" t="n">
        <v>4.76845381745144</v>
      </c>
      <c r="E67" s="22" t="n">
        <v>13.3445058996238</v>
      </c>
      <c r="F67" s="2" t="n">
        <v>13.7500408174772</v>
      </c>
      <c r="G67" s="2" t="n">
        <v>24.4857092614302</v>
      </c>
    </row>
    <row r="68" customFormat="false" ht="15" hidden="false" customHeight="false" outlineLevel="0" collapsed="false">
      <c r="A68" s="0" t="s">
        <v>85</v>
      </c>
      <c r="B68" s="21" t="n">
        <v>74.0863722135044</v>
      </c>
      <c r="C68" s="21" t="n">
        <v>79.8845043310876</v>
      </c>
      <c r="D68" s="22" t="n">
        <v>77.9245818583004</v>
      </c>
      <c r="E68" s="25"/>
      <c r="F68" s="8"/>
      <c r="G68" s="8"/>
    </row>
    <row r="69" customFormat="false" ht="15" hidden="false" customHeight="false" outlineLevel="0" collapsed="false">
      <c r="A69" s="0" t="s">
        <v>200</v>
      </c>
      <c r="B69" s="21" t="n">
        <v>6.27259903320767</v>
      </c>
      <c r="C69" s="21" t="n">
        <v>6.67160859896219</v>
      </c>
      <c r="D69" s="25"/>
      <c r="E69" s="25"/>
      <c r="F69" s="8"/>
      <c r="G69" s="8"/>
    </row>
    <row r="70" customFormat="false" ht="15" hidden="false" customHeight="false" outlineLevel="0" collapsed="false">
      <c r="A70" s="0" t="s">
        <v>87</v>
      </c>
      <c r="B70" s="21" t="n">
        <v>14.6846738548735</v>
      </c>
      <c r="C70" s="21" t="n">
        <v>13.9742873113471</v>
      </c>
      <c r="D70" s="22" t="n">
        <v>13.2391498163379</v>
      </c>
      <c r="E70" s="22" t="n">
        <v>116.018986266204</v>
      </c>
      <c r="F70" s="2" t="n">
        <v>85.2310201978209</v>
      </c>
      <c r="G70" s="2" t="n">
        <v>68.7765418297</v>
      </c>
    </row>
    <row r="71" customFormat="false" ht="15" hidden="false" customHeight="false" outlineLevel="0" collapsed="false">
      <c r="A71" s="0" t="s">
        <v>88</v>
      </c>
      <c r="B71" s="21" t="n">
        <v>7.09194307041987</v>
      </c>
      <c r="C71" s="24"/>
      <c r="D71" s="22" t="n">
        <v>10.2067326731614</v>
      </c>
      <c r="E71" s="25"/>
      <c r="F71" s="2" t="n">
        <v>31.241517968342</v>
      </c>
      <c r="G71" s="2" t="n">
        <v>35.0628223292717</v>
      </c>
    </row>
    <row r="72" customFormat="false" ht="15" hidden="false" customHeight="false" outlineLevel="0" collapsed="false">
      <c r="A72" s="0" t="s">
        <v>201</v>
      </c>
      <c r="B72" s="21" t="n">
        <v>145.421349777447</v>
      </c>
      <c r="C72" s="21" t="n">
        <v>145.823095823096</v>
      </c>
      <c r="D72" s="22" t="n">
        <v>151.339189874972</v>
      </c>
      <c r="E72" s="22" t="n">
        <v>471.365391843468</v>
      </c>
      <c r="F72" s="2" t="n">
        <v>425.343122363077</v>
      </c>
      <c r="G72" s="2" t="n">
        <v>481.183906633907</v>
      </c>
    </row>
    <row r="73" customFormat="false" ht="15" hidden="false" customHeight="false" outlineLevel="0" collapsed="false">
      <c r="A73" s="0" t="s">
        <v>90</v>
      </c>
      <c r="B73" s="21" t="n">
        <v>2.54954851418196</v>
      </c>
      <c r="C73" s="21" t="n">
        <v>2.98850574712644</v>
      </c>
      <c r="D73" s="25"/>
      <c r="E73" s="25"/>
      <c r="F73" s="8"/>
      <c r="G73" s="8"/>
    </row>
    <row r="74" customFormat="false" ht="15" hidden="false" customHeight="false" outlineLevel="0" collapsed="false">
      <c r="A74" s="0" t="s">
        <v>202</v>
      </c>
      <c r="B74" s="21" t="n">
        <v>2.33014414271667</v>
      </c>
      <c r="C74" s="21" t="n">
        <v>1.998001998002</v>
      </c>
      <c r="D74" s="22" t="n">
        <v>16.4689489148759</v>
      </c>
      <c r="E74" s="22" t="n">
        <v>92.8626238135062</v>
      </c>
      <c r="F74" s="2" t="n">
        <v>58.8461772973652</v>
      </c>
      <c r="G74" s="2" t="n">
        <v>48.1511888111888</v>
      </c>
    </row>
    <row r="75" customFormat="false" ht="15" hidden="false" customHeight="false" outlineLevel="0" collapsed="false">
      <c r="A75" s="0" t="s">
        <v>203</v>
      </c>
      <c r="B75" s="21" t="n">
        <v>58.9215759132844</v>
      </c>
      <c r="C75" s="21" t="n">
        <v>59.0909090909091</v>
      </c>
      <c r="D75" s="25"/>
      <c r="E75" s="25"/>
      <c r="F75" s="8"/>
      <c r="G75" s="8"/>
    </row>
    <row r="76" customFormat="false" ht="15" hidden="false" customHeight="false" outlineLevel="0" collapsed="false">
      <c r="A76" s="0" t="s">
        <v>204</v>
      </c>
      <c r="B76" s="21" t="n">
        <v>19.7471498158051</v>
      </c>
      <c r="C76" s="21" t="n">
        <v>20.6793882798755</v>
      </c>
      <c r="D76" s="22" t="n">
        <v>28.6764849668133</v>
      </c>
      <c r="E76" s="22" t="n">
        <v>93.8143035268751</v>
      </c>
      <c r="F76" s="2" t="n">
        <v>124.997853973036</v>
      </c>
      <c r="G76" s="2" t="n">
        <v>116.003708214914</v>
      </c>
    </row>
    <row r="77" customFormat="false" ht="15" hidden="false" customHeight="false" outlineLevel="0" collapsed="false">
      <c r="A77" s="9" t="s">
        <v>205</v>
      </c>
      <c r="B77" s="24"/>
      <c r="C77" s="24"/>
      <c r="D77" s="25"/>
      <c r="E77" s="25"/>
      <c r="F77" s="8"/>
      <c r="G77" s="8"/>
    </row>
    <row r="78" customFormat="false" ht="15" hidden="false" customHeight="false" outlineLevel="0" collapsed="false">
      <c r="A78" s="0" t="s">
        <v>206</v>
      </c>
      <c r="B78" s="21" t="n">
        <v>28.6912458529132</v>
      </c>
      <c r="C78" s="21" t="n">
        <v>30.4489936349561</v>
      </c>
      <c r="D78" s="22" t="n">
        <v>38.9495345431566</v>
      </c>
      <c r="E78" s="22" t="n">
        <v>196.97767955105</v>
      </c>
      <c r="F78" s="2" t="n">
        <v>135.201212568668</v>
      </c>
      <c r="G78" s="2" t="n">
        <v>177.189403062102</v>
      </c>
    </row>
    <row r="79" customFormat="false" ht="15" hidden="false" customHeight="false" outlineLevel="0" collapsed="false">
      <c r="A79" s="0" t="s">
        <v>96</v>
      </c>
      <c r="B79" s="21" t="n">
        <v>9.8074035173795</v>
      </c>
      <c r="C79" s="24"/>
      <c r="D79" s="25"/>
      <c r="E79" s="25"/>
      <c r="F79" s="8"/>
      <c r="G79" s="8"/>
    </row>
    <row r="80" customFormat="false" ht="15" hidden="false" customHeight="false" outlineLevel="0" collapsed="false">
      <c r="A80" s="0" t="s">
        <v>207</v>
      </c>
      <c r="B80" s="21" t="n">
        <v>10.4137850021018</v>
      </c>
      <c r="C80" s="21" t="n">
        <v>10.3703703703704</v>
      </c>
      <c r="D80" s="25"/>
      <c r="E80" s="25"/>
      <c r="F80" s="8"/>
      <c r="G80" s="8"/>
    </row>
    <row r="81" customFormat="false" ht="15" hidden="false" customHeight="false" outlineLevel="0" collapsed="false">
      <c r="A81" s="0" t="s">
        <v>208</v>
      </c>
      <c r="B81" s="21" t="n">
        <v>1.78104876113391</v>
      </c>
      <c r="C81" s="24"/>
      <c r="D81" s="25"/>
      <c r="E81" s="25"/>
      <c r="F81" s="8"/>
      <c r="G81" s="8"/>
    </row>
    <row r="82" customFormat="false" ht="15" hidden="false" customHeight="false" outlineLevel="0" collapsed="false">
      <c r="A82" s="0" t="s">
        <v>209</v>
      </c>
      <c r="B82" s="21" t="n">
        <v>400.671876723471</v>
      </c>
      <c r="C82" s="21" t="n">
        <v>400.626795507966</v>
      </c>
      <c r="D82" s="22" t="n">
        <v>522.571012396388</v>
      </c>
      <c r="E82" s="22" t="n">
        <v>2678.0231954859</v>
      </c>
      <c r="F82" s="2" t="n">
        <v>1966.81799553046</v>
      </c>
      <c r="G82" s="2" t="n">
        <v>2653.46217463219</v>
      </c>
    </row>
    <row r="83" customFormat="false" ht="15" hidden="false" customHeight="false" outlineLevel="0" collapsed="false">
      <c r="A83" s="0" t="s">
        <v>210</v>
      </c>
      <c r="B83" s="21" t="n">
        <v>357.052449616325</v>
      </c>
      <c r="C83" s="21" t="n">
        <v>357.0826306914</v>
      </c>
      <c r="D83" s="25"/>
      <c r="E83" s="22" t="n">
        <v>1845.06857747973</v>
      </c>
      <c r="F83" s="2" t="n">
        <v>1226.32631801278</v>
      </c>
      <c r="G83" s="2" t="n">
        <v>1542.86129848229</v>
      </c>
    </row>
    <row r="84" customFormat="false" ht="15" hidden="false" customHeight="false" outlineLevel="0" collapsed="false">
      <c r="A84" s="0" t="s">
        <v>101</v>
      </c>
      <c r="B84" s="21" t="n">
        <v>35.4282210829191</v>
      </c>
      <c r="C84" s="21" t="n">
        <v>40.8560311284047</v>
      </c>
      <c r="D84" s="22" t="n">
        <v>30.2861787771366</v>
      </c>
      <c r="E84" s="22" t="n">
        <v>109.424000761879</v>
      </c>
      <c r="F84" s="2" t="n">
        <v>95.7714725030744</v>
      </c>
      <c r="G84" s="2" t="n">
        <v>129.248962386511</v>
      </c>
    </row>
    <row r="85" customFormat="false" ht="15" hidden="false" customHeight="false" outlineLevel="0" collapsed="false">
      <c r="A85" s="0" t="s">
        <v>102</v>
      </c>
      <c r="B85" s="21" t="n">
        <v>3.77284028454297</v>
      </c>
      <c r="C85" s="21" t="n">
        <v>4.08548082966688</v>
      </c>
      <c r="D85" s="22" t="n">
        <v>9.5645507042206</v>
      </c>
      <c r="E85" s="25"/>
      <c r="F85" s="8"/>
      <c r="G85" s="2" t="n">
        <v>51.321998742929</v>
      </c>
    </row>
    <row r="86" customFormat="false" ht="15" hidden="false" customHeight="false" outlineLevel="0" collapsed="false">
      <c r="A86" s="0" t="s">
        <v>103</v>
      </c>
      <c r="B86" s="21" t="n">
        <v>10.218613297017</v>
      </c>
      <c r="C86" s="21" t="n">
        <v>11.3177041228779</v>
      </c>
      <c r="D86" s="22" t="n">
        <v>8.57723700367118</v>
      </c>
      <c r="E86" s="25"/>
      <c r="F86" s="8"/>
      <c r="G86" s="2" t="n">
        <v>54.3050390730261</v>
      </c>
    </row>
    <row r="87" customFormat="false" ht="15" hidden="false" customHeight="false" outlineLevel="0" collapsed="false">
      <c r="A87" s="0" t="s">
        <v>211</v>
      </c>
      <c r="B87" s="21" t="n">
        <v>245.931645444496</v>
      </c>
      <c r="C87" s="21" t="n">
        <v>246.020664618822</v>
      </c>
      <c r="D87" s="22" t="n">
        <v>522.738474283205</v>
      </c>
      <c r="E87" s="22" t="n">
        <v>3995.08157017744</v>
      </c>
      <c r="F87" s="2" t="n">
        <v>2461.95673496606</v>
      </c>
      <c r="G87" s="2" t="n">
        <v>2230.81010890813</v>
      </c>
    </row>
    <row r="88" customFormat="false" ht="15" hidden="false" customHeight="false" outlineLevel="0" collapsed="false">
      <c r="A88" s="0" t="s">
        <v>105</v>
      </c>
      <c r="B88" s="21" t="n">
        <v>3.62491549415754</v>
      </c>
      <c r="C88" s="24"/>
      <c r="D88" s="25"/>
      <c r="E88" s="25"/>
      <c r="F88" s="8"/>
      <c r="G88" s="8"/>
    </row>
    <row r="89" customFormat="false" ht="15" hidden="false" customHeight="false" outlineLevel="0" collapsed="false">
      <c r="A89" s="0" t="s">
        <v>106</v>
      </c>
      <c r="B89" s="21" t="n">
        <v>8.78688582762008</v>
      </c>
      <c r="C89" s="21" t="n">
        <v>8.59305140564001</v>
      </c>
      <c r="D89" s="25"/>
      <c r="E89" s="22" t="n">
        <v>24.5660054682507</v>
      </c>
      <c r="F89" s="2" t="n">
        <v>24.1104195764542</v>
      </c>
      <c r="G89" s="2" t="n">
        <v>25.0266079256723</v>
      </c>
    </row>
    <row r="90" customFormat="false" ht="15" hidden="false" customHeight="false" outlineLevel="0" collapsed="false">
      <c r="A90" s="0" t="s">
        <v>107</v>
      </c>
      <c r="B90" s="21" t="n">
        <v>18.6921810772034</v>
      </c>
      <c r="C90" s="21" t="n">
        <v>18.6500888099467</v>
      </c>
      <c r="D90" s="25"/>
      <c r="E90" s="25"/>
      <c r="F90" s="8"/>
      <c r="G90" s="8"/>
    </row>
    <row r="91" customFormat="false" ht="15" hidden="false" customHeight="false" outlineLevel="0" collapsed="false">
      <c r="A91" s="0" t="s">
        <v>212</v>
      </c>
      <c r="B91" s="21" t="n">
        <v>19.5078997659837</v>
      </c>
      <c r="C91" s="21" t="n">
        <v>19.7916666666667</v>
      </c>
      <c r="D91" s="23" t="n">
        <v>19.7016791399553</v>
      </c>
      <c r="E91" s="25"/>
      <c r="F91" s="17" t="n">
        <v>57.293795346439</v>
      </c>
      <c r="G91" s="17" t="n">
        <v>78.4381438041815</v>
      </c>
    </row>
    <row r="92" customFormat="false" ht="15" hidden="false" customHeight="false" outlineLevel="0" collapsed="false">
      <c r="A92" s="0" t="s">
        <v>109</v>
      </c>
      <c r="B92" s="21" t="n">
        <v>14.6876758286791</v>
      </c>
      <c r="C92" s="21" t="n">
        <v>15.2008686210641</v>
      </c>
      <c r="D92" s="25"/>
      <c r="E92" s="25"/>
      <c r="F92" s="2" t="n">
        <v>181.782022119424</v>
      </c>
      <c r="G92" s="2" t="n">
        <v>158.568621064061</v>
      </c>
    </row>
    <row r="93" customFormat="false" ht="15" hidden="false" customHeight="false" outlineLevel="0" collapsed="false">
      <c r="A93" s="0" t="s">
        <v>213</v>
      </c>
      <c r="B93" s="21" t="n">
        <v>43.5965579481405</v>
      </c>
      <c r="C93" s="21" t="n">
        <v>43.6008458362703</v>
      </c>
      <c r="D93" s="22" t="n">
        <v>52.339839147239</v>
      </c>
      <c r="E93" s="22" t="n">
        <v>316.219906285189</v>
      </c>
      <c r="F93" s="2" t="n">
        <v>219.257461007814</v>
      </c>
      <c r="G93" s="2" t="n">
        <v>260.723995569429</v>
      </c>
    </row>
    <row r="94" customFormat="false" ht="15" hidden="false" customHeight="false" outlineLevel="0" collapsed="false">
      <c r="A94" s="0" t="s">
        <v>111</v>
      </c>
      <c r="B94" s="21" t="n">
        <v>23.7557243563433</v>
      </c>
      <c r="C94" s="21" t="n">
        <v>23.0641286268712</v>
      </c>
      <c r="D94" s="22" t="n">
        <v>30.3993213034866</v>
      </c>
      <c r="E94" s="22" t="n">
        <v>126.057399675314</v>
      </c>
      <c r="F94" s="2" t="n">
        <v>170.479426760732</v>
      </c>
      <c r="G94" s="2" t="n">
        <v>111.616669746812</v>
      </c>
    </row>
    <row r="95" customFormat="false" ht="15" hidden="false" customHeight="false" outlineLevel="0" collapsed="false">
      <c r="A95" s="0" t="s">
        <v>214</v>
      </c>
      <c r="B95" s="21" t="n">
        <v>44.7406912538022</v>
      </c>
      <c r="C95" s="21" t="n">
        <v>44.8563986333345</v>
      </c>
      <c r="D95" s="25"/>
      <c r="E95" s="25"/>
      <c r="F95" s="8"/>
      <c r="G95" s="8"/>
    </row>
    <row r="96" customFormat="false" ht="15" hidden="false" customHeight="false" outlineLevel="0" collapsed="false">
      <c r="A96" s="0" t="s">
        <v>215</v>
      </c>
      <c r="B96" s="21" t="n">
        <v>36.7942480883334</v>
      </c>
      <c r="C96" s="21" t="n">
        <v>36.4530918036453</v>
      </c>
      <c r="D96" s="22" t="n">
        <v>51.5616078149576</v>
      </c>
      <c r="E96" s="22" t="n">
        <v>462.877105219165</v>
      </c>
      <c r="F96" s="2" t="n">
        <v>294.213734387405</v>
      </c>
      <c r="G96" s="2" t="n">
        <v>386.574863021357</v>
      </c>
    </row>
    <row r="97" customFormat="false" ht="15" hidden="false" customHeight="false" outlineLevel="0" collapsed="false">
      <c r="A97" s="0" t="s">
        <v>216</v>
      </c>
      <c r="B97" s="21" t="n">
        <v>38.9527734293191</v>
      </c>
      <c r="C97" s="21" t="n">
        <v>38.961038961039</v>
      </c>
      <c r="D97" s="25"/>
      <c r="E97" s="25"/>
      <c r="F97" s="8"/>
      <c r="G97" s="8"/>
    </row>
    <row r="98" customFormat="false" ht="15" hidden="false" customHeight="false" outlineLevel="0" collapsed="false">
      <c r="A98" s="0" t="s">
        <v>115</v>
      </c>
      <c r="B98" s="21" t="n">
        <v>1.36359421617877</v>
      </c>
      <c r="C98" s="24"/>
      <c r="D98" s="22" t="n">
        <v>5.04529860490676</v>
      </c>
      <c r="E98" s="22" t="n">
        <v>14.2376511693489</v>
      </c>
      <c r="F98" s="2" t="n">
        <v>21.7439816139214</v>
      </c>
      <c r="G98" s="2" t="n">
        <v>24.7890955506929</v>
      </c>
    </row>
    <row r="99" customFormat="false" ht="15" hidden="false" customHeight="false" outlineLevel="0" collapsed="false">
      <c r="A99" s="0" t="s">
        <v>217</v>
      </c>
      <c r="B99" s="21" t="n">
        <v>218.832742730427</v>
      </c>
      <c r="C99" s="21" t="n">
        <v>218.650306748466</v>
      </c>
      <c r="D99" s="25"/>
      <c r="E99" s="25"/>
      <c r="F99" s="8"/>
      <c r="G99" s="8"/>
      <c r="H99" s="2"/>
    </row>
    <row r="100" customFormat="false" ht="15" hidden="false" customHeight="false" outlineLevel="0" collapsed="false">
      <c r="A100" s="0" t="s">
        <v>218</v>
      </c>
      <c r="B100" s="21" t="n">
        <v>35.541644887541</v>
      </c>
      <c r="C100" s="21" t="n">
        <v>35.7703169124569</v>
      </c>
      <c r="D100" s="22" t="n">
        <v>41.8974589805813</v>
      </c>
      <c r="E100" s="22" t="n">
        <v>237.785479590745</v>
      </c>
      <c r="F100" s="2" t="n">
        <v>156.787511040334</v>
      </c>
      <c r="G100" s="2" t="n">
        <v>210.754094759962</v>
      </c>
    </row>
    <row r="101" customFormat="false" ht="15" hidden="false" customHeight="false" outlineLevel="0" collapsed="false">
      <c r="A101" s="0" t="s">
        <v>118</v>
      </c>
      <c r="B101" s="21" t="n">
        <v>38.4072855515295</v>
      </c>
      <c r="C101" s="21" t="n">
        <v>37.037037037037</v>
      </c>
      <c r="D101" s="25"/>
      <c r="E101" s="25"/>
      <c r="F101" s="8"/>
      <c r="G101" s="8"/>
    </row>
    <row r="102" customFormat="false" ht="15" hidden="false" customHeight="false" outlineLevel="0" collapsed="false">
      <c r="A102" s="0" t="s">
        <v>219</v>
      </c>
      <c r="B102" s="21" t="n">
        <v>689.880952380952</v>
      </c>
      <c r="C102" s="21" t="n">
        <v>690.157958687728</v>
      </c>
      <c r="D102" s="22" t="n">
        <v>696.985149229012</v>
      </c>
      <c r="E102" s="25"/>
      <c r="F102" s="8"/>
      <c r="G102" s="8"/>
    </row>
    <row r="103" customFormat="false" ht="15" hidden="false" customHeight="false" outlineLevel="0" collapsed="false">
      <c r="A103" s="19" t="s">
        <v>220</v>
      </c>
      <c r="B103" s="24"/>
      <c r="C103" s="24"/>
      <c r="D103" s="22" t="n">
        <v>8.32471308761799</v>
      </c>
      <c r="E103" s="25"/>
      <c r="F103" s="8"/>
      <c r="G103" s="8"/>
    </row>
    <row r="104" customFormat="false" ht="15" hidden="false" customHeight="false" outlineLevel="0" collapsed="false">
      <c r="A104" s="0" t="s">
        <v>221</v>
      </c>
      <c r="B104" s="21" t="n">
        <v>114.102092435043</v>
      </c>
      <c r="C104" s="21" t="n">
        <v>114.106691193378</v>
      </c>
      <c r="D104" s="22" t="n">
        <v>129.70780823519</v>
      </c>
      <c r="E104" s="22" t="n">
        <v>1066.87703611639</v>
      </c>
      <c r="F104" s="2" t="n">
        <v>666.553716256611</v>
      </c>
      <c r="G104" s="2" t="n">
        <v>826.956771671649</v>
      </c>
    </row>
    <row r="105" customFormat="false" ht="15" hidden="false" customHeight="false" outlineLevel="0" collapsed="false">
      <c r="A105" s="0" t="s">
        <v>222</v>
      </c>
      <c r="B105" s="21" t="n">
        <v>23.8056148415695</v>
      </c>
      <c r="C105" s="21" t="n">
        <v>23.8056148415695</v>
      </c>
      <c r="D105" s="22" t="n">
        <v>33.1650715309051</v>
      </c>
      <c r="E105" s="22" t="n">
        <v>310.275513102823</v>
      </c>
      <c r="F105" s="2" t="n">
        <v>212.018448765078</v>
      </c>
      <c r="G105" s="2" t="n">
        <v>269.614414710228</v>
      </c>
    </row>
    <row r="106" customFormat="false" ht="15" hidden="false" customHeight="false" outlineLevel="0" collapsed="false">
      <c r="A106" s="0" t="s">
        <v>123</v>
      </c>
      <c r="B106" s="21" t="n">
        <v>38.8550929668553</v>
      </c>
      <c r="C106" s="21" t="n">
        <v>39.6866302443047</v>
      </c>
      <c r="D106" s="22" t="n">
        <v>42.6741175451587</v>
      </c>
      <c r="E106" s="25"/>
      <c r="F106" s="2" t="n">
        <v>138.980347448806</v>
      </c>
      <c r="G106" s="2" t="n">
        <v>145.394701577157</v>
      </c>
    </row>
    <row r="107" customFormat="false" ht="15" hidden="false" customHeight="false" outlineLevel="0" collapsed="false">
      <c r="A107" s="0" t="s">
        <v>223</v>
      </c>
      <c r="B107" s="21" t="n">
        <v>24.1895993995311</v>
      </c>
      <c r="C107" s="21" t="n">
        <v>15.9341621432324</v>
      </c>
      <c r="D107" s="22" t="n">
        <v>21.7850951941321</v>
      </c>
      <c r="E107" s="22" t="n">
        <v>136.223072496877</v>
      </c>
      <c r="F107" s="2" t="n">
        <v>54.5230599453855</v>
      </c>
      <c r="G107" s="8"/>
    </row>
    <row r="108" customFormat="false" ht="15" hidden="false" customHeight="false" outlineLevel="0" collapsed="false">
      <c r="A108" s="0" t="s">
        <v>224</v>
      </c>
      <c r="B108" s="21" t="n">
        <v>342.874809476882</v>
      </c>
      <c r="C108" s="21" t="n">
        <v>343.048128342246</v>
      </c>
      <c r="D108" s="22" t="n">
        <v>456.270556326344</v>
      </c>
      <c r="E108" s="22" t="n">
        <v>1976.83349208144</v>
      </c>
      <c r="F108" s="2" t="n">
        <v>1528.78696235643</v>
      </c>
      <c r="G108" s="2" t="n">
        <v>2059.08422459893</v>
      </c>
    </row>
    <row r="109" customFormat="false" ht="15" hidden="false" customHeight="false" outlineLevel="0" collapsed="false">
      <c r="A109" s="0" t="s">
        <v>225</v>
      </c>
      <c r="B109" s="21" t="n">
        <v>348.99594149735</v>
      </c>
      <c r="C109" s="21" t="n">
        <v>346.698992913092</v>
      </c>
      <c r="D109" s="22" t="n">
        <v>496.358800643746</v>
      </c>
      <c r="E109" s="25"/>
      <c r="F109" s="2" t="n">
        <v>3094.77380415312</v>
      </c>
      <c r="G109" s="2" t="n">
        <v>4557.97090637822</v>
      </c>
    </row>
    <row r="110" customFormat="false" ht="15" hidden="false" customHeight="false" outlineLevel="0" collapsed="false">
      <c r="A110" s="0" t="s">
        <v>226</v>
      </c>
      <c r="B110" s="21" t="n">
        <v>24.6378171637769</v>
      </c>
      <c r="C110" s="21" t="n">
        <v>24.7752685814514</v>
      </c>
      <c r="D110" s="22" t="n">
        <v>39.8843610653089</v>
      </c>
      <c r="E110" s="25"/>
      <c r="F110" s="8"/>
      <c r="G110" s="8"/>
    </row>
    <row r="111" customFormat="false" ht="15" hidden="false" customHeight="false" outlineLevel="0" collapsed="false">
      <c r="A111" s="0" t="s">
        <v>227</v>
      </c>
      <c r="B111" s="21" t="n">
        <v>15.3806296894433</v>
      </c>
      <c r="C111" s="21" t="n">
        <v>15.1886330230279</v>
      </c>
      <c r="D111" s="25"/>
      <c r="E111" s="25"/>
      <c r="F111" s="8"/>
      <c r="G111" s="8"/>
    </row>
    <row r="112" customFormat="false" ht="15" hidden="false" customHeight="false" outlineLevel="0" collapsed="false">
      <c r="A112" s="0" t="s">
        <v>228</v>
      </c>
      <c r="B112" s="21" t="n">
        <v>15.020661632735</v>
      </c>
      <c r="C112" s="21" t="n">
        <v>15.5729008790543</v>
      </c>
      <c r="D112" s="22" t="n">
        <v>15.8184610412503</v>
      </c>
      <c r="E112" s="22" t="n">
        <v>55.1787712296476</v>
      </c>
      <c r="F112" s="2" t="n">
        <v>45.247858374723</v>
      </c>
      <c r="G112" s="2" t="n">
        <v>57.0882464383146</v>
      </c>
    </row>
    <row r="113" customFormat="false" ht="15" hidden="false" customHeight="false" outlineLevel="0" collapsed="false">
      <c r="A113" s="0" t="s">
        <v>130</v>
      </c>
      <c r="B113" s="21" t="n">
        <v>9.19638117497294</v>
      </c>
      <c r="C113" s="21" t="n">
        <v>9.84251968503937</v>
      </c>
      <c r="D113" s="22" t="n">
        <v>23.8584725965583</v>
      </c>
      <c r="E113" s="22" t="n">
        <v>65.6729600333122</v>
      </c>
      <c r="F113" s="2" t="n">
        <v>37.6756843398814</v>
      </c>
      <c r="G113" s="2" t="n">
        <v>41.4022112860892</v>
      </c>
    </row>
    <row r="114" customFormat="false" ht="15" hidden="false" customHeight="false" outlineLevel="0" collapsed="false">
      <c r="A114" s="0" t="s">
        <v>229</v>
      </c>
      <c r="B114" s="21" t="n">
        <v>337.975747247139</v>
      </c>
      <c r="C114" s="21" t="n">
        <v>340.450771055753</v>
      </c>
      <c r="D114" s="22" t="n">
        <v>379.293898321597</v>
      </c>
      <c r="E114" s="22" t="n">
        <v>1159.61168728051</v>
      </c>
      <c r="F114" s="2" t="n">
        <v>916.029375863726</v>
      </c>
      <c r="G114" s="2" t="n">
        <v>696.108540925267</v>
      </c>
    </row>
    <row r="115" customFormat="false" ht="15" hidden="false" customHeight="false" outlineLevel="0" collapsed="false">
      <c r="A115" s="0" t="s">
        <v>230</v>
      </c>
      <c r="B115" s="21" t="n">
        <v>28.3578486132991</v>
      </c>
      <c r="C115" s="21" t="n">
        <v>28.4292821606254</v>
      </c>
      <c r="D115" s="25"/>
      <c r="E115" s="25"/>
      <c r="F115" s="17" t="n">
        <v>168.74157847231</v>
      </c>
      <c r="G115" s="17" t="n">
        <v>196.917582417582</v>
      </c>
    </row>
    <row r="116" customFormat="false" ht="15" hidden="false" customHeight="false" outlineLevel="0" collapsed="false">
      <c r="A116" s="0" t="s">
        <v>231</v>
      </c>
      <c r="B116" s="21" t="n">
        <v>11.6403564294342</v>
      </c>
      <c r="C116" s="21" t="n">
        <v>11.6689083572649</v>
      </c>
      <c r="D116" s="22" t="n">
        <v>10.4333978622099</v>
      </c>
      <c r="E116" s="25"/>
      <c r="F116" s="8"/>
      <c r="G116" s="8"/>
    </row>
    <row r="117" customFormat="false" ht="15" hidden="false" customHeight="false" outlineLevel="0" collapsed="false">
      <c r="A117" s="0" t="s">
        <v>232</v>
      </c>
      <c r="B117" s="21" t="n">
        <v>19.0035342154214</v>
      </c>
      <c r="C117" s="21" t="n">
        <v>1.98110332215788</v>
      </c>
      <c r="D117" s="22" t="n">
        <v>17.0303884220694</v>
      </c>
      <c r="E117" s="25"/>
      <c r="F117" s="8"/>
      <c r="G117" s="8"/>
    </row>
    <row r="118" customFormat="false" ht="15" hidden="false" customHeight="false" outlineLevel="0" collapsed="false">
      <c r="A118" s="0" t="s">
        <v>233</v>
      </c>
      <c r="B118" s="21" t="n">
        <v>202.465648854962</v>
      </c>
      <c r="C118" s="21" t="n">
        <v>202.566207778817</v>
      </c>
      <c r="D118" s="22" t="n">
        <v>278.931708152595</v>
      </c>
      <c r="E118" s="22" t="n">
        <v>1321.57800407667</v>
      </c>
      <c r="F118" s="2" t="n">
        <v>1198.94815053558</v>
      </c>
      <c r="G118" s="2" t="n">
        <v>1315.27619193096</v>
      </c>
    </row>
    <row r="119" customFormat="false" ht="15" hidden="false" customHeight="false" outlineLevel="0" collapsed="false">
      <c r="A119" s="0" t="s">
        <v>234</v>
      </c>
      <c r="B119" s="21" t="n">
        <v>114.024940361209</v>
      </c>
      <c r="C119" s="21" t="n">
        <v>108.628390831954</v>
      </c>
      <c r="D119" s="22" t="n">
        <v>149.442910040903</v>
      </c>
      <c r="E119" s="22" t="n">
        <v>538.081962683199</v>
      </c>
      <c r="F119" s="2" t="n">
        <v>499.702432819877</v>
      </c>
      <c r="G119" s="2" t="n">
        <v>528.186095167459</v>
      </c>
    </row>
    <row r="120" customFormat="false" ht="15" hidden="false" customHeight="false" outlineLevel="0" collapsed="false">
      <c r="A120" s="0" t="s">
        <v>137</v>
      </c>
      <c r="B120" s="21" t="n">
        <v>50.9693833137898</v>
      </c>
      <c r="C120" s="21" t="n">
        <v>50.8274231678487</v>
      </c>
      <c r="D120" s="22" t="n">
        <v>68.0327618165129</v>
      </c>
      <c r="E120" s="22" t="n">
        <v>218.678553101933</v>
      </c>
      <c r="F120" s="2" t="n">
        <v>213.035207169024</v>
      </c>
      <c r="G120" s="2" t="n">
        <v>241.14342001576</v>
      </c>
    </row>
    <row r="121" customFormat="false" ht="15" hidden="false" customHeight="false" outlineLevel="0" collapsed="false">
      <c r="A121" s="0" t="s">
        <v>235</v>
      </c>
      <c r="B121" s="21" t="n">
        <v>304.053372163908</v>
      </c>
      <c r="C121" s="21" t="n">
        <v>304.129832431719</v>
      </c>
      <c r="D121" s="22" t="n">
        <v>307.69468754113</v>
      </c>
      <c r="E121" s="25"/>
      <c r="F121" s="8"/>
      <c r="G121" s="8"/>
    </row>
    <row r="122" customFormat="false" ht="15" hidden="false" customHeight="false" outlineLevel="0" collapsed="false">
      <c r="A122" s="0" t="s">
        <v>139</v>
      </c>
      <c r="B122" s="21" t="n">
        <v>2.47531876924848</v>
      </c>
      <c r="C122" s="24"/>
      <c r="D122" s="25"/>
      <c r="E122" s="25"/>
      <c r="F122" s="8"/>
      <c r="G122" s="8"/>
    </row>
    <row r="123" customFormat="false" ht="15" hidden="false" customHeight="false" outlineLevel="0" collapsed="false">
      <c r="A123" s="0" t="s">
        <v>236</v>
      </c>
      <c r="B123" s="21" t="n">
        <v>35.4916922968321</v>
      </c>
      <c r="C123" s="24"/>
      <c r="D123" s="25"/>
      <c r="E123" s="25"/>
      <c r="F123" s="8"/>
      <c r="G123" s="8"/>
    </row>
    <row r="124" customFormat="false" ht="15" hidden="false" customHeight="false" outlineLevel="0" collapsed="false">
      <c r="A124" s="0" t="s">
        <v>237</v>
      </c>
      <c r="B124" s="21" t="n">
        <v>117.43230692523</v>
      </c>
      <c r="C124" s="21" t="n">
        <v>183.699458771092</v>
      </c>
      <c r="D124" s="22" t="n">
        <v>125.074388388177</v>
      </c>
      <c r="E124" s="22" t="n">
        <v>65.7978620241538</v>
      </c>
      <c r="F124" s="2" t="n">
        <v>147.540577600049</v>
      </c>
      <c r="G124" s="2" t="n">
        <v>483.18688315823</v>
      </c>
    </row>
    <row r="125" customFormat="false" ht="15" hidden="false" customHeight="false" outlineLevel="0" collapsed="false">
      <c r="A125" s="0" t="s">
        <v>142</v>
      </c>
      <c r="B125" s="21" t="n">
        <v>46.1039497493597</v>
      </c>
      <c r="C125" s="24"/>
      <c r="D125" s="25"/>
      <c r="E125" s="25"/>
      <c r="F125" s="8"/>
      <c r="G125" s="8"/>
    </row>
    <row r="127" customFormat="false" ht="15" hidden="false" customHeight="false" outlineLevel="0" collapsed="false">
      <c r="A127" s="28" t="s">
        <v>143</v>
      </c>
      <c r="B127" s="29" t="n">
        <v>43.4832105542834</v>
      </c>
      <c r="C127" s="30"/>
      <c r="D127" s="30"/>
      <c r="E127" s="30"/>
      <c r="F127" s="9"/>
      <c r="G127" s="9"/>
    </row>
    <row r="128" customFormat="false" ht="15" hidden="false" customHeight="false" outlineLevel="0" collapsed="false">
      <c r="A128" s="31" t="s">
        <v>144</v>
      </c>
      <c r="B128" s="29" t="n">
        <v>76.8745754184132</v>
      </c>
      <c r="C128" s="30"/>
      <c r="D128" s="30"/>
      <c r="E128" s="30"/>
      <c r="F128" s="9"/>
      <c r="G128" s="9"/>
    </row>
    <row r="129" customFormat="false" ht="15" hidden="false" customHeight="false" outlineLevel="0" collapsed="false">
      <c r="A129" s="31" t="s">
        <v>238</v>
      </c>
      <c r="B129" s="29" t="n">
        <v>106.291292302873</v>
      </c>
      <c r="C129" s="30"/>
      <c r="D129" s="30"/>
      <c r="E129" s="30"/>
      <c r="F129" s="9"/>
      <c r="G129" s="9"/>
    </row>
    <row r="130" customFormat="false" ht="15" hidden="false" customHeight="false" outlineLevel="0" collapsed="false">
      <c r="A130" s="31" t="s">
        <v>146</v>
      </c>
      <c r="B130" s="29" t="n">
        <v>23.8360504040676</v>
      </c>
      <c r="C130" s="30"/>
      <c r="D130" s="30"/>
      <c r="E130" s="30"/>
      <c r="F130" s="9"/>
      <c r="G13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3" activeCellId="0" sqref="A103"/>
    </sheetView>
  </sheetViews>
  <sheetFormatPr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26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147</v>
      </c>
      <c r="B1" s="32" t="s">
        <v>239</v>
      </c>
    </row>
    <row r="2" customFormat="false" ht="15" hidden="false" customHeight="false" outlineLevel="0" collapsed="false">
      <c r="A2" s="3" t="s">
        <v>14</v>
      </c>
      <c r="B2" s="33" t="n">
        <v>0.0475563816155861</v>
      </c>
    </row>
    <row r="3" customFormat="false" ht="15" hidden="false" customHeight="false" outlineLevel="0" collapsed="false">
      <c r="A3" s="3" t="s">
        <v>18</v>
      </c>
      <c r="B3" s="33" t="n">
        <v>32.0047730612901</v>
      </c>
    </row>
    <row r="4" customFormat="false" ht="15" hidden="false" customHeight="false" outlineLevel="0" collapsed="false">
      <c r="A4" s="0" t="s">
        <v>21</v>
      </c>
      <c r="B4" s="33" t="n">
        <v>0.170951080638764</v>
      </c>
    </row>
    <row r="5" customFormat="false" ht="15" hidden="false" customHeight="false" outlineLevel="0" collapsed="false">
      <c r="A5" s="9" t="s">
        <v>154</v>
      </c>
      <c r="B5" s="8"/>
    </row>
    <row r="6" customFormat="false" ht="15" hidden="false" customHeight="false" outlineLevel="0" collapsed="false">
      <c r="A6" s="0" t="s">
        <v>155</v>
      </c>
      <c r="B6" s="33" t="n">
        <v>0.349503895145107</v>
      </c>
    </row>
    <row r="7" customFormat="false" ht="15" hidden="false" customHeight="false" outlineLevel="0" collapsed="false">
      <c r="A7" s="0" t="s">
        <v>24</v>
      </c>
      <c r="B7" s="33" t="n">
        <v>0</v>
      </c>
    </row>
    <row r="8" customFormat="false" ht="15" hidden="false" customHeight="false" outlineLevel="0" collapsed="false">
      <c r="A8" s="0" t="s">
        <v>156</v>
      </c>
      <c r="B8" s="33" t="n">
        <v>0.209309562578507</v>
      </c>
    </row>
    <row r="9" customFormat="false" ht="15" hidden="false" customHeight="false" outlineLevel="0" collapsed="false">
      <c r="A9" s="0" t="s">
        <v>157</v>
      </c>
      <c r="B9" s="33" t="n">
        <v>5.98401572834737</v>
      </c>
    </row>
    <row r="10" customFormat="false" ht="15" hidden="false" customHeight="false" outlineLevel="0" collapsed="false">
      <c r="A10" s="0" t="s">
        <v>158</v>
      </c>
      <c r="B10" s="33" t="n">
        <v>25.435261869427</v>
      </c>
    </row>
    <row r="11" customFormat="false" ht="15" hidden="false" customHeight="false" outlineLevel="0" collapsed="false">
      <c r="A11" s="9" t="s">
        <v>28</v>
      </c>
      <c r="B11" s="8"/>
    </row>
    <row r="12" customFormat="false" ht="15" hidden="false" customHeight="false" outlineLevel="0" collapsed="false">
      <c r="A12" s="0" t="s">
        <v>159</v>
      </c>
      <c r="B12" s="33" t="n">
        <v>53.8548743544675</v>
      </c>
    </row>
    <row r="13" customFormat="false" ht="15" hidden="false" customHeight="false" outlineLevel="0" collapsed="false">
      <c r="A13" s="0" t="s">
        <v>160</v>
      </c>
      <c r="B13" s="33" t="n">
        <v>0.0300540380487083</v>
      </c>
    </row>
    <row r="14" customFormat="false" ht="15" hidden="false" customHeight="false" outlineLevel="0" collapsed="false">
      <c r="A14" s="0" t="s">
        <v>161</v>
      </c>
      <c r="B14" s="33" t="n">
        <v>0.158061509785648</v>
      </c>
    </row>
    <row r="15" customFormat="false" ht="15" hidden="false" customHeight="false" outlineLevel="0" collapsed="false">
      <c r="A15" s="9" t="s">
        <v>32</v>
      </c>
      <c r="B15" s="8"/>
    </row>
    <row r="16" customFormat="false" ht="15" hidden="false" customHeight="false" outlineLevel="0" collapsed="false">
      <c r="A16" s="0" t="s">
        <v>162</v>
      </c>
      <c r="B16" s="33" t="n">
        <v>0.0696934175295407</v>
      </c>
    </row>
    <row r="17" customFormat="false" ht="15" hidden="false" customHeight="false" outlineLevel="0" collapsed="false">
      <c r="A17" s="0" t="s">
        <v>163</v>
      </c>
      <c r="B17" s="33" t="n">
        <v>4.3623196253286</v>
      </c>
    </row>
    <row r="18" customFormat="false" ht="15" hidden="false" customHeight="false" outlineLevel="0" collapsed="false">
      <c r="A18" s="0" t="s">
        <v>240</v>
      </c>
      <c r="B18" s="33" t="n">
        <v>0</v>
      </c>
    </row>
    <row r="19" customFormat="false" ht="15" hidden="false" customHeight="false" outlineLevel="0" collapsed="false">
      <c r="A19" s="9" t="s">
        <v>36</v>
      </c>
      <c r="B19" s="8"/>
    </row>
    <row r="20" customFormat="false" ht="15" hidden="false" customHeight="false" outlineLevel="0" collapsed="false">
      <c r="A20" s="0" t="s">
        <v>241</v>
      </c>
      <c r="B20" s="33" t="n">
        <v>0</v>
      </c>
    </row>
    <row r="21" customFormat="false" ht="15" hidden="false" customHeight="false" outlineLevel="0" collapsed="false">
      <c r="A21" s="0" t="s">
        <v>165</v>
      </c>
      <c r="B21" s="33" t="n">
        <v>0.361848013762162</v>
      </c>
    </row>
    <row r="22" customFormat="false" ht="15" hidden="false" customHeight="false" outlineLevel="0" collapsed="false">
      <c r="A22" s="0" t="s">
        <v>39</v>
      </c>
      <c r="B22" s="33" t="n">
        <v>25.990494504749</v>
      </c>
    </row>
    <row r="23" customFormat="false" ht="15" hidden="false" customHeight="false" outlineLevel="0" collapsed="false">
      <c r="A23" s="0" t="s">
        <v>242</v>
      </c>
      <c r="B23" s="33" t="n">
        <v>0.0922553426968123</v>
      </c>
    </row>
    <row r="24" customFormat="false" ht="15" hidden="false" customHeight="false" outlineLevel="0" collapsed="false">
      <c r="A24" s="0" t="s">
        <v>167</v>
      </c>
      <c r="B24" s="33" t="n">
        <v>0</v>
      </c>
    </row>
    <row r="25" customFormat="false" ht="15" hidden="false" customHeight="false" outlineLevel="0" collapsed="false">
      <c r="A25" s="0" t="s">
        <v>168</v>
      </c>
      <c r="B25" s="33" t="n">
        <v>0</v>
      </c>
    </row>
    <row r="26" customFormat="false" ht="15" hidden="false" customHeight="false" outlineLevel="0" collapsed="false">
      <c r="A26" s="9" t="s">
        <v>169</v>
      </c>
      <c r="B26" s="8"/>
    </row>
    <row r="27" customFormat="false" ht="15" hidden="false" customHeight="false" outlineLevel="0" collapsed="false">
      <c r="A27" s="0" t="s">
        <v>170</v>
      </c>
      <c r="B27" s="33" t="n">
        <v>0.116103594844436</v>
      </c>
    </row>
    <row r="28" customFormat="false" ht="15" hidden="false" customHeight="false" outlineLevel="0" collapsed="false">
      <c r="A28" s="0" t="s">
        <v>243</v>
      </c>
      <c r="B28" s="33" t="n">
        <v>0</v>
      </c>
    </row>
    <row r="29" customFormat="false" ht="15" hidden="false" customHeight="false" outlineLevel="0" collapsed="false">
      <c r="A29" s="0" t="s">
        <v>244</v>
      </c>
      <c r="B29" s="33" t="n">
        <v>0.885272119347146</v>
      </c>
    </row>
    <row r="30" customFormat="false" ht="15" hidden="false" customHeight="false" outlineLevel="0" collapsed="false">
      <c r="A30" s="0" t="s">
        <v>47</v>
      </c>
      <c r="B30" s="33" t="n">
        <v>0</v>
      </c>
    </row>
    <row r="31" customFormat="false" ht="15" hidden="false" customHeight="false" outlineLevel="0" collapsed="false">
      <c r="A31" s="0" t="s">
        <v>245</v>
      </c>
      <c r="B31" s="33" t="n">
        <v>0.180985885497668</v>
      </c>
    </row>
    <row r="32" customFormat="false" ht="15" hidden="false" customHeight="false" outlineLevel="0" collapsed="false">
      <c r="A32" s="0" t="s">
        <v>49</v>
      </c>
      <c r="B32" s="33" t="n">
        <v>0.346163702383236</v>
      </c>
    </row>
    <row r="33" customFormat="false" ht="15" hidden="false" customHeight="false" outlineLevel="0" collapsed="false">
      <c r="A33" s="0" t="s">
        <v>174</v>
      </c>
      <c r="B33" s="33" t="n">
        <v>61.9698476046941</v>
      </c>
    </row>
    <row r="34" customFormat="false" ht="15" hidden="false" customHeight="false" outlineLevel="0" collapsed="false">
      <c r="A34" s="0" t="s">
        <v>246</v>
      </c>
      <c r="B34" s="33" t="n">
        <v>0</v>
      </c>
    </row>
    <row r="35" customFormat="false" ht="15" hidden="false" customHeight="false" outlineLevel="0" collapsed="false">
      <c r="A35" s="0" t="s">
        <v>176</v>
      </c>
      <c r="B35" s="33" t="n">
        <v>0</v>
      </c>
    </row>
    <row r="36" customFormat="false" ht="15" hidden="false" customHeight="false" outlineLevel="0" collapsed="false">
      <c r="A36" s="0" t="s">
        <v>247</v>
      </c>
      <c r="B36" s="33" t="n">
        <v>0.081132391197934</v>
      </c>
    </row>
    <row r="37" customFormat="false" ht="15" hidden="false" customHeight="false" outlineLevel="0" collapsed="false">
      <c r="A37" s="0" t="s">
        <v>54</v>
      </c>
      <c r="B37" s="33" t="n">
        <v>0.168079712366163</v>
      </c>
    </row>
    <row r="38" customFormat="false" ht="15" hidden="false" customHeight="false" outlineLevel="0" collapsed="false">
      <c r="A38" s="0" t="s">
        <v>178</v>
      </c>
      <c r="B38" s="33" t="n">
        <v>0</v>
      </c>
    </row>
    <row r="39" customFormat="false" ht="15" hidden="false" customHeight="false" outlineLevel="0" collapsed="false">
      <c r="A39" s="0" t="s">
        <v>179</v>
      </c>
      <c r="B39" s="33" t="n">
        <v>29.0176344140396</v>
      </c>
    </row>
    <row r="40" customFormat="false" ht="15" hidden="false" customHeight="false" outlineLevel="0" collapsed="false">
      <c r="A40" s="0" t="s">
        <v>57</v>
      </c>
      <c r="B40" s="33" t="n">
        <v>36.7995439671917</v>
      </c>
    </row>
    <row r="41" customFormat="false" ht="15" hidden="false" customHeight="false" outlineLevel="0" collapsed="false">
      <c r="A41" s="9" t="s">
        <v>58</v>
      </c>
      <c r="B41" s="8"/>
    </row>
    <row r="42" customFormat="false" ht="15" hidden="false" customHeight="false" outlineLevel="0" collapsed="false">
      <c r="A42" s="0" t="s">
        <v>248</v>
      </c>
      <c r="B42" s="33" t="n">
        <v>68.9806619249632</v>
      </c>
    </row>
    <row r="43" customFormat="false" ht="15" hidden="false" customHeight="false" outlineLevel="0" collapsed="false">
      <c r="A43" s="0" t="s">
        <v>60</v>
      </c>
      <c r="B43" s="33" t="n">
        <v>0</v>
      </c>
    </row>
    <row r="44" customFormat="false" ht="15" hidden="false" customHeight="false" outlineLevel="0" collapsed="false">
      <c r="A44" s="0" t="s">
        <v>181</v>
      </c>
      <c r="B44" s="33" t="n">
        <v>0.243887070204549</v>
      </c>
    </row>
    <row r="45" customFormat="false" ht="15" hidden="false" customHeight="false" outlineLevel="0" collapsed="false">
      <c r="A45" s="0" t="s">
        <v>62</v>
      </c>
      <c r="B45" s="33" t="n">
        <v>0</v>
      </c>
    </row>
    <row r="46" customFormat="false" ht="15" hidden="false" customHeight="false" outlineLevel="0" collapsed="false">
      <c r="A46" s="0" t="s">
        <v>182</v>
      </c>
      <c r="B46" s="33" t="n">
        <v>0</v>
      </c>
    </row>
    <row r="47" customFormat="false" ht="15" hidden="false" customHeight="false" outlineLevel="0" collapsed="false">
      <c r="A47" s="9" t="s">
        <v>183</v>
      </c>
      <c r="B47" s="8"/>
    </row>
    <row r="48" customFormat="false" ht="15" hidden="false" customHeight="false" outlineLevel="0" collapsed="false">
      <c r="A48" s="9" t="s">
        <v>65</v>
      </c>
      <c r="B48" s="8"/>
    </row>
    <row r="49" customFormat="false" ht="15" hidden="false" customHeight="false" outlineLevel="0" collapsed="false">
      <c r="A49" s="0" t="s">
        <v>184</v>
      </c>
      <c r="B49" s="33" t="n">
        <v>0</v>
      </c>
    </row>
    <row r="50" customFormat="false" ht="15" hidden="false" customHeight="false" outlineLevel="0" collapsed="false">
      <c r="A50" s="0" t="s">
        <v>67</v>
      </c>
      <c r="B50" s="33" t="n">
        <v>0</v>
      </c>
    </row>
    <row r="51" customFormat="false" ht="15" hidden="false" customHeight="false" outlineLevel="0" collapsed="false">
      <c r="A51" s="0" t="s">
        <v>68</v>
      </c>
      <c r="B51" s="33" t="n">
        <v>8.95821147384011</v>
      </c>
    </row>
    <row r="52" customFormat="false" ht="15" hidden="false" customHeight="false" outlineLevel="0" collapsed="false">
      <c r="A52" s="0" t="s">
        <v>186</v>
      </c>
      <c r="B52" s="33" t="n">
        <v>33.2653343105</v>
      </c>
    </row>
    <row r="53" customFormat="false" ht="15" hidden="false" customHeight="false" outlineLevel="0" collapsed="false">
      <c r="A53" s="0" t="s">
        <v>187</v>
      </c>
      <c r="B53" s="33" t="n">
        <v>0.0296179573100654</v>
      </c>
    </row>
    <row r="54" customFormat="false" ht="15" hidden="false" customHeight="false" outlineLevel="0" collapsed="false">
      <c r="A54" s="0" t="s">
        <v>188</v>
      </c>
      <c r="B54" s="33" t="n">
        <v>0.0379287146945143</v>
      </c>
    </row>
    <row r="55" customFormat="false" ht="15" hidden="false" customHeight="false" outlineLevel="0" collapsed="false">
      <c r="A55" s="0" t="s">
        <v>72</v>
      </c>
      <c r="B55" s="33" t="n">
        <v>0</v>
      </c>
    </row>
    <row r="56" customFormat="false" ht="15" hidden="false" customHeight="false" outlineLevel="0" collapsed="false">
      <c r="A56" s="0" t="s">
        <v>190</v>
      </c>
      <c r="B56" s="33" t="n">
        <v>0</v>
      </c>
    </row>
    <row r="57" customFormat="false" ht="15" hidden="false" customHeight="false" outlineLevel="0" collapsed="false">
      <c r="A57" s="0" t="s">
        <v>191</v>
      </c>
      <c r="B57" s="33" t="n">
        <v>6.0343632892597</v>
      </c>
    </row>
    <row r="58" customFormat="false" ht="15" hidden="false" customHeight="false" outlineLevel="0" collapsed="false">
      <c r="A58" s="0" t="s">
        <v>192</v>
      </c>
      <c r="B58" s="33" t="n">
        <v>2.04917645055392</v>
      </c>
    </row>
    <row r="59" customFormat="false" ht="15" hidden="false" customHeight="false" outlineLevel="0" collapsed="false">
      <c r="A59" s="0" t="s">
        <v>193</v>
      </c>
      <c r="B59" s="33" t="n">
        <v>21.1256441771564</v>
      </c>
    </row>
    <row r="60" customFormat="false" ht="15" hidden="false" customHeight="false" outlineLevel="0" collapsed="false">
      <c r="A60" s="0" t="s">
        <v>194</v>
      </c>
      <c r="B60" s="33" t="n">
        <v>0</v>
      </c>
    </row>
    <row r="61" customFormat="false" ht="15" hidden="false" customHeight="false" outlineLevel="0" collapsed="false">
      <c r="A61" s="0" t="s">
        <v>195</v>
      </c>
      <c r="B61" s="33" t="n">
        <v>10.0819441419238</v>
      </c>
    </row>
    <row r="62" customFormat="false" ht="15" hidden="false" customHeight="false" outlineLevel="0" collapsed="false">
      <c r="A62" s="0" t="s">
        <v>196</v>
      </c>
      <c r="B62" s="33" t="n">
        <v>0</v>
      </c>
    </row>
    <row r="63" customFormat="false" ht="15" hidden="false" customHeight="false" outlineLevel="0" collapsed="false">
      <c r="A63" s="0" t="s">
        <v>80</v>
      </c>
      <c r="B63" s="33" t="n">
        <v>0</v>
      </c>
    </row>
    <row r="64" customFormat="false" ht="15" hidden="false" customHeight="false" outlineLevel="0" collapsed="false">
      <c r="A64" s="0" t="s">
        <v>249</v>
      </c>
      <c r="B64" s="33" t="n">
        <v>0.00511746705850472</v>
      </c>
    </row>
    <row r="65" customFormat="false" ht="15" hidden="false" customHeight="false" outlineLevel="0" collapsed="false">
      <c r="A65" s="9" t="s">
        <v>198</v>
      </c>
      <c r="B65" s="8"/>
    </row>
    <row r="66" customFormat="false" ht="15" hidden="false" customHeight="false" outlineLevel="0" collapsed="false">
      <c r="A66" s="9" t="s">
        <v>199</v>
      </c>
      <c r="B66" s="8"/>
    </row>
    <row r="67" customFormat="false" ht="15" hidden="false" customHeight="false" outlineLevel="0" collapsed="false">
      <c r="A67" s="9" t="s">
        <v>84</v>
      </c>
      <c r="B67" s="8"/>
    </row>
    <row r="68" customFormat="false" ht="15" hidden="false" customHeight="false" outlineLevel="0" collapsed="false">
      <c r="A68" s="0" t="s">
        <v>85</v>
      </c>
      <c r="B68" s="33" t="n">
        <v>0</v>
      </c>
    </row>
    <row r="69" customFormat="false" ht="15" hidden="false" customHeight="false" outlineLevel="0" collapsed="false">
      <c r="A69" s="0" t="s">
        <v>200</v>
      </c>
      <c r="B69" s="33" t="n">
        <v>0</v>
      </c>
    </row>
    <row r="70" customFormat="false" ht="15" hidden="false" customHeight="false" outlineLevel="0" collapsed="false">
      <c r="A70" s="0" t="s">
        <v>87</v>
      </c>
      <c r="B70" s="33" t="n">
        <v>0.146846738548735</v>
      </c>
    </row>
    <row r="71" customFormat="false" ht="15" hidden="false" customHeight="false" outlineLevel="0" collapsed="false">
      <c r="A71" s="9" t="s">
        <v>88</v>
      </c>
      <c r="B71" s="8"/>
    </row>
    <row r="72" customFormat="false" ht="15" hidden="false" customHeight="false" outlineLevel="0" collapsed="false">
      <c r="A72" s="0" t="s">
        <v>201</v>
      </c>
      <c r="B72" s="33" t="n">
        <v>0.581685399109788</v>
      </c>
    </row>
    <row r="73" customFormat="false" ht="15" hidden="false" customHeight="false" outlineLevel="0" collapsed="false">
      <c r="A73" s="0" t="s">
        <v>90</v>
      </c>
      <c r="B73" s="33" t="n">
        <v>0.0254954851418196</v>
      </c>
    </row>
    <row r="74" customFormat="false" ht="15" hidden="false" customHeight="false" outlineLevel="0" collapsed="false">
      <c r="A74" s="0" t="s">
        <v>202</v>
      </c>
      <c r="B74" s="33" t="n">
        <v>0.466028828543334</v>
      </c>
    </row>
    <row r="75" customFormat="false" ht="15" hidden="false" customHeight="false" outlineLevel="0" collapsed="false">
      <c r="A75" s="9" t="s">
        <v>203</v>
      </c>
      <c r="B75" s="8"/>
    </row>
    <row r="76" customFormat="false" ht="15" hidden="false" customHeight="false" outlineLevel="0" collapsed="false">
      <c r="A76" s="0" t="s">
        <v>204</v>
      </c>
      <c r="B76" s="33" t="n">
        <v>0.197471498158051</v>
      </c>
    </row>
    <row r="77" customFormat="false" ht="15" hidden="false" customHeight="false" outlineLevel="0" collapsed="false">
      <c r="A77" s="9" t="s">
        <v>205</v>
      </c>
      <c r="B77" s="34"/>
    </row>
    <row r="78" customFormat="false" ht="15" hidden="false" customHeight="false" outlineLevel="0" collapsed="false">
      <c r="A78" s="0" t="s">
        <v>206</v>
      </c>
      <c r="B78" s="33" t="n">
        <v>0.286912458529132</v>
      </c>
    </row>
    <row r="79" customFormat="false" ht="15" hidden="false" customHeight="false" outlineLevel="0" collapsed="false">
      <c r="A79" s="0" t="s">
        <v>96</v>
      </c>
      <c r="B79" s="33" t="n">
        <v>0</v>
      </c>
    </row>
    <row r="80" customFormat="false" ht="15" hidden="false" customHeight="false" outlineLevel="0" collapsed="false">
      <c r="A80" s="0" t="s">
        <v>250</v>
      </c>
      <c r="B80" s="33" t="n">
        <v>0</v>
      </c>
    </row>
    <row r="81" customFormat="false" ht="15" hidden="false" customHeight="false" outlineLevel="0" collapsed="false">
      <c r="A81" s="9" t="s">
        <v>208</v>
      </c>
      <c r="B81" s="8"/>
    </row>
    <row r="82" customFormat="false" ht="15" hidden="false" customHeight="false" outlineLevel="0" collapsed="false">
      <c r="A82" s="0" t="s">
        <v>209</v>
      </c>
      <c r="B82" s="33" t="n">
        <v>72.1209378102248</v>
      </c>
    </row>
    <row r="83" customFormat="false" ht="15" hidden="false" customHeight="false" outlineLevel="0" collapsed="false">
      <c r="A83" s="0" t="s">
        <v>210</v>
      </c>
      <c r="B83" s="33" t="n">
        <v>1.4282097984653</v>
      </c>
    </row>
    <row r="84" customFormat="false" ht="15" hidden="false" customHeight="false" outlineLevel="0" collapsed="false">
      <c r="A84" s="0" t="s">
        <v>101</v>
      </c>
      <c r="B84" s="33" t="n">
        <v>0</v>
      </c>
    </row>
    <row r="85" customFormat="false" ht="15" hidden="false" customHeight="false" outlineLevel="0" collapsed="false">
      <c r="A85" s="0" t="s">
        <v>102</v>
      </c>
      <c r="B85" s="33" t="n">
        <v>0</v>
      </c>
    </row>
    <row r="86" customFormat="false" ht="15" hidden="false" customHeight="false" outlineLevel="0" collapsed="false">
      <c r="A86" s="0" t="s">
        <v>103</v>
      </c>
      <c r="B86" s="33" t="n">
        <v>0</v>
      </c>
    </row>
    <row r="87" customFormat="false" ht="15" hidden="false" customHeight="false" outlineLevel="0" collapsed="false">
      <c r="A87" s="0" t="s">
        <v>211</v>
      </c>
      <c r="B87" s="33" t="n">
        <v>24.5931645444496</v>
      </c>
    </row>
    <row r="88" customFormat="false" ht="15" hidden="false" customHeight="false" outlineLevel="0" collapsed="false">
      <c r="A88" s="9" t="s">
        <v>105</v>
      </c>
      <c r="B88" s="8"/>
    </row>
    <row r="89" customFormat="false" ht="15" hidden="false" customHeight="false" outlineLevel="0" collapsed="false">
      <c r="A89" s="0" t="s">
        <v>106</v>
      </c>
      <c r="B89" s="33" t="n">
        <v>0.0878688582762008</v>
      </c>
    </row>
    <row r="90" customFormat="false" ht="15" hidden="false" customHeight="false" outlineLevel="0" collapsed="false">
      <c r="A90" s="0" t="s">
        <v>107</v>
      </c>
      <c r="B90" s="33" t="n">
        <v>0</v>
      </c>
    </row>
    <row r="91" customFormat="false" ht="15" hidden="false" customHeight="false" outlineLevel="0" collapsed="false">
      <c r="A91" s="0" t="s">
        <v>212</v>
      </c>
      <c r="B91" s="33" t="n">
        <v>0</v>
      </c>
    </row>
    <row r="92" customFormat="false" ht="15" hidden="false" customHeight="false" outlineLevel="0" collapsed="false">
      <c r="A92" s="0" t="s">
        <v>109</v>
      </c>
      <c r="B92" s="33" t="n">
        <v>0</v>
      </c>
    </row>
    <row r="93" customFormat="false" ht="15" hidden="false" customHeight="false" outlineLevel="0" collapsed="false">
      <c r="A93" s="0" t="s">
        <v>213</v>
      </c>
      <c r="B93" s="33" t="n">
        <v>0</v>
      </c>
    </row>
    <row r="94" customFormat="false" ht="15" hidden="false" customHeight="false" outlineLevel="0" collapsed="false">
      <c r="A94" s="0" t="s">
        <v>111</v>
      </c>
      <c r="B94" s="33" t="n">
        <v>0</v>
      </c>
    </row>
    <row r="95" customFormat="false" ht="15" hidden="false" customHeight="false" outlineLevel="0" collapsed="false">
      <c r="A95" s="0" t="s">
        <v>214</v>
      </c>
      <c r="B95" s="33" t="n">
        <v>9.39554516329846</v>
      </c>
    </row>
    <row r="96" customFormat="false" ht="15" hidden="false" customHeight="false" outlineLevel="0" collapsed="false">
      <c r="A96" s="0" t="s">
        <v>215</v>
      </c>
      <c r="B96" s="33" t="n">
        <v>1.10382744265</v>
      </c>
    </row>
    <row r="97" customFormat="false" ht="15" hidden="false" customHeight="false" outlineLevel="0" collapsed="false">
      <c r="A97" s="9" t="s">
        <v>216</v>
      </c>
      <c r="B97" s="8"/>
    </row>
    <row r="98" customFormat="false" ht="15" hidden="false" customHeight="false" outlineLevel="0" collapsed="false">
      <c r="A98" s="9" t="s">
        <v>115</v>
      </c>
      <c r="B98" s="8"/>
    </row>
    <row r="99" customFormat="false" ht="15" hidden="false" customHeight="false" outlineLevel="0" collapsed="false">
      <c r="A99" s="0" t="s">
        <v>217</v>
      </c>
      <c r="B99" s="33" t="n">
        <v>0</v>
      </c>
    </row>
    <row r="100" customFormat="false" ht="15" hidden="false" customHeight="false" outlineLevel="0" collapsed="false">
      <c r="A100" s="0" t="s">
        <v>218</v>
      </c>
      <c r="B100" s="33" t="n">
        <v>0.35541644887541</v>
      </c>
    </row>
    <row r="101" customFormat="false" ht="15" hidden="false" customHeight="false" outlineLevel="0" collapsed="false">
      <c r="A101" s="0" t="s">
        <v>118</v>
      </c>
      <c r="B101" s="33" t="n">
        <v>0</v>
      </c>
    </row>
    <row r="102" customFormat="false" ht="15" hidden="false" customHeight="false" outlineLevel="0" collapsed="false">
      <c r="A102" s="0" t="s">
        <v>219</v>
      </c>
      <c r="B102" s="33" t="n">
        <v>48.2916666666667</v>
      </c>
    </row>
    <row r="103" customFormat="false" ht="15" hidden="false" customHeight="false" outlineLevel="0" collapsed="false">
      <c r="A103" s="9" t="s">
        <v>220</v>
      </c>
      <c r="B103" s="8"/>
    </row>
    <row r="104" customFormat="false" ht="15" hidden="false" customHeight="false" outlineLevel="0" collapsed="false">
      <c r="A104" s="0" t="s">
        <v>221</v>
      </c>
      <c r="B104" s="33" t="n">
        <v>4.5640836974017</v>
      </c>
    </row>
    <row r="105" customFormat="false" ht="15" hidden="false" customHeight="false" outlineLevel="0" collapsed="false">
      <c r="A105" s="0" t="s">
        <v>222</v>
      </c>
      <c r="B105" s="33" t="n">
        <v>0.476112296831391</v>
      </c>
    </row>
    <row r="106" customFormat="false" ht="15" hidden="false" customHeight="false" outlineLevel="0" collapsed="false">
      <c r="A106" s="0" t="s">
        <v>123</v>
      </c>
      <c r="B106" s="33" t="n">
        <v>0</v>
      </c>
    </row>
    <row r="107" customFormat="false" ht="15" hidden="false" customHeight="false" outlineLevel="0" collapsed="false">
      <c r="A107" s="0" t="s">
        <v>223</v>
      </c>
      <c r="B107" s="33" t="n">
        <v>0</v>
      </c>
    </row>
    <row r="108" customFormat="false" ht="15" hidden="false" customHeight="false" outlineLevel="0" collapsed="false">
      <c r="A108" s="0" t="s">
        <v>224</v>
      </c>
      <c r="B108" s="33" t="n">
        <v>106.291190937833</v>
      </c>
    </row>
    <row r="109" customFormat="false" ht="15" hidden="false" customHeight="false" outlineLevel="0" collapsed="false">
      <c r="A109" s="0" t="s">
        <v>225</v>
      </c>
      <c r="B109" s="33" t="n">
        <v>104.698782449205</v>
      </c>
    </row>
    <row r="110" customFormat="false" ht="15" hidden="false" customHeight="false" outlineLevel="0" collapsed="false">
      <c r="A110" s="0" t="s">
        <v>251</v>
      </c>
      <c r="B110" s="33" t="n">
        <v>0</v>
      </c>
    </row>
    <row r="111" customFormat="false" ht="15" hidden="false" customHeight="false" outlineLevel="0" collapsed="false">
      <c r="A111" s="0" t="s">
        <v>227</v>
      </c>
      <c r="B111" s="33" t="n">
        <v>0</v>
      </c>
    </row>
    <row r="112" customFormat="false" ht="15" hidden="false" customHeight="false" outlineLevel="0" collapsed="false">
      <c r="A112" s="0" t="s">
        <v>228</v>
      </c>
      <c r="B112" s="33" t="n">
        <v>0</v>
      </c>
    </row>
    <row r="113" customFormat="false" ht="15" hidden="false" customHeight="false" outlineLevel="0" collapsed="false">
      <c r="A113" s="0" t="s">
        <v>130</v>
      </c>
      <c r="B113" s="33" t="n">
        <v>0</v>
      </c>
    </row>
    <row r="114" customFormat="false" ht="15" hidden="false" customHeight="false" outlineLevel="0" collapsed="false">
      <c r="A114" s="0" t="s">
        <v>229</v>
      </c>
      <c r="B114" s="33" t="n">
        <v>0</v>
      </c>
    </row>
    <row r="115" customFormat="false" ht="15" hidden="false" customHeight="false" outlineLevel="0" collapsed="false">
      <c r="A115" s="0" t="s">
        <v>230</v>
      </c>
      <c r="B115" s="33" t="n">
        <v>0.283578486132991</v>
      </c>
    </row>
    <row r="116" customFormat="false" ht="15" hidden="false" customHeight="false" outlineLevel="0" collapsed="false">
      <c r="A116" s="0" t="s">
        <v>231</v>
      </c>
      <c r="B116" s="33" t="n">
        <v>0</v>
      </c>
    </row>
    <row r="117" customFormat="false" ht="15" hidden="false" customHeight="false" outlineLevel="0" collapsed="false">
      <c r="A117" s="0" t="s">
        <v>232</v>
      </c>
      <c r="B117" s="33" t="n">
        <v>0</v>
      </c>
    </row>
    <row r="118" customFormat="false" ht="15" hidden="false" customHeight="false" outlineLevel="0" collapsed="false">
      <c r="A118" s="0" t="s">
        <v>233</v>
      </c>
      <c r="B118" s="33" t="n">
        <v>89.0848854961832</v>
      </c>
    </row>
    <row r="119" customFormat="false" ht="15" hidden="false" customHeight="false" outlineLevel="0" collapsed="false">
      <c r="A119" s="0" t="s">
        <v>234</v>
      </c>
      <c r="B119" s="33" t="n">
        <v>39.9087291264232</v>
      </c>
    </row>
    <row r="120" customFormat="false" ht="15" hidden="false" customHeight="false" outlineLevel="0" collapsed="false">
      <c r="A120" s="0" t="s">
        <v>137</v>
      </c>
      <c r="B120" s="33" t="n">
        <v>0.203877533255159</v>
      </c>
    </row>
    <row r="121" customFormat="false" ht="15" hidden="false" customHeight="false" outlineLevel="0" collapsed="false">
      <c r="A121" s="0" t="s">
        <v>138</v>
      </c>
      <c r="B121" s="33" t="n">
        <v>0</v>
      </c>
    </row>
    <row r="122" customFormat="false" ht="15" hidden="false" customHeight="false" outlineLevel="0" collapsed="false">
      <c r="A122" s="0" t="s">
        <v>252</v>
      </c>
      <c r="B122" s="33" t="n">
        <v>0</v>
      </c>
    </row>
    <row r="123" customFormat="false" ht="15" hidden="false" customHeight="false" outlineLevel="0" collapsed="false">
      <c r="A123" s="35" t="s">
        <v>253</v>
      </c>
      <c r="B123" s="8"/>
    </row>
    <row r="124" customFormat="false" ht="15" hidden="false" customHeight="false" outlineLevel="0" collapsed="false">
      <c r="A124" s="35" t="s">
        <v>237</v>
      </c>
      <c r="B124" s="8"/>
    </row>
    <row r="125" customFormat="false" ht="15" hidden="false" customHeight="false" outlineLevel="0" collapsed="false">
      <c r="A125" s="0" t="s">
        <v>142</v>
      </c>
      <c r="B125" s="33" t="n">
        <v>0.184415798997439</v>
      </c>
    </row>
    <row r="127" customFormat="false" ht="15" hidden="false" customHeight="false" outlineLevel="0" collapsed="false">
      <c r="A127" s="31" t="s">
        <v>254</v>
      </c>
      <c r="B127" s="36" t="n">
        <v>6.51473078916739</v>
      </c>
    </row>
    <row r="128" customFormat="false" ht="15" hidden="false" customHeight="false" outlineLevel="0" collapsed="false">
      <c r="A128" s="9" t="s">
        <v>144</v>
      </c>
      <c r="B128" s="37"/>
    </row>
    <row r="129" customFormat="false" ht="15" hidden="false" customHeight="false" outlineLevel="0" collapsed="false">
      <c r="A129" s="31" t="s">
        <v>238</v>
      </c>
      <c r="B129" s="36" t="n">
        <v>47.7742429153065</v>
      </c>
    </row>
    <row r="130" customFormat="false" ht="15" hidden="false" customHeight="false" outlineLevel="0" collapsed="false">
      <c r="A130" s="31" t="s">
        <v>146</v>
      </c>
      <c r="B130" s="36" t="n">
        <v>4.99962236624498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27" activeCellId="0" sqref="A127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9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2" t="s">
        <v>147</v>
      </c>
      <c r="B1" s="32" t="s">
        <v>255</v>
      </c>
    </row>
    <row r="2" customFormat="false" ht="15" hidden="false" customHeight="false" outlineLevel="0" collapsed="false">
      <c r="A2" s="3" t="s">
        <v>14</v>
      </c>
      <c r="B2" s="0" t="n">
        <v>2</v>
      </c>
    </row>
    <row r="3" customFormat="false" ht="15" hidden="false" customHeight="false" outlineLevel="0" collapsed="false">
      <c r="A3" s="3" t="s">
        <v>18</v>
      </c>
      <c r="B3" s="0" t="n">
        <v>17</v>
      </c>
    </row>
    <row r="4" customFormat="false" ht="15" hidden="false" customHeight="false" outlineLevel="0" collapsed="false">
      <c r="A4" s="0" t="s">
        <v>21</v>
      </c>
      <c r="B4" s="0" t="n">
        <v>0.4</v>
      </c>
    </row>
    <row r="5" customFormat="false" ht="15" hidden="false" customHeight="false" outlineLevel="0" collapsed="false">
      <c r="A5" s="0" t="s">
        <v>154</v>
      </c>
      <c r="B5" s="0" t="n">
        <v>5</v>
      </c>
    </row>
    <row r="6" customFormat="false" ht="15" hidden="false" customHeight="false" outlineLevel="0" collapsed="false">
      <c r="A6" s="0" t="s">
        <v>155</v>
      </c>
      <c r="B6" s="0" t="n">
        <v>0.4</v>
      </c>
    </row>
    <row r="7" customFormat="false" ht="15" hidden="false" customHeight="false" outlineLevel="0" collapsed="false">
      <c r="A7" s="0" t="s">
        <v>24</v>
      </c>
      <c r="B7" s="0" t="n">
        <v>0.4</v>
      </c>
    </row>
    <row r="8" customFormat="false" ht="15" hidden="false" customHeight="false" outlineLevel="0" collapsed="false">
      <c r="A8" s="0" t="s">
        <v>156</v>
      </c>
      <c r="B8" s="0" t="n">
        <v>11</v>
      </c>
    </row>
    <row r="9" customFormat="false" ht="15" hidden="false" customHeight="false" outlineLevel="0" collapsed="false">
      <c r="A9" s="0" t="s">
        <v>157</v>
      </c>
      <c r="B9" s="0" t="n">
        <v>13</v>
      </c>
    </row>
    <row r="10" customFormat="false" ht="15" hidden="false" customHeight="false" outlineLevel="0" collapsed="false">
      <c r="A10" s="0" t="s">
        <v>158</v>
      </c>
      <c r="B10" s="0" t="n">
        <v>8</v>
      </c>
    </row>
    <row r="11" customFormat="false" ht="15" hidden="false" customHeight="false" outlineLevel="0" collapsed="false">
      <c r="A11" s="0" t="s">
        <v>28</v>
      </c>
      <c r="B11" s="0" t="n">
        <v>1</v>
      </c>
    </row>
    <row r="12" customFormat="false" ht="15" hidden="false" customHeight="false" outlineLevel="0" collapsed="false">
      <c r="A12" s="0" t="s">
        <v>159</v>
      </c>
      <c r="B12" s="0" t="n">
        <v>9</v>
      </c>
    </row>
    <row r="13" customFormat="false" ht="15" hidden="false" customHeight="false" outlineLevel="0" collapsed="false">
      <c r="A13" s="16" t="s">
        <v>160</v>
      </c>
      <c r="B13" s="16" t="n">
        <v>0.4</v>
      </c>
    </row>
    <row r="14" customFormat="false" ht="15" hidden="false" customHeight="false" outlineLevel="0" collapsed="false">
      <c r="A14" s="0" t="s">
        <v>161</v>
      </c>
      <c r="B14" s="0" t="n">
        <v>4</v>
      </c>
    </row>
    <row r="15" customFormat="false" ht="15" hidden="false" customHeight="false" outlineLevel="0" collapsed="false">
      <c r="A15" s="9" t="s">
        <v>32</v>
      </c>
      <c r="B15" s="9"/>
    </row>
    <row r="16" customFormat="false" ht="15" hidden="false" customHeight="false" outlineLevel="0" collapsed="false">
      <c r="A16" s="0" t="s">
        <v>162</v>
      </c>
      <c r="B16" s="0" t="n">
        <v>2</v>
      </c>
    </row>
    <row r="17" customFormat="false" ht="15" hidden="false" customHeight="false" outlineLevel="0" collapsed="false">
      <c r="A17" s="0" t="s">
        <v>163</v>
      </c>
      <c r="B17" s="0" t="n">
        <v>11</v>
      </c>
    </row>
    <row r="18" customFormat="false" ht="15" hidden="false" customHeight="false" outlineLevel="0" collapsed="false">
      <c r="A18" s="16" t="s">
        <v>240</v>
      </c>
      <c r="B18" s="16" t="n">
        <v>0.4</v>
      </c>
    </row>
    <row r="19" customFormat="false" ht="15" hidden="false" customHeight="false" outlineLevel="0" collapsed="false">
      <c r="A19" s="0" t="s">
        <v>36</v>
      </c>
      <c r="B19" s="0" t="n">
        <v>0.4</v>
      </c>
    </row>
    <row r="20" customFormat="false" ht="15" hidden="false" customHeight="false" outlineLevel="0" collapsed="false">
      <c r="A20" s="0" t="s">
        <v>256</v>
      </c>
      <c r="B20" s="0" t="n">
        <v>0.4</v>
      </c>
    </row>
    <row r="21" customFormat="false" ht="15" hidden="false" customHeight="false" outlineLevel="0" collapsed="false">
      <c r="A21" s="16" t="s">
        <v>165</v>
      </c>
      <c r="B21" s="16" t="n">
        <v>0.4</v>
      </c>
    </row>
    <row r="22" customFormat="false" ht="15" hidden="false" customHeight="false" outlineLevel="0" collapsed="false">
      <c r="A22" s="0" t="s">
        <v>39</v>
      </c>
      <c r="B22" s="0" t="n">
        <v>16</v>
      </c>
    </row>
    <row r="23" customFormat="false" ht="15" hidden="false" customHeight="false" outlineLevel="0" collapsed="false">
      <c r="A23" s="16" t="s">
        <v>242</v>
      </c>
      <c r="B23" s="16" t="n">
        <v>0.4</v>
      </c>
    </row>
    <row r="24" customFormat="false" ht="15" hidden="false" customHeight="false" outlineLevel="0" collapsed="false">
      <c r="A24" s="16" t="s">
        <v>167</v>
      </c>
      <c r="B24" s="16" t="n">
        <v>0.4</v>
      </c>
    </row>
    <row r="25" customFormat="false" ht="15" hidden="false" customHeight="false" outlineLevel="0" collapsed="false">
      <c r="A25" s="0" t="s">
        <v>168</v>
      </c>
      <c r="B25" s="0" t="n">
        <v>4</v>
      </c>
    </row>
    <row r="26" customFormat="false" ht="15" hidden="false" customHeight="false" outlineLevel="0" collapsed="false">
      <c r="A26" s="9" t="s">
        <v>169</v>
      </c>
      <c r="B26" s="35"/>
    </row>
    <row r="27" customFormat="false" ht="15" hidden="false" customHeight="false" outlineLevel="0" collapsed="false">
      <c r="A27" s="0" t="s">
        <v>170</v>
      </c>
      <c r="B27" s="0" t="n">
        <v>2</v>
      </c>
    </row>
    <row r="28" customFormat="false" ht="15" hidden="false" customHeight="false" outlineLevel="0" collapsed="false">
      <c r="A28" s="0" t="s">
        <v>243</v>
      </c>
      <c r="B28" s="0" t="n">
        <v>0.4</v>
      </c>
    </row>
    <row r="29" customFormat="false" ht="15" hidden="false" customHeight="false" outlineLevel="0" collapsed="false">
      <c r="A29" s="0" t="s">
        <v>257</v>
      </c>
      <c r="B29" s="0" t="n">
        <v>1</v>
      </c>
    </row>
    <row r="30" customFormat="false" ht="15" hidden="false" customHeight="false" outlineLevel="0" collapsed="false">
      <c r="A30" s="0" t="s">
        <v>47</v>
      </c>
      <c r="B30" s="0" t="n">
        <v>5</v>
      </c>
    </row>
    <row r="31" customFormat="false" ht="15" hidden="false" customHeight="false" outlineLevel="0" collapsed="false">
      <c r="A31" s="0" t="s">
        <v>245</v>
      </c>
      <c r="B31" s="0" t="n">
        <v>0.4</v>
      </c>
    </row>
    <row r="32" customFormat="false" ht="15" hidden="false" customHeight="false" outlineLevel="0" collapsed="false">
      <c r="A32" s="0" t="s">
        <v>49</v>
      </c>
      <c r="B32" s="0" t="n">
        <v>3</v>
      </c>
    </row>
    <row r="33" customFormat="false" ht="15" hidden="false" customHeight="false" outlineLevel="0" collapsed="false">
      <c r="A33" s="0" t="s">
        <v>174</v>
      </c>
      <c r="B33" s="0" t="n">
        <v>10</v>
      </c>
    </row>
    <row r="34" customFormat="false" ht="15" hidden="false" customHeight="false" outlineLevel="0" collapsed="false">
      <c r="A34" s="0" t="s">
        <v>246</v>
      </c>
      <c r="B34" s="0" t="n">
        <v>1</v>
      </c>
    </row>
    <row r="35" customFormat="false" ht="15" hidden="false" customHeight="false" outlineLevel="0" collapsed="false">
      <c r="A35" s="0" t="s">
        <v>176</v>
      </c>
      <c r="B35" s="0" t="n">
        <v>3</v>
      </c>
    </row>
    <row r="36" customFormat="false" ht="15" hidden="false" customHeight="false" outlineLevel="0" collapsed="false">
      <c r="A36" s="0" t="s">
        <v>247</v>
      </c>
      <c r="B36" s="0" t="n">
        <v>5</v>
      </c>
    </row>
    <row r="37" customFormat="false" ht="15" hidden="false" customHeight="false" outlineLevel="0" collapsed="false">
      <c r="A37" s="0" t="s">
        <v>54</v>
      </c>
      <c r="B37" s="0" t="n">
        <v>1</v>
      </c>
    </row>
    <row r="38" customFormat="false" ht="15" hidden="false" customHeight="false" outlineLevel="0" collapsed="false">
      <c r="A38" s="0" t="s">
        <v>178</v>
      </c>
      <c r="B38" s="0" t="n">
        <v>0.4</v>
      </c>
    </row>
    <row r="39" customFormat="false" ht="15" hidden="false" customHeight="false" outlineLevel="0" collapsed="false">
      <c r="A39" s="0" t="s">
        <v>179</v>
      </c>
      <c r="B39" s="0" t="n">
        <v>7</v>
      </c>
    </row>
    <row r="40" customFormat="false" ht="15" hidden="false" customHeight="false" outlineLevel="0" collapsed="false">
      <c r="A40" s="0" t="s">
        <v>57</v>
      </c>
      <c r="B40" s="0" t="n">
        <v>10</v>
      </c>
    </row>
    <row r="41" customFormat="false" ht="15" hidden="false" customHeight="false" outlineLevel="0" collapsed="false">
      <c r="A41" s="9" t="s">
        <v>58</v>
      </c>
      <c r="B41" s="9"/>
    </row>
    <row r="42" customFormat="false" ht="15" hidden="false" customHeight="false" outlineLevel="0" collapsed="false">
      <c r="A42" s="0" t="s">
        <v>258</v>
      </c>
      <c r="B42" s="0" t="n">
        <v>6</v>
      </c>
    </row>
    <row r="43" customFormat="false" ht="15" hidden="false" customHeight="false" outlineLevel="0" collapsed="false">
      <c r="A43" s="0" t="s">
        <v>60</v>
      </c>
      <c r="B43" s="0" t="n">
        <v>0.4</v>
      </c>
    </row>
    <row r="44" customFormat="false" ht="15" hidden="false" customHeight="false" outlineLevel="0" collapsed="false">
      <c r="A44" s="0" t="s">
        <v>181</v>
      </c>
      <c r="B44" s="0" t="n">
        <v>4</v>
      </c>
    </row>
    <row r="45" customFormat="false" ht="15" hidden="false" customHeight="false" outlineLevel="0" collapsed="false">
      <c r="A45" s="0" t="s">
        <v>62</v>
      </c>
      <c r="B45" s="0" t="n">
        <v>2</v>
      </c>
    </row>
    <row r="46" customFormat="false" ht="15" hidden="false" customHeight="false" outlineLevel="0" collapsed="false">
      <c r="A46" s="16" t="s">
        <v>182</v>
      </c>
      <c r="B46" s="16" t="n">
        <v>0.4</v>
      </c>
    </row>
    <row r="47" customFormat="false" ht="15" hidden="false" customHeight="false" outlineLevel="0" collapsed="false">
      <c r="A47" s="9" t="s">
        <v>183</v>
      </c>
      <c r="B47" s="9"/>
    </row>
    <row r="48" customFormat="false" ht="15" hidden="false" customHeight="false" outlineLevel="0" collapsed="false">
      <c r="A48" s="9" t="s">
        <v>65</v>
      </c>
      <c r="B48" s="9"/>
    </row>
    <row r="49" customFormat="false" ht="15" hidden="false" customHeight="false" outlineLevel="0" collapsed="false">
      <c r="A49" s="0" t="s">
        <v>184</v>
      </c>
      <c r="B49" s="0" t="n">
        <v>0.4</v>
      </c>
    </row>
    <row r="50" customFormat="false" ht="15" hidden="false" customHeight="false" outlineLevel="0" collapsed="false">
      <c r="A50" s="0" t="s">
        <v>67</v>
      </c>
      <c r="B50" s="0" t="n">
        <v>1</v>
      </c>
    </row>
    <row r="51" customFormat="false" ht="15" hidden="false" customHeight="false" outlineLevel="0" collapsed="false">
      <c r="A51" s="0" t="s">
        <v>68</v>
      </c>
      <c r="B51" s="0" t="n">
        <v>4</v>
      </c>
    </row>
    <row r="52" customFormat="false" ht="15" hidden="false" customHeight="false" outlineLevel="0" collapsed="false">
      <c r="A52" s="0" t="s">
        <v>186</v>
      </c>
      <c r="B52" s="0" t="n">
        <v>7</v>
      </c>
    </row>
    <row r="53" customFormat="false" ht="15" hidden="false" customHeight="false" outlineLevel="0" collapsed="false">
      <c r="A53" s="0" t="s">
        <v>187</v>
      </c>
      <c r="B53" s="0" t="n">
        <v>3</v>
      </c>
    </row>
    <row r="54" customFormat="false" ht="15" hidden="false" customHeight="false" outlineLevel="0" collapsed="false">
      <c r="A54" s="0" t="s">
        <v>188</v>
      </c>
      <c r="B54" s="0" t="n">
        <v>1</v>
      </c>
    </row>
    <row r="55" customFormat="false" ht="15" hidden="false" customHeight="false" outlineLevel="0" collapsed="false">
      <c r="A55" s="0" t="s">
        <v>72</v>
      </c>
      <c r="B55" s="0" t="n">
        <v>1</v>
      </c>
    </row>
    <row r="56" customFormat="false" ht="15" hidden="false" customHeight="false" outlineLevel="0" collapsed="false">
      <c r="A56" s="0" t="s">
        <v>190</v>
      </c>
      <c r="B56" s="0" t="n">
        <v>2</v>
      </c>
    </row>
    <row r="57" customFormat="false" ht="15" hidden="false" customHeight="false" outlineLevel="0" collapsed="false">
      <c r="A57" s="0" t="s">
        <v>191</v>
      </c>
      <c r="B57" s="0" t="n">
        <v>9</v>
      </c>
    </row>
    <row r="58" customFormat="false" ht="15" hidden="false" customHeight="false" outlineLevel="0" collapsed="false">
      <c r="A58" s="0" t="s">
        <v>192</v>
      </c>
      <c r="B58" s="0" t="n">
        <v>10</v>
      </c>
    </row>
    <row r="59" customFormat="false" ht="15" hidden="false" customHeight="false" outlineLevel="0" collapsed="false">
      <c r="A59" s="0" t="s">
        <v>193</v>
      </c>
      <c r="B59" s="0" t="n">
        <v>7</v>
      </c>
    </row>
    <row r="60" customFormat="false" ht="15" hidden="false" customHeight="false" outlineLevel="0" collapsed="false">
      <c r="A60" s="0" t="s">
        <v>194</v>
      </c>
      <c r="B60" s="0" t="n">
        <v>2</v>
      </c>
    </row>
    <row r="61" customFormat="false" ht="15" hidden="false" customHeight="false" outlineLevel="0" collapsed="false">
      <c r="A61" s="0" t="s">
        <v>195</v>
      </c>
      <c r="B61" s="0" t="n">
        <v>10</v>
      </c>
    </row>
    <row r="62" customFormat="false" ht="15" hidden="false" customHeight="false" outlineLevel="0" collapsed="false">
      <c r="A62" s="0" t="s">
        <v>196</v>
      </c>
      <c r="B62" s="0" t="n">
        <v>1</v>
      </c>
    </row>
    <row r="63" customFormat="false" ht="15" hidden="false" customHeight="false" outlineLevel="0" collapsed="false">
      <c r="A63" s="0" t="s">
        <v>80</v>
      </c>
      <c r="B63" s="0" t="n">
        <v>0.4</v>
      </c>
    </row>
    <row r="64" customFormat="false" ht="15" hidden="false" customHeight="false" outlineLevel="0" collapsed="false">
      <c r="A64" s="0" t="s">
        <v>249</v>
      </c>
      <c r="B64" s="0" t="n">
        <v>5</v>
      </c>
    </row>
    <row r="65" customFormat="false" ht="15" hidden="false" customHeight="false" outlineLevel="0" collapsed="false">
      <c r="A65" s="0" t="s">
        <v>198</v>
      </c>
      <c r="B65" s="0" t="n">
        <v>0.4</v>
      </c>
    </row>
    <row r="66" customFormat="false" ht="15" hidden="false" customHeight="false" outlineLevel="0" collapsed="false">
      <c r="A66" s="0" t="s">
        <v>199</v>
      </c>
      <c r="B66" s="0" t="n">
        <v>6</v>
      </c>
    </row>
    <row r="67" customFormat="false" ht="15" hidden="false" customHeight="false" outlineLevel="0" collapsed="false">
      <c r="A67" s="0" t="s">
        <v>84</v>
      </c>
      <c r="B67" s="0" t="n">
        <v>0.4</v>
      </c>
    </row>
    <row r="68" customFormat="false" ht="15" hidden="false" customHeight="false" outlineLevel="0" collapsed="false">
      <c r="A68" s="0" t="s">
        <v>85</v>
      </c>
      <c r="B68" s="0" t="n">
        <v>0.4</v>
      </c>
    </row>
    <row r="69" customFormat="false" ht="15" hidden="false" customHeight="false" outlineLevel="0" collapsed="false">
      <c r="A69" s="0" t="s">
        <v>200</v>
      </c>
      <c r="B69" s="0" t="n">
        <v>1</v>
      </c>
    </row>
    <row r="70" customFormat="false" ht="15" hidden="false" customHeight="false" outlineLevel="0" collapsed="false">
      <c r="A70" s="0" t="s">
        <v>87</v>
      </c>
      <c r="B70" s="0" t="n">
        <v>0.4</v>
      </c>
    </row>
    <row r="71" customFormat="false" ht="15" hidden="false" customHeight="false" outlineLevel="0" collapsed="false">
      <c r="A71" s="16" t="s">
        <v>88</v>
      </c>
      <c r="B71" s="16" t="n">
        <v>0.4</v>
      </c>
    </row>
    <row r="72" customFormat="false" ht="15" hidden="false" customHeight="false" outlineLevel="0" collapsed="false">
      <c r="A72" s="0" t="s">
        <v>201</v>
      </c>
      <c r="B72" s="0" t="n">
        <v>1</v>
      </c>
    </row>
    <row r="73" customFormat="false" ht="15" hidden="false" customHeight="false" outlineLevel="0" collapsed="false">
      <c r="A73" s="16" t="s">
        <v>90</v>
      </c>
      <c r="B73" s="16" t="n">
        <v>0.4</v>
      </c>
    </row>
    <row r="74" customFormat="false" ht="15" hidden="false" customHeight="false" outlineLevel="0" collapsed="false">
      <c r="A74" s="16" t="s">
        <v>202</v>
      </c>
      <c r="B74" s="16" t="n">
        <v>0.4</v>
      </c>
    </row>
    <row r="75" customFormat="false" ht="15" hidden="false" customHeight="false" outlineLevel="0" collapsed="false">
      <c r="A75" s="9" t="s">
        <v>203</v>
      </c>
      <c r="B75" s="9"/>
    </row>
    <row r="76" customFormat="false" ht="15" hidden="false" customHeight="false" outlineLevel="0" collapsed="false">
      <c r="A76" s="0" t="s">
        <v>204</v>
      </c>
      <c r="B76" s="0" t="n">
        <v>3</v>
      </c>
    </row>
    <row r="77" customFormat="false" ht="15" hidden="false" customHeight="false" outlineLevel="0" collapsed="false">
      <c r="A77" s="0" t="s">
        <v>205</v>
      </c>
      <c r="B77" s="0" t="n">
        <v>8</v>
      </c>
    </row>
    <row r="78" customFormat="false" ht="15" hidden="false" customHeight="false" outlineLevel="0" collapsed="false">
      <c r="A78" s="0" t="s">
        <v>206</v>
      </c>
      <c r="B78" s="0" t="n">
        <v>1</v>
      </c>
    </row>
    <row r="79" customFormat="false" ht="15" hidden="false" customHeight="false" outlineLevel="0" collapsed="false">
      <c r="A79" s="16" t="s">
        <v>96</v>
      </c>
      <c r="B79" s="16" t="n">
        <v>0.4</v>
      </c>
    </row>
    <row r="80" customFormat="false" ht="15" hidden="false" customHeight="false" outlineLevel="0" collapsed="false">
      <c r="A80" s="0" t="s">
        <v>250</v>
      </c>
      <c r="B80" s="0" t="n">
        <v>1</v>
      </c>
    </row>
    <row r="81" customFormat="false" ht="15" hidden="false" customHeight="false" outlineLevel="0" collapsed="false">
      <c r="A81" s="0" t="s">
        <v>208</v>
      </c>
      <c r="B81" s="0" t="n">
        <v>1</v>
      </c>
    </row>
    <row r="82" customFormat="false" ht="15" hidden="false" customHeight="false" outlineLevel="0" collapsed="false">
      <c r="A82" s="0" t="s">
        <v>209</v>
      </c>
      <c r="B82" s="0" t="n">
        <v>13</v>
      </c>
    </row>
    <row r="83" customFormat="false" ht="15" hidden="false" customHeight="false" outlineLevel="0" collapsed="false">
      <c r="A83" s="0" t="s">
        <v>210</v>
      </c>
      <c r="B83" s="0" t="n">
        <v>13</v>
      </c>
    </row>
    <row r="84" customFormat="false" ht="15" hidden="false" customHeight="false" outlineLevel="0" collapsed="false">
      <c r="A84" s="0" t="s">
        <v>101</v>
      </c>
      <c r="B84" s="0" t="n">
        <v>1</v>
      </c>
    </row>
    <row r="85" customFormat="false" ht="15" hidden="false" customHeight="false" outlineLevel="0" collapsed="false">
      <c r="A85" s="16" t="s">
        <v>102</v>
      </c>
      <c r="B85" s="16" t="n">
        <v>0.4</v>
      </c>
    </row>
    <row r="86" customFormat="false" ht="15" hidden="false" customHeight="false" outlineLevel="0" collapsed="false">
      <c r="A86" s="0" t="s">
        <v>103</v>
      </c>
      <c r="B86" s="0" t="n">
        <v>0.4</v>
      </c>
    </row>
    <row r="87" customFormat="false" ht="15" hidden="false" customHeight="false" outlineLevel="0" collapsed="false">
      <c r="A87" s="0" t="s">
        <v>211</v>
      </c>
      <c r="B87" s="0" t="n">
        <v>7</v>
      </c>
    </row>
    <row r="88" customFormat="false" ht="15" hidden="false" customHeight="false" outlineLevel="0" collapsed="false">
      <c r="A88" s="9" t="s">
        <v>105</v>
      </c>
      <c r="B88" s="9"/>
    </row>
    <row r="89" customFormat="false" ht="15" hidden="false" customHeight="false" outlineLevel="0" collapsed="false">
      <c r="A89" s="0" t="s">
        <v>106</v>
      </c>
      <c r="B89" s="0" t="n">
        <v>1</v>
      </c>
    </row>
    <row r="90" customFormat="false" ht="15" hidden="false" customHeight="false" outlineLevel="0" collapsed="false">
      <c r="A90" s="0" t="s">
        <v>107</v>
      </c>
      <c r="B90" s="0" t="n">
        <v>5</v>
      </c>
    </row>
    <row r="91" customFormat="false" ht="15" hidden="false" customHeight="false" outlineLevel="0" collapsed="false">
      <c r="A91" s="16" t="s">
        <v>212</v>
      </c>
      <c r="B91" s="16" t="n">
        <v>0.4</v>
      </c>
    </row>
    <row r="92" customFormat="false" ht="15" hidden="false" customHeight="false" outlineLevel="0" collapsed="false">
      <c r="A92" s="0" t="s">
        <v>109</v>
      </c>
      <c r="B92" s="0" t="n">
        <v>2</v>
      </c>
    </row>
    <row r="93" customFormat="false" ht="15" hidden="false" customHeight="false" outlineLevel="0" collapsed="false">
      <c r="A93" s="0" t="s">
        <v>213</v>
      </c>
      <c r="B93" s="0" t="n">
        <v>4</v>
      </c>
    </row>
    <row r="94" customFormat="false" ht="15" hidden="false" customHeight="false" outlineLevel="0" collapsed="false">
      <c r="A94" s="0" t="s">
        <v>111</v>
      </c>
      <c r="B94" s="0" t="n">
        <v>13</v>
      </c>
    </row>
    <row r="95" customFormat="false" ht="15" hidden="false" customHeight="false" outlineLevel="0" collapsed="false">
      <c r="A95" s="0" t="s">
        <v>214</v>
      </c>
      <c r="B95" s="0" t="n">
        <v>9</v>
      </c>
    </row>
    <row r="96" customFormat="false" ht="15" hidden="false" customHeight="false" outlineLevel="0" collapsed="false">
      <c r="A96" s="0" t="s">
        <v>215</v>
      </c>
      <c r="B96" s="0" t="n">
        <v>4</v>
      </c>
    </row>
    <row r="97" customFormat="false" ht="15" hidden="false" customHeight="false" outlineLevel="0" collapsed="false">
      <c r="A97" s="0" t="s">
        <v>216</v>
      </c>
      <c r="B97" s="0" t="n">
        <v>5</v>
      </c>
    </row>
    <row r="98" customFormat="false" ht="15" hidden="false" customHeight="false" outlineLevel="0" collapsed="false">
      <c r="A98" s="16" t="s">
        <v>115</v>
      </c>
      <c r="B98" s="16" t="n">
        <v>0.4</v>
      </c>
    </row>
    <row r="99" customFormat="false" ht="15" hidden="false" customHeight="false" outlineLevel="0" collapsed="false">
      <c r="A99" s="0" t="s">
        <v>217</v>
      </c>
      <c r="B99" s="0" t="n">
        <v>0.4</v>
      </c>
    </row>
    <row r="100" customFormat="false" ht="15" hidden="false" customHeight="false" outlineLevel="0" collapsed="false">
      <c r="A100" s="0" t="s">
        <v>218</v>
      </c>
      <c r="B100" s="0" t="n">
        <v>1</v>
      </c>
    </row>
    <row r="101" customFormat="false" ht="15" hidden="false" customHeight="false" outlineLevel="0" collapsed="false">
      <c r="A101" s="0" t="s">
        <v>118</v>
      </c>
      <c r="B101" s="0" t="n">
        <v>0.4</v>
      </c>
    </row>
    <row r="102" customFormat="false" ht="15" hidden="false" customHeight="false" outlineLevel="0" collapsed="false">
      <c r="A102" s="0" t="s">
        <v>219</v>
      </c>
      <c r="B102" s="0" t="n">
        <v>6</v>
      </c>
    </row>
    <row r="103" customFormat="false" ht="15" hidden="false" customHeight="false" outlineLevel="0" collapsed="false">
      <c r="A103" s="0" t="s">
        <v>220</v>
      </c>
      <c r="B103" s="0" t="n">
        <v>0.4</v>
      </c>
    </row>
    <row r="104" customFormat="false" ht="15" hidden="false" customHeight="false" outlineLevel="0" collapsed="false">
      <c r="A104" s="0" t="s">
        <v>221</v>
      </c>
      <c r="B104" s="0" t="n">
        <v>3</v>
      </c>
    </row>
    <row r="105" customFormat="false" ht="15" hidden="false" customHeight="false" outlineLevel="0" collapsed="false">
      <c r="A105" s="0" t="s">
        <v>222</v>
      </c>
      <c r="B105" s="0" t="n">
        <v>4</v>
      </c>
    </row>
    <row r="106" customFormat="false" ht="15" hidden="false" customHeight="false" outlineLevel="0" collapsed="false">
      <c r="A106" s="0" t="s">
        <v>123</v>
      </c>
      <c r="B106" s="0" t="n">
        <v>1</v>
      </c>
    </row>
    <row r="107" customFormat="false" ht="15" hidden="false" customHeight="false" outlineLevel="0" collapsed="false">
      <c r="A107" s="0" t="s">
        <v>223</v>
      </c>
      <c r="B107" s="0" t="n">
        <v>0.4</v>
      </c>
    </row>
    <row r="108" customFormat="false" ht="15" hidden="false" customHeight="false" outlineLevel="0" collapsed="false">
      <c r="A108" s="0" t="s">
        <v>224</v>
      </c>
      <c r="B108" s="0" t="n">
        <v>9</v>
      </c>
    </row>
    <row r="109" customFormat="false" ht="15" hidden="false" customHeight="false" outlineLevel="0" collapsed="false">
      <c r="A109" s="0" t="s">
        <v>225</v>
      </c>
      <c r="B109" s="0" t="n">
        <v>7</v>
      </c>
    </row>
    <row r="110" customFormat="false" ht="15" hidden="false" customHeight="false" outlineLevel="0" collapsed="false">
      <c r="A110" s="0" t="s">
        <v>251</v>
      </c>
      <c r="B110" s="0" t="n">
        <v>4</v>
      </c>
    </row>
    <row r="111" customFormat="false" ht="15" hidden="false" customHeight="false" outlineLevel="0" collapsed="false">
      <c r="A111" s="16" t="s">
        <v>227</v>
      </c>
      <c r="B111" s="16" t="n">
        <v>0.4</v>
      </c>
    </row>
    <row r="112" customFormat="false" ht="15" hidden="false" customHeight="false" outlineLevel="0" collapsed="false">
      <c r="A112" s="0" t="s">
        <v>228</v>
      </c>
      <c r="B112" s="0" t="n">
        <v>2</v>
      </c>
    </row>
    <row r="113" customFormat="false" ht="15" hidden="false" customHeight="false" outlineLevel="0" collapsed="false">
      <c r="A113" s="16" t="s">
        <v>130</v>
      </c>
      <c r="B113" s="16" t="n">
        <v>0.4</v>
      </c>
    </row>
    <row r="114" customFormat="false" ht="15" hidden="false" customHeight="false" outlineLevel="0" collapsed="false">
      <c r="A114" s="0" t="s">
        <v>229</v>
      </c>
      <c r="B114" s="0" t="n">
        <v>1</v>
      </c>
    </row>
    <row r="115" customFormat="false" ht="15" hidden="false" customHeight="false" outlineLevel="0" collapsed="false">
      <c r="A115" s="0" t="s">
        <v>230</v>
      </c>
      <c r="B115" s="0" t="n">
        <v>1</v>
      </c>
    </row>
    <row r="116" customFormat="false" ht="15" hidden="false" customHeight="false" outlineLevel="0" collapsed="false">
      <c r="A116" s="0" t="s">
        <v>231</v>
      </c>
      <c r="B116" s="0" t="n">
        <v>3</v>
      </c>
    </row>
    <row r="117" customFormat="false" ht="15" hidden="false" customHeight="false" outlineLevel="0" collapsed="false">
      <c r="A117" s="0" t="s">
        <v>232</v>
      </c>
      <c r="B117" s="0" t="n">
        <v>0.4</v>
      </c>
    </row>
    <row r="118" customFormat="false" ht="15" hidden="false" customHeight="false" outlineLevel="0" collapsed="false">
      <c r="A118" s="0" t="s">
        <v>233</v>
      </c>
      <c r="B118" s="0" t="n">
        <v>9</v>
      </c>
    </row>
    <row r="119" customFormat="false" ht="15" hidden="false" customHeight="false" outlineLevel="0" collapsed="false">
      <c r="A119" s="0" t="s">
        <v>234</v>
      </c>
      <c r="B119" s="0" t="n">
        <v>32</v>
      </c>
    </row>
    <row r="120" customFormat="false" ht="15" hidden="false" customHeight="false" outlineLevel="0" collapsed="false">
      <c r="A120" s="0" t="s">
        <v>137</v>
      </c>
      <c r="B120" s="0" t="n">
        <v>8</v>
      </c>
    </row>
    <row r="121" customFormat="false" ht="15" hidden="false" customHeight="false" outlineLevel="0" collapsed="false">
      <c r="A121" s="0" t="s">
        <v>138</v>
      </c>
      <c r="B121" s="0" t="n">
        <v>4</v>
      </c>
    </row>
    <row r="122" customFormat="false" ht="15" hidden="false" customHeight="false" outlineLevel="0" collapsed="false">
      <c r="A122" s="9" t="s">
        <v>252</v>
      </c>
      <c r="B122" s="35"/>
    </row>
    <row r="123" customFormat="false" ht="15" hidden="false" customHeight="false" outlineLevel="0" collapsed="false">
      <c r="A123" s="16" t="s">
        <v>253</v>
      </c>
      <c r="B123" s="16" t="n">
        <v>0.4</v>
      </c>
    </row>
    <row r="124" customFormat="false" ht="15" hidden="false" customHeight="false" outlineLevel="0" collapsed="false">
      <c r="A124" s="16" t="s">
        <v>237</v>
      </c>
      <c r="B124" s="16" t="n">
        <v>0.4</v>
      </c>
    </row>
    <row r="125" customFormat="false" ht="15" hidden="false" customHeight="false" outlineLevel="0" collapsed="false">
      <c r="A125" s="0" t="s">
        <v>142</v>
      </c>
      <c r="B125" s="0" t="n">
        <v>0.4</v>
      </c>
    </row>
    <row r="126" customFormat="false" ht="15" hidden="false" customHeight="false" outlineLevel="0" collapsed="false">
      <c r="A126" s="38"/>
    </row>
    <row r="127" customFormat="false" ht="15" hidden="false" customHeight="false" outlineLevel="0" collapsed="false">
      <c r="A127" s="0" t="s">
        <v>254</v>
      </c>
      <c r="B127" s="0" t="n">
        <v>9</v>
      </c>
    </row>
    <row r="128" customFormat="false" ht="15" hidden="false" customHeight="false" outlineLevel="0" collapsed="false">
      <c r="A128" s="0" t="s">
        <v>144</v>
      </c>
      <c r="B128" s="0" t="n">
        <v>16</v>
      </c>
    </row>
    <row r="129" customFormat="false" ht="15" hidden="false" customHeight="false" outlineLevel="0" collapsed="false">
      <c r="A129" s="0" t="s">
        <v>238</v>
      </c>
      <c r="B129" s="0" t="n">
        <v>11</v>
      </c>
    </row>
    <row r="130" customFormat="false" ht="15" hidden="false" customHeight="false" outlineLevel="0" collapsed="false">
      <c r="A130" s="0" t="s">
        <v>146</v>
      </c>
      <c r="B130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99" activeCellId="0" sqref="G99"/>
    </sheetView>
  </sheetViews>
  <sheetFormatPr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9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2" t="s">
        <v>147</v>
      </c>
      <c r="B1" s="0" t="s">
        <v>259</v>
      </c>
    </row>
    <row r="2" customFormat="false" ht="15" hidden="false" customHeight="false" outlineLevel="0" collapsed="false">
      <c r="A2" s="3" t="s">
        <v>14</v>
      </c>
      <c r="B2" s="0" t="n">
        <v>14</v>
      </c>
    </row>
    <row r="3" customFormat="false" ht="15" hidden="false" customHeight="false" outlineLevel="0" collapsed="false">
      <c r="A3" s="3" t="s">
        <v>18</v>
      </c>
      <c r="B3" s="0" t="n">
        <v>68</v>
      </c>
    </row>
    <row r="4" customFormat="false" ht="15" hidden="false" customHeight="false" outlineLevel="0" collapsed="false">
      <c r="A4" s="0" t="s">
        <v>21</v>
      </c>
      <c r="B4" s="0" t="n">
        <v>1</v>
      </c>
    </row>
    <row r="5" customFormat="false" ht="15" hidden="false" customHeight="false" outlineLevel="0" collapsed="false">
      <c r="A5" s="0" t="s">
        <v>154</v>
      </c>
      <c r="B5" s="0" t="n">
        <v>20</v>
      </c>
    </row>
    <row r="6" customFormat="false" ht="15" hidden="false" customHeight="false" outlineLevel="0" collapsed="false">
      <c r="A6" s="0" t="s">
        <v>155</v>
      </c>
      <c r="B6" s="0" t="n">
        <v>8</v>
      </c>
    </row>
    <row r="7" customFormat="false" ht="15" hidden="false" customHeight="false" outlineLevel="0" collapsed="false">
      <c r="A7" s="0" t="s">
        <v>24</v>
      </c>
      <c r="B7" s="0" t="n">
        <v>2</v>
      </c>
    </row>
    <row r="8" customFormat="false" ht="15" hidden="false" customHeight="false" outlineLevel="0" collapsed="false">
      <c r="A8" s="0" t="s">
        <v>156</v>
      </c>
      <c r="B8" s="0" t="n">
        <v>23</v>
      </c>
    </row>
    <row r="9" customFormat="false" ht="15" hidden="false" customHeight="false" outlineLevel="0" collapsed="false">
      <c r="A9" s="0" t="s">
        <v>157</v>
      </c>
      <c r="B9" s="0" t="n">
        <v>51</v>
      </c>
    </row>
    <row r="10" customFormat="false" ht="15" hidden="false" customHeight="false" outlineLevel="0" collapsed="false">
      <c r="A10" s="0" t="s">
        <v>158</v>
      </c>
      <c r="B10" s="0" t="n">
        <v>50</v>
      </c>
    </row>
    <row r="11" customFormat="false" ht="15" hidden="false" customHeight="false" outlineLevel="0" collapsed="false">
      <c r="A11" s="0" t="s">
        <v>28</v>
      </c>
      <c r="B11" s="0" t="n">
        <v>8</v>
      </c>
    </row>
    <row r="12" customFormat="false" ht="15" hidden="false" customHeight="false" outlineLevel="0" collapsed="false">
      <c r="A12" s="0" t="s">
        <v>159</v>
      </c>
      <c r="B12" s="0" t="n">
        <v>69</v>
      </c>
    </row>
    <row r="13" customFormat="false" ht="15" hidden="false" customHeight="false" outlineLevel="0" collapsed="false">
      <c r="A13" s="0" t="s">
        <v>160</v>
      </c>
      <c r="B13" s="0" t="n">
        <v>2</v>
      </c>
    </row>
    <row r="14" customFormat="false" ht="15" hidden="false" customHeight="false" outlineLevel="0" collapsed="false">
      <c r="A14" s="0" t="s">
        <v>161</v>
      </c>
      <c r="B14" s="0" t="n">
        <v>12</v>
      </c>
    </row>
    <row r="15" customFormat="false" ht="15" hidden="false" customHeight="false" outlineLevel="0" collapsed="false">
      <c r="A15" s="9" t="s">
        <v>32</v>
      </c>
      <c r="B15" s="9"/>
    </row>
    <row r="16" customFormat="false" ht="15" hidden="false" customHeight="false" outlineLevel="0" collapsed="false">
      <c r="A16" s="0" t="s">
        <v>162</v>
      </c>
      <c r="B16" s="0" t="n">
        <v>11</v>
      </c>
    </row>
    <row r="17" customFormat="false" ht="15" hidden="false" customHeight="false" outlineLevel="0" collapsed="false">
      <c r="A17" s="0" t="s">
        <v>163</v>
      </c>
      <c r="B17" s="0" t="n">
        <v>55</v>
      </c>
    </row>
    <row r="18" customFormat="false" ht="15" hidden="false" customHeight="false" outlineLevel="0" collapsed="false">
      <c r="A18" s="0" t="s">
        <v>240</v>
      </c>
      <c r="B18" s="0" t="n">
        <v>0.4</v>
      </c>
    </row>
    <row r="19" customFormat="false" ht="15" hidden="false" customHeight="false" outlineLevel="0" collapsed="false">
      <c r="A19" s="0" t="s">
        <v>36</v>
      </c>
      <c r="B19" s="0" t="n">
        <v>1</v>
      </c>
    </row>
    <row r="20" customFormat="false" ht="15" hidden="false" customHeight="false" outlineLevel="0" collapsed="false">
      <c r="A20" s="0" t="s">
        <v>241</v>
      </c>
      <c r="B20" s="0" t="n">
        <v>3</v>
      </c>
    </row>
    <row r="21" customFormat="false" ht="15" hidden="false" customHeight="false" outlineLevel="0" collapsed="false">
      <c r="A21" s="0" t="s">
        <v>165</v>
      </c>
      <c r="B21" s="0" t="n">
        <v>2</v>
      </c>
    </row>
    <row r="22" customFormat="false" ht="15" hidden="false" customHeight="false" outlineLevel="0" collapsed="false">
      <c r="A22" s="0" t="s">
        <v>39</v>
      </c>
      <c r="B22" s="0" t="n">
        <v>46</v>
      </c>
    </row>
    <row r="23" customFormat="false" ht="15" hidden="false" customHeight="false" outlineLevel="0" collapsed="false">
      <c r="A23" s="0" t="s">
        <v>242</v>
      </c>
      <c r="B23" s="0" t="n">
        <v>1</v>
      </c>
    </row>
    <row r="24" customFormat="false" ht="15" hidden="false" customHeight="false" outlineLevel="0" collapsed="false">
      <c r="A24" s="0" t="s">
        <v>167</v>
      </c>
      <c r="B24" s="0" t="n">
        <v>0.4</v>
      </c>
    </row>
    <row r="25" customFormat="false" ht="15" hidden="false" customHeight="false" outlineLevel="0" collapsed="false">
      <c r="A25" s="0" t="s">
        <v>168</v>
      </c>
      <c r="B25" s="0" t="n">
        <v>24</v>
      </c>
    </row>
    <row r="26" customFormat="false" ht="15" hidden="false" customHeight="false" outlineLevel="0" collapsed="false">
      <c r="A26" s="20" t="s">
        <v>169</v>
      </c>
      <c r="B26" s="20" t="n">
        <v>21</v>
      </c>
    </row>
    <row r="27" customFormat="false" ht="15" hidden="false" customHeight="false" outlineLevel="0" collapsed="false">
      <c r="A27" s="0" t="s">
        <v>170</v>
      </c>
      <c r="B27" s="0" t="n">
        <v>12</v>
      </c>
    </row>
    <row r="28" customFormat="false" ht="15" hidden="false" customHeight="false" outlineLevel="0" collapsed="false">
      <c r="A28" s="0" t="s">
        <v>243</v>
      </c>
      <c r="B28" s="0" t="n">
        <v>3</v>
      </c>
    </row>
    <row r="29" customFormat="false" ht="15" hidden="false" customHeight="false" outlineLevel="0" collapsed="false">
      <c r="A29" s="0" t="s">
        <v>244</v>
      </c>
      <c r="B29" s="0" t="n">
        <v>4</v>
      </c>
    </row>
    <row r="30" customFormat="false" ht="15" hidden="false" customHeight="false" outlineLevel="0" collapsed="false">
      <c r="A30" s="0" t="s">
        <v>47</v>
      </c>
      <c r="B30" s="0" t="n">
        <v>21</v>
      </c>
    </row>
    <row r="31" customFormat="false" ht="15" hidden="false" customHeight="false" outlineLevel="0" collapsed="false">
      <c r="A31" s="0" t="s">
        <v>245</v>
      </c>
      <c r="B31" s="0" t="n">
        <v>2</v>
      </c>
    </row>
    <row r="32" customFormat="false" ht="15" hidden="false" customHeight="false" outlineLevel="0" collapsed="false">
      <c r="A32" s="0" t="s">
        <v>49</v>
      </c>
      <c r="B32" s="0" t="n">
        <v>14</v>
      </c>
    </row>
    <row r="33" customFormat="false" ht="15" hidden="false" customHeight="false" outlineLevel="0" collapsed="false">
      <c r="A33" s="0" t="s">
        <v>174</v>
      </c>
      <c r="B33" s="0" t="n">
        <v>65</v>
      </c>
    </row>
    <row r="34" customFormat="false" ht="15" hidden="false" customHeight="false" outlineLevel="0" collapsed="false">
      <c r="A34" s="0" t="s">
        <v>246</v>
      </c>
      <c r="B34" s="0" t="n">
        <v>7</v>
      </c>
    </row>
    <row r="35" customFormat="false" ht="15" hidden="false" customHeight="false" outlineLevel="0" collapsed="false">
      <c r="A35" s="0" t="s">
        <v>176</v>
      </c>
      <c r="B35" s="0" t="n">
        <v>12</v>
      </c>
    </row>
    <row r="36" customFormat="false" ht="15" hidden="false" customHeight="false" outlineLevel="0" collapsed="false">
      <c r="A36" s="0" t="s">
        <v>247</v>
      </c>
      <c r="B36" s="0" t="n">
        <v>16</v>
      </c>
    </row>
    <row r="37" customFormat="false" ht="15" hidden="false" customHeight="false" outlineLevel="0" collapsed="false">
      <c r="A37" s="0" t="s">
        <v>54</v>
      </c>
      <c r="B37" s="0" t="n">
        <v>13</v>
      </c>
    </row>
    <row r="38" customFormat="false" ht="15" hidden="false" customHeight="false" outlineLevel="0" collapsed="false">
      <c r="A38" s="0" t="s">
        <v>178</v>
      </c>
      <c r="B38" s="0" t="n">
        <v>0.4</v>
      </c>
    </row>
    <row r="39" customFormat="false" ht="15" hidden="false" customHeight="false" outlineLevel="0" collapsed="false">
      <c r="A39" s="0" t="s">
        <v>179</v>
      </c>
      <c r="B39" s="0" t="n">
        <v>74</v>
      </c>
    </row>
    <row r="40" customFormat="false" ht="15" hidden="false" customHeight="false" outlineLevel="0" collapsed="false">
      <c r="A40" s="0" t="s">
        <v>57</v>
      </c>
      <c r="B40" s="0" t="n">
        <v>46</v>
      </c>
    </row>
    <row r="41" customFormat="false" ht="15" hidden="false" customHeight="false" outlineLevel="0" collapsed="false">
      <c r="A41" s="9" t="s">
        <v>58</v>
      </c>
      <c r="B41" s="9"/>
    </row>
    <row r="42" customFormat="false" ht="15" hidden="false" customHeight="false" outlineLevel="0" collapsed="false">
      <c r="A42" s="20" t="s">
        <v>248</v>
      </c>
      <c r="B42" s="20" t="n">
        <v>53</v>
      </c>
    </row>
    <row r="43" customFormat="false" ht="15" hidden="false" customHeight="false" outlineLevel="0" collapsed="false">
      <c r="A43" s="0" t="s">
        <v>60</v>
      </c>
      <c r="B43" s="0" t="n">
        <v>5</v>
      </c>
    </row>
    <row r="44" customFormat="false" ht="15" hidden="false" customHeight="false" outlineLevel="0" collapsed="false">
      <c r="A44" s="0" t="s">
        <v>181</v>
      </c>
      <c r="B44" s="0" t="n">
        <v>37</v>
      </c>
    </row>
    <row r="45" customFormat="false" ht="15" hidden="false" customHeight="false" outlineLevel="0" collapsed="false">
      <c r="A45" s="0" t="s">
        <v>62</v>
      </c>
      <c r="B45" s="0" t="n">
        <v>7</v>
      </c>
    </row>
    <row r="46" customFormat="false" ht="15" hidden="false" customHeight="false" outlineLevel="0" collapsed="false">
      <c r="A46" s="0" t="s">
        <v>182</v>
      </c>
      <c r="B46" s="0" t="n">
        <v>2</v>
      </c>
    </row>
    <row r="47" customFormat="false" ht="15" hidden="false" customHeight="false" outlineLevel="0" collapsed="false">
      <c r="A47" s="9" t="s">
        <v>183</v>
      </c>
      <c r="B47" s="9"/>
    </row>
    <row r="48" customFormat="false" ht="15" hidden="false" customHeight="false" outlineLevel="0" collapsed="false">
      <c r="A48" s="9" t="s">
        <v>65</v>
      </c>
      <c r="B48" s="9"/>
    </row>
    <row r="49" customFormat="false" ht="15" hidden="false" customHeight="false" outlineLevel="0" collapsed="false">
      <c r="A49" s="0" t="s">
        <v>184</v>
      </c>
      <c r="B49" s="0" t="n">
        <v>4</v>
      </c>
    </row>
    <row r="50" customFormat="false" ht="15" hidden="false" customHeight="false" outlineLevel="0" collapsed="false">
      <c r="A50" s="0" t="s">
        <v>67</v>
      </c>
      <c r="B50" s="0" t="n">
        <v>8</v>
      </c>
    </row>
    <row r="51" customFormat="false" ht="15" hidden="false" customHeight="false" outlineLevel="0" collapsed="false">
      <c r="A51" s="0" t="s">
        <v>68</v>
      </c>
      <c r="B51" s="0" t="n">
        <v>20</v>
      </c>
    </row>
    <row r="52" customFormat="false" ht="15" hidden="false" customHeight="false" outlineLevel="0" collapsed="false">
      <c r="A52" s="0" t="s">
        <v>186</v>
      </c>
      <c r="B52" s="0" t="n">
        <v>46</v>
      </c>
    </row>
    <row r="53" customFormat="false" ht="15" hidden="false" customHeight="false" outlineLevel="0" collapsed="false">
      <c r="A53" s="0" t="s">
        <v>187</v>
      </c>
      <c r="B53" s="0" t="n">
        <v>20</v>
      </c>
    </row>
    <row r="54" customFormat="false" ht="15" hidden="false" customHeight="false" outlineLevel="0" collapsed="false">
      <c r="A54" s="0" t="s">
        <v>188</v>
      </c>
      <c r="B54" s="0" t="n">
        <v>6</v>
      </c>
    </row>
    <row r="55" customFormat="false" ht="15" hidden="false" customHeight="false" outlineLevel="0" collapsed="false">
      <c r="A55" s="0" t="s">
        <v>72</v>
      </c>
      <c r="B55" s="0" t="n">
        <v>12</v>
      </c>
    </row>
    <row r="56" customFormat="false" ht="15" hidden="false" customHeight="false" outlineLevel="0" collapsed="false">
      <c r="A56" s="0" t="s">
        <v>190</v>
      </c>
      <c r="B56" s="0" t="n">
        <v>19</v>
      </c>
    </row>
    <row r="57" customFormat="false" ht="15" hidden="false" customHeight="false" outlineLevel="0" collapsed="false">
      <c r="A57" s="0" t="s">
        <v>191</v>
      </c>
      <c r="B57" s="0" t="n">
        <v>35</v>
      </c>
    </row>
    <row r="58" customFormat="false" ht="15" hidden="false" customHeight="false" outlineLevel="0" collapsed="false">
      <c r="A58" s="0" t="s">
        <v>192</v>
      </c>
      <c r="B58" s="0" t="n">
        <v>48</v>
      </c>
    </row>
    <row r="59" customFormat="false" ht="15" hidden="false" customHeight="false" outlineLevel="0" collapsed="false">
      <c r="A59" s="0" t="s">
        <v>193</v>
      </c>
      <c r="B59" s="0" t="n">
        <v>34</v>
      </c>
    </row>
    <row r="60" customFormat="false" ht="15" hidden="false" customHeight="false" outlineLevel="0" collapsed="false">
      <c r="A60" s="0" t="s">
        <v>194</v>
      </c>
      <c r="B60" s="0" t="n">
        <v>45</v>
      </c>
    </row>
    <row r="61" customFormat="false" ht="15" hidden="false" customHeight="false" outlineLevel="0" collapsed="false">
      <c r="A61" s="0" t="s">
        <v>195</v>
      </c>
      <c r="B61" s="0" t="n">
        <v>74</v>
      </c>
    </row>
    <row r="62" customFormat="false" ht="15" hidden="false" customHeight="false" outlineLevel="0" collapsed="false">
      <c r="A62" s="0" t="s">
        <v>196</v>
      </c>
      <c r="B62" s="0" t="n">
        <v>25</v>
      </c>
    </row>
    <row r="63" customFormat="false" ht="15" hidden="false" customHeight="false" outlineLevel="0" collapsed="false">
      <c r="A63" s="0" t="s">
        <v>80</v>
      </c>
      <c r="B63" s="0" t="n">
        <v>2</v>
      </c>
    </row>
    <row r="64" customFormat="false" ht="15" hidden="false" customHeight="false" outlineLevel="0" collapsed="false">
      <c r="A64" s="0" t="s">
        <v>249</v>
      </c>
      <c r="B64" s="0" t="n">
        <v>27</v>
      </c>
    </row>
    <row r="65" customFormat="false" ht="15" hidden="false" customHeight="false" outlineLevel="0" collapsed="false">
      <c r="A65" s="0" t="s">
        <v>198</v>
      </c>
      <c r="B65" s="0" t="n">
        <v>1</v>
      </c>
    </row>
    <row r="66" customFormat="false" ht="15" hidden="false" customHeight="false" outlineLevel="0" collapsed="false">
      <c r="A66" s="0" t="s">
        <v>199</v>
      </c>
      <c r="B66" s="0" t="n">
        <v>19</v>
      </c>
    </row>
    <row r="67" customFormat="false" ht="15" hidden="false" customHeight="false" outlineLevel="0" collapsed="false">
      <c r="A67" s="0" t="s">
        <v>84</v>
      </c>
      <c r="B67" s="0" t="n">
        <v>3</v>
      </c>
    </row>
    <row r="68" customFormat="false" ht="15" hidden="false" customHeight="false" outlineLevel="0" collapsed="false">
      <c r="A68" s="0" t="s">
        <v>85</v>
      </c>
      <c r="B68" s="0" t="n">
        <v>2</v>
      </c>
    </row>
    <row r="69" customFormat="false" ht="15" hidden="false" customHeight="false" outlineLevel="0" collapsed="false">
      <c r="A69" s="0" t="s">
        <v>200</v>
      </c>
      <c r="B69" s="0" t="n">
        <v>9</v>
      </c>
    </row>
    <row r="70" customFormat="false" ht="15" hidden="false" customHeight="false" outlineLevel="0" collapsed="false">
      <c r="A70" s="0" t="s">
        <v>87</v>
      </c>
      <c r="B70" s="0" t="n">
        <v>4</v>
      </c>
    </row>
    <row r="71" customFormat="false" ht="15" hidden="false" customHeight="false" outlineLevel="0" collapsed="false">
      <c r="A71" s="0" t="s">
        <v>88</v>
      </c>
      <c r="B71" s="0" t="n">
        <v>1</v>
      </c>
    </row>
    <row r="72" customFormat="false" ht="15" hidden="false" customHeight="false" outlineLevel="0" collapsed="false">
      <c r="A72" s="0" t="s">
        <v>201</v>
      </c>
      <c r="B72" s="0" t="n">
        <v>19</v>
      </c>
    </row>
    <row r="73" customFormat="false" ht="15" hidden="false" customHeight="false" outlineLevel="0" collapsed="false">
      <c r="A73" s="0" t="s">
        <v>90</v>
      </c>
      <c r="B73" s="0" t="n">
        <v>1</v>
      </c>
    </row>
    <row r="74" customFormat="false" ht="15" hidden="false" customHeight="false" outlineLevel="0" collapsed="false">
      <c r="A74" s="0" t="s">
        <v>202</v>
      </c>
      <c r="B74" s="0" t="n">
        <v>0.4</v>
      </c>
    </row>
    <row r="75" customFormat="false" ht="15" hidden="false" customHeight="false" outlineLevel="0" collapsed="false">
      <c r="A75" s="9" t="s">
        <v>203</v>
      </c>
      <c r="B75" s="9"/>
    </row>
    <row r="76" customFormat="false" ht="15" hidden="false" customHeight="false" outlineLevel="0" collapsed="false">
      <c r="A76" s="0" t="s">
        <v>204</v>
      </c>
      <c r="B76" s="0" t="n">
        <v>11</v>
      </c>
    </row>
    <row r="77" customFormat="false" ht="15" hidden="false" customHeight="false" outlineLevel="0" collapsed="false">
      <c r="A77" s="0" t="s">
        <v>205</v>
      </c>
      <c r="B77" s="0" t="n">
        <v>51</v>
      </c>
    </row>
    <row r="78" customFormat="false" ht="15" hidden="false" customHeight="false" outlineLevel="0" collapsed="false">
      <c r="A78" s="0" t="s">
        <v>206</v>
      </c>
      <c r="B78" s="0" t="n">
        <v>5</v>
      </c>
    </row>
    <row r="79" customFormat="false" ht="15" hidden="false" customHeight="false" outlineLevel="0" collapsed="false">
      <c r="A79" s="0" t="s">
        <v>96</v>
      </c>
      <c r="B79" s="0" t="n">
        <v>2</v>
      </c>
    </row>
    <row r="80" customFormat="false" ht="15" hidden="false" customHeight="false" outlineLevel="0" collapsed="false">
      <c r="A80" s="0" t="s">
        <v>250</v>
      </c>
      <c r="B80" s="0" t="n">
        <v>10</v>
      </c>
    </row>
    <row r="81" customFormat="false" ht="15" hidden="false" customHeight="false" outlineLevel="0" collapsed="false">
      <c r="A81" s="0" t="s">
        <v>208</v>
      </c>
      <c r="B81" s="0" t="n">
        <v>6</v>
      </c>
    </row>
    <row r="82" customFormat="false" ht="15" hidden="false" customHeight="false" outlineLevel="0" collapsed="false">
      <c r="A82" s="0" t="s">
        <v>209</v>
      </c>
      <c r="B82" s="0" t="n">
        <v>58</v>
      </c>
    </row>
    <row r="83" customFormat="false" ht="15" hidden="false" customHeight="false" outlineLevel="0" collapsed="false">
      <c r="A83" s="0" t="s">
        <v>210</v>
      </c>
      <c r="B83" s="0" t="n">
        <v>73</v>
      </c>
    </row>
    <row r="84" customFormat="false" ht="15" hidden="false" customHeight="false" outlineLevel="0" collapsed="false">
      <c r="A84" s="0" t="s">
        <v>101</v>
      </c>
      <c r="B84" s="0" t="n">
        <v>7</v>
      </c>
    </row>
    <row r="85" customFormat="false" ht="15" hidden="false" customHeight="false" outlineLevel="0" collapsed="false">
      <c r="A85" s="0" t="s">
        <v>102</v>
      </c>
      <c r="B85" s="0" t="n">
        <v>0.4</v>
      </c>
    </row>
    <row r="86" customFormat="false" ht="15" hidden="false" customHeight="false" outlineLevel="0" collapsed="false">
      <c r="A86" s="0" t="s">
        <v>103</v>
      </c>
      <c r="B86" s="0" t="n">
        <v>4</v>
      </c>
    </row>
    <row r="87" customFormat="false" ht="15" hidden="false" customHeight="false" outlineLevel="0" collapsed="false">
      <c r="A87" s="0" t="s">
        <v>211</v>
      </c>
      <c r="B87" s="0" t="n">
        <v>57</v>
      </c>
    </row>
    <row r="88" customFormat="false" ht="15" hidden="false" customHeight="false" outlineLevel="0" collapsed="false">
      <c r="A88" s="9" t="s">
        <v>105</v>
      </c>
      <c r="B88" s="9"/>
    </row>
    <row r="89" customFormat="false" ht="15" hidden="false" customHeight="false" outlineLevel="0" collapsed="false">
      <c r="A89" s="0" t="s">
        <v>106</v>
      </c>
      <c r="B89" s="0" t="n">
        <v>11</v>
      </c>
    </row>
    <row r="90" customFormat="false" ht="15" hidden="false" customHeight="false" outlineLevel="0" collapsed="false">
      <c r="A90" s="0" t="s">
        <v>107</v>
      </c>
      <c r="B90" s="0" t="n">
        <v>29</v>
      </c>
    </row>
    <row r="91" customFormat="false" ht="15" hidden="false" customHeight="false" outlineLevel="0" collapsed="false">
      <c r="A91" s="0" t="s">
        <v>212</v>
      </c>
      <c r="B91" s="0" t="n">
        <v>1</v>
      </c>
    </row>
    <row r="92" customFormat="false" ht="15" hidden="false" customHeight="false" outlineLevel="0" collapsed="false">
      <c r="A92" s="0" t="s">
        <v>109</v>
      </c>
      <c r="B92" s="0" t="n">
        <v>11</v>
      </c>
    </row>
    <row r="93" customFormat="false" ht="15" hidden="false" customHeight="false" outlineLevel="0" collapsed="false">
      <c r="A93" s="0" t="s">
        <v>213</v>
      </c>
      <c r="B93" s="0" t="n">
        <v>15</v>
      </c>
    </row>
    <row r="94" customFormat="false" ht="15" hidden="false" customHeight="false" outlineLevel="0" collapsed="false">
      <c r="A94" s="0" t="s">
        <v>111</v>
      </c>
      <c r="B94" s="0" t="n">
        <v>26</v>
      </c>
    </row>
    <row r="95" customFormat="false" ht="15" hidden="false" customHeight="false" outlineLevel="0" collapsed="false">
      <c r="A95" s="0" t="s">
        <v>214</v>
      </c>
      <c r="B95" s="0" t="n">
        <v>50</v>
      </c>
    </row>
    <row r="96" customFormat="false" ht="15" hidden="false" customHeight="false" outlineLevel="0" collapsed="false">
      <c r="A96" s="20" t="s">
        <v>215</v>
      </c>
      <c r="B96" s="20" t="n">
        <v>20</v>
      </c>
    </row>
    <row r="97" customFormat="false" ht="15" hidden="false" customHeight="false" outlineLevel="0" collapsed="false">
      <c r="A97" s="0" t="s">
        <v>216</v>
      </c>
      <c r="B97" s="0" t="n">
        <v>24</v>
      </c>
    </row>
    <row r="98" customFormat="false" ht="15" hidden="false" customHeight="false" outlineLevel="0" collapsed="false">
      <c r="A98" s="0" t="s">
        <v>115</v>
      </c>
      <c r="B98" s="0" t="n">
        <v>2</v>
      </c>
    </row>
    <row r="99" customFormat="false" ht="15" hidden="false" customHeight="false" outlineLevel="0" collapsed="false">
      <c r="A99" s="0" t="s">
        <v>217</v>
      </c>
      <c r="B99" s="0" t="n">
        <v>2</v>
      </c>
    </row>
    <row r="100" customFormat="false" ht="15" hidden="false" customHeight="false" outlineLevel="0" collapsed="false">
      <c r="A100" s="0" t="s">
        <v>218</v>
      </c>
      <c r="B100" s="0" t="n">
        <v>3</v>
      </c>
    </row>
    <row r="101" customFormat="false" ht="15" hidden="false" customHeight="false" outlineLevel="0" collapsed="false">
      <c r="A101" s="0" t="s">
        <v>118</v>
      </c>
      <c r="B101" s="0" t="n">
        <v>2</v>
      </c>
    </row>
    <row r="102" customFormat="false" ht="15" hidden="false" customHeight="false" outlineLevel="0" collapsed="false">
      <c r="A102" s="0" t="s">
        <v>219</v>
      </c>
      <c r="B102" s="0" t="n">
        <v>32</v>
      </c>
    </row>
    <row r="103" customFormat="false" ht="15" hidden="false" customHeight="false" outlineLevel="0" collapsed="false">
      <c r="A103" s="0" t="s">
        <v>220</v>
      </c>
      <c r="B103" s="0" t="n">
        <v>1</v>
      </c>
    </row>
    <row r="104" customFormat="false" ht="15" hidden="false" customHeight="false" outlineLevel="0" collapsed="false">
      <c r="A104" s="0" t="s">
        <v>221</v>
      </c>
      <c r="B104" s="0" t="n">
        <v>15</v>
      </c>
    </row>
    <row r="105" customFormat="false" ht="15" hidden="false" customHeight="false" outlineLevel="0" collapsed="false">
      <c r="A105" s="0" t="s">
        <v>222</v>
      </c>
      <c r="B105" s="0" t="n">
        <v>23</v>
      </c>
    </row>
    <row r="106" customFormat="false" ht="15" hidden="false" customHeight="false" outlineLevel="0" collapsed="false">
      <c r="A106" s="0" t="s">
        <v>123</v>
      </c>
      <c r="B106" s="0" t="n">
        <v>27</v>
      </c>
    </row>
    <row r="107" customFormat="false" ht="15" hidden="false" customHeight="false" outlineLevel="0" collapsed="false">
      <c r="A107" s="0" t="s">
        <v>223</v>
      </c>
      <c r="B107" s="0" t="n">
        <v>3</v>
      </c>
    </row>
    <row r="108" customFormat="false" ht="15" hidden="false" customHeight="false" outlineLevel="0" collapsed="false">
      <c r="A108" s="0" t="s">
        <v>224</v>
      </c>
      <c r="B108" s="0" t="n">
        <v>55</v>
      </c>
    </row>
    <row r="109" customFormat="false" ht="15" hidden="false" customHeight="false" outlineLevel="0" collapsed="false">
      <c r="A109" s="0" t="s">
        <v>225</v>
      </c>
      <c r="B109" s="0" t="n">
        <v>26</v>
      </c>
    </row>
    <row r="110" customFormat="false" ht="15" hidden="false" customHeight="false" outlineLevel="0" collapsed="false">
      <c r="A110" s="0" t="s">
        <v>251</v>
      </c>
      <c r="B110" s="0" t="n">
        <v>16</v>
      </c>
    </row>
    <row r="111" customFormat="false" ht="15" hidden="false" customHeight="false" outlineLevel="0" collapsed="false">
      <c r="A111" s="0" t="s">
        <v>227</v>
      </c>
      <c r="B111" s="0" t="n">
        <v>2</v>
      </c>
    </row>
    <row r="112" customFormat="false" ht="15" hidden="false" customHeight="false" outlineLevel="0" collapsed="false">
      <c r="A112" s="0" t="s">
        <v>228</v>
      </c>
      <c r="B112" s="0" t="n">
        <v>13</v>
      </c>
    </row>
    <row r="113" customFormat="false" ht="15" hidden="false" customHeight="false" outlineLevel="0" collapsed="false">
      <c r="A113" s="0" t="s">
        <v>130</v>
      </c>
      <c r="B113" s="0" t="n">
        <v>2</v>
      </c>
    </row>
    <row r="114" customFormat="false" ht="15" hidden="false" customHeight="false" outlineLevel="0" collapsed="false">
      <c r="A114" s="0" t="s">
        <v>229</v>
      </c>
      <c r="B114" s="0" t="n">
        <v>24</v>
      </c>
    </row>
    <row r="115" customFormat="false" ht="15" hidden="false" customHeight="false" outlineLevel="0" collapsed="false">
      <c r="A115" s="0" t="s">
        <v>230</v>
      </c>
      <c r="B115" s="0" t="n">
        <v>12</v>
      </c>
    </row>
    <row r="116" customFormat="false" ht="15" hidden="false" customHeight="false" outlineLevel="0" collapsed="false">
      <c r="A116" s="0" t="s">
        <v>231</v>
      </c>
      <c r="B116" s="0" t="n">
        <v>14</v>
      </c>
    </row>
    <row r="117" customFormat="false" ht="15" hidden="false" customHeight="false" outlineLevel="0" collapsed="false">
      <c r="A117" s="0" t="s">
        <v>232</v>
      </c>
      <c r="B117" s="0" t="n">
        <v>3</v>
      </c>
    </row>
    <row r="118" customFormat="false" ht="15" hidden="false" customHeight="false" outlineLevel="0" collapsed="false">
      <c r="A118" s="0" t="s">
        <v>233</v>
      </c>
      <c r="B118" s="0" t="n">
        <v>66</v>
      </c>
    </row>
    <row r="119" customFormat="false" ht="15" hidden="false" customHeight="false" outlineLevel="0" collapsed="false">
      <c r="A119" s="0" t="s">
        <v>234</v>
      </c>
      <c r="B119" s="0" t="n">
        <v>86</v>
      </c>
    </row>
    <row r="120" customFormat="false" ht="15" hidden="false" customHeight="false" outlineLevel="0" collapsed="false">
      <c r="A120" s="0" t="s">
        <v>137</v>
      </c>
      <c r="B120" s="0" t="n">
        <v>37</v>
      </c>
    </row>
    <row r="121" customFormat="false" ht="15" hidden="false" customHeight="false" outlineLevel="0" collapsed="false">
      <c r="A121" s="0" t="s">
        <v>138</v>
      </c>
      <c r="B121" s="0" t="n">
        <v>21</v>
      </c>
    </row>
    <row r="122" customFormat="false" ht="15" hidden="false" customHeight="false" outlineLevel="0" collapsed="false">
      <c r="A122" s="9" t="s">
        <v>252</v>
      </c>
      <c r="B122" s="35"/>
    </row>
    <row r="123" customFormat="false" ht="15" hidden="false" customHeight="false" outlineLevel="0" collapsed="false">
      <c r="A123" s="0" t="s">
        <v>253</v>
      </c>
      <c r="B123" s="0" t="n">
        <v>0.4</v>
      </c>
    </row>
    <row r="124" customFormat="false" ht="15" hidden="false" customHeight="false" outlineLevel="0" collapsed="false">
      <c r="A124" s="0" t="s">
        <v>237</v>
      </c>
      <c r="B124" s="0" t="n">
        <v>2</v>
      </c>
    </row>
    <row r="125" customFormat="false" ht="15" hidden="false" customHeight="false" outlineLevel="0" collapsed="false">
      <c r="A125" s="0" t="s">
        <v>142</v>
      </c>
      <c r="B125" s="0" t="n">
        <v>6</v>
      </c>
    </row>
    <row r="127" customFormat="false" ht="15" hidden="false" customHeight="false" outlineLevel="0" collapsed="false">
      <c r="A127" s="0" t="s">
        <v>254</v>
      </c>
      <c r="B127" s="0" t="n">
        <v>58</v>
      </c>
    </row>
    <row r="128" customFormat="false" ht="15" hidden="false" customHeight="false" outlineLevel="0" collapsed="false">
      <c r="A128" s="0" t="s">
        <v>144</v>
      </c>
      <c r="B128" s="0" t="n">
        <v>39</v>
      </c>
    </row>
    <row r="129" customFormat="false" ht="15" hidden="false" customHeight="false" outlineLevel="0" collapsed="false">
      <c r="A129" s="0" t="s">
        <v>238</v>
      </c>
      <c r="B129" s="0" t="n">
        <v>25</v>
      </c>
    </row>
    <row r="130" customFormat="false" ht="15" hidden="false" customHeight="false" outlineLevel="0" collapsed="false">
      <c r="A130" s="0" t="s">
        <v>146</v>
      </c>
      <c r="B130" s="0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27" activeCellId="0" sqref="A127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39" width="6.43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40" t="s">
        <v>147</v>
      </c>
      <c r="B1" s="33" t="s">
        <v>260</v>
      </c>
    </row>
    <row r="2" customFormat="false" ht="15" hidden="false" customHeight="false" outlineLevel="0" collapsed="false">
      <c r="A2" s="3" t="s">
        <v>14</v>
      </c>
      <c r="B2" s="39" t="n">
        <v>47.2347026890191</v>
      </c>
    </row>
    <row r="3" customFormat="false" ht="15" hidden="false" customHeight="false" outlineLevel="0" collapsed="false">
      <c r="A3" s="3" t="s">
        <v>18</v>
      </c>
      <c r="B3" s="39" t="n">
        <v>22.1855707996191</v>
      </c>
    </row>
    <row r="4" customFormat="false" ht="15" hidden="false" customHeight="false" outlineLevel="0" collapsed="false">
      <c r="A4" s="0" t="s">
        <v>21</v>
      </c>
      <c r="B4" s="39" t="n">
        <v>53.73</v>
      </c>
    </row>
    <row r="5" customFormat="false" ht="15" hidden="false" customHeight="false" outlineLevel="0" collapsed="false">
      <c r="A5" s="0" t="s">
        <v>154</v>
      </c>
      <c r="B5" s="39" t="n">
        <v>42.24</v>
      </c>
    </row>
    <row r="6" customFormat="false" ht="15" hidden="false" customHeight="false" outlineLevel="0" collapsed="false">
      <c r="A6" s="0" t="s">
        <v>155</v>
      </c>
      <c r="B6" s="39" t="n">
        <v>49.936</v>
      </c>
    </row>
    <row r="7" customFormat="false" ht="15" hidden="false" customHeight="false" outlineLevel="0" collapsed="false">
      <c r="A7" s="0" t="s">
        <v>24</v>
      </c>
      <c r="B7" s="39" t="n">
        <v>54.487</v>
      </c>
    </row>
    <row r="8" customFormat="false" ht="15" hidden="false" customHeight="false" outlineLevel="0" collapsed="false">
      <c r="A8" s="0" t="s">
        <v>156</v>
      </c>
      <c r="B8" s="39" t="n">
        <v>23.715</v>
      </c>
    </row>
    <row r="9" customFormat="false" ht="15" hidden="false" customHeight="false" outlineLevel="0" collapsed="false">
      <c r="A9" s="0" t="s">
        <v>157</v>
      </c>
      <c r="B9" s="39" t="n">
        <v>22.4</v>
      </c>
    </row>
    <row r="10" customFormat="false" ht="15" hidden="false" customHeight="false" outlineLevel="0" collapsed="false">
      <c r="A10" s="0" t="s">
        <v>158</v>
      </c>
      <c r="B10" s="39" t="n">
        <v>17.9</v>
      </c>
    </row>
    <row r="11" customFormat="false" ht="15" hidden="false" customHeight="false" outlineLevel="0" collapsed="false">
      <c r="A11" s="0" t="s">
        <v>28</v>
      </c>
      <c r="B11" s="39" t="n">
        <v>48.266</v>
      </c>
    </row>
    <row r="12" customFormat="false" ht="15" hidden="false" customHeight="false" outlineLevel="0" collapsed="false">
      <c r="A12" s="0" t="s">
        <v>159</v>
      </c>
      <c r="B12" s="39" t="n">
        <v>16.8</v>
      </c>
    </row>
    <row r="13" customFormat="false" ht="15" hidden="false" customHeight="false" outlineLevel="0" collapsed="false">
      <c r="A13" s="0" t="s">
        <v>160</v>
      </c>
      <c r="B13" s="39" t="n">
        <v>44.307</v>
      </c>
    </row>
    <row r="14" customFormat="false" ht="15" hidden="false" customHeight="false" outlineLevel="0" collapsed="false">
      <c r="A14" s="0" t="s">
        <v>161</v>
      </c>
      <c r="B14" s="39" t="n">
        <v>46.353</v>
      </c>
    </row>
    <row r="15" customFormat="false" ht="15" hidden="false" customHeight="false" outlineLevel="0" collapsed="false">
      <c r="A15" s="0" t="s">
        <v>32</v>
      </c>
      <c r="B15" s="39" t="n">
        <v>47.007</v>
      </c>
    </row>
    <row r="16" customFormat="false" ht="15" hidden="false" customHeight="false" outlineLevel="0" collapsed="false">
      <c r="A16" s="0" t="s">
        <v>162</v>
      </c>
      <c r="B16" s="39" t="n">
        <v>42.847</v>
      </c>
    </row>
    <row r="17" customFormat="false" ht="15" hidden="false" customHeight="false" outlineLevel="0" collapsed="false">
      <c r="A17" s="0" t="s">
        <v>163</v>
      </c>
      <c r="B17" s="39" t="n">
        <v>17.8</v>
      </c>
    </row>
    <row r="18" customFormat="false" ht="15" hidden="false" customHeight="false" outlineLevel="0" collapsed="false">
      <c r="A18" s="0" t="s">
        <v>35</v>
      </c>
      <c r="B18" s="39" t="n">
        <v>47.24</v>
      </c>
    </row>
    <row r="19" customFormat="false" ht="15" hidden="false" customHeight="false" outlineLevel="0" collapsed="false">
      <c r="A19" s="0" t="s">
        <v>36</v>
      </c>
      <c r="B19" s="39" t="n">
        <v>48.197</v>
      </c>
    </row>
    <row r="20" customFormat="false" ht="15" hidden="false" customHeight="false" outlineLevel="0" collapsed="false">
      <c r="A20" s="0" t="s">
        <v>164</v>
      </c>
      <c r="B20" s="39" t="n">
        <v>46.645</v>
      </c>
    </row>
    <row r="21" customFormat="false" ht="15" hidden="false" customHeight="false" outlineLevel="0" collapsed="false">
      <c r="A21" s="0" t="s">
        <v>165</v>
      </c>
      <c r="B21" s="39" t="n">
        <v>42.818</v>
      </c>
    </row>
    <row r="22" customFormat="false" ht="15" hidden="false" customHeight="false" outlineLevel="0" collapsed="false">
      <c r="A22" s="0" t="s">
        <v>39</v>
      </c>
      <c r="B22" s="39" t="n">
        <v>26.7</v>
      </c>
    </row>
    <row r="23" customFormat="false" ht="15" hidden="false" customHeight="false" outlineLevel="0" collapsed="false">
      <c r="A23" s="0" t="s">
        <v>166</v>
      </c>
      <c r="B23" s="39" t="n">
        <v>43.715</v>
      </c>
    </row>
    <row r="24" customFormat="false" ht="15" hidden="false" customHeight="false" outlineLevel="0" collapsed="false">
      <c r="A24" s="0" t="s">
        <v>167</v>
      </c>
      <c r="B24" s="39" t="n">
        <v>45.785</v>
      </c>
    </row>
    <row r="25" customFormat="false" ht="15" hidden="false" customHeight="false" outlineLevel="0" collapsed="false">
      <c r="A25" s="0" t="s">
        <v>168</v>
      </c>
      <c r="B25" s="39" t="n">
        <v>38.95</v>
      </c>
    </row>
    <row r="26" customFormat="false" ht="15" hidden="false" customHeight="false" outlineLevel="0" collapsed="false">
      <c r="A26" s="0" t="s">
        <v>169</v>
      </c>
      <c r="B26" s="39" t="n">
        <v>20.86</v>
      </c>
    </row>
    <row r="27" customFormat="false" ht="15" hidden="false" customHeight="false" outlineLevel="0" collapsed="false">
      <c r="A27" s="0" t="s">
        <v>170</v>
      </c>
      <c r="B27" s="39" t="n">
        <v>44.584</v>
      </c>
    </row>
    <row r="28" customFormat="false" ht="15" hidden="false" customHeight="false" outlineLevel="0" collapsed="false">
      <c r="A28" s="0" t="s">
        <v>171</v>
      </c>
      <c r="B28" s="39" t="n">
        <v>46.651</v>
      </c>
    </row>
    <row r="29" customFormat="false" ht="15" hidden="false" customHeight="false" outlineLevel="0" collapsed="false">
      <c r="A29" s="0" t="s">
        <v>172</v>
      </c>
      <c r="B29" s="39" t="n">
        <v>42.49</v>
      </c>
    </row>
    <row r="30" customFormat="false" ht="15" hidden="false" customHeight="false" outlineLevel="0" collapsed="false">
      <c r="A30" s="0" t="s">
        <v>47</v>
      </c>
      <c r="B30" s="39" t="n">
        <v>45.366</v>
      </c>
    </row>
    <row r="31" customFormat="false" ht="15" hidden="false" customHeight="false" outlineLevel="0" collapsed="false">
      <c r="A31" s="0" t="s">
        <v>173</v>
      </c>
      <c r="B31" s="39" t="n">
        <v>54.333</v>
      </c>
    </row>
    <row r="32" customFormat="false" ht="15" hidden="false" customHeight="false" outlineLevel="0" collapsed="false">
      <c r="A32" s="0" t="s">
        <v>49</v>
      </c>
      <c r="B32" s="39" t="n">
        <v>31.95</v>
      </c>
    </row>
    <row r="33" customFormat="false" ht="15" hidden="false" customHeight="false" outlineLevel="0" collapsed="false">
      <c r="A33" s="0" t="s">
        <v>174</v>
      </c>
      <c r="B33" s="39" t="n">
        <v>16.6</v>
      </c>
    </row>
    <row r="34" customFormat="false" ht="15" hidden="false" customHeight="false" outlineLevel="0" collapsed="false">
      <c r="A34" s="0" t="s">
        <v>175</v>
      </c>
      <c r="B34" s="39" t="n">
        <v>51.795</v>
      </c>
    </row>
    <row r="35" customFormat="false" ht="15" hidden="false" customHeight="false" outlineLevel="0" collapsed="false">
      <c r="A35" s="0" t="s">
        <v>176</v>
      </c>
      <c r="B35" s="39" t="n">
        <v>44.219</v>
      </c>
    </row>
    <row r="36" customFormat="false" ht="15" hidden="false" customHeight="false" outlineLevel="0" collapsed="false">
      <c r="A36" s="0" t="s">
        <v>177</v>
      </c>
      <c r="B36" s="39" t="n">
        <v>47.562</v>
      </c>
    </row>
    <row r="37" customFormat="false" ht="15" hidden="false" customHeight="false" outlineLevel="0" collapsed="false">
      <c r="A37" s="0" t="s">
        <v>54</v>
      </c>
      <c r="B37" s="39" t="n">
        <v>48.108</v>
      </c>
    </row>
    <row r="38" customFormat="false" ht="15" hidden="false" customHeight="false" outlineLevel="0" collapsed="false">
      <c r="A38" s="0" t="s">
        <v>178</v>
      </c>
      <c r="B38" s="39" t="n">
        <v>47.821</v>
      </c>
    </row>
    <row r="39" customFormat="false" ht="15" hidden="false" customHeight="false" outlineLevel="0" collapsed="false">
      <c r="A39" s="0" t="s">
        <v>179</v>
      </c>
      <c r="B39" s="39" t="n">
        <v>18.5</v>
      </c>
    </row>
    <row r="40" customFormat="false" ht="15" hidden="false" customHeight="false" outlineLevel="0" collapsed="false">
      <c r="A40" s="0" t="s">
        <v>57</v>
      </c>
      <c r="B40" s="39" t="n">
        <v>18.7</v>
      </c>
    </row>
    <row r="41" customFormat="false" ht="15" hidden="false" customHeight="false" outlineLevel="0" collapsed="false">
      <c r="A41" s="0" t="s">
        <v>58</v>
      </c>
      <c r="B41" s="39" t="n">
        <v>32.798</v>
      </c>
    </row>
    <row r="42" customFormat="false" ht="15" hidden="false" customHeight="false" outlineLevel="0" collapsed="false">
      <c r="A42" s="0" t="s">
        <v>180</v>
      </c>
      <c r="B42" s="39" t="n">
        <v>17.3</v>
      </c>
    </row>
    <row r="43" customFormat="false" ht="15" hidden="false" customHeight="false" outlineLevel="0" collapsed="false">
      <c r="A43" s="0" t="s">
        <v>60</v>
      </c>
      <c r="B43" s="39" t="n">
        <v>46.807</v>
      </c>
    </row>
    <row r="44" customFormat="false" ht="15" hidden="false" customHeight="false" outlineLevel="0" collapsed="false">
      <c r="A44" s="0" t="s">
        <v>181</v>
      </c>
      <c r="B44" s="39" t="n">
        <v>18.9</v>
      </c>
    </row>
    <row r="45" customFormat="false" ht="15" hidden="false" customHeight="false" outlineLevel="0" collapsed="false">
      <c r="A45" s="0" t="s">
        <v>62</v>
      </c>
      <c r="B45" s="39" t="n">
        <v>46.361</v>
      </c>
    </row>
    <row r="46" customFormat="false" ht="15" hidden="false" customHeight="false" outlineLevel="0" collapsed="false">
      <c r="A46" s="0" t="s">
        <v>182</v>
      </c>
      <c r="B46" s="39" t="n">
        <v>45.959</v>
      </c>
    </row>
    <row r="47" customFormat="false" ht="15" hidden="false" customHeight="false" outlineLevel="0" collapsed="false">
      <c r="A47" s="0" t="s">
        <v>183</v>
      </c>
      <c r="B47" s="39" t="n">
        <v>39.802</v>
      </c>
    </row>
    <row r="48" customFormat="false" ht="15" hidden="false" customHeight="false" outlineLevel="0" collapsed="false">
      <c r="A48" s="0" t="s">
        <v>65</v>
      </c>
      <c r="B48" s="39" t="n">
        <v>38.774</v>
      </c>
    </row>
    <row r="49" customFormat="false" ht="15" hidden="false" customHeight="false" outlineLevel="0" collapsed="false">
      <c r="A49" s="0" t="s">
        <v>184</v>
      </c>
      <c r="B49" s="39" t="n">
        <v>44.157</v>
      </c>
    </row>
    <row r="50" customFormat="false" ht="15" hidden="false" customHeight="false" outlineLevel="0" collapsed="false">
      <c r="A50" s="0" t="s">
        <v>67</v>
      </c>
      <c r="B50" s="39" t="n">
        <v>50.296</v>
      </c>
    </row>
    <row r="51" customFormat="false" ht="15" hidden="false" customHeight="false" outlineLevel="0" collapsed="false">
      <c r="A51" s="0" t="s">
        <v>185</v>
      </c>
      <c r="B51" s="39" t="n">
        <v>35.923</v>
      </c>
    </row>
    <row r="52" customFormat="false" ht="15" hidden="false" customHeight="false" outlineLevel="0" collapsed="false">
      <c r="A52" s="0" t="s">
        <v>186</v>
      </c>
      <c r="B52" s="39" t="n">
        <v>14.7</v>
      </c>
    </row>
    <row r="53" customFormat="false" ht="15" hidden="false" customHeight="false" outlineLevel="0" collapsed="false">
      <c r="A53" s="0" t="s">
        <v>187</v>
      </c>
      <c r="B53" s="39" t="n">
        <v>42.008</v>
      </c>
    </row>
    <row r="54" customFormat="false" ht="15" hidden="false" customHeight="false" outlineLevel="0" collapsed="false">
      <c r="A54" s="0" t="s">
        <v>188</v>
      </c>
      <c r="B54" s="39" t="n">
        <v>44.58</v>
      </c>
    </row>
    <row r="55" customFormat="false" ht="15" hidden="false" customHeight="false" outlineLevel="0" collapsed="false">
      <c r="A55" s="0" t="s">
        <v>189</v>
      </c>
      <c r="B55" s="39" t="n">
        <v>47.914</v>
      </c>
    </row>
    <row r="56" customFormat="false" ht="15" hidden="false" customHeight="false" outlineLevel="0" collapsed="false">
      <c r="A56" s="0" t="s">
        <v>190</v>
      </c>
      <c r="B56" s="39" t="n">
        <v>42.164</v>
      </c>
    </row>
    <row r="57" customFormat="false" ht="15" hidden="false" customHeight="false" outlineLevel="0" collapsed="false">
      <c r="A57" s="0" t="s">
        <v>191</v>
      </c>
      <c r="B57" s="39" t="n">
        <v>21.5</v>
      </c>
    </row>
    <row r="58" customFormat="false" ht="15" hidden="false" customHeight="false" outlineLevel="0" collapsed="false">
      <c r="A58" s="0" t="s">
        <v>192</v>
      </c>
      <c r="B58" s="39" t="n">
        <v>26.9</v>
      </c>
    </row>
    <row r="59" customFormat="false" ht="15" hidden="false" customHeight="false" outlineLevel="0" collapsed="false">
      <c r="A59" s="0" t="s">
        <v>193</v>
      </c>
      <c r="B59" s="39" t="n">
        <v>18.1</v>
      </c>
    </row>
    <row r="60" customFormat="false" ht="15" hidden="false" customHeight="false" outlineLevel="0" collapsed="false">
      <c r="A60" s="0" t="s">
        <v>194</v>
      </c>
      <c r="B60" s="39" t="n">
        <v>41.316</v>
      </c>
    </row>
    <row r="61" customFormat="false" ht="15" hidden="false" customHeight="false" outlineLevel="0" collapsed="false">
      <c r="A61" s="0" t="s">
        <v>195</v>
      </c>
      <c r="B61" s="39" t="n">
        <v>17.3</v>
      </c>
    </row>
    <row r="62" customFormat="false" ht="15" hidden="false" customHeight="false" outlineLevel="0" collapsed="false">
      <c r="A62" s="0" t="s">
        <v>196</v>
      </c>
      <c r="B62" s="39" t="n">
        <v>51.71</v>
      </c>
    </row>
    <row r="63" customFormat="false" ht="15" hidden="false" customHeight="false" outlineLevel="0" collapsed="false">
      <c r="A63" s="0" t="s">
        <v>80</v>
      </c>
      <c r="B63" s="39" t="n">
        <v>51.273</v>
      </c>
    </row>
    <row r="64" customFormat="false" ht="15" hidden="false" customHeight="false" outlineLevel="0" collapsed="false">
      <c r="A64" s="0" t="s">
        <v>197</v>
      </c>
      <c r="B64" s="39" t="n">
        <v>43.952</v>
      </c>
    </row>
    <row r="65" customFormat="false" ht="15" hidden="false" customHeight="false" outlineLevel="0" collapsed="false">
      <c r="A65" s="0" t="s">
        <v>198</v>
      </c>
      <c r="B65" s="39" t="n">
        <v>43.255</v>
      </c>
    </row>
    <row r="66" customFormat="false" ht="15" hidden="false" customHeight="false" outlineLevel="0" collapsed="false">
      <c r="A66" s="0" t="s">
        <v>199</v>
      </c>
      <c r="B66" s="39" t="n">
        <v>38.374</v>
      </c>
    </row>
    <row r="67" customFormat="false" ht="15" hidden="false" customHeight="false" outlineLevel="0" collapsed="false">
      <c r="A67" s="0" t="s">
        <v>84</v>
      </c>
      <c r="B67" s="39" t="n">
        <v>42.222</v>
      </c>
    </row>
    <row r="68" customFormat="false" ht="15" hidden="false" customHeight="false" outlineLevel="0" collapsed="false">
      <c r="A68" s="0" t="s">
        <v>85</v>
      </c>
      <c r="B68" s="39" t="n">
        <v>49.024</v>
      </c>
    </row>
    <row r="69" customFormat="false" ht="15" hidden="false" customHeight="false" outlineLevel="0" collapsed="false">
      <c r="A69" s="0" t="s">
        <v>200</v>
      </c>
      <c r="B69" s="39" t="n">
        <v>50.841</v>
      </c>
    </row>
    <row r="70" customFormat="false" ht="15" hidden="false" customHeight="false" outlineLevel="0" collapsed="false">
      <c r="A70" s="0" t="s">
        <v>87</v>
      </c>
      <c r="B70" s="39" t="n">
        <v>48.703</v>
      </c>
    </row>
    <row r="71" customFormat="false" ht="15" hidden="false" customHeight="false" outlineLevel="0" collapsed="false">
      <c r="A71" s="0" t="s">
        <v>88</v>
      </c>
      <c r="B71" s="39" t="n">
        <v>49.023</v>
      </c>
    </row>
    <row r="72" customFormat="false" ht="15" hidden="false" customHeight="false" outlineLevel="0" collapsed="false">
      <c r="A72" s="0" t="s">
        <v>201</v>
      </c>
      <c r="B72" s="39" t="n">
        <v>40.987</v>
      </c>
    </row>
    <row r="73" customFormat="false" ht="15" hidden="false" customHeight="false" outlineLevel="0" collapsed="false">
      <c r="A73" s="0" t="s">
        <v>90</v>
      </c>
      <c r="B73" s="39" t="n">
        <v>49.113</v>
      </c>
    </row>
    <row r="74" customFormat="false" ht="15" hidden="false" customHeight="false" outlineLevel="0" collapsed="false">
      <c r="A74" s="0" t="s">
        <v>202</v>
      </c>
      <c r="B74" s="39" t="n">
        <v>49.343</v>
      </c>
    </row>
    <row r="75" customFormat="false" ht="15" hidden="false" customHeight="false" outlineLevel="0" collapsed="false">
      <c r="A75" s="0" t="s">
        <v>203</v>
      </c>
      <c r="B75" s="39" t="n">
        <v>44.208</v>
      </c>
    </row>
    <row r="76" customFormat="false" ht="15" hidden="false" customHeight="false" outlineLevel="0" collapsed="false">
      <c r="A76" s="0" t="s">
        <v>204</v>
      </c>
      <c r="B76" s="39" t="n">
        <v>45.743</v>
      </c>
    </row>
    <row r="77" customFormat="false" ht="15" hidden="false" customHeight="false" outlineLevel="0" collapsed="false">
      <c r="A77" s="0" t="s">
        <v>205</v>
      </c>
      <c r="B77" s="39" t="n">
        <v>45.988</v>
      </c>
    </row>
    <row r="78" customFormat="false" ht="15" hidden="false" customHeight="false" outlineLevel="0" collapsed="false">
      <c r="A78" s="0" t="s">
        <v>206</v>
      </c>
      <c r="B78" s="39" t="n">
        <v>50.861</v>
      </c>
    </row>
    <row r="79" customFormat="false" ht="15" hidden="false" customHeight="false" outlineLevel="0" collapsed="false">
      <c r="A79" s="0" t="s">
        <v>96</v>
      </c>
      <c r="B79" s="39" t="n">
        <v>48.914</v>
      </c>
    </row>
    <row r="80" customFormat="false" ht="15" hidden="false" customHeight="false" outlineLevel="0" collapsed="false">
      <c r="A80" s="0" t="s">
        <v>207</v>
      </c>
      <c r="B80" s="39" t="n">
        <v>43.791</v>
      </c>
    </row>
    <row r="81" customFormat="false" ht="15" hidden="false" customHeight="false" outlineLevel="0" collapsed="false">
      <c r="A81" s="0" t="s">
        <v>208</v>
      </c>
      <c r="B81" s="39" t="n">
        <v>42.88</v>
      </c>
    </row>
    <row r="82" customFormat="false" ht="15" hidden="false" customHeight="false" outlineLevel="0" collapsed="false">
      <c r="A82" s="0" t="s">
        <v>209</v>
      </c>
      <c r="B82" s="39" t="n">
        <v>20.8</v>
      </c>
    </row>
    <row r="83" customFormat="false" ht="15" hidden="false" customHeight="false" outlineLevel="0" collapsed="false">
      <c r="A83" s="0" t="s">
        <v>210</v>
      </c>
      <c r="B83" s="39" t="n">
        <v>26.5</v>
      </c>
    </row>
    <row r="84" customFormat="false" ht="15" hidden="false" customHeight="false" outlineLevel="0" collapsed="false">
      <c r="A84" s="0" t="s">
        <v>101</v>
      </c>
      <c r="B84" s="39" t="n">
        <v>51.47</v>
      </c>
    </row>
    <row r="85" customFormat="false" ht="15" hidden="false" customHeight="false" outlineLevel="0" collapsed="false">
      <c r="A85" s="0" t="s">
        <v>102</v>
      </c>
      <c r="B85" s="39" t="n">
        <v>55.949</v>
      </c>
    </row>
    <row r="86" customFormat="false" ht="15" hidden="false" customHeight="false" outlineLevel="0" collapsed="false">
      <c r="A86" s="0" t="s">
        <v>103</v>
      </c>
      <c r="B86" s="39" t="n">
        <v>46.26</v>
      </c>
    </row>
    <row r="87" customFormat="false" ht="15" hidden="false" customHeight="false" outlineLevel="0" collapsed="false">
      <c r="A87" s="0" t="s">
        <v>211</v>
      </c>
      <c r="B87" s="39" t="n">
        <v>17.3</v>
      </c>
    </row>
    <row r="88" customFormat="false" ht="15" hidden="false" customHeight="false" outlineLevel="0" collapsed="false">
      <c r="A88" s="0" t="s">
        <v>105</v>
      </c>
      <c r="B88" s="39" t="n">
        <v>49.347</v>
      </c>
    </row>
    <row r="89" customFormat="false" ht="15" hidden="false" customHeight="false" outlineLevel="0" collapsed="false">
      <c r="A89" s="0" t="s">
        <v>106</v>
      </c>
      <c r="B89" s="39" t="n">
        <v>44.212</v>
      </c>
    </row>
    <row r="90" customFormat="false" ht="15" hidden="false" customHeight="false" outlineLevel="0" collapsed="false">
      <c r="A90" s="0" t="s">
        <v>107</v>
      </c>
      <c r="B90" s="39" t="n">
        <v>41.445</v>
      </c>
    </row>
    <row r="91" customFormat="false" ht="15" hidden="false" customHeight="false" outlineLevel="0" collapsed="false">
      <c r="A91" s="0" t="s">
        <v>212</v>
      </c>
      <c r="B91" s="39" t="n">
        <v>41.897</v>
      </c>
    </row>
    <row r="92" customFormat="false" ht="15" hidden="false" customHeight="false" outlineLevel="0" collapsed="false">
      <c r="A92" s="0" t="s">
        <v>109</v>
      </c>
      <c r="B92" s="39" t="n">
        <v>41.939</v>
      </c>
    </row>
    <row r="93" customFormat="false" ht="15" hidden="false" customHeight="false" outlineLevel="0" collapsed="false">
      <c r="A93" s="0" t="s">
        <v>213</v>
      </c>
      <c r="B93" s="39" t="n">
        <v>46.718</v>
      </c>
    </row>
    <row r="94" customFormat="false" ht="15" hidden="false" customHeight="false" outlineLevel="0" collapsed="false">
      <c r="A94" s="0" t="s">
        <v>111</v>
      </c>
      <c r="B94" s="39" t="n">
        <v>44.309</v>
      </c>
    </row>
    <row r="95" customFormat="false" ht="15" hidden="false" customHeight="false" outlineLevel="0" collapsed="false">
      <c r="A95" s="0" t="s">
        <v>214</v>
      </c>
      <c r="B95" s="39" t="n">
        <v>22.6</v>
      </c>
    </row>
    <row r="96" customFormat="false" ht="15" hidden="false" customHeight="false" outlineLevel="0" collapsed="false">
      <c r="A96" s="0" t="s">
        <v>215</v>
      </c>
      <c r="B96" s="39" t="n">
        <v>24.1</v>
      </c>
    </row>
    <row r="97" customFormat="false" ht="15" hidden="false" customHeight="false" outlineLevel="0" collapsed="false">
      <c r="A97" s="0" t="s">
        <v>216</v>
      </c>
      <c r="B97" s="39" t="n">
        <v>19.1</v>
      </c>
    </row>
    <row r="98" customFormat="false" ht="15" hidden="false" customHeight="false" outlineLevel="0" collapsed="false">
      <c r="A98" s="0" t="s">
        <v>115</v>
      </c>
      <c r="B98" s="39" t="n">
        <v>52.248</v>
      </c>
    </row>
    <row r="99" customFormat="false" ht="15" hidden="false" customHeight="false" outlineLevel="0" collapsed="false">
      <c r="A99" s="0" t="s">
        <v>217</v>
      </c>
      <c r="B99" s="39" t="n">
        <v>47.516</v>
      </c>
    </row>
    <row r="100" customFormat="false" ht="15" hidden="false" customHeight="false" outlineLevel="0" collapsed="false">
      <c r="A100" s="0" t="s">
        <v>218</v>
      </c>
      <c r="B100" s="39" t="n">
        <v>50.442</v>
      </c>
    </row>
    <row r="101" customFormat="false" ht="15" hidden="false" customHeight="false" outlineLevel="0" collapsed="false">
      <c r="A101" s="0" t="s">
        <v>118</v>
      </c>
      <c r="B101" s="39" t="n">
        <v>46.338</v>
      </c>
    </row>
    <row r="102" customFormat="false" ht="15" hidden="false" customHeight="false" outlineLevel="0" collapsed="false">
      <c r="A102" s="0" t="s">
        <v>219</v>
      </c>
      <c r="B102" s="39" t="n">
        <v>38.5</v>
      </c>
    </row>
    <row r="103" customFormat="false" ht="15" hidden="false" customHeight="false" outlineLevel="0" collapsed="false">
      <c r="A103" s="0" t="s">
        <v>220</v>
      </c>
      <c r="B103" s="39" t="n">
        <v>47.651</v>
      </c>
    </row>
    <row r="104" customFormat="false" ht="15" hidden="false" customHeight="false" outlineLevel="0" collapsed="false">
      <c r="A104" s="0" t="s">
        <v>221</v>
      </c>
      <c r="B104" s="39" t="n">
        <v>41.719</v>
      </c>
    </row>
    <row r="105" customFormat="false" ht="15" hidden="false" customHeight="false" outlineLevel="0" collapsed="false">
      <c r="A105" s="0" t="s">
        <v>222</v>
      </c>
      <c r="B105" s="39" t="n">
        <v>21.7</v>
      </c>
    </row>
    <row r="106" customFormat="false" ht="15" hidden="false" customHeight="false" outlineLevel="0" collapsed="false">
      <c r="A106" s="0" t="s">
        <v>123</v>
      </c>
      <c r="B106" s="39" t="n">
        <v>36.997</v>
      </c>
    </row>
    <row r="107" customFormat="false" ht="15" hidden="false" customHeight="false" outlineLevel="0" collapsed="false">
      <c r="A107" s="0" t="s">
        <v>223</v>
      </c>
      <c r="B107" s="39" t="n">
        <v>46.403</v>
      </c>
    </row>
    <row r="108" customFormat="false" ht="15" hidden="false" customHeight="false" outlineLevel="0" collapsed="false">
      <c r="A108" s="0" t="s">
        <v>224</v>
      </c>
      <c r="B108" s="39" t="n">
        <v>13.7</v>
      </c>
    </row>
    <row r="109" customFormat="false" ht="15" hidden="false" customHeight="false" outlineLevel="0" collapsed="false">
      <c r="A109" s="0" t="s">
        <v>225</v>
      </c>
      <c r="B109" s="39" t="n">
        <v>17.7</v>
      </c>
    </row>
    <row r="110" customFormat="false" ht="15" hidden="false" customHeight="false" outlineLevel="0" collapsed="false">
      <c r="A110" s="0" t="s">
        <v>226</v>
      </c>
      <c r="B110" s="39" t="n">
        <v>48.172</v>
      </c>
    </row>
    <row r="111" customFormat="false" ht="15" hidden="false" customHeight="false" outlineLevel="0" collapsed="false">
      <c r="A111" s="0" t="s">
        <v>227</v>
      </c>
      <c r="B111" s="39" t="n">
        <v>49.299</v>
      </c>
    </row>
    <row r="112" customFormat="false" ht="15" hidden="false" customHeight="false" outlineLevel="0" collapsed="false">
      <c r="A112" s="0" t="s">
        <v>228</v>
      </c>
      <c r="B112" s="39" t="n">
        <v>42.573</v>
      </c>
    </row>
    <row r="113" customFormat="false" ht="15" hidden="false" customHeight="false" outlineLevel="0" collapsed="false">
      <c r="A113" s="0" t="s">
        <v>130</v>
      </c>
      <c r="B113" s="39" t="n">
        <v>47.479</v>
      </c>
    </row>
    <row r="114" customFormat="false" ht="15" hidden="false" customHeight="false" outlineLevel="0" collapsed="false">
      <c r="A114" s="0" t="s">
        <v>229</v>
      </c>
      <c r="B114" s="39" t="n">
        <v>37.333</v>
      </c>
    </row>
    <row r="115" customFormat="false" ht="15" hidden="false" customHeight="false" outlineLevel="0" collapsed="false">
      <c r="A115" s="0" t="s">
        <v>230</v>
      </c>
      <c r="B115" s="39" t="n">
        <v>50.688</v>
      </c>
    </row>
    <row r="116" customFormat="false" ht="15" hidden="false" customHeight="false" outlineLevel="0" collapsed="false">
      <c r="A116" s="0" t="s">
        <v>231</v>
      </c>
      <c r="B116" s="39" t="n">
        <v>46.243</v>
      </c>
    </row>
    <row r="117" customFormat="false" ht="15" hidden="false" customHeight="false" outlineLevel="0" collapsed="false">
      <c r="A117" s="0" t="s">
        <v>232</v>
      </c>
      <c r="B117" s="39" t="n">
        <v>49.557</v>
      </c>
    </row>
    <row r="118" customFormat="false" ht="15" hidden="false" customHeight="false" outlineLevel="0" collapsed="false">
      <c r="A118" s="0" t="s">
        <v>233</v>
      </c>
      <c r="B118" s="39" t="n">
        <v>17.5</v>
      </c>
    </row>
    <row r="119" customFormat="false" ht="15" hidden="false" customHeight="false" outlineLevel="0" collapsed="false">
      <c r="A119" s="0" t="s">
        <v>234</v>
      </c>
      <c r="B119" s="39" t="n">
        <v>23.7</v>
      </c>
    </row>
    <row r="120" customFormat="false" ht="15" hidden="false" customHeight="false" outlineLevel="0" collapsed="false">
      <c r="A120" s="0" t="s">
        <v>137</v>
      </c>
      <c r="B120" s="39" t="n">
        <v>22.08</v>
      </c>
    </row>
    <row r="121" customFormat="false" ht="15" hidden="false" customHeight="false" outlineLevel="0" collapsed="false">
      <c r="A121" s="0" t="s">
        <v>235</v>
      </c>
      <c r="B121" s="39" t="n">
        <v>45.139</v>
      </c>
    </row>
    <row r="122" customFormat="false" ht="15" hidden="false" customHeight="false" outlineLevel="0" collapsed="false">
      <c r="A122" s="0" t="s">
        <v>139</v>
      </c>
      <c r="B122" s="39" t="n">
        <v>42.319</v>
      </c>
    </row>
    <row r="123" customFormat="false" ht="15" hidden="false" customHeight="false" outlineLevel="0" collapsed="false">
      <c r="A123" s="0" t="s">
        <v>236</v>
      </c>
      <c r="B123" s="39" t="n">
        <v>51.449</v>
      </c>
    </row>
    <row r="124" customFormat="false" ht="15" hidden="false" customHeight="false" outlineLevel="0" collapsed="false">
      <c r="A124" s="0" t="s">
        <v>237</v>
      </c>
      <c r="B124" s="39" t="n">
        <v>48.029</v>
      </c>
    </row>
    <row r="125" customFormat="false" ht="15" hidden="false" customHeight="false" outlineLevel="0" collapsed="false">
      <c r="A125" s="0" t="s">
        <v>142</v>
      </c>
      <c r="B125" s="39" t="n">
        <v>48.183</v>
      </c>
    </row>
    <row r="127" customFormat="false" ht="15" hidden="false" customHeight="false" outlineLevel="0" collapsed="false">
      <c r="A127" s="41" t="s">
        <v>254</v>
      </c>
      <c r="B127" s="41" t="n">
        <v>24</v>
      </c>
    </row>
    <row r="128" customFormat="false" ht="15" hidden="false" customHeight="false" outlineLevel="0" collapsed="false">
      <c r="A128" s="41" t="s">
        <v>144</v>
      </c>
      <c r="B128" s="41" t="n">
        <v>17</v>
      </c>
    </row>
    <row r="129" customFormat="false" ht="15" hidden="false" customHeight="false" outlineLevel="0" collapsed="false">
      <c r="A129" s="41" t="s">
        <v>238</v>
      </c>
      <c r="B129" s="41" t="n">
        <v>16</v>
      </c>
    </row>
    <row r="130" customFormat="false" ht="15" hidden="false" customHeight="false" outlineLevel="0" collapsed="false">
      <c r="A130" s="41" t="s">
        <v>146</v>
      </c>
      <c r="B130" s="41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1" width="31.14"/>
    <col collapsed="false" customWidth="true" hidden="false" outlineLevel="0" max="2" min="2" style="0" width="9.14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147</v>
      </c>
      <c r="B1" s="0" t="s">
        <v>261</v>
      </c>
    </row>
    <row r="2" customFormat="false" ht="15" hidden="false" customHeight="false" outlineLevel="0" collapsed="false">
      <c r="A2" s="3" t="s">
        <v>14</v>
      </c>
      <c r="B2" s="0" t="n">
        <v>0.320021427415703</v>
      </c>
    </row>
    <row r="3" customFormat="false" ht="15" hidden="false" customHeight="false" outlineLevel="0" collapsed="false">
      <c r="A3" s="3" t="s">
        <v>18</v>
      </c>
      <c r="B3" s="0" t="n">
        <v>1.28218412231619</v>
      </c>
    </row>
    <row r="4" customFormat="false" ht="15" hidden="false" customHeight="false" outlineLevel="0" collapsed="false">
      <c r="A4" s="6" t="s">
        <v>21</v>
      </c>
      <c r="B4" s="9"/>
    </row>
    <row r="5" customFormat="false" ht="15" hidden="false" customHeight="false" outlineLevel="0" collapsed="false">
      <c r="A5" s="10" t="s">
        <v>22</v>
      </c>
      <c r="B5" s="9"/>
    </row>
    <row r="6" customFormat="false" ht="15" hidden="false" customHeight="false" outlineLevel="0" collapsed="false">
      <c r="A6" s="10" t="s">
        <v>23</v>
      </c>
      <c r="B6" s="0" t="n">
        <v>0.545286297261277</v>
      </c>
    </row>
    <row r="7" customFormat="false" ht="15" hidden="false" customHeight="false" outlineLevel="0" collapsed="false">
      <c r="A7" s="10" t="s">
        <v>24</v>
      </c>
      <c r="B7" s="9"/>
    </row>
    <row r="8" customFormat="false" ht="15" hidden="false" customHeight="false" outlineLevel="0" collapsed="false">
      <c r="A8" s="10" t="s">
        <v>25</v>
      </c>
      <c r="B8" s="0" t="n">
        <v>0.974464463237632</v>
      </c>
    </row>
    <row r="9" customFormat="false" ht="15" hidden="false" customHeight="false" outlineLevel="0" collapsed="false">
      <c r="A9" s="10" t="s">
        <v>26</v>
      </c>
      <c r="B9" s="0" t="n">
        <v>1.15396950400307</v>
      </c>
    </row>
    <row r="10" customFormat="false" ht="15" hidden="false" customHeight="false" outlineLevel="0" collapsed="false">
      <c r="A10" s="6" t="s">
        <v>27</v>
      </c>
      <c r="B10" s="0" t="n">
        <v>1.61811693966173</v>
      </c>
    </row>
    <row r="11" customFormat="false" ht="15" hidden="false" customHeight="false" outlineLevel="0" collapsed="false">
      <c r="A11" s="6" t="s">
        <v>28</v>
      </c>
      <c r="B11" s="0" t="n">
        <v>0.439118777129883</v>
      </c>
    </row>
    <row r="12" customFormat="false" ht="15" hidden="false" customHeight="false" outlineLevel="0" collapsed="false">
      <c r="A12" s="6" t="s">
        <v>29</v>
      </c>
      <c r="B12" s="0" t="n">
        <v>1.48713606476954</v>
      </c>
    </row>
    <row r="13" customFormat="false" ht="15" hidden="false" customHeight="false" outlineLevel="0" collapsed="false">
      <c r="A13" s="10" t="s">
        <v>30</v>
      </c>
      <c r="B13" s="0" t="n">
        <v>0.328527609737894</v>
      </c>
    </row>
    <row r="14" customFormat="false" ht="15" hidden="false" customHeight="false" outlineLevel="0" collapsed="false">
      <c r="A14" s="6" t="s">
        <v>31</v>
      </c>
      <c r="B14" s="0" t="n">
        <v>0.52812911233983</v>
      </c>
    </row>
    <row r="15" customFormat="false" ht="15" hidden="false" customHeight="false" outlineLevel="0" collapsed="false">
      <c r="A15" s="10" t="s">
        <v>32</v>
      </c>
      <c r="B15" s="0" t="n">
        <v>0.777718182841346</v>
      </c>
    </row>
    <row r="16" customFormat="false" ht="15" hidden="false" customHeight="false" outlineLevel="0" collapsed="false">
      <c r="A16" s="10" t="s">
        <v>33</v>
      </c>
      <c r="B16" s="0" t="n">
        <v>0.746036841767057</v>
      </c>
    </row>
    <row r="17" customFormat="false" ht="15" hidden="false" customHeight="false" outlineLevel="0" collapsed="false">
      <c r="A17" s="10" t="s">
        <v>34</v>
      </c>
      <c r="B17" s="9"/>
    </row>
    <row r="18" customFormat="false" ht="15" hidden="false" customHeight="false" outlineLevel="0" collapsed="false">
      <c r="A18" s="10" t="s">
        <v>35</v>
      </c>
      <c r="B18" s="0" t="n">
        <v>0.283732061911091</v>
      </c>
    </row>
    <row r="19" customFormat="false" ht="15" hidden="false" customHeight="false" outlineLevel="0" collapsed="false">
      <c r="A19" s="10" t="s">
        <v>36</v>
      </c>
      <c r="B19" s="0" t="n">
        <v>0.288726496661676</v>
      </c>
    </row>
    <row r="20" customFormat="false" ht="15" hidden="false" customHeight="false" outlineLevel="0" collapsed="false">
      <c r="A20" s="6" t="s">
        <v>37</v>
      </c>
      <c r="B20" s="9"/>
    </row>
    <row r="21" customFormat="false" ht="15" hidden="false" customHeight="false" outlineLevel="0" collapsed="false">
      <c r="A21" s="10" t="s">
        <v>38</v>
      </c>
      <c r="B21" s="0" t="n">
        <v>0.628817480851524</v>
      </c>
    </row>
    <row r="22" customFormat="false" ht="15" hidden="false" customHeight="false" outlineLevel="0" collapsed="false">
      <c r="A22" s="10" t="s">
        <v>39</v>
      </c>
      <c r="B22" s="9"/>
    </row>
    <row r="23" customFormat="false" ht="15" hidden="false" customHeight="false" outlineLevel="0" collapsed="false">
      <c r="A23" s="10" t="s">
        <v>40</v>
      </c>
      <c r="B23" s="0" t="n">
        <v>0.494339526303145</v>
      </c>
    </row>
    <row r="24" customFormat="false" ht="15" hidden="false" customHeight="false" outlineLevel="0" collapsed="false">
      <c r="A24" s="10" t="s">
        <v>41</v>
      </c>
      <c r="B24" s="0" t="n">
        <v>0.51056966494422</v>
      </c>
    </row>
    <row r="25" customFormat="false" ht="15" hidden="false" customHeight="false" outlineLevel="0" collapsed="false">
      <c r="A25" s="10" t="s">
        <v>42</v>
      </c>
      <c r="B25" s="0" t="n">
        <v>0.460865394361962</v>
      </c>
    </row>
    <row r="26" customFormat="false" ht="15" hidden="false" customHeight="false" outlineLevel="0" collapsed="false">
      <c r="A26" s="6" t="s">
        <v>43</v>
      </c>
      <c r="B26" s="0" t="n">
        <v>0.142445453079055</v>
      </c>
    </row>
    <row r="27" customFormat="false" ht="15" hidden="false" customHeight="false" outlineLevel="0" collapsed="false">
      <c r="A27" s="10" t="s">
        <v>44</v>
      </c>
      <c r="B27" s="0" t="n">
        <v>0.442236298468881</v>
      </c>
    </row>
    <row r="28" customFormat="false" ht="15" hidden="false" customHeight="false" outlineLevel="0" collapsed="false">
      <c r="A28" s="6" t="s">
        <v>45</v>
      </c>
      <c r="B28" s="0" t="n">
        <v>0.467377399698016</v>
      </c>
    </row>
    <row r="29" customFormat="false" ht="15" hidden="false" customHeight="false" outlineLevel="0" collapsed="false">
      <c r="A29" s="14" t="s">
        <v>46</v>
      </c>
      <c r="B29" s="0" t="n">
        <v>0.318898230238029</v>
      </c>
    </row>
    <row r="30" customFormat="false" ht="15" hidden="false" customHeight="false" outlineLevel="0" collapsed="false">
      <c r="A30" s="6" t="s">
        <v>47</v>
      </c>
      <c r="B30" s="0" t="n">
        <v>0.714035404290941</v>
      </c>
    </row>
    <row r="31" customFormat="false" ht="15" hidden="false" customHeight="false" outlineLevel="0" collapsed="false">
      <c r="A31" s="10" t="s">
        <v>48</v>
      </c>
      <c r="B31" s="0" t="n">
        <v>0.520129944669521</v>
      </c>
    </row>
    <row r="32" customFormat="false" ht="15" hidden="false" customHeight="false" outlineLevel="0" collapsed="false">
      <c r="A32" s="6" t="s">
        <v>49</v>
      </c>
      <c r="B32" s="9"/>
    </row>
    <row r="33" customFormat="false" ht="15" hidden="false" customHeight="false" outlineLevel="0" collapsed="false">
      <c r="A33" s="6" t="s">
        <v>50</v>
      </c>
      <c r="B33" s="0" t="n">
        <v>1.8497369180271</v>
      </c>
    </row>
    <row r="34" customFormat="false" ht="15" hidden="false" customHeight="false" outlineLevel="0" collapsed="false">
      <c r="A34" s="6" t="s">
        <v>51</v>
      </c>
      <c r="B34" s="0" t="n">
        <v>0.524039790884676</v>
      </c>
    </row>
    <row r="35" customFormat="false" ht="15" hidden="false" customHeight="false" outlineLevel="0" collapsed="false">
      <c r="A35" s="6" t="s">
        <v>52</v>
      </c>
      <c r="B35" s="0" t="n">
        <v>0.476179972603602</v>
      </c>
    </row>
    <row r="36" customFormat="false" ht="15" hidden="false" customHeight="false" outlineLevel="0" collapsed="false">
      <c r="A36" s="10" t="s">
        <v>53</v>
      </c>
      <c r="B36" s="0" t="n">
        <v>0.362767279312483</v>
      </c>
    </row>
    <row r="37" customFormat="false" ht="15" hidden="false" customHeight="false" outlineLevel="0" collapsed="false">
      <c r="A37" s="6" t="s">
        <v>54</v>
      </c>
      <c r="B37" s="0" t="n">
        <v>0.743024154152427</v>
      </c>
    </row>
    <row r="38" customFormat="false" ht="15" hidden="false" customHeight="false" outlineLevel="0" collapsed="false">
      <c r="A38" s="10" t="s">
        <v>55</v>
      </c>
      <c r="B38" s="9"/>
    </row>
    <row r="39" customFormat="false" ht="15" hidden="false" customHeight="false" outlineLevel="0" collapsed="false">
      <c r="A39" s="6" t="s">
        <v>56</v>
      </c>
      <c r="B39" s="0" t="n">
        <v>1.56876921087035</v>
      </c>
    </row>
    <row r="40" customFormat="false" ht="15" hidden="false" customHeight="false" outlineLevel="0" collapsed="false">
      <c r="A40" s="6" t="s">
        <v>57</v>
      </c>
      <c r="B40" s="0" t="n">
        <v>1.43436446732384</v>
      </c>
    </row>
    <row r="41" customFormat="false" ht="15" hidden="false" customHeight="false" outlineLevel="0" collapsed="false">
      <c r="A41" s="10" t="s">
        <v>58</v>
      </c>
      <c r="B41" s="0" t="n">
        <v>0.432742693172593</v>
      </c>
    </row>
    <row r="42" customFormat="false" ht="15" hidden="false" customHeight="false" outlineLevel="0" collapsed="false">
      <c r="A42" s="6" t="s">
        <v>59</v>
      </c>
      <c r="B42" s="9"/>
    </row>
    <row r="43" customFormat="false" ht="15" hidden="false" customHeight="false" outlineLevel="0" collapsed="false">
      <c r="A43" s="10" t="s">
        <v>60</v>
      </c>
      <c r="B43" s="0" t="n">
        <v>0.326671689504211</v>
      </c>
    </row>
    <row r="44" customFormat="false" ht="15" hidden="false" customHeight="false" outlineLevel="0" collapsed="false">
      <c r="A44" s="6" t="s">
        <v>61</v>
      </c>
      <c r="B44" s="0" t="n">
        <v>1.20560097283909</v>
      </c>
    </row>
    <row r="45" customFormat="false" ht="15" hidden="false" customHeight="false" outlineLevel="0" collapsed="false">
      <c r="A45" s="6" t="s">
        <v>62</v>
      </c>
      <c r="B45" s="0" t="n">
        <v>0.423269053603203</v>
      </c>
    </row>
    <row r="46" customFormat="false" ht="15" hidden="false" customHeight="false" outlineLevel="0" collapsed="false">
      <c r="A46" s="10" t="s">
        <v>63</v>
      </c>
      <c r="B46" s="9"/>
    </row>
    <row r="47" customFormat="false" ht="15" hidden="false" customHeight="false" outlineLevel="0" collapsed="false">
      <c r="A47" s="10" t="s">
        <v>64</v>
      </c>
      <c r="B47" s="9"/>
    </row>
    <row r="48" customFormat="false" ht="15" hidden="false" customHeight="false" outlineLevel="0" collapsed="false">
      <c r="A48" s="19" t="s">
        <v>65</v>
      </c>
      <c r="B48" s="9"/>
    </row>
    <row r="49" customFormat="false" ht="15" hidden="false" customHeight="false" outlineLevel="0" collapsed="false">
      <c r="A49" s="6" t="s">
        <v>66</v>
      </c>
      <c r="B49" s="0" t="n">
        <v>0.536634334233316</v>
      </c>
    </row>
    <row r="50" customFormat="false" ht="15" hidden="false" customHeight="false" outlineLevel="0" collapsed="false">
      <c r="A50" s="6" t="s">
        <v>67</v>
      </c>
      <c r="B50" s="0" t="n">
        <v>0.367129024156891</v>
      </c>
    </row>
    <row r="51" customFormat="false" ht="15" hidden="false" customHeight="false" outlineLevel="0" collapsed="false">
      <c r="A51" s="6" t="s">
        <v>68</v>
      </c>
      <c r="B51" s="0" t="n">
        <v>0.98074785767355</v>
      </c>
    </row>
    <row r="52" customFormat="false" ht="15" hidden="false" customHeight="false" outlineLevel="0" collapsed="false">
      <c r="A52" s="10" t="s">
        <v>69</v>
      </c>
      <c r="B52" s="0" t="n">
        <v>0.414788397457897</v>
      </c>
    </row>
    <row r="53" customFormat="false" ht="15" hidden="false" customHeight="false" outlineLevel="0" collapsed="false">
      <c r="A53" s="6" t="s">
        <v>70</v>
      </c>
      <c r="B53" s="0" t="n">
        <v>0.239475839221804</v>
      </c>
    </row>
    <row r="54" customFormat="false" ht="15" hidden="false" customHeight="false" outlineLevel="0" collapsed="false">
      <c r="A54" s="6" t="s">
        <v>71</v>
      </c>
      <c r="B54" s="0" t="n">
        <v>0.24604256606209</v>
      </c>
    </row>
    <row r="55" customFormat="false" ht="15" hidden="false" customHeight="false" outlineLevel="0" collapsed="false">
      <c r="A55" s="6" t="s">
        <v>72</v>
      </c>
      <c r="B55" s="9"/>
    </row>
    <row r="56" customFormat="false" ht="15" hidden="false" customHeight="false" outlineLevel="0" collapsed="false">
      <c r="A56" s="6" t="s">
        <v>73</v>
      </c>
      <c r="B56" s="9"/>
    </row>
    <row r="57" customFormat="false" ht="15" hidden="false" customHeight="false" outlineLevel="0" collapsed="false">
      <c r="A57" s="6" t="s">
        <v>74</v>
      </c>
      <c r="B57" s="0" t="n">
        <v>1.27551019444215</v>
      </c>
    </row>
    <row r="58" customFormat="false" ht="15" hidden="false" customHeight="false" outlineLevel="0" collapsed="false">
      <c r="A58" s="6" t="s">
        <v>75</v>
      </c>
      <c r="B58" s="0" t="n">
        <v>1.15100692324302</v>
      </c>
    </row>
    <row r="59" customFormat="false" ht="15" hidden="false" customHeight="false" outlineLevel="0" collapsed="false">
      <c r="A59" s="6" t="s">
        <v>76</v>
      </c>
      <c r="B59" s="0" t="n">
        <v>1.11610669783724</v>
      </c>
    </row>
    <row r="60" customFormat="false" ht="15" hidden="false" customHeight="false" outlineLevel="0" collapsed="false">
      <c r="A60" s="6" t="s">
        <v>77</v>
      </c>
      <c r="B60" s="0" t="n">
        <v>0.607573856923788</v>
      </c>
    </row>
    <row r="61" customFormat="false" ht="15" hidden="false" customHeight="false" outlineLevel="0" collapsed="false">
      <c r="A61" s="6" t="s">
        <v>78</v>
      </c>
      <c r="B61" s="0" t="n">
        <v>2.10250071684386</v>
      </c>
    </row>
    <row r="62" customFormat="false" ht="15" hidden="false" customHeight="false" outlineLevel="0" collapsed="false">
      <c r="A62" s="6" t="s">
        <v>79</v>
      </c>
      <c r="B62" s="9"/>
    </row>
    <row r="63" customFormat="false" ht="15" hidden="false" customHeight="false" outlineLevel="0" collapsed="false">
      <c r="A63" s="10" t="s">
        <v>80</v>
      </c>
      <c r="B63" s="0" t="n">
        <v>0.277319977445233</v>
      </c>
    </row>
    <row r="64" customFormat="false" ht="15" hidden="false" customHeight="false" outlineLevel="0" collapsed="false">
      <c r="A64" s="6" t="s">
        <v>81</v>
      </c>
      <c r="B64" s="0" t="n">
        <v>1.12673454232933</v>
      </c>
    </row>
    <row r="65" customFormat="false" ht="15" hidden="false" customHeight="false" outlineLevel="0" collapsed="false">
      <c r="A65" s="6" t="s">
        <v>82</v>
      </c>
      <c r="B65" s="9"/>
    </row>
    <row r="66" customFormat="false" ht="15" hidden="false" customHeight="false" outlineLevel="0" collapsed="false">
      <c r="A66" s="6" t="s">
        <v>83</v>
      </c>
      <c r="B66" s="9"/>
    </row>
    <row r="67" customFormat="false" ht="15" hidden="false" customHeight="false" outlineLevel="0" collapsed="false">
      <c r="A67" s="10" t="s">
        <v>84</v>
      </c>
      <c r="B67" s="0" t="n">
        <v>0.291233683172349</v>
      </c>
    </row>
    <row r="68" customFormat="false" ht="15" hidden="false" customHeight="false" outlineLevel="0" collapsed="false">
      <c r="A68" s="10" t="s">
        <v>85</v>
      </c>
      <c r="B68" s="0" t="n">
        <v>0.626997552669699</v>
      </c>
    </row>
    <row r="69" customFormat="false" ht="15" hidden="false" customHeight="false" outlineLevel="0" collapsed="false">
      <c r="A69" s="10" t="s">
        <v>86</v>
      </c>
      <c r="B69" s="9"/>
    </row>
    <row r="70" customFormat="false" ht="15" hidden="false" customHeight="false" outlineLevel="0" collapsed="false">
      <c r="A70" s="10" t="s">
        <v>87</v>
      </c>
      <c r="B70" s="0" t="n">
        <v>0.340002986451577</v>
      </c>
    </row>
    <row r="71" customFormat="false" ht="15" hidden="false" customHeight="false" outlineLevel="0" collapsed="false">
      <c r="A71" s="10" t="s">
        <v>88</v>
      </c>
      <c r="B71" s="0" t="n">
        <v>0.248105991164832</v>
      </c>
    </row>
    <row r="72" customFormat="false" ht="15" hidden="false" customHeight="false" outlineLevel="0" collapsed="false">
      <c r="A72" s="6" t="s">
        <v>89</v>
      </c>
      <c r="B72" s="0" t="n">
        <v>0.63708416518541</v>
      </c>
    </row>
    <row r="73" customFormat="false" ht="15" hidden="false" customHeight="false" outlineLevel="0" collapsed="false">
      <c r="A73" s="10" t="s">
        <v>90</v>
      </c>
      <c r="B73" s="9"/>
    </row>
    <row r="74" customFormat="false" ht="15" hidden="false" customHeight="false" outlineLevel="0" collapsed="false">
      <c r="A74" s="10" t="s">
        <v>91</v>
      </c>
      <c r="B74" s="0" t="n">
        <v>0.444068431014097</v>
      </c>
    </row>
    <row r="75" customFormat="false" ht="15" hidden="false" customHeight="false" outlineLevel="0" collapsed="false">
      <c r="A75" s="10" t="s">
        <v>92</v>
      </c>
      <c r="B75" s="9"/>
    </row>
    <row r="76" customFormat="false" ht="15" hidden="false" customHeight="false" outlineLevel="0" collapsed="false">
      <c r="A76" s="10" t="s">
        <v>93</v>
      </c>
      <c r="B76" s="0" t="n">
        <v>0.520432504172178</v>
      </c>
    </row>
    <row r="77" customFormat="false" ht="15" hidden="false" customHeight="false" outlineLevel="0" collapsed="false">
      <c r="A77" s="6" t="s">
        <v>94</v>
      </c>
      <c r="B77" s="9"/>
    </row>
    <row r="78" customFormat="false" ht="15" hidden="false" customHeight="false" outlineLevel="0" collapsed="false">
      <c r="A78" s="10" t="s">
        <v>95</v>
      </c>
      <c r="B78" s="0" t="n">
        <v>0.524123283584213</v>
      </c>
    </row>
    <row r="79" customFormat="false" ht="15" hidden="false" customHeight="false" outlineLevel="0" collapsed="false">
      <c r="A79" s="10" t="s">
        <v>96</v>
      </c>
      <c r="B79" s="9"/>
    </row>
    <row r="80" customFormat="false" ht="15" hidden="false" customHeight="false" outlineLevel="0" collapsed="false">
      <c r="A80" s="6" t="s">
        <v>97</v>
      </c>
      <c r="B80" s="9"/>
    </row>
    <row r="81" customFormat="false" ht="15" hidden="false" customHeight="false" outlineLevel="0" collapsed="false">
      <c r="A81" s="6" t="s">
        <v>98</v>
      </c>
      <c r="B81" s="0" t="n">
        <v>0.229659899639041</v>
      </c>
    </row>
    <row r="82" customFormat="false" ht="15" hidden="false" customHeight="false" outlineLevel="0" collapsed="false">
      <c r="A82" s="6" t="s">
        <v>99</v>
      </c>
      <c r="B82" s="0" t="n">
        <v>1.43702193149821</v>
      </c>
    </row>
    <row r="83" customFormat="false" ht="15" hidden="false" customHeight="false" outlineLevel="0" collapsed="false">
      <c r="A83" s="10" t="s">
        <v>100</v>
      </c>
      <c r="B83" s="0" t="n">
        <v>1.13396272873447</v>
      </c>
    </row>
    <row r="84" customFormat="false" ht="15" hidden="false" customHeight="false" outlineLevel="0" collapsed="false">
      <c r="A84" s="6" t="s">
        <v>101</v>
      </c>
      <c r="B84" s="0" t="n">
        <v>0.320841415841757</v>
      </c>
    </row>
    <row r="85" customFormat="false" ht="15" hidden="false" customHeight="false" outlineLevel="0" collapsed="false">
      <c r="A85" s="10" t="s">
        <v>102</v>
      </c>
      <c r="B85" s="0" t="n">
        <v>0.507627533257152</v>
      </c>
    </row>
    <row r="86" customFormat="false" ht="15" hidden="false" customHeight="false" outlineLevel="0" collapsed="false">
      <c r="A86" s="10" t="s">
        <v>103</v>
      </c>
      <c r="B86" s="0" t="n">
        <v>0.272504734455989</v>
      </c>
    </row>
    <row r="87" customFormat="false" ht="15" hidden="false" customHeight="false" outlineLevel="0" collapsed="false">
      <c r="A87" s="6" t="s">
        <v>104</v>
      </c>
      <c r="B87" s="0" t="n">
        <v>1.52413160866137</v>
      </c>
    </row>
    <row r="88" customFormat="false" ht="15" hidden="false" customHeight="false" outlineLevel="0" collapsed="false">
      <c r="A88" s="6" t="s">
        <v>105</v>
      </c>
      <c r="B88" s="0" t="n">
        <v>0.744948170127319</v>
      </c>
    </row>
    <row r="89" customFormat="false" ht="15" hidden="false" customHeight="false" outlineLevel="0" collapsed="false">
      <c r="A89" s="6" t="s">
        <v>106</v>
      </c>
      <c r="B89" s="0" t="n">
        <v>0.280432798046651</v>
      </c>
    </row>
    <row r="90" customFormat="false" ht="15" hidden="false" customHeight="false" outlineLevel="0" collapsed="false">
      <c r="A90" s="6" t="s">
        <v>107</v>
      </c>
      <c r="B90" s="0" t="n">
        <v>0.611658146315598</v>
      </c>
    </row>
    <row r="91" customFormat="false" ht="15" hidden="false" customHeight="false" outlineLevel="0" collapsed="false">
      <c r="A91" s="19" t="s">
        <v>108</v>
      </c>
      <c r="B91" s="9"/>
    </row>
    <row r="92" customFormat="false" ht="15" hidden="false" customHeight="false" outlineLevel="0" collapsed="false">
      <c r="A92" s="6" t="s">
        <v>109</v>
      </c>
      <c r="B92" s="0" t="n">
        <v>0.571949193766195</v>
      </c>
    </row>
    <row r="93" customFormat="false" ht="15" hidden="false" customHeight="false" outlineLevel="0" collapsed="false">
      <c r="A93" s="10" t="s">
        <v>110</v>
      </c>
      <c r="B93" s="0" t="n">
        <v>0.631514061588551</v>
      </c>
    </row>
    <row r="94" customFormat="false" ht="15" hidden="false" customHeight="false" outlineLevel="0" collapsed="false">
      <c r="A94" s="6" t="s">
        <v>111</v>
      </c>
      <c r="B94" s="0" t="n">
        <v>0.490927599995106</v>
      </c>
    </row>
    <row r="95" customFormat="false" ht="15" hidden="false" customHeight="false" outlineLevel="0" collapsed="false">
      <c r="A95" s="10" t="s">
        <v>112</v>
      </c>
      <c r="B95" s="9"/>
    </row>
    <row r="96" customFormat="false" ht="15" hidden="false" customHeight="false" outlineLevel="0" collapsed="false">
      <c r="A96" s="6" t="s">
        <v>113</v>
      </c>
      <c r="B96" s="0" t="n">
        <v>0.919395163891281</v>
      </c>
    </row>
    <row r="97" customFormat="false" ht="15" hidden="false" customHeight="false" outlineLevel="0" collapsed="false">
      <c r="A97" s="10" t="s">
        <v>114</v>
      </c>
      <c r="B97" s="9"/>
    </row>
    <row r="98" customFormat="false" ht="15" hidden="false" customHeight="false" outlineLevel="0" collapsed="false">
      <c r="A98" s="10" t="s">
        <v>115</v>
      </c>
      <c r="B98" s="0" t="n">
        <v>0.420637771583727</v>
      </c>
    </row>
    <row r="99" customFormat="false" ht="15" hidden="false" customHeight="false" outlineLevel="0" collapsed="false">
      <c r="A99" s="6" t="s">
        <v>116</v>
      </c>
      <c r="B99" s="9"/>
    </row>
    <row r="100" customFormat="false" ht="15" hidden="false" customHeight="false" outlineLevel="0" collapsed="false">
      <c r="A100" s="10" t="s">
        <v>117</v>
      </c>
      <c r="B100" s="0" t="n">
        <v>0.464702724287728</v>
      </c>
    </row>
    <row r="101" customFormat="false" ht="15" hidden="false" customHeight="false" outlineLevel="0" collapsed="false">
      <c r="A101" s="10" t="s">
        <v>118</v>
      </c>
      <c r="B101" s="0" t="n">
        <v>0.308175929472298</v>
      </c>
    </row>
    <row r="102" customFormat="false" ht="15" hidden="false" customHeight="false" outlineLevel="0" collapsed="false">
      <c r="A102" s="6" t="s">
        <v>119</v>
      </c>
      <c r="B102" s="0" t="n">
        <v>1.18547120652117</v>
      </c>
    </row>
    <row r="103" customFormat="false" ht="15" hidden="false" customHeight="false" outlineLevel="0" collapsed="false">
      <c r="A103" s="10" t="s">
        <v>120</v>
      </c>
      <c r="B103" s="9"/>
    </row>
    <row r="104" customFormat="false" ht="15" hidden="false" customHeight="false" outlineLevel="0" collapsed="false">
      <c r="A104" s="10" t="s">
        <v>121</v>
      </c>
      <c r="B104" s="0" t="n">
        <v>0.93067645482891</v>
      </c>
    </row>
    <row r="105" customFormat="false" ht="15" hidden="false" customHeight="false" outlineLevel="0" collapsed="false">
      <c r="A105" s="6" t="s">
        <v>122</v>
      </c>
      <c r="B105" s="0" t="n">
        <v>1.48828287711841</v>
      </c>
    </row>
    <row r="106" customFormat="false" ht="15" hidden="false" customHeight="false" outlineLevel="0" collapsed="false">
      <c r="A106" s="6" t="s">
        <v>123</v>
      </c>
      <c r="B106" s="0" t="n">
        <v>0.219868540357682</v>
      </c>
    </row>
    <row r="107" customFormat="false" ht="15" hidden="false" customHeight="false" outlineLevel="0" collapsed="false">
      <c r="A107" s="10" t="s">
        <v>124</v>
      </c>
      <c r="B107" s="0" t="n">
        <v>0.225627668595323</v>
      </c>
    </row>
    <row r="108" customFormat="false" ht="15" hidden="false" customHeight="false" outlineLevel="0" collapsed="false">
      <c r="A108" s="6" t="s">
        <v>125</v>
      </c>
      <c r="B108" s="0" t="n">
        <v>1.54254811142875</v>
      </c>
    </row>
    <row r="109" customFormat="false" ht="15" hidden="false" customHeight="false" outlineLevel="0" collapsed="false">
      <c r="A109" s="6" t="s">
        <v>126</v>
      </c>
      <c r="B109" s="0" t="n">
        <v>2.10688636593655</v>
      </c>
    </row>
    <row r="110" customFormat="false" ht="15" hidden="false" customHeight="false" outlineLevel="0" collapsed="false">
      <c r="A110" s="6" t="s">
        <v>127</v>
      </c>
      <c r="B110" s="0" t="n">
        <v>0.105524683809841</v>
      </c>
    </row>
    <row r="111" customFormat="false" ht="15" hidden="false" customHeight="false" outlineLevel="0" collapsed="false">
      <c r="A111" s="10" t="s">
        <v>128</v>
      </c>
      <c r="B111" s="9"/>
    </row>
    <row r="112" customFormat="false" ht="15" hidden="false" customHeight="false" outlineLevel="0" collapsed="false">
      <c r="A112" s="6" t="s">
        <v>129</v>
      </c>
      <c r="B112" s="0" t="n">
        <v>0.43091709048205</v>
      </c>
    </row>
    <row r="113" customFormat="false" ht="15" hidden="false" customHeight="false" outlineLevel="0" collapsed="false">
      <c r="A113" s="10" t="s">
        <v>130</v>
      </c>
      <c r="B113" s="0" t="n">
        <v>0.327794984246627</v>
      </c>
    </row>
    <row r="114" customFormat="false" ht="15" hidden="false" customHeight="false" outlineLevel="0" collapsed="false">
      <c r="A114" s="6" t="s">
        <v>131</v>
      </c>
      <c r="B114" s="0" t="n">
        <v>0.444482025161658</v>
      </c>
    </row>
    <row r="115" customFormat="false" ht="15" hidden="false" customHeight="false" outlineLevel="0" collapsed="false">
      <c r="A115" s="10" t="s">
        <v>132</v>
      </c>
      <c r="B115" s="16" t="n">
        <v>0.565200489191633</v>
      </c>
    </row>
    <row r="116" customFormat="false" ht="15" hidden="false" customHeight="false" outlineLevel="0" collapsed="false">
      <c r="A116" s="6" t="s">
        <v>133</v>
      </c>
      <c r="B116" s="9"/>
    </row>
    <row r="117" customFormat="false" ht="15" hidden="false" customHeight="false" outlineLevel="0" collapsed="false">
      <c r="A117" s="10" t="s">
        <v>134</v>
      </c>
      <c r="B117" s="9"/>
    </row>
    <row r="118" customFormat="false" ht="15" hidden="false" customHeight="false" outlineLevel="0" collapsed="false">
      <c r="A118" s="6" t="s">
        <v>135</v>
      </c>
      <c r="B118" s="0" t="n">
        <v>1.10128795837162</v>
      </c>
    </row>
    <row r="119" customFormat="false" ht="15" hidden="false" customHeight="false" outlineLevel="0" collapsed="false">
      <c r="A119" s="10" t="s">
        <v>136</v>
      </c>
      <c r="B119" s="0" t="n">
        <v>1.16125775097509</v>
      </c>
    </row>
    <row r="120" customFormat="false" ht="15" hidden="false" customHeight="false" outlineLevel="0" collapsed="false">
      <c r="A120" s="10" t="s">
        <v>137</v>
      </c>
      <c r="B120" s="0" t="n">
        <v>0.821219805901067</v>
      </c>
    </row>
    <row r="121" customFormat="false" ht="15" hidden="false" customHeight="false" outlineLevel="0" collapsed="false">
      <c r="A121" s="10" t="s">
        <v>138</v>
      </c>
      <c r="B121" s="0" t="n">
        <v>0.385707818999918</v>
      </c>
    </row>
    <row r="122" customFormat="false" ht="15" hidden="false" customHeight="false" outlineLevel="0" collapsed="false">
      <c r="A122" s="10" t="s">
        <v>139</v>
      </c>
      <c r="B122" s="9"/>
    </row>
    <row r="123" customFormat="false" ht="15" hidden="false" customHeight="false" outlineLevel="0" collapsed="false">
      <c r="A123" s="6" t="s">
        <v>140</v>
      </c>
      <c r="B123" s="9"/>
    </row>
    <row r="124" customFormat="false" ht="15" hidden="false" customHeight="false" outlineLevel="0" collapsed="false">
      <c r="A124" s="10" t="s">
        <v>141</v>
      </c>
      <c r="B124" s="0" t="n">
        <v>0.678018544995915</v>
      </c>
    </row>
    <row r="125" customFormat="false" ht="15" hidden="false" customHeight="false" outlineLevel="0" collapsed="false">
      <c r="A125" s="10" t="s">
        <v>142</v>
      </c>
      <c r="B125" s="0" t="n">
        <v>0.498379322189607</v>
      </c>
    </row>
    <row r="127" customFormat="false" ht="15" hidden="false" customHeight="false" outlineLevel="0" collapsed="false">
      <c r="A127" s="41" t="s">
        <v>254</v>
      </c>
      <c r="B127" s="9"/>
    </row>
    <row r="128" customFormat="false" ht="15" hidden="false" customHeight="false" outlineLevel="0" collapsed="false">
      <c r="A128" s="41" t="s">
        <v>144</v>
      </c>
      <c r="B128" s="9"/>
    </row>
    <row r="129" customFormat="false" ht="15" hidden="false" customHeight="false" outlineLevel="0" collapsed="false">
      <c r="A129" s="41" t="s">
        <v>238</v>
      </c>
      <c r="B129" s="9"/>
    </row>
    <row r="130" customFormat="false" ht="15" hidden="false" customHeight="false" outlineLevel="0" collapsed="false">
      <c r="A130" s="41" t="s">
        <v>146</v>
      </c>
      <c r="B13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2018-06-17T20:14:09Z</dcterms:created>
  <dc:creator>Arthur</dc:creator>
  <dc:description/>
  <dc:language>en-US</dc:language>
  <cp:lastModifiedBy/>
  <dcterms:modified xsi:type="dcterms:W3CDTF">2023-01-09T16:57:46Z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