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esearch -Nov 12-2024\Data 2023\Data for Amos - 2024\1992\"/>
    </mc:Choice>
  </mc:AlternateContent>
  <xr:revisionPtr revIDLastSave="0" documentId="13_ncr:1_{2B7D5124-0C4A-4917-883F-6E4B2ED72A2F}" xr6:coauthVersionLast="47" xr6:coauthVersionMax="47" xr10:uidLastSave="{00000000-0000-0000-0000-000000000000}"/>
  <bookViews>
    <workbookView xWindow="-120" yWindow="-120" windowWidth="24240" windowHeight="13140" tabRatio="689" activeTab="10" xr2:uid="{C84C1BF3-CC7F-4CCE-B91E-45A089094CDA}"/>
  </bookViews>
  <sheets>
    <sheet name="GDP" sheetId="1" r:id="rId1"/>
    <sheet name="Exports" sheetId="2" r:id="rId2"/>
    <sheet name="High-Tech" sheetId="3" r:id="rId3"/>
    <sheet name="Ratio" sheetId="7" r:id="rId4"/>
    <sheet name="Sheet1" sheetId="9" state="hidden" r:id="rId5"/>
    <sheet name="Tertiary" sheetId="4" r:id="rId6"/>
    <sheet name="Secondary" sheetId="5" r:id="rId7"/>
    <sheet name="Birth Rate" sheetId="6" r:id="rId8"/>
    <sheet name="Primary" sheetId="8" r:id="rId9"/>
    <sheet name="Non-Hi-Tech Exports" sheetId="10" r:id="rId10"/>
    <sheet name="Reserves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6" i="8" l="1"/>
  <c r="B142" i="8"/>
  <c r="B125" i="8"/>
  <c r="B123" i="8"/>
  <c r="B86" i="8"/>
  <c r="B80" i="8"/>
  <c r="B75" i="8"/>
  <c r="B51" i="8"/>
  <c r="B43" i="8"/>
  <c r="B42" i="8"/>
  <c r="B25" i="8"/>
  <c r="B9" i="8"/>
  <c r="B87" i="5"/>
  <c r="B86" i="5"/>
  <c r="B85" i="5"/>
  <c r="B37" i="5"/>
</calcChain>
</file>

<file path=xl/sharedStrings.xml><?xml version="1.0" encoding="utf-8"?>
<sst xmlns="http://schemas.openxmlformats.org/spreadsheetml/2006/main" count="1597" uniqueCount="340">
  <si>
    <t>Afghanistan</t>
  </si>
  <si>
    <t xml:space="preserve">Albania </t>
  </si>
  <si>
    <t>Albania</t>
  </si>
  <si>
    <t xml:space="preserve">Algeria </t>
  </si>
  <si>
    <t>Algeria</t>
  </si>
  <si>
    <t>Angola</t>
  </si>
  <si>
    <t xml:space="preserve">Argentina </t>
  </si>
  <si>
    <t>Argentina</t>
  </si>
  <si>
    <t xml:space="preserve">Armenia </t>
  </si>
  <si>
    <t>Armenia</t>
  </si>
  <si>
    <t xml:space="preserve">Australia </t>
  </si>
  <si>
    <t>Australia</t>
  </si>
  <si>
    <t xml:space="preserve">Austria </t>
  </si>
  <si>
    <t>Austria</t>
  </si>
  <si>
    <t xml:space="preserve">Azerbaijan </t>
  </si>
  <si>
    <t>Azerbaijan</t>
  </si>
  <si>
    <t xml:space="preserve">Bahrain </t>
  </si>
  <si>
    <t>Bahrain</t>
  </si>
  <si>
    <t>Bangladesh</t>
  </si>
  <si>
    <t xml:space="preserve">Belarus </t>
  </si>
  <si>
    <t>Belarus</t>
  </si>
  <si>
    <t xml:space="preserve">Belgium </t>
  </si>
  <si>
    <t>Belgium</t>
  </si>
  <si>
    <t xml:space="preserve">Benin </t>
  </si>
  <si>
    <t>Benin</t>
  </si>
  <si>
    <t>Bhutan</t>
  </si>
  <si>
    <t xml:space="preserve">Bolivia </t>
  </si>
  <si>
    <t>Bolivia</t>
  </si>
  <si>
    <t>Botswana</t>
  </si>
  <si>
    <t xml:space="preserve">Brazil </t>
  </si>
  <si>
    <t>Brazil</t>
  </si>
  <si>
    <t xml:space="preserve">Bulgaria </t>
  </si>
  <si>
    <t>Bulgaria</t>
  </si>
  <si>
    <t>Burkina Faso</t>
  </si>
  <si>
    <t>Burundi</t>
  </si>
  <si>
    <t xml:space="preserve">Cambodia </t>
  </si>
  <si>
    <t>Cambodia</t>
  </si>
  <si>
    <t xml:space="preserve">Cameroon </t>
  </si>
  <si>
    <t>Cameroon</t>
  </si>
  <si>
    <t>Canada</t>
  </si>
  <si>
    <t xml:space="preserve">Central African Republic </t>
  </si>
  <si>
    <t>Central African Republic</t>
  </si>
  <si>
    <t xml:space="preserve">Chad </t>
  </si>
  <si>
    <t>Chad</t>
  </si>
  <si>
    <t xml:space="preserve">Chile </t>
  </si>
  <si>
    <t>Chile</t>
  </si>
  <si>
    <t xml:space="preserve">China </t>
  </si>
  <si>
    <t xml:space="preserve">Colombia </t>
  </si>
  <si>
    <t>Colombia</t>
  </si>
  <si>
    <t>Zaire (Congo Kinshasa)</t>
  </si>
  <si>
    <t>Congo 'Brazzaville'</t>
  </si>
  <si>
    <t>Congo</t>
  </si>
  <si>
    <t>Costa Rica</t>
  </si>
  <si>
    <t>Côte d'Ivoire</t>
  </si>
  <si>
    <t>Cote d'Ivoire</t>
  </si>
  <si>
    <t xml:space="preserve">Croatia </t>
  </si>
  <si>
    <t>Croatia</t>
  </si>
  <si>
    <t>Cuba</t>
  </si>
  <si>
    <t>Cyprus</t>
  </si>
  <si>
    <t xml:space="preserve">Denmark </t>
  </si>
  <si>
    <t>Denmark</t>
  </si>
  <si>
    <t>Djibouti</t>
  </si>
  <si>
    <t xml:space="preserve">Dominican Republic </t>
  </si>
  <si>
    <t>Dominican Republic</t>
  </si>
  <si>
    <t xml:space="preserve">Ecuador </t>
  </si>
  <si>
    <t>Ecuador</t>
  </si>
  <si>
    <t xml:space="preserve">Egypt </t>
  </si>
  <si>
    <t>Egypt, Arab Rep.</t>
  </si>
  <si>
    <t>El Salvador</t>
  </si>
  <si>
    <t xml:space="preserve">Estonia </t>
  </si>
  <si>
    <t>Estonia</t>
  </si>
  <si>
    <t>Ethiopia and Eritrea</t>
  </si>
  <si>
    <t>Ethiopia</t>
  </si>
  <si>
    <t>Fiji</t>
  </si>
  <si>
    <t xml:space="preserve">Finland </t>
  </si>
  <si>
    <t>Finland</t>
  </si>
  <si>
    <t>France</t>
  </si>
  <si>
    <t>Gabon</t>
  </si>
  <si>
    <t xml:space="preserve">Gambia </t>
  </si>
  <si>
    <t>Gambia, The</t>
  </si>
  <si>
    <t xml:space="preserve">Georgia </t>
  </si>
  <si>
    <t>Georgia</t>
  </si>
  <si>
    <t xml:space="preserve">Germany </t>
  </si>
  <si>
    <t>Ghana</t>
  </si>
  <si>
    <t xml:space="preserve">Greece </t>
  </si>
  <si>
    <t>Greece</t>
  </si>
  <si>
    <t>Guatemala</t>
  </si>
  <si>
    <t xml:space="preserve">Guinea </t>
  </si>
  <si>
    <t>Guinea</t>
  </si>
  <si>
    <t xml:space="preserve">Guinea Bissau </t>
  </si>
  <si>
    <t>Guinea Bissau</t>
  </si>
  <si>
    <t>Guyana</t>
  </si>
  <si>
    <t>Haïti</t>
  </si>
  <si>
    <t>Haiti</t>
  </si>
  <si>
    <t>Honduras</t>
  </si>
  <si>
    <t>Hong Kong</t>
  </si>
  <si>
    <t xml:space="preserve">Hungary </t>
  </si>
  <si>
    <t>Hungary</t>
  </si>
  <si>
    <t xml:space="preserve">India </t>
  </si>
  <si>
    <t>India</t>
  </si>
  <si>
    <t>Indonesia (including Timor until 1999)</t>
  </si>
  <si>
    <t>Indonesia</t>
  </si>
  <si>
    <t>Iran</t>
  </si>
  <si>
    <t>Iran,Islamic Rep.</t>
  </si>
  <si>
    <t xml:space="preserve">Iraq </t>
  </si>
  <si>
    <t>Iraq</t>
  </si>
  <si>
    <t xml:space="preserve">Ireland </t>
  </si>
  <si>
    <t>Ireland</t>
  </si>
  <si>
    <t xml:space="preserve">Israel </t>
  </si>
  <si>
    <t>Israel</t>
  </si>
  <si>
    <t xml:space="preserve">Italy </t>
  </si>
  <si>
    <t>Italy</t>
  </si>
  <si>
    <t xml:space="preserve">Jamaica </t>
  </si>
  <si>
    <t>Jamaica</t>
  </si>
  <si>
    <t xml:space="preserve">Japan </t>
  </si>
  <si>
    <t>Japan</t>
  </si>
  <si>
    <t xml:space="preserve">Jordan </t>
  </si>
  <si>
    <t>Jordan</t>
  </si>
  <si>
    <t>Kazakhstan</t>
  </si>
  <si>
    <t>Kenya</t>
  </si>
  <si>
    <t xml:space="preserve">South Korea </t>
  </si>
  <si>
    <t>Korea Rep.</t>
  </si>
  <si>
    <t xml:space="preserve">Kyrgyzstan </t>
  </si>
  <si>
    <t>Kyrgyz Republic</t>
  </si>
  <si>
    <t>Laos</t>
  </si>
  <si>
    <t>Lao PDR</t>
  </si>
  <si>
    <t xml:space="preserve">Latvia </t>
  </si>
  <si>
    <t>Latvia</t>
  </si>
  <si>
    <t xml:space="preserve">Lebanon </t>
  </si>
  <si>
    <t>Lebanon</t>
  </si>
  <si>
    <t>Lesotho</t>
  </si>
  <si>
    <t>Liberia</t>
  </si>
  <si>
    <t xml:space="preserve">Libya </t>
  </si>
  <si>
    <t>Libya</t>
  </si>
  <si>
    <t xml:space="preserve">Lithuania </t>
  </si>
  <si>
    <t>Lithuania</t>
  </si>
  <si>
    <t xml:space="preserve">Macedonia </t>
  </si>
  <si>
    <t>Macedonia, FYR</t>
  </si>
  <si>
    <t>Madagascar</t>
  </si>
  <si>
    <t>Malawi</t>
  </si>
  <si>
    <t xml:space="preserve">Malaysia </t>
  </si>
  <si>
    <t>Malaysia</t>
  </si>
  <si>
    <t>Mali</t>
  </si>
  <si>
    <t xml:space="preserve">Mauritania </t>
  </si>
  <si>
    <t>Mauritania</t>
  </si>
  <si>
    <t xml:space="preserve">Mauritius </t>
  </si>
  <si>
    <t>Mauritius</t>
  </si>
  <si>
    <t xml:space="preserve">Mexico </t>
  </si>
  <si>
    <t>Mexico</t>
  </si>
  <si>
    <t xml:space="preserve">Moldova </t>
  </si>
  <si>
    <t>Moldova</t>
  </si>
  <si>
    <t xml:space="preserve">Mongolia </t>
  </si>
  <si>
    <t>Mongolia</t>
  </si>
  <si>
    <t xml:space="preserve">Morocco </t>
  </si>
  <si>
    <t>Morocco</t>
  </si>
  <si>
    <t>Mozambique</t>
  </si>
  <si>
    <t xml:space="preserve">Burma </t>
  </si>
  <si>
    <t>Myanmar</t>
  </si>
  <si>
    <t xml:space="preserve">Namibia </t>
  </si>
  <si>
    <t>Namibia</t>
  </si>
  <si>
    <t xml:space="preserve">Nepal </t>
  </si>
  <si>
    <t>Nepal</t>
  </si>
  <si>
    <t xml:space="preserve">Netherlands </t>
  </si>
  <si>
    <t>Netherlands</t>
  </si>
  <si>
    <t xml:space="preserve">New Zealand </t>
  </si>
  <si>
    <t>New Zealand</t>
  </si>
  <si>
    <t>Nicaragua</t>
  </si>
  <si>
    <t>Niger</t>
  </si>
  <si>
    <t>Nigeria</t>
  </si>
  <si>
    <t xml:space="preserve">Norway </t>
  </si>
  <si>
    <t>Norway</t>
  </si>
  <si>
    <t>Oman</t>
  </si>
  <si>
    <t>Pakistan</t>
  </si>
  <si>
    <t>Panama</t>
  </si>
  <si>
    <t>Papua New Guinea</t>
  </si>
  <si>
    <t>Paraguay</t>
  </si>
  <si>
    <t xml:space="preserve">Peru </t>
  </si>
  <si>
    <t>Peru</t>
  </si>
  <si>
    <t>Philippines</t>
  </si>
  <si>
    <t xml:space="preserve">Poland </t>
  </si>
  <si>
    <t>Poland</t>
  </si>
  <si>
    <t xml:space="preserve">Portugal </t>
  </si>
  <si>
    <t>Portugal</t>
  </si>
  <si>
    <t xml:space="preserve">Romania </t>
  </si>
  <si>
    <t>Romania</t>
  </si>
  <si>
    <t xml:space="preserve">Russian Federation </t>
  </si>
  <si>
    <t>Russian Federation</t>
  </si>
  <si>
    <t>Rwanda</t>
  </si>
  <si>
    <t xml:space="preserve">Saudi Arabia </t>
  </si>
  <si>
    <t>Saudi Arabia</t>
  </si>
  <si>
    <t xml:space="preserve">Senegal </t>
  </si>
  <si>
    <t>Senegal</t>
  </si>
  <si>
    <t>Sierra Leone</t>
  </si>
  <si>
    <t xml:space="preserve">Singapore </t>
  </si>
  <si>
    <t>Singapore</t>
  </si>
  <si>
    <t xml:space="preserve">Slovenia </t>
  </si>
  <si>
    <t>Slovenia</t>
  </si>
  <si>
    <t xml:space="preserve">Somalia </t>
  </si>
  <si>
    <t>Somalia</t>
  </si>
  <si>
    <t xml:space="preserve">South Africa </t>
  </si>
  <si>
    <t>South Africa</t>
  </si>
  <si>
    <t xml:space="preserve">Spain </t>
  </si>
  <si>
    <t>Spain</t>
  </si>
  <si>
    <t>Sri Lanka</t>
  </si>
  <si>
    <t xml:space="preserve">Sudan </t>
  </si>
  <si>
    <t>Sudan</t>
  </si>
  <si>
    <t>Swaziland</t>
  </si>
  <si>
    <t xml:space="preserve">Sweden </t>
  </si>
  <si>
    <t>Sweden</t>
  </si>
  <si>
    <t xml:space="preserve">Switzerland </t>
  </si>
  <si>
    <t>Switzerland</t>
  </si>
  <si>
    <t xml:space="preserve">Syria </t>
  </si>
  <si>
    <t>Syrian Arab Rep.</t>
  </si>
  <si>
    <t xml:space="preserve">Tajikistan </t>
  </si>
  <si>
    <t>Tajikistan</t>
  </si>
  <si>
    <t xml:space="preserve">Tanzania </t>
  </si>
  <si>
    <t>Tanzania</t>
  </si>
  <si>
    <t xml:space="preserve">Thailand </t>
  </si>
  <si>
    <t>Thailand</t>
  </si>
  <si>
    <t>Togo</t>
  </si>
  <si>
    <t xml:space="preserve">Trinidad and Tobago </t>
  </si>
  <si>
    <t>Trinidad and Tobago</t>
  </si>
  <si>
    <t xml:space="preserve">Tunisia </t>
  </si>
  <si>
    <t>Tunisia</t>
  </si>
  <si>
    <t xml:space="preserve">Turkey </t>
  </si>
  <si>
    <t>Turkey</t>
  </si>
  <si>
    <t xml:space="preserve">Turkmenistan </t>
  </si>
  <si>
    <t>Turkmenistan</t>
  </si>
  <si>
    <t xml:space="preserve">Uganda </t>
  </si>
  <si>
    <t>Uganda</t>
  </si>
  <si>
    <t xml:space="preserve">Ukraine </t>
  </si>
  <si>
    <t>Ukraine</t>
  </si>
  <si>
    <t xml:space="preserve">United Kingdom </t>
  </si>
  <si>
    <t>United Kingdom</t>
  </si>
  <si>
    <t xml:space="preserve">United States </t>
  </si>
  <si>
    <t>United States</t>
  </si>
  <si>
    <t>Uruguay</t>
  </si>
  <si>
    <t xml:space="preserve">Uzbekistan </t>
  </si>
  <si>
    <t>Uzbekistan</t>
  </si>
  <si>
    <t>Venezuela</t>
  </si>
  <si>
    <t>Vietnam</t>
  </si>
  <si>
    <t xml:space="preserve">Yemen </t>
  </si>
  <si>
    <t>Yemen, Rep.</t>
  </si>
  <si>
    <t xml:space="preserve">Zambia </t>
  </si>
  <si>
    <t>Zambia</t>
  </si>
  <si>
    <t>Zimbabwe</t>
  </si>
  <si>
    <t xml:space="preserve">Yugoslavia </t>
  </si>
  <si>
    <t>Yugoslavia</t>
  </si>
  <si>
    <t xml:space="preserve">Czechoslovakia </t>
  </si>
  <si>
    <t>Czechoslovakia</t>
  </si>
  <si>
    <t>Country Name</t>
  </si>
  <si>
    <t>Min_Cut</t>
  </si>
  <si>
    <t>Max_Cut</t>
  </si>
  <si>
    <t>GDP1</t>
  </si>
  <si>
    <t>GDP2</t>
  </si>
  <si>
    <t>GDP3</t>
  </si>
  <si>
    <t>GDP4</t>
  </si>
  <si>
    <t>GDP5</t>
  </si>
  <si>
    <t>GDP6</t>
  </si>
  <si>
    <t>GDP7</t>
  </si>
  <si>
    <t>GDP8</t>
  </si>
  <si>
    <t>GDP9</t>
  </si>
  <si>
    <t>GDP10</t>
  </si>
  <si>
    <t>GDP11</t>
  </si>
  <si>
    <t>GDP12</t>
  </si>
  <si>
    <t>GDP13</t>
  </si>
  <si>
    <t>GDP14</t>
  </si>
  <si>
    <t>GDP15</t>
  </si>
  <si>
    <t>GDP16</t>
  </si>
  <si>
    <t>GDP17</t>
  </si>
  <si>
    <t>GDP18</t>
  </si>
  <si>
    <t>GDP19</t>
  </si>
  <si>
    <t>GDP20</t>
  </si>
  <si>
    <t>GDP21</t>
  </si>
  <si>
    <t>Zaire</t>
  </si>
  <si>
    <t>Germany  (West)</t>
  </si>
  <si>
    <t>EXP-1</t>
  </si>
  <si>
    <t>EXP-2</t>
  </si>
  <si>
    <t>EXP-3</t>
  </si>
  <si>
    <t>EXP-4</t>
  </si>
  <si>
    <t>EXP-5</t>
  </si>
  <si>
    <t>EXP-6</t>
  </si>
  <si>
    <t>EXP-7</t>
  </si>
  <si>
    <t>EXP-8</t>
  </si>
  <si>
    <t>EXP-9</t>
  </si>
  <si>
    <t>EXP-10</t>
  </si>
  <si>
    <t>EXP-11</t>
  </si>
  <si>
    <t>EXP-12</t>
  </si>
  <si>
    <t>China</t>
  </si>
  <si>
    <t>Congo, Dem. Rep.</t>
  </si>
  <si>
    <t>Germany</t>
  </si>
  <si>
    <t>Guinea-Bissau</t>
  </si>
  <si>
    <t>Iran, Islamic Rep.</t>
  </si>
  <si>
    <t>Syrian Arab Republic</t>
  </si>
  <si>
    <t>High-Tech-1</t>
  </si>
  <si>
    <t>High-Tech-2</t>
  </si>
  <si>
    <t>High-Tech-3</t>
  </si>
  <si>
    <t>High-Tech-4</t>
  </si>
  <si>
    <t>Kyrgyz Republiuc</t>
  </si>
  <si>
    <t>Lao</t>
  </si>
  <si>
    <t>Viet Nam</t>
  </si>
  <si>
    <t>Tertiary-1</t>
  </si>
  <si>
    <t>Tertiary-2</t>
  </si>
  <si>
    <t>Tertiary-3</t>
  </si>
  <si>
    <t>Secondary-1</t>
  </si>
  <si>
    <t>Secondary-2</t>
  </si>
  <si>
    <t>Secondary-3</t>
  </si>
  <si>
    <t>Congo, Rep.</t>
  </si>
  <si>
    <t>Hong Kong SAR, China</t>
  </si>
  <si>
    <t>Korea, Rep.</t>
  </si>
  <si>
    <t>Venezuela, RB</t>
  </si>
  <si>
    <t>Hong Kong, China</t>
  </si>
  <si>
    <t>Country</t>
  </si>
  <si>
    <t>Birth Rate1</t>
  </si>
  <si>
    <t>Birth Rate2</t>
  </si>
  <si>
    <t>Birth Rate3</t>
  </si>
  <si>
    <t>Gambia</t>
  </si>
  <si>
    <t>Yemen, Rep</t>
  </si>
  <si>
    <t>Ratio - 1</t>
  </si>
  <si>
    <t>Ratio -2</t>
  </si>
  <si>
    <t>Ratio -3</t>
  </si>
  <si>
    <t>Ratio - 4</t>
  </si>
  <si>
    <t>Ratio - 5</t>
  </si>
  <si>
    <t>Ratio - 6</t>
  </si>
  <si>
    <t>Ratio - 7</t>
  </si>
  <si>
    <t>Ratio - 8</t>
  </si>
  <si>
    <t>Primary - 1</t>
  </si>
  <si>
    <t>Primary - 2</t>
  </si>
  <si>
    <t>Primary - 3</t>
  </si>
  <si>
    <t>Countries</t>
  </si>
  <si>
    <t>Non-Hi-Tech Exp1</t>
  </si>
  <si>
    <t>Non-Hi-Tech Exp2</t>
  </si>
  <si>
    <t>Non-Hi-Tech Exp3</t>
  </si>
  <si>
    <t>Non-Hi-Tech Exp4</t>
  </si>
  <si>
    <t>Non-Hi-Tech Exp5</t>
  </si>
  <si>
    <t>Non-Hi-Tech Exp6</t>
  </si>
  <si>
    <t>Non-Hi-Tech Exp7</t>
  </si>
  <si>
    <t>Non-Hi-Tech Exp8</t>
  </si>
  <si>
    <t>Non-Hi-Tech Exp9</t>
  </si>
  <si>
    <t>1992 [YR1992]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</si>
</sst>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color indexed="8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70C0"/>
      <name val="Arial"/>
      <family val="2"/>
    </font>
    <font>
      <b/>
      <sz val="11"/>
      <color indexed="30"/>
      <name val="Arial"/>
      <family val="2"/>
    </font>
    <font>
      <b/>
      <sz val="11"/>
      <color rgb="FFFF0000"/>
      <name val="Arial"/>
      <family val="2"/>
    </font>
    <font>
      <sz val="10"/>
      <color indexed="60"/>
      <name val="Arial"/>
      <family val="2"/>
    </font>
    <font>
      <b/>
      <sz val="10"/>
      <name val="Arial"/>
      <family val="2"/>
    </font>
    <font>
      <sz val="11"/>
      <color rgb="FF9C6500"/>
      <name val="Calibri"/>
      <family val="2"/>
      <charset val="177"/>
      <scheme val="minor"/>
    </font>
    <font>
      <b/>
      <sz val="11"/>
      <color indexed="10"/>
      <name val="Arial"/>
      <family val="2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charset val="177"/>
      <scheme val="minor"/>
    </font>
    <font>
      <sz val="8"/>
      <name val="Calibri"/>
      <family val="2"/>
      <scheme val="minor"/>
    </font>
    <font>
      <b/>
      <sz val="11"/>
      <color indexed="60"/>
      <name val="Arial"/>
      <family val="2"/>
    </font>
    <font>
      <b/>
      <sz val="10"/>
      <color indexed="60"/>
      <name val="Arial"/>
      <family val="2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1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indexed="5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2" fillId="2" borderId="0" applyNumberFormat="0" applyBorder="0" applyAlignment="0" applyProtection="0"/>
    <xf numFmtId="0" fontId="14" fillId="8" borderId="1" applyNumberFormat="0" applyAlignment="0" applyProtection="0"/>
    <xf numFmtId="43" fontId="20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4" fillId="0" borderId="0" xfId="0" applyNumberFormat="1" applyFont="1"/>
    <xf numFmtId="0" fontId="4" fillId="0" borderId="0" xfId="0" applyFont="1" applyAlignment="1">
      <alignment horizontal="left"/>
    </xf>
    <xf numFmtId="0" fontId="0" fillId="5" borderId="0" xfId="0" applyFill="1"/>
    <xf numFmtId="0" fontId="0" fillId="6" borderId="0" xfId="0" applyFill="1"/>
    <xf numFmtId="2" fontId="0" fillId="5" borderId="0" xfId="0" applyNumberFormat="1" applyFill="1"/>
    <xf numFmtId="1" fontId="0" fillId="6" borderId="0" xfId="0" applyNumberFormat="1" applyFill="1"/>
    <xf numFmtId="2" fontId="0" fillId="6" borderId="0" xfId="0" applyNumberFormat="1" applyFill="1"/>
    <xf numFmtId="0" fontId="0" fillId="0" borderId="0" xfId="0" applyAlignment="1">
      <alignment horizontal="left"/>
    </xf>
    <xf numFmtId="3" fontId="5" fillId="7" borderId="0" xfId="0" applyNumberFormat="1" applyFont="1" applyFill="1"/>
    <xf numFmtId="0" fontId="5" fillId="7" borderId="0" xfId="0" applyFont="1" applyFill="1"/>
    <xf numFmtId="0" fontId="6" fillId="7" borderId="0" xfId="0" applyFont="1" applyFill="1"/>
    <xf numFmtId="2" fontId="5" fillId="7" borderId="0" xfId="0" applyNumberFormat="1" applyFont="1" applyFill="1"/>
    <xf numFmtId="3" fontId="4" fillId="6" borderId="0" xfId="0" applyNumberFormat="1" applyFont="1" applyFill="1"/>
    <xf numFmtId="2" fontId="6" fillId="7" borderId="0" xfId="0" applyNumberFormat="1" applyFont="1" applyFill="1"/>
    <xf numFmtId="0" fontId="4" fillId="0" borderId="0" xfId="0" applyFont="1"/>
    <xf numFmtId="0" fontId="3" fillId="7" borderId="0" xfId="0" applyFont="1" applyFill="1"/>
    <xf numFmtId="0" fontId="1" fillId="7" borderId="0" xfId="0" applyFont="1" applyFill="1"/>
    <xf numFmtId="1" fontId="6" fillId="7" borderId="0" xfId="0" applyNumberFormat="1" applyFont="1" applyFill="1"/>
    <xf numFmtId="1" fontId="5" fillId="7" borderId="0" xfId="0" applyNumberFormat="1" applyFont="1" applyFill="1"/>
    <xf numFmtId="0" fontId="7" fillId="3" borderId="0" xfId="0" applyFont="1" applyFill="1"/>
    <xf numFmtId="0" fontId="8" fillId="3" borderId="0" xfId="0" applyFont="1" applyFill="1"/>
    <xf numFmtId="0" fontId="9" fillId="7" borderId="0" xfId="0" applyFont="1" applyFill="1"/>
    <xf numFmtId="0" fontId="10" fillId="0" borderId="0" xfId="0" applyFont="1"/>
    <xf numFmtId="3" fontId="1" fillId="4" borderId="0" xfId="0" applyNumberFormat="1" applyFont="1" applyFill="1"/>
    <xf numFmtId="0" fontId="3" fillId="0" borderId="0" xfId="0" applyFont="1"/>
    <xf numFmtId="3" fontId="11" fillId="0" borderId="0" xfId="0" applyNumberFormat="1" applyFont="1"/>
    <xf numFmtId="0" fontId="12" fillId="2" borderId="0" xfId="1"/>
    <xf numFmtId="11" fontId="0" fillId="6" borderId="0" xfId="0" applyNumberFormat="1" applyFill="1"/>
    <xf numFmtId="2" fontId="13" fillId="3" borderId="0" xfId="0" applyNumberFormat="1" applyFont="1" applyFill="1"/>
    <xf numFmtId="2" fontId="8" fillId="3" borderId="0" xfId="0" applyNumberFormat="1" applyFont="1" applyFill="1"/>
    <xf numFmtId="0" fontId="0" fillId="9" borderId="0" xfId="0" applyFill="1"/>
    <xf numFmtId="2" fontId="15" fillId="7" borderId="1" xfId="2" applyNumberFormat="1" applyFont="1" applyFill="1"/>
    <xf numFmtId="0" fontId="1" fillId="4" borderId="0" xfId="0" applyFont="1" applyFill="1"/>
    <xf numFmtId="2" fontId="1" fillId="4" borderId="0" xfId="0" applyNumberFormat="1" applyFont="1" applyFill="1"/>
    <xf numFmtId="0" fontId="1" fillId="10" borderId="0" xfId="0" applyFont="1" applyFill="1"/>
    <xf numFmtId="0" fontId="13" fillId="3" borderId="0" xfId="0" applyFont="1" applyFill="1"/>
    <xf numFmtId="2" fontId="1" fillId="11" borderId="0" xfId="0" applyNumberFormat="1" applyFont="1" applyFill="1"/>
    <xf numFmtId="0" fontId="1" fillId="0" borderId="0" xfId="0" applyFont="1"/>
    <xf numFmtId="0" fontId="1" fillId="12" borderId="0" xfId="0" applyFont="1" applyFill="1"/>
    <xf numFmtId="0" fontId="17" fillId="0" borderId="0" xfId="0" applyFont="1"/>
    <xf numFmtId="0" fontId="18" fillId="0" borderId="0" xfId="0" applyFont="1"/>
    <xf numFmtId="3" fontId="1" fillId="0" borderId="0" xfId="0" applyNumberFormat="1" applyFont="1"/>
    <xf numFmtId="2" fontId="1" fillId="0" borderId="0" xfId="0" applyNumberFormat="1" applyFont="1"/>
    <xf numFmtId="3" fontId="5" fillId="0" borderId="0" xfId="0" applyNumberFormat="1" applyFont="1"/>
    <xf numFmtId="0" fontId="5" fillId="0" borderId="0" xfId="0" applyFont="1"/>
    <xf numFmtId="0" fontId="6" fillId="0" borderId="0" xfId="0" applyFont="1"/>
    <xf numFmtId="2" fontId="5" fillId="0" borderId="0" xfId="0" applyNumberFormat="1" applyFont="1"/>
    <xf numFmtId="2" fontId="6" fillId="0" borderId="0" xfId="0" applyNumberFormat="1" applyFont="1"/>
    <xf numFmtId="1" fontId="6" fillId="0" borderId="0" xfId="0" applyNumberFormat="1" applyFont="1"/>
    <xf numFmtId="1" fontId="5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1" fontId="0" fillId="0" borderId="0" xfId="0" applyNumberFormat="1"/>
    <xf numFmtId="0" fontId="19" fillId="0" borderId="0" xfId="0" applyFont="1"/>
    <xf numFmtId="0" fontId="11" fillId="0" borderId="0" xfId="0" applyFont="1"/>
    <xf numFmtId="3" fontId="11" fillId="0" borderId="0" xfId="0" applyNumberFormat="1" applyFont="1" applyAlignment="1">
      <alignment horizontal="left"/>
    </xf>
    <xf numFmtId="0" fontId="1" fillId="13" borderId="0" xfId="0" applyFont="1" applyFill="1"/>
    <xf numFmtId="165" fontId="0" fillId="0" borderId="0" xfId="3" applyNumberFormat="1" applyFont="1"/>
    <xf numFmtId="43" fontId="0" fillId="0" borderId="0" xfId="0" applyNumberFormat="1"/>
    <xf numFmtId="43" fontId="0" fillId="6" borderId="0" xfId="0" applyNumberFormat="1" applyFill="1"/>
    <xf numFmtId="43" fontId="1" fillId="14" borderId="0" xfId="0" applyNumberFormat="1" applyFont="1" applyFill="1"/>
  </cellXfs>
  <cellStyles count="4">
    <cellStyle name="Calculation" xfId="2" builtinId="22"/>
    <cellStyle name="Comma" xfId="3" builtinId="3"/>
    <cellStyle name="Neutral 2" xfId="1" xr:uid="{B6901EC8-ABFF-45FC-AAAE-FF9AC50D608E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987AE-6251-489B-906A-CC6C988E75F4}">
  <dimension ref="A1:BO157"/>
  <sheetViews>
    <sheetView topLeftCell="A148" workbookViewId="0">
      <selection sqref="A1:A1048576"/>
    </sheetView>
  </sheetViews>
  <sheetFormatPr defaultRowHeight="15" x14ac:dyDescent="0.25"/>
  <cols>
    <col min="1" max="1" width="32.85546875" style="26" customWidth="1"/>
    <col min="2" max="2" width="11.42578125" customWidth="1"/>
    <col min="3" max="3" width="13.7109375" customWidth="1"/>
    <col min="4" max="4" width="11" style="2" bestFit="1" customWidth="1"/>
    <col min="5" max="5" width="7.7109375" customWidth="1"/>
    <col min="6" max="6" width="10" style="3" customWidth="1"/>
    <col min="7" max="7" width="9.140625" style="2"/>
    <col min="8" max="9" width="11" bestFit="1" customWidth="1"/>
    <col min="10" max="12" width="9.140625" style="2"/>
    <col min="15" max="16" width="9.140625" style="2"/>
    <col min="17" max="17" width="9.5703125" style="2" bestFit="1" customWidth="1"/>
    <col min="18" max="18" width="9.140625" style="2"/>
    <col min="20" max="20" width="9.140625" style="2"/>
    <col min="22" max="22" width="9.140625" style="2"/>
    <col min="24" max="24" width="16.5703125" style="26" customWidth="1"/>
    <col min="25" max="25" width="11.42578125" customWidth="1"/>
    <col min="26" max="26" width="13.7109375" customWidth="1"/>
    <col min="27" max="27" width="11" style="2" bestFit="1" customWidth="1"/>
    <col min="28" max="28" width="7.7109375" customWidth="1"/>
    <col min="29" max="29" width="10" style="3" customWidth="1"/>
    <col min="30" max="30" width="9.140625" style="2"/>
    <col min="31" max="32" width="11" bestFit="1" customWidth="1"/>
    <col min="33" max="35" width="9.140625" style="2"/>
    <col min="38" max="39" width="9.140625" style="2"/>
    <col min="40" max="40" width="9.5703125" style="2" bestFit="1" customWidth="1"/>
    <col min="41" max="41" width="9.140625" style="2"/>
    <col min="43" max="43" width="9.140625" style="2"/>
    <col min="45" max="45" width="9.140625" style="2"/>
  </cols>
  <sheetData>
    <row r="1" spans="1:67" x14ac:dyDescent="0.25">
      <c r="A1" t="s">
        <v>250</v>
      </c>
      <c r="B1" t="s">
        <v>253</v>
      </c>
      <c r="C1" t="s">
        <v>254</v>
      </c>
      <c r="D1" t="s">
        <v>255</v>
      </c>
      <c r="E1" t="s">
        <v>256</v>
      </c>
      <c r="F1" t="s">
        <v>257</v>
      </c>
      <c r="G1" t="s">
        <v>258</v>
      </c>
      <c r="H1" t="s">
        <v>259</v>
      </c>
      <c r="I1" t="s">
        <v>260</v>
      </c>
      <c r="J1" t="s">
        <v>261</v>
      </c>
      <c r="K1" t="s">
        <v>262</v>
      </c>
      <c r="L1" t="s">
        <v>263</v>
      </c>
      <c r="M1" t="s">
        <v>264</v>
      </c>
      <c r="N1" t="s">
        <v>265</v>
      </c>
      <c r="O1" t="s">
        <v>266</v>
      </c>
      <c r="P1" t="s">
        <v>267</v>
      </c>
      <c r="Q1" t="s">
        <v>268</v>
      </c>
      <c r="R1" t="s">
        <v>269</v>
      </c>
      <c r="S1" t="s">
        <v>270</v>
      </c>
      <c r="T1" t="s">
        <v>271</v>
      </c>
      <c r="U1" t="s">
        <v>272</v>
      </c>
      <c r="V1" t="s">
        <v>273</v>
      </c>
      <c r="X1" s="43"/>
      <c r="Y1" s="44"/>
      <c r="AA1" s="3"/>
      <c r="AD1" s="3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x14ac:dyDescent="0.25">
      <c r="A2" s="30" t="s">
        <v>251</v>
      </c>
      <c r="B2" s="27">
        <v>815.29640962161852</v>
      </c>
      <c r="C2" s="28">
        <v>390</v>
      </c>
      <c r="D2" s="2">
        <v>330.4889</v>
      </c>
      <c r="E2">
        <v>330</v>
      </c>
      <c r="F2" s="3">
        <v>304.89842691722993</v>
      </c>
      <c r="G2" s="2">
        <v>1382.3019999999999</v>
      </c>
      <c r="H2">
        <v>1290</v>
      </c>
      <c r="I2">
        <v>1260</v>
      </c>
      <c r="J2" s="2">
        <v>307.21254044054399</v>
      </c>
      <c r="K2" s="2">
        <v>1031.7807159783299</v>
      </c>
      <c r="L2" s="2">
        <v>790.66246873488603</v>
      </c>
      <c r="M2">
        <v>309.48396033156303</v>
      </c>
      <c r="N2">
        <v>768.85073220247398</v>
      </c>
      <c r="O2" s="2">
        <v>235.16042284484664</v>
      </c>
      <c r="P2" s="2">
        <v>283.81568611809206</v>
      </c>
      <c r="Q2" s="2">
        <v>1028.191840916915</v>
      </c>
      <c r="R2" s="2">
        <v>702.32716067049319</v>
      </c>
      <c r="S2" s="3">
        <v>299.42499524682569</v>
      </c>
      <c r="T2" s="40">
        <v>607.40459173244415</v>
      </c>
      <c r="U2">
        <v>676.71385051942639</v>
      </c>
      <c r="V2" s="37">
        <v>2327.2293985850133</v>
      </c>
      <c r="X2" s="43"/>
      <c r="Y2" s="45"/>
      <c r="Z2" s="28"/>
      <c r="AP2" s="3"/>
      <c r="AQ2" s="46"/>
      <c r="AS2" s="46"/>
    </row>
    <row r="3" spans="1:67" x14ac:dyDescent="0.25">
      <c r="A3" s="30" t="s">
        <v>252</v>
      </c>
      <c r="B3" s="29">
        <v>17120.84707992278</v>
      </c>
      <c r="C3" s="28">
        <v>22160</v>
      </c>
      <c r="D3" s="2">
        <v>24975.75</v>
      </c>
      <c r="E3">
        <v>22350</v>
      </c>
      <c r="F3" s="3">
        <v>22337.792125357533</v>
      </c>
      <c r="G3" s="2">
        <v>21149.56</v>
      </c>
      <c r="H3">
        <v>19810</v>
      </c>
      <c r="I3">
        <v>19630</v>
      </c>
      <c r="J3" s="2">
        <v>21860.739174941998</v>
      </c>
      <c r="K3" s="2">
        <v>25468.0500574332</v>
      </c>
      <c r="L3" s="2">
        <v>19505.20770273</v>
      </c>
      <c r="M3">
        <v>21511.1423530014</v>
      </c>
      <c r="N3">
        <v>19378.244144468099</v>
      </c>
      <c r="O3" s="2">
        <v>18226.24094769419</v>
      </c>
      <c r="P3" s="2">
        <v>22469.465036297799</v>
      </c>
      <c r="Q3" s="2">
        <v>27150.215018607716</v>
      </c>
      <c r="R3" s="2">
        <v>17637.156809179767</v>
      </c>
      <c r="S3" s="3">
        <v>18122.474260747826</v>
      </c>
      <c r="T3" s="2">
        <v>22611.563298114219</v>
      </c>
      <c r="U3">
        <v>17531.809406163808</v>
      </c>
      <c r="V3" s="2">
        <v>26787.854913382842</v>
      </c>
      <c r="X3" s="44"/>
      <c r="Y3" s="29"/>
      <c r="Z3" s="28"/>
      <c r="AP3" s="3"/>
    </row>
    <row r="4" spans="1:67" x14ac:dyDescent="0.25">
      <c r="A4" s="5" t="s">
        <v>0</v>
      </c>
      <c r="B4" s="4">
        <v>552.82777750915693</v>
      </c>
      <c r="C4" s="7"/>
      <c r="D4" s="8"/>
      <c r="E4" s="6"/>
      <c r="F4" s="9"/>
      <c r="G4" s="8"/>
      <c r="H4" s="6"/>
      <c r="I4" s="6"/>
      <c r="J4" s="10"/>
      <c r="K4" s="10"/>
      <c r="L4" s="10"/>
      <c r="M4" s="7"/>
      <c r="N4" s="7"/>
      <c r="O4" s="10"/>
      <c r="P4" s="10"/>
      <c r="Q4" s="10"/>
      <c r="R4" s="10"/>
      <c r="S4" s="7"/>
      <c r="T4" s="10"/>
      <c r="U4" s="7"/>
      <c r="V4" s="10"/>
      <c r="X4" s="5"/>
      <c r="Y4" s="4"/>
    </row>
    <row r="5" spans="1:67" x14ac:dyDescent="0.25">
      <c r="A5" s="11" t="s">
        <v>1</v>
      </c>
      <c r="B5" s="4">
        <v>1631.9865516227576</v>
      </c>
      <c r="C5" s="12">
        <v>380</v>
      </c>
      <c r="D5" s="2">
        <v>563.0557</v>
      </c>
      <c r="E5">
        <v>300</v>
      </c>
      <c r="F5" s="3">
        <v>215.20921770770164</v>
      </c>
      <c r="G5" s="2">
        <v>2016.3420000000001</v>
      </c>
      <c r="H5">
        <v>1888.1590000000001</v>
      </c>
      <c r="I5">
        <v>1810</v>
      </c>
      <c r="J5" s="2">
        <v>661.85691566732203</v>
      </c>
      <c r="K5" s="2">
        <v>2378.8140598919699</v>
      </c>
      <c r="L5" s="2">
        <v>1822.9056256173701</v>
      </c>
      <c r="M5">
        <v>300</v>
      </c>
      <c r="N5">
        <v>1750</v>
      </c>
      <c r="O5" s="2">
        <v>218.49216234798558</v>
      </c>
      <c r="P5" s="2">
        <v>1131.0470059881272</v>
      </c>
      <c r="Q5" s="2">
        <v>2876.8199583562946</v>
      </c>
      <c r="R5" s="2">
        <v>1985.7246907063447</v>
      </c>
      <c r="S5">
        <v>300</v>
      </c>
      <c r="T5" s="10"/>
      <c r="U5">
        <v>1910</v>
      </c>
      <c r="V5" s="10"/>
      <c r="X5" s="11"/>
      <c r="Y5" s="4"/>
      <c r="Z5" s="47"/>
    </row>
    <row r="6" spans="1:67" x14ac:dyDescent="0.25">
      <c r="A6" s="11" t="s">
        <v>3</v>
      </c>
      <c r="B6" s="4">
        <v>2822.0499942772294</v>
      </c>
      <c r="C6">
        <v>1840</v>
      </c>
      <c r="D6" s="2">
        <v>1578.6010000000001</v>
      </c>
      <c r="E6">
        <v>1960</v>
      </c>
      <c r="F6" s="3">
        <v>1827.2353545734841</v>
      </c>
      <c r="G6" s="2">
        <v>4883.1270000000004</v>
      </c>
      <c r="H6">
        <v>4572.6959999999999</v>
      </c>
      <c r="I6">
        <v>4370</v>
      </c>
      <c r="J6" s="2">
        <v>1757.41353407939</v>
      </c>
      <c r="K6" s="2">
        <v>5956.0373782249599</v>
      </c>
      <c r="L6" s="2">
        <v>4564.1634736072701</v>
      </c>
      <c r="M6">
        <v>1940</v>
      </c>
      <c r="N6">
        <v>4360</v>
      </c>
      <c r="O6" s="2">
        <v>1743.3460687711174</v>
      </c>
      <c r="P6" s="2">
        <v>2438.7831176625064</v>
      </c>
      <c r="Q6" s="2">
        <v>9692.7615298475739</v>
      </c>
      <c r="R6" s="2">
        <v>6620.8361255262307</v>
      </c>
      <c r="S6">
        <v>1870</v>
      </c>
      <c r="T6" s="2">
        <v>2350.3117451168919</v>
      </c>
      <c r="U6">
        <v>6320</v>
      </c>
      <c r="V6" s="10"/>
      <c r="X6" s="11"/>
      <c r="Y6" s="4"/>
    </row>
    <row r="7" spans="1:67" x14ac:dyDescent="0.25">
      <c r="A7" s="11" t="s">
        <v>5</v>
      </c>
      <c r="B7" s="4">
        <v>821.33757225883164</v>
      </c>
      <c r="C7" s="7"/>
      <c r="D7" s="2">
        <v>586.12490000000003</v>
      </c>
      <c r="E7">
        <v>520</v>
      </c>
      <c r="F7" s="3">
        <v>578.34424096867804</v>
      </c>
      <c r="G7" s="2">
        <v>2504.1329999999998</v>
      </c>
      <c r="H7">
        <v>2344.94</v>
      </c>
      <c r="I7">
        <v>1420</v>
      </c>
      <c r="J7" s="2">
        <v>694.09296620534099</v>
      </c>
      <c r="K7" s="2">
        <v>2789.1242573415102</v>
      </c>
      <c r="L7" s="2">
        <v>2137.3298131849001</v>
      </c>
      <c r="M7">
        <v>460</v>
      </c>
      <c r="N7">
        <v>1300</v>
      </c>
      <c r="O7" s="2">
        <v>513.70519219303719</v>
      </c>
      <c r="P7" s="2">
        <v>1336.6653397318833</v>
      </c>
      <c r="Q7" s="2">
        <v>3655.7396817097228</v>
      </c>
      <c r="R7" s="2">
        <v>2497.1266728940277</v>
      </c>
      <c r="S7">
        <v>460</v>
      </c>
      <c r="T7" s="10"/>
      <c r="U7">
        <v>1540</v>
      </c>
      <c r="V7" s="10"/>
      <c r="X7" s="11"/>
      <c r="Y7" s="4"/>
    </row>
    <row r="8" spans="1:67" x14ac:dyDescent="0.25">
      <c r="A8" s="11" t="s">
        <v>6</v>
      </c>
      <c r="B8" s="4">
        <v>7494.774339800395</v>
      </c>
      <c r="C8">
        <v>6050</v>
      </c>
      <c r="D8" s="2">
        <v>7094.1239999999998</v>
      </c>
      <c r="E8">
        <v>6330</v>
      </c>
      <c r="F8" s="3">
        <v>6933.7596605546296</v>
      </c>
      <c r="G8" s="2">
        <v>9829.9470000000001</v>
      </c>
      <c r="H8">
        <v>9205.0370000000003</v>
      </c>
      <c r="I8">
        <v>9030</v>
      </c>
      <c r="J8" s="2">
        <v>6860.9952533881396</v>
      </c>
      <c r="K8" s="2">
        <v>9167.2636196612002</v>
      </c>
      <c r="L8" s="2">
        <v>7024.9529747511897</v>
      </c>
      <c r="M8">
        <v>6310</v>
      </c>
      <c r="N8">
        <v>6890</v>
      </c>
      <c r="O8" s="2">
        <v>6824.9971162096226</v>
      </c>
      <c r="P8" s="2">
        <v>4871.8287748597404</v>
      </c>
      <c r="Q8" s="10"/>
      <c r="R8" s="10"/>
      <c r="S8">
        <v>6300</v>
      </c>
      <c r="T8" s="2">
        <v>4779.7197980576466</v>
      </c>
      <c r="U8" s="7"/>
      <c r="V8" s="10"/>
      <c r="X8" s="11"/>
      <c r="Y8" s="4"/>
    </row>
    <row r="9" spans="1:67" x14ac:dyDescent="0.25">
      <c r="A9" s="11" t="s">
        <v>8</v>
      </c>
      <c r="B9" s="4">
        <v>3115.8393295387577</v>
      </c>
      <c r="C9">
        <v>780</v>
      </c>
      <c r="D9" s="2">
        <v>431.24650000000003</v>
      </c>
      <c r="E9">
        <v>320</v>
      </c>
      <c r="F9" s="3">
        <v>364.42668957617411</v>
      </c>
      <c r="G9" s="2">
        <v>1843.403</v>
      </c>
      <c r="H9">
        <v>1726.2139999999999</v>
      </c>
      <c r="I9">
        <v>1440</v>
      </c>
      <c r="J9" s="2">
        <v>419.87688853379802</v>
      </c>
      <c r="K9" s="2">
        <v>1549.9233187442501</v>
      </c>
      <c r="L9" s="2">
        <v>1187.71952599682</v>
      </c>
      <c r="M9">
        <v>310</v>
      </c>
      <c r="N9">
        <v>990</v>
      </c>
      <c r="O9" s="2">
        <v>368.91683679339349</v>
      </c>
      <c r="P9" s="2">
        <v>605.35219974265647</v>
      </c>
      <c r="Q9" s="2">
        <v>1972.6976484865327</v>
      </c>
      <c r="R9" s="2">
        <v>1347.4908895283311</v>
      </c>
      <c r="S9">
        <v>310</v>
      </c>
      <c r="T9" s="2">
        <v>485.83637643871248</v>
      </c>
      <c r="U9">
        <v>1130</v>
      </c>
      <c r="V9" s="2">
        <v>1587.0082456359285</v>
      </c>
      <c r="X9" s="11"/>
      <c r="Y9" s="4"/>
    </row>
    <row r="10" spans="1:67" x14ac:dyDescent="0.25">
      <c r="A10" s="11" t="s">
        <v>10</v>
      </c>
      <c r="B10" s="4">
        <v>17370.155541816435</v>
      </c>
      <c r="C10">
        <v>17260</v>
      </c>
      <c r="D10" s="2">
        <v>18881.57</v>
      </c>
      <c r="E10">
        <v>18640</v>
      </c>
      <c r="F10" s="3">
        <v>17895.289275097188</v>
      </c>
      <c r="G10" s="2">
        <v>19401.02</v>
      </c>
      <c r="H10">
        <v>18167.66</v>
      </c>
      <c r="I10">
        <v>17570</v>
      </c>
      <c r="J10" s="2">
        <v>16612.250331637599</v>
      </c>
      <c r="K10" s="2">
        <v>22714.6374091588</v>
      </c>
      <c r="L10" s="2">
        <v>17582.327700708898</v>
      </c>
      <c r="M10">
        <v>18130</v>
      </c>
      <c r="N10">
        <v>16840</v>
      </c>
      <c r="O10" s="2">
        <v>18594.649283673782</v>
      </c>
      <c r="P10" s="2">
        <v>24415.552741528321</v>
      </c>
      <c r="Q10" s="2">
        <v>27894.749715724392</v>
      </c>
      <c r="R10" s="2">
        <v>18200.804752924687</v>
      </c>
      <c r="S10">
        <v>18530</v>
      </c>
      <c r="T10" s="2">
        <v>23487.377375467619</v>
      </c>
      <c r="U10">
        <v>17500</v>
      </c>
      <c r="V10" s="2">
        <v>26920.016705415575</v>
      </c>
      <c r="X10" s="11"/>
      <c r="Y10" s="4"/>
    </row>
    <row r="11" spans="1:67" x14ac:dyDescent="0.25">
      <c r="A11" s="5" t="s">
        <v>12</v>
      </c>
      <c r="B11" s="4">
        <v>17480.905529514996</v>
      </c>
      <c r="C11">
        <v>22380</v>
      </c>
      <c r="D11" s="2">
        <v>28642.82</v>
      </c>
      <c r="E11">
        <v>23670</v>
      </c>
      <c r="F11" s="3">
        <v>24246.371636270884</v>
      </c>
      <c r="G11" s="2">
        <v>21674.85</v>
      </c>
      <c r="H11">
        <v>20296.939999999999</v>
      </c>
      <c r="I11">
        <v>20170</v>
      </c>
      <c r="J11" s="2">
        <v>20529.892394994498</v>
      </c>
      <c r="K11" s="2">
        <v>27650.047963244499</v>
      </c>
      <c r="L11" s="2">
        <v>21616.211676008999</v>
      </c>
      <c r="M11">
        <v>24400</v>
      </c>
      <c r="N11">
        <v>21480</v>
      </c>
      <c r="O11" s="2">
        <v>24820.228544552519</v>
      </c>
      <c r="P11" s="2">
        <v>30044.090308979394</v>
      </c>
      <c r="Q11" s="2">
        <v>32112.734247191856</v>
      </c>
      <c r="R11" s="2">
        <v>21327.061044218321</v>
      </c>
      <c r="S11">
        <v>24430</v>
      </c>
      <c r="T11" s="2">
        <v>30036.620400918902</v>
      </c>
      <c r="U11">
        <v>21350</v>
      </c>
      <c r="V11" s="2">
        <v>32107.837976406994</v>
      </c>
      <c r="X11" s="5"/>
      <c r="Y11" s="4"/>
    </row>
    <row r="12" spans="1:67" x14ac:dyDescent="0.25">
      <c r="A12" s="11" t="s">
        <v>14</v>
      </c>
      <c r="B12" s="4">
        <v>3441.256610001341</v>
      </c>
      <c r="C12">
        <v>740</v>
      </c>
      <c r="D12" s="2">
        <v>759.21810000000005</v>
      </c>
      <c r="E12" s="13">
        <v>440</v>
      </c>
      <c r="F12" s="3">
        <v>676.1514494716879</v>
      </c>
      <c r="G12" s="2">
        <v>3168.3760000000002</v>
      </c>
      <c r="H12">
        <v>2966.9560000000001</v>
      </c>
      <c r="I12">
        <v>2970</v>
      </c>
      <c r="J12" s="2">
        <v>932.256840964508</v>
      </c>
      <c r="K12" s="2">
        <v>3543.4067230802202</v>
      </c>
      <c r="L12" s="2">
        <v>2715.34299056381</v>
      </c>
      <c r="M12" s="14">
        <v>590</v>
      </c>
      <c r="N12" s="14">
        <v>2100</v>
      </c>
      <c r="O12" s="2">
        <v>676.15151145251991</v>
      </c>
      <c r="P12" s="2">
        <v>1243.9097365152929</v>
      </c>
      <c r="Q12" s="2">
        <v>6345.5169997564026</v>
      </c>
      <c r="R12" s="2">
        <v>4334.4332838227419</v>
      </c>
      <c r="S12" s="14">
        <v>590</v>
      </c>
      <c r="T12" s="15">
        <v>775.7998796080426</v>
      </c>
      <c r="U12" s="14">
        <v>3360</v>
      </c>
      <c r="V12" s="15">
        <v>3894.8573703483034</v>
      </c>
      <c r="X12" s="11"/>
      <c r="Y12" s="4"/>
      <c r="AB12" s="48"/>
      <c r="AJ12" s="49"/>
      <c r="AK12" s="49"/>
      <c r="AP12" s="49"/>
      <c r="AQ12" s="50"/>
      <c r="AR12" s="49"/>
      <c r="AS12" s="50"/>
    </row>
    <row r="13" spans="1:67" x14ac:dyDescent="0.25">
      <c r="A13" s="5" t="s">
        <v>16</v>
      </c>
      <c r="B13" s="4">
        <v>4374.1362025039143</v>
      </c>
      <c r="C13" s="14">
        <v>7130</v>
      </c>
      <c r="D13" s="2">
        <v>9632.0040000000008</v>
      </c>
      <c r="E13">
        <v>9960</v>
      </c>
      <c r="F13" s="3">
        <v>9154.2658959537566</v>
      </c>
      <c r="G13" s="2">
        <v>12597.34</v>
      </c>
      <c r="H13">
        <v>11796.5</v>
      </c>
      <c r="I13">
        <v>11880</v>
      </c>
      <c r="J13" s="2">
        <v>10457.2007645863</v>
      </c>
      <c r="K13" s="2">
        <v>23673.5893954692</v>
      </c>
      <c r="L13" s="2">
        <v>18141.2755358131</v>
      </c>
      <c r="M13">
        <v>9810</v>
      </c>
      <c r="N13">
        <v>18260</v>
      </c>
      <c r="O13" s="2">
        <v>9088.5793736316482</v>
      </c>
      <c r="P13" s="2">
        <v>16433.445849064417</v>
      </c>
      <c r="Q13" s="2">
        <v>39853.538696232732</v>
      </c>
      <c r="R13" s="2">
        <v>27222.762874908491</v>
      </c>
      <c r="S13">
        <v>9890</v>
      </c>
      <c r="T13" s="10"/>
      <c r="U13">
        <v>27400</v>
      </c>
      <c r="V13" s="10"/>
      <c r="X13" s="5"/>
      <c r="Y13" s="4"/>
      <c r="Z13" s="49"/>
    </row>
    <row r="14" spans="1:67" x14ac:dyDescent="0.25">
      <c r="A14" s="5" t="s">
        <v>18</v>
      </c>
      <c r="B14" s="4">
        <v>654.85313748259625</v>
      </c>
      <c r="C14">
        <v>220</v>
      </c>
      <c r="D14" s="2">
        <v>291.45190000000002</v>
      </c>
      <c r="E14">
        <v>300</v>
      </c>
      <c r="F14" s="3">
        <v>278.19181976101487</v>
      </c>
      <c r="G14" s="2">
        <v>1127.7270000000001</v>
      </c>
      <c r="H14">
        <v>1056.0350000000001</v>
      </c>
      <c r="I14">
        <v>1080</v>
      </c>
      <c r="J14" s="2">
        <v>270.39913762576202</v>
      </c>
      <c r="K14" s="2">
        <v>721.55272193068402</v>
      </c>
      <c r="L14" s="2">
        <v>552.93210175240904</v>
      </c>
      <c r="M14">
        <v>290</v>
      </c>
      <c r="N14">
        <v>570</v>
      </c>
      <c r="O14" s="2">
        <v>282.02971581942728</v>
      </c>
      <c r="P14" s="2">
        <v>332.98271682250197</v>
      </c>
      <c r="Q14" s="2">
        <v>1327.3346464977124</v>
      </c>
      <c r="R14" s="2">
        <v>906.66268339862927</v>
      </c>
      <c r="S14">
        <v>310</v>
      </c>
      <c r="T14" s="2">
        <v>340.77855357051186</v>
      </c>
      <c r="U14">
        <v>930</v>
      </c>
      <c r="V14" s="2">
        <v>1361.6884195154794</v>
      </c>
      <c r="X14" s="5"/>
      <c r="Y14" s="4"/>
    </row>
    <row r="15" spans="1:67" x14ac:dyDescent="0.25">
      <c r="A15" s="11" t="s">
        <v>19</v>
      </c>
      <c r="B15" s="4">
        <v>6395.6633570590548</v>
      </c>
      <c r="C15">
        <v>2930</v>
      </c>
      <c r="D15" s="2">
        <v>1861.8150000000001</v>
      </c>
      <c r="E15">
        <v>1660</v>
      </c>
      <c r="F15" s="3">
        <v>1666.2274862960062</v>
      </c>
      <c r="G15" s="2">
        <v>4350.8419999999996</v>
      </c>
      <c r="H15">
        <v>4074.25</v>
      </c>
      <c r="I15">
        <v>4070</v>
      </c>
      <c r="J15" s="2">
        <v>1255.8185246671901</v>
      </c>
      <c r="K15" s="2">
        <v>5731.4051857852501</v>
      </c>
      <c r="L15" s="2">
        <v>4392.0253528067396</v>
      </c>
      <c r="M15">
        <v>1670</v>
      </c>
      <c r="N15">
        <v>4390</v>
      </c>
      <c r="O15" s="2">
        <v>1666.2275129415666</v>
      </c>
      <c r="P15" s="2">
        <v>2074.5939499106698</v>
      </c>
      <c r="Q15" s="2">
        <v>7200.8049451799679</v>
      </c>
      <c r="R15" s="2">
        <v>4918.6549537100809</v>
      </c>
      <c r="S15">
        <v>1670</v>
      </c>
      <c r="T15" s="2">
        <v>2074.078411104309</v>
      </c>
      <c r="U15">
        <v>4920</v>
      </c>
      <c r="V15" s="2">
        <v>7224.7935420340591</v>
      </c>
      <c r="X15" s="11"/>
      <c r="Y15" s="4"/>
    </row>
    <row r="16" spans="1:67" x14ac:dyDescent="0.25">
      <c r="A16" s="5" t="s">
        <v>21</v>
      </c>
      <c r="B16" s="4">
        <v>17645.19386867241</v>
      </c>
      <c r="C16">
        <v>20880</v>
      </c>
      <c r="D16" s="2">
        <v>26319.91</v>
      </c>
      <c r="E16">
        <v>22220</v>
      </c>
      <c r="F16" s="3">
        <v>22445.644599303138</v>
      </c>
      <c r="G16" s="2">
        <v>20979.53</v>
      </c>
      <c r="H16">
        <v>19645.82</v>
      </c>
      <c r="I16">
        <v>19750</v>
      </c>
      <c r="J16" s="2">
        <v>19303.3140053758</v>
      </c>
      <c r="K16" s="2">
        <v>25711.294008487399</v>
      </c>
      <c r="L16" s="2">
        <v>20367.315661493099</v>
      </c>
      <c r="M16">
        <v>22770</v>
      </c>
      <c r="N16">
        <v>20410</v>
      </c>
      <c r="O16" s="2">
        <v>23461.667860501395</v>
      </c>
      <c r="P16" s="2">
        <v>29256.615719417754</v>
      </c>
      <c r="Q16" s="2">
        <v>31596.401551462797</v>
      </c>
      <c r="R16" s="2">
        <v>20650.162488163714</v>
      </c>
      <c r="S16">
        <v>23240</v>
      </c>
      <c r="T16" s="2">
        <v>29474.651214426016</v>
      </c>
      <c r="U16">
        <v>20780</v>
      </c>
      <c r="V16" s="2">
        <v>31844.48851027558</v>
      </c>
      <c r="X16" s="5"/>
      <c r="Y16" s="4"/>
    </row>
    <row r="17" spans="1:41" x14ac:dyDescent="0.25">
      <c r="A17" s="11" t="s">
        <v>23</v>
      </c>
      <c r="B17" s="4">
        <v>1162.090854492576</v>
      </c>
      <c r="C17">
        <v>410</v>
      </c>
      <c r="D17" s="2">
        <v>353.50080000000003</v>
      </c>
      <c r="E17">
        <v>370</v>
      </c>
      <c r="F17" s="3">
        <v>322.98588188506659</v>
      </c>
      <c r="G17" s="2">
        <v>773.34810000000004</v>
      </c>
      <c r="H17">
        <v>724.1848</v>
      </c>
      <c r="I17">
        <v>700</v>
      </c>
      <c r="J17" s="2">
        <v>275.83863904407298</v>
      </c>
      <c r="K17" s="2">
        <v>1041.6911721992201</v>
      </c>
      <c r="L17" s="2">
        <v>798.25687957569505</v>
      </c>
      <c r="M17">
        <v>340</v>
      </c>
      <c r="N17">
        <v>780</v>
      </c>
      <c r="O17" s="2">
        <v>315.21828680893981</v>
      </c>
      <c r="P17" s="2">
        <v>456.96615733660843</v>
      </c>
      <c r="Q17" s="2">
        <v>1358.9317055398178</v>
      </c>
      <c r="R17" s="2">
        <v>928.24569143222607</v>
      </c>
      <c r="S17">
        <v>360</v>
      </c>
      <c r="T17" s="2">
        <v>440.64923503091694</v>
      </c>
      <c r="U17">
        <v>900</v>
      </c>
      <c r="V17" s="2">
        <v>1310.4870252156302</v>
      </c>
      <c r="X17" s="11"/>
      <c r="Y17" s="4"/>
    </row>
    <row r="18" spans="1:41" x14ac:dyDescent="0.25">
      <c r="A18" t="s">
        <v>25</v>
      </c>
      <c r="B18" s="16"/>
      <c r="C18">
        <v>180</v>
      </c>
      <c r="D18" s="2">
        <v>394.9923</v>
      </c>
      <c r="E18">
        <v>390</v>
      </c>
      <c r="F18" s="3">
        <v>385.46713836477988</v>
      </c>
      <c r="G18" s="8"/>
      <c r="H18" s="6"/>
      <c r="I18" s="6"/>
      <c r="J18" s="2">
        <v>537.39768846419099</v>
      </c>
      <c r="K18" s="2">
        <v>1922.2939684994799</v>
      </c>
      <c r="L18" s="2">
        <v>1473.0704573610201</v>
      </c>
      <c r="M18">
        <v>480</v>
      </c>
      <c r="N18">
        <v>1310</v>
      </c>
      <c r="O18" s="2">
        <v>474.71599603240031</v>
      </c>
      <c r="P18" s="2">
        <v>679.366597959768</v>
      </c>
      <c r="Q18" s="2">
        <v>2463.4587400205346</v>
      </c>
      <c r="R18" s="2">
        <v>1682.7151446413225</v>
      </c>
      <c r="S18">
        <v>480</v>
      </c>
      <c r="T18" s="10"/>
      <c r="U18">
        <v>1490</v>
      </c>
      <c r="V18" s="10"/>
      <c r="X18"/>
      <c r="Y18" s="4"/>
    </row>
    <row r="19" spans="1:41" x14ac:dyDescent="0.25">
      <c r="A19" s="5" t="s">
        <v>26</v>
      </c>
      <c r="B19" s="4">
        <v>2246.3349634312335</v>
      </c>
      <c r="C19">
        <v>680</v>
      </c>
      <c r="D19" s="2">
        <v>852.26089999999999</v>
      </c>
      <c r="E19">
        <v>800</v>
      </c>
      <c r="F19" s="3">
        <v>817.24080509701707</v>
      </c>
      <c r="G19" s="2">
        <v>1988.027</v>
      </c>
      <c r="H19">
        <v>1861.644</v>
      </c>
      <c r="I19">
        <v>1800</v>
      </c>
      <c r="J19" s="2">
        <v>888.605398131333</v>
      </c>
      <c r="K19" s="2">
        <v>3135.4502483048</v>
      </c>
      <c r="L19" s="2">
        <v>2402.72288383364</v>
      </c>
      <c r="M19">
        <v>790</v>
      </c>
      <c r="N19">
        <v>2320</v>
      </c>
      <c r="O19" s="2">
        <v>792.3110302372113</v>
      </c>
      <c r="P19" s="2">
        <v>850.98641770883637</v>
      </c>
      <c r="Q19" s="2">
        <v>3816.8157472033686</v>
      </c>
      <c r="R19" s="2">
        <v>2607.1529259999043</v>
      </c>
      <c r="S19">
        <v>770</v>
      </c>
      <c r="T19" s="2">
        <v>823.99476732687913</v>
      </c>
      <c r="U19">
        <v>2520</v>
      </c>
      <c r="V19" s="2">
        <v>3710.1999291741731</v>
      </c>
      <c r="X19" s="5"/>
      <c r="Y19" s="4"/>
    </row>
    <row r="20" spans="1:41" x14ac:dyDescent="0.25">
      <c r="A20" s="11" t="s">
        <v>28</v>
      </c>
      <c r="B20" s="4">
        <v>3353.7753952132575</v>
      </c>
      <c r="C20">
        <v>2790</v>
      </c>
      <c r="D20" s="2">
        <v>3182.2379999999998</v>
      </c>
      <c r="E20">
        <v>3270</v>
      </c>
      <c r="F20" s="3">
        <v>3048.8897058823532</v>
      </c>
      <c r="G20" s="2">
        <v>5178.9009999999998</v>
      </c>
      <c r="H20">
        <v>4849.6670000000004</v>
      </c>
      <c r="I20">
        <v>4980</v>
      </c>
      <c r="J20" s="2">
        <v>2592.4421942886202</v>
      </c>
      <c r="K20" s="2">
        <v>7098.0214859795497</v>
      </c>
      <c r="L20" s="2">
        <v>5439.2753156075096</v>
      </c>
      <c r="M20">
        <v>3080</v>
      </c>
      <c r="N20">
        <v>5590</v>
      </c>
      <c r="O20" s="2">
        <v>2830.2121579121972</v>
      </c>
      <c r="P20" s="2">
        <v>3897.3204422680351</v>
      </c>
      <c r="Q20" s="2">
        <v>8435.9964974189024</v>
      </c>
      <c r="R20" s="2">
        <v>5762.3774393841177</v>
      </c>
      <c r="S20">
        <v>3040</v>
      </c>
      <c r="T20" s="2">
        <v>3994.5647080629856</v>
      </c>
      <c r="U20">
        <v>5920</v>
      </c>
      <c r="V20" s="2">
        <v>8651.4389351808477</v>
      </c>
      <c r="X20" s="11"/>
      <c r="Y20" s="4"/>
    </row>
    <row r="21" spans="1:41" x14ac:dyDescent="0.25">
      <c r="A21" s="11" t="s">
        <v>29</v>
      </c>
      <c r="B21" s="4">
        <v>4799.9705188679245</v>
      </c>
      <c r="C21">
        <v>2770</v>
      </c>
      <c r="D21" s="2">
        <v>3983.0169999999998</v>
      </c>
      <c r="E21">
        <v>2810</v>
      </c>
      <c r="F21" s="3">
        <v>2557.2349898513717</v>
      </c>
      <c r="G21" s="2">
        <v>5772.8059999999996</v>
      </c>
      <c r="H21">
        <v>5405.817</v>
      </c>
      <c r="I21">
        <v>5300</v>
      </c>
      <c r="J21" s="2">
        <v>3284.7589654745998</v>
      </c>
      <c r="K21" s="2">
        <v>7044.8998859267804</v>
      </c>
      <c r="L21" s="2">
        <v>5398.5678485443595</v>
      </c>
      <c r="M21">
        <v>2780</v>
      </c>
      <c r="N21">
        <v>5300</v>
      </c>
      <c r="O21" s="2">
        <v>2526.336751428179</v>
      </c>
      <c r="P21" s="2">
        <v>3913.6315517623716</v>
      </c>
      <c r="Q21" s="2">
        <v>10104.066722380936</v>
      </c>
      <c r="R21" s="2">
        <v>6901.7864273525456</v>
      </c>
      <c r="S21">
        <v>2780</v>
      </c>
      <c r="T21" s="2">
        <v>3794.8847640697636</v>
      </c>
      <c r="U21">
        <v>6770</v>
      </c>
      <c r="V21" s="2">
        <v>9920.7827439425437</v>
      </c>
      <c r="X21" s="11"/>
      <c r="Y21" s="4"/>
    </row>
    <row r="22" spans="1:41" x14ac:dyDescent="0.25">
      <c r="A22" s="11" t="s">
        <v>31</v>
      </c>
      <c r="B22" s="4">
        <v>4881.7823569100728</v>
      </c>
      <c r="C22">
        <v>1330</v>
      </c>
      <c r="D22" s="2">
        <v>1487.329</v>
      </c>
      <c r="E22">
        <v>1430</v>
      </c>
      <c r="F22" s="3">
        <v>1214.7014051522249</v>
      </c>
      <c r="G22" s="2">
        <v>5479.4719999999998</v>
      </c>
      <c r="H22">
        <v>5131.13</v>
      </c>
      <c r="I22">
        <v>5050</v>
      </c>
      <c r="J22" s="2">
        <v>1490.8931597189701</v>
      </c>
      <c r="K22" s="2">
        <v>6606.7697072412402</v>
      </c>
      <c r="L22" s="2">
        <v>5062.8244617939099</v>
      </c>
      <c r="M22">
        <v>1430</v>
      </c>
      <c r="N22">
        <v>4980</v>
      </c>
      <c r="O22" s="2">
        <v>1214.4849708326774</v>
      </c>
      <c r="P22" s="2">
        <v>2477.7281733854247</v>
      </c>
      <c r="Q22" s="2">
        <v>8088.8719962593632</v>
      </c>
      <c r="R22" s="2">
        <v>4954.2782339793976</v>
      </c>
      <c r="S22">
        <v>1430</v>
      </c>
      <c r="T22" s="2">
        <v>2442.88374924769</v>
      </c>
      <c r="U22">
        <v>4870</v>
      </c>
      <c r="V22" s="2">
        <v>7982.7527621671734</v>
      </c>
      <c r="X22" s="11"/>
      <c r="Y22" s="4"/>
    </row>
    <row r="23" spans="1:41" x14ac:dyDescent="0.25">
      <c r="A23" s="11" t="s">
        <v>33</v>
      </c>
      <c r="B23" s="4">
        <v>851.52729684904341</v>
      </c>
      <c r="C23">
        <v>300</v>
      </c>
      <c r="D23" s="2">
        <v>239.5222</v>
      </c>
      <c r="E23">
        <v>320</v>
      </c>
      <c r="F23" s="3">
        <v>242.09542230818826</v>
      </c>
      <c r="G23" s="2">
        <v>831.59029999999996</v>
      </c>
      <c r="H23">
        <v>778.72439999999995</v>
      </c>
      <c r="I23">
        <v>780</v>
      </c>
      <c r="J23" s="2">
        <v>180.79069784252999</v>
      </c>
      <c r="K23" s="2">
        <v>737.42951764719805</v>
      </c>
      <c r="L23" s="2">
        <v>565.09860069637205</v>
      </c>
      <c r="M23">
        <v>310</v>
      </c>
      <c r="N23">
        <v>560</v>
      </c>
      <c r="O23" s="2">
        <v>240.96340322613585</v>
      </c>
      <c r="P23" s="2">
        <v>281.15593689259777</v>
      </c>
      <c r="Q23" s="2">
        <v>850.85598788404332</v>
      </c>
      <c r="R23" s="2">
        <v>581.19433196161265</v>
      </c>
      <c r="S23">
        <v>320</v>
      </c>
      <c r="T23" s="2">
        <v>280.07331492973412</v>
      </c>
      <c r="U23">
        <v>580</v>
      </c>
      <c r="V23" s="2">
        <v>849.3804062533095</v>
      </c>
      <c r="X23" s="11"/>
      <c r="Y23" s="4"/>
    </row>
    <row r="24" spans="1:41" x14ac:dyDescent="0.25">
      <c r="A24" s="11" t="s">
        <v>34</v>
      </c>
      <c r="B24" s="4">
        <v>706.02410540732035</v>
      </c>
      <c r="C24">
        <v>210</v>
      </c>
      <c r="D24" s="2">
        <v>207.03790000000001</v>
      </c>
      <c r="E24">
        <v>210</v>
      </c>
      <c r="F24" s="3">
        <v>188.41997216423104</v>
      </c>
      <c r="G24" s="2">
        <v>815.76059999999995</v>
      </c>
      <c r="H24">
        <v>763.90099999999995</v>
      </c>
      <c r="I24">
        <v>750</v>
      </c>
      <c r="J24" s="2">
        <v>154.25466722010799</v>
      </c>
      <c r="K24" s="2">
        <v>490.27104338607</v>
      </c>
      <c r="L24" s="2">
        <v>375.69896006342498</v>
      </c>
      <c r="M24">
        <v>200</v>
      </c>
      <c r="N24">
        <v>370</v>
      </c>
      <c r="O24" s="2">
        <v>184.10619899621244</v>
      </c>
      <c r="P24" s="2">
        <v>220.67047661298287</v>
      </c>
      <c r="Q24" s="2">
        <v>1061.7491817519917</v>
      </c>
      <c r="R24" s="2">
        <v>725.24917869325327</v>
      </c>
      <c r="S24">
        <v>200</v>
      </c>
      <c r="T24" s="10"/>
      <c r="U24">
        <v>720</v>
      </c>
      <c r="V24" s="10"/>
      <c r="X24" s="11"/>
      <c r="Y24" s="4"/>
    </row>
    <row r="25" spans="1:41" x14ac:dyDescent="0.25">
      <c r="A25" s="5" t="s">
        <v>35</v>
      </c>
      <c r="B25" s="4">
        <v>936.71243965381746</v>
      </c>
      <c r="C25" s="14">
        <v>200</v>
      </c>
      <c r="D25" s="17">
        <v>288.95310000000001</v>
      </c>
      <c r="E25" s="6"/>
      <c r="F25" s="3">
        <v>203.34596426370919</v>
      </c>
      <c r="G25" s="17">
        <v>1250.5719999999999</v>
      </c>
      <c r="H25" s="14">
        <v>1199.078</v>
      </c>
      <c r="I25" s="14">
        <v>1190</v>
      </c>
      <c r="J25" s="17">
        <v>205.97954051824601</v>
      </c>
      <c r="K25" s="17">
        <v>726.56611031501996</v>
      </c>
      <c r="L25" s="17">
        <v>569.565618639587</v>
      </c>
      <c r="M25" s="7"/>
      <c r="N25" s="14">
        <v>570</v>
      </c>
      <c r="O25" s="17">
        <v>251.42661662087292</v>
      </c>
      <c r="P25" s="17">
        <v>241.78209496830209</v>
      </c>
      <c r="Q25" s="17">
        <v>1004.0391555090112</v>
      </c>
      <c r="R25" s="17">
        <v>702.14640618107751</v>
      </c>
      <c r="S25" s="7"/>
      <c r="T25" s="10"/>
      <c r="U25" s="7"/>
      <c r="V25" s="10"/>
      <c r="X25" s="5"/>
      <c r="Y25" s="4"/>
      <c r="Z25" s="49"/>
      <c r="AA25" s="51"/>
      <c r="AD25" s="51"/>
      <c r="AE25" s="49"/>
      <c r="AF25" s="49"/>
      <c r="AG25" s="51"/>
      <c r="AH25" s="51"/>
      <c r="AI25" s="51"/>
      <c r="AK25" s="49"/>
      <c r="AL25" s="51"/>
      <c r="AM25" s="51"/>
      <c r="AN25" s="51"/>
      <c r="AO25" s="51"/>
    </row>
    <row r="26" spans="1:41" x14ac:dyDescent="0.25">
      <c r="A26" s="11" t="s">
        <v>37</v>
      </c>
      <c r="B26" s="4">
        <v>1066.9668307441893</v>
      </c>
      <c r="C26">
        <v>820</v>
      </c>
      <c r="D26" s="2">
        <v>670.80799999999999</v>
      </c>
      <c r="E26">
        <v>920</v>
      </c>
      <c r="F26" s="3">
        <v>921.80781363746667</v>
      </c>
      <c r="G26" s="2">
        <v>1692.3910000000001</v>
      </c>
      <c r="H26">
        <v>1584.8019999999999</v>
      </c>
      <c r="I26">
        <v>1500</v>
      </c>
      <c r="J26" s="2">
        <v>632.13672478612602</v>
      </c>
      <c r="K26" s="2">
        <v>1823.0342567559101</v>
      </c>
      <c r="L26" s="2">
        <v>1397.0068919657499</v>
      </c>
      <c r="M26">
        <v>860</v>
      </c>
      <c r="N26">
        <v>1320</v>
      </c>
      <c r="O26" s="2">
        <v>890.55731675890854</v>
      </c>
      <c r="P26" s="2">
        <v>878.94809382712174</v>
      </c>
      <c r="Q26" s="2">
        <v>2433.8536730723999</v>
      </c>
      <c r="R26" s="2">
        <v>1662.4928069571413</v>
      </c>
      <c r="S26">
        <v>870</v>
      </c>
      <c r="T26" s="2">
        <v>832.83304385270117</v>
      </c>
      <c r="U26">
        <v>1570</v>
      </c>
      <c r="V26" s="2">
        <v>2307.5645675156775</v>
      </c>
      <c r="X26" s="11"/>
      <c r="Y26" s="4"/>
    </row>
    <row r="27" spans="1:41" x14ac:dyDescent="0.25">
      <c r="A27" s="11" t="s">
        <v>39</v>
      </c>
      <c r="B27" s="4">
        <v>18139.035226907145</v>
      </c>
      <c r="C27">
        <v>20710</v>
      </c>
      <c r="D27" s="2">
        <v>18498.28</v>
      </c>
      <c r="E27">
        <v>20470</v>
      </c>
      <c r="F27" s="3">
        <v>19995.771388499299</v>
      </c>
      <c r="G27" s="2">
        <v>20819</v>
      </c>
      <c r="H27">
        <v>19495.490000000002</v>
      </c>
      <c r="I27">
        <v>18790</v>
      </c>
      <c r="J27" s="2">
        <v>18826.6387833343</v>
      </c>
      <c r="K27" s="2">
        <v>25868.677694848899</v>
      </c>
      <c r="L27" s="2">
        <v>19906.081537299098</v>
      </c>
      <c r="M27">
        <v>20790</v>
      </c>
      <c r="N27">
        <v>19180</v>
      </c>
      <c r="O27" s="2">
        <v>20692.722025226063</v>
      </c>
      <c r="P27" s="2">
        <v>26810.194520804591</v>
      </c>
      <c r="Q27" s="2">
        <v>29977.035055045613</v>
      </c>
      <c r="R27" s="2">
        <v>20352.503335807691</v>
      </c>
      <c r="S27">
        <v>21140</v>
      </c>
      <c r="T27" s="2">
        <v>25872.382108644939</v>
      </c>
      <c r="U27">
        <v>19620</v>
      </c>
      <c r="V27" s="2">
        <v>28941.797522112207</v>
      </c>
      <c r="X27" s="11"/>
      <c r="Y27" s="4"/>
    </row>
    <row r="28" spans="1:41" x14ac:dyDescent="0.25">
      <c r="A28" s="11" t="s">
        <v>40</v>
      </c>
      <c r="B28" s="4">
        <v>564.38078372741086</v>
      </c>
      <c r="C28">
        <v>410</v>
      </c>
      <c r="D28" s="2">
        <v>323.88830000000002</v>
      </c>
      <c r="E28">
        <v>470</v>
      </c>
      <c r="F28" s="3">
        <v>467.15016286644953</v>
      </c>
      <c r="G28" s="2">
        <v>1017.129</v>
      </c>
      <c r="H28">
        <v>952.46799999999996</v>
      </c>
      <c r="I28">
        <v>940</v>
      </c>
      <c r="J28" s="2">
        <v>238.668935641811</v>
      </c>
      <c r="K28" s="2">
        <v>705.13305862499203</v>
      </c>
      <c r="L28" s="2">
        <v>540.34955270065404</v>
      </c>
      <c r="M28">
        <v>450</v>
      </c>
      <c r="N28">
        <v>530</v>
      </c>
      <c r="O28" s="2">
        <v>462.80406624477149</v>
      </c>
      <c r="P28" s="2">
        <v>334.98437834543734</v>
      </c>
      <c r="Q28" s="2">
        <v>838.58036307552004</v>
      </c>
      <c r="R28" s="2">
        <v>572.80921901465615</v>
      </c>
      <c r="S28">
        <v>460</v>
      </c>
      <c r="T28" s="10"/>
      <c r="U28">
        <v>570</v>
      </c>
      <c r="V28" s="10"/>
      <c r="X28" s="11"/>
      <c r="Y28" s="4"/>
    </row>
    <row r="29" spans="1:41" x14ac:dyDescent="0.25">
      <c r="A29" s="11" t="s">
        <v>42</v>
      </c>
      <c r="B29" s="4">
        <v>457.91853714799561</v>
      </c>
      <c r="C29">
        <v>220</v>
      </c>
      <c r="D29" s="2">
        <v>253.7165</v>
      </c>
      <c r="E29">
        <v>350</v>
      </c>
      <c r="F29" s="3">
        <v>306.14169513583863</v>
      </c>
      <c r="G29" s="2">
        <v>955.92970000000003</v>
      </c>
      <c r="H29">
        <v>895.15920000000006</v>
      </c>
      <c r="I29">
        <v>910</v>
      </c>
      <c r="J29" s="2">
        <v>199.21648793040299</v>
      </c>
      <c r="K29" s="2">
        <v>1068.7683476722</v>
      </c>
      <c r="L29" s="2">
        <v>819.00642780000101</v>
      </c>
      <c r="M29">
        <v>320</v>
      </c>
      <c r="N29">
        <v>820</v>
      </c>
      <c r="O29" s="2">
        <v>296.87131571452193</v>
      </c>
      <c r="P29" s="2">
        <v>450.31838260685566</v>
      </c>
      <c r="Q29" s="2">
        <v>1223.1939280763149</v>
      </c>
      <c r="R29" s="2">
        <v>835.52726667148113</v>
      </c>
      <c r="S29">
        <v>330</v>
      </c>
      <c r="T29" s="2">
        <v>451.28030905076764</v>
      </c>
      <c r="U29">
        <v>840</v>
      </c>
      <c r="V29" s="10"/>
      <c r="X29" s="11"/>
      <c r="Y29" s="4"/>
    </row>
    <row r="30" spans="1:41" x14ac:dyDescent="0.25">
      <c r="A30" s="11" t="s">
        <v>44</v>
      </c>
      <c r="B30" s="4">
        <v>7505.0578312044054</v>
      </c>
      <c r="C30">
        <v>2730</v>
      </c>
      <c r="D30" s="2">
        <v>3848.377</v>
      </c>
      <c r="E30">
        <v>2900</v>
      </c>
      <c r="F30" s="3">
        <v>3092.0273163528977</v>
      </c>
      <c r="G30" s="2">
        <v>6197.32</v>
      </c>
      <c r="H30">
        <v>5803.3440000000001</v>
      </c>
      <c r="I30">
        <v>5540</v>
      </c>
      <c r="J30" s="2">
        <v>3615.5001464899301</v>
      </c>
      <c r="K30" s="2">
        <v>7702.6892761262698</v>
      </c>
      <c r="L30" s="2">
        <v>5902.6371053812099</v>
      </c>
      <c r="M30">
        <v>3020</v>
      </c>
      <c r="N30">
        <v>5650</v>
      </c>
      <c r="O30" s="2">
        <v>3244.2997883298481</v>
      </c>
      <c r="P30" s="2">
        <v>4816.6115707594317</v>
      </c>
      <c r="Q30" s="2">
        <v>10744.195021780284</v>
      </c>
      <c r="R30" s="2">
        <v>5522.722869755964</v>
      </c>
      <c r="S30">
        <v>3020</v>
      </c>
      <c r="T30" s="2">
        <v>4621.1800836348721</v>
      </c>
      <c r="U30">
        <v>5280</v>
      </c>
      <c r="V30" s="2">
        <v>10379.782615453145</v>
      </c>
      <c r="X30" s="11"/>
      <c r="Y30" s="4"/>
    </row>
    <row r="31" spans="1:41" x14ac:dyDescent="0.25">
      <c r="A31" s="5" t="s">
        <v>46</v>
      </c>
      <c r="B31" s="4">
        <v>2132.1759358610093</v>
      </c>
      <c r="C31">
        <v>470</v>
      </c>
      <c r="D31" s="2">
        <v>425.65629999999999</v>
      </c>
      <c r="E31">
        <v>390</v>
      </c>
      <c r="F31" s="3">
        <v>358.96246255268375</v>
      </c>
      <c r="G31" s="2">
        <v>1805.326</v>
      </c>
      <c r="H31">
        <v>1690.558</v>
      </c>
      <c r="I31">
        <v>1690</v>
      </c>
      <c r="J31" s="2">
        <v>475.93103121968801</v>
      </c>
      <c r="K31" s="2">
        <v>1340.6065795946699</v>
      </c>
      <c r="L31" s="2">
        <v>1027.3183965185699</v>
      </c>
      <c r="M31">
        <v>390</v>
      </c>
      <c r="N31">
        <v>1030</v>
      </c>
      <c r="O31" s="2">
        <v>364.75967043959668</v>
      </c>
      <c r="P31" s="2">
        <v>565.63112615299804</v>
      </c>
      <c r="Q31" s="2">
        <v>1844.8506051128886</v>
      </c>
      <c r="R31" s="2">
        <v>1260.1623897294485</v>
      </c>
      <c r="S31">
        <v>390</v>
      </c>
      <c r="T31" s="2">
        <v>565.97817511104142</v>
      </c>
      <c r="U31">
        <v>1260</v>
      </c>
      <c r="V31" s="2">
        <v>1845.0474835136708</v>
      </c>
      <c r="X31" s="5"/>
      <c r="Y31" s="4"/>
    </row>
    <row r="32" spans="1:41" x14ac:dyDescent="0.25">
      <c r="A32" s="11" t="s">
        <v>47</v>
      </c>
      <c r="B32" s="4">
        <v>4892.7260010491345</v>
      </c>
      <c r="C32">
        <v>1330</v>
      </c>
      <c r="D32" s="2">
        <v>2231.9169999999999</v>
      </c>
      <c r="E32">
        <v>1250</v>
      </c>
      <c r="F32" s="3">
        <v>1353.4213348733604</v>
      </c>
      <c r="G32" s="2">
        <v>5669.0420000000004</v>
      </c>
      <c r="H32">
        <v>5308.65</v>
      </c>
      <c r="I32">
        <v>5090</v>
      </c>
      <c r="J32" s="2">
        <v>1938.6174117292401</v>
      </c>
      <c r="K32" s="2">
        <v>5173.2190351763602</v>
      </c>
      <c r="L32" s="2">
        <v>3964.28230058903</v>
      </c>
      <c r="M32">
        <v>1260</v>
      </c>
      <c r="N32">
        <v>3800</v>
      </c>
      <c r="O32" s="2">
        <v>1423.9292031669295</v>
      </c>
      <c r="P32" s="2">
        <v>2929.2800013868646</v>
      </c>
      <c r="Q32" s="2">
        <v>8014.1329292539185</v>
      </c>
      <c r="R32" s="2">
        <v>5474.215026273132</v>
      </c>
      <c r="S32">
        <v>1310</v>
      </c>
      <c r="T32" s="2">
        <v>2806.8625659657528</v>
      </c>
      <c r="U32">
        <v>5240</v>
      </c>
      <c r="V32" s="2">
        <v>7708.7956966187076</v>
      </c>
      <c r="X32" s="11"/>
      <c r="Y32" s="4"/>
    </row>
    <row r="33" spans="1:42" x14ac:dyDescent="0.25">
      <c r="A33" s="5" t="s">
        <v>49</v>
      </c>
      <c r="B33" s="4">
        <v>392.17911224038096</v>
      </c>
      <c r="C33" s="13">
        <v>220</v>
      </c>
      <c r="D33" s="2">
        <v>170.2269</v>
      </c>
      <c r="E33">
        <v>210</v>
      </c>
      <c r="F33" s="3">
        <v>205.49499173636499</v>
      </c>
      <c r="G33" s="2">
        <v>1020.133</v>
      </c>
      <c r="H33">
        <v>955.28150000000005</v>
      </c>
      <c r="I33">
        <v>960</v>
      </c>
      <c r="J33" s="2">
        <v>153.475675870457</v>
      </c>
      <c r="K33" s="2">
        <v>460.32762145728702</v>
      </c>
      <c r="L33" s="2">
        <v>352.75301900879299</v>
      </c>
      <c r="M33">
        <v>190</v>
      </c>
      <c r="N33">
        <v>320</v>
      </c>
      <c r="O33" s="13">
        <v>205.64029555646925</v>
      </c>
      <c r="P33" s="2">
        <v>383.58184764442728</v>
      </c>
      <c r="Q33" s="2">
        <v>962.81639533551561</v>
      </c>
      <c r="R33" s="2">
        <v>657.67114489059099</v>
      </c>
      <c r="S33" s="13">
        <v>310</v>
      </c>
      <c r="T33" s="2">
        <v>351.40634823705096</v>
      </c>
      <c r="U33">
        <v>600</v>
      </c>
      <c r="V33" s="2">
        <v>877.01458904542983</v>
      </c>
      <c r="X33" s="5"/>
      <c r="Y33" s="4"/>
      <c r="Z33" s="48"/>
      <c r="AL33" s="48"/>
      <c r="AP33" s="48"/>
    </row>
    <row r="34" spans="1:42" x14ac:dyDescent="0.25">
      <c r="A34" s="18" t="s">
        <v>50</v>
      </c>
      <c r="B34" s="4">
        <v>2351.0923121792803</v>
      </c>
      <c r="C34">
        <v>1030</v>
      </c>
      <c r="D34" s="2">
        <v>808.88649999999996</v>
      </c>
      <c r="E34">
        <v>990</v>
      </c>
      <c r="F34" s="3">
        <v>1101.4637626736762</v>
      </c>
      <c r="G34" s="2">
        <v>837.56269999999995</v>
      </c>
      <c r="H34">
        <v>784.31709999999998</v>
      </c>
      <c r="I34">
        <v>680</v>
      </c>
      <c r="J34" s="2">
        <v>1145.13900373199</v>
      </c>
      <c r="K34" s="2">
        <v>3441.1427542577298</v>
      </c>
      <c r="L34" s="2">
        <v>2636.9773590587702</v>
      </c>
      <c r="M34">
        <v>1030</v>
      </c>
      <c r="N34">
        <v>2300</v>
      </c>
      <c r="O34" s="2">
        <v>1167.7683407139675</v>
      </c>
      <c r="P34" s="2">
        <v>1811.2475067692051</v>
      </c>
      <c r="Q34" s="2">
        <v>5247.5845315914057</v>
      </c>
      <c r="R34" s="2">
        <v>3584.4683820524629</v>
      </c>
      <c r="S34">
        <v>1050</v>
      </c>
      <c r="T34" s="2">
        <v>2051.5015381934231</v>
      </c>
      <c r="U34">
        <v>3120</v>
      </c>
      <c r="V34" s="2">
        <v>6252.2287459688714</v>
      </c>
      <c r="X34" s="18"/>
      <c r="Y34" s="4"/>
    </row>
    <row r="35" spans="1:42" x14ac:dyDescent="0.25">
      <c r="A35" s="5" t="s">
        <v>52</v>
      </c>
      <c r="B35" s="4">
        <v>4956.8009237316337</v>
      </c>
      <c r="C35">
        <v>1960</v>
      </c>
      <c r="D35" s="2">
        <v>3123.1089999999999</v>
      </c>
      <c r="E35">
        <v>2400</v>
      </c>
      <c r="F35" s="3">
        <v>2671.7391710813336</v>
      </c>
      <c r="G35" s="2">
        <v>6151.6769999999997</v>
      </c>
      <c r="H35">
        <v>5760.6019999999999</v>
      </c>
      <c r="I35">
        <v>5620</v>
      </c>
      <c r="J35" s="2">
        <v>3319.6189266237202</v>
      </c>
      <c r="K35" s="2">
        <v>6638.4149351097603</v>
      </c>
      <c r="L35" s="2">
        <v>5087.0745836597998</v>
      </c>
      <c r="M35">
        <v>2610</v>
      </c>
      <c r="N35">
        <v>4960</v>
      </c>
      <c r="O35" s="2">
        <v>2651.4398491662232</v>
      </c>
      <c r="P35" s="2">
        <v>3398.3487933162605</v>
      </c>
      <c r="Q35" s="2">
        <v>7815.8969170632918</v>
      </c>
      <c r="R35" s="2">
        <v>5338.8059225981606</v>
      </c>
      <c r="S35">
        <v>2600</v>
      </c>
      <c r="T35" s="2">
        <v>3310.3631267152796</v>
      </c>
      <c r="U35">
        <v>5210</v>
      </c>
      <c r="V35" s="2">
        <v>7612.1316214437084</v>
      </c>
      <c r="X35" s="5"/>
      <c r="Y35" s="4"/>
    </row>
    <row r="36" spans="1:42" x14ac:dyDescent="0.25">
      <c r="A36" s="11" t="s">
        <v>53</v>
      </c>
      <c r="B36" s="4">
        <v>1214.213142299727</v>
      </c>
      <c r="C36">
        <v>670</v>
      </c>
      <c r="D36" s="2">
        <v>808.67100000000005</v>
      </c>
      <c r="E36">
        <v>790</v>
      </c>
      <c r="F36" s="3">
        <v>883.75594294770201</v>
      </c>
      <c r="G36" s="2">
        <v>1522.0429999999999</v>
      </c>
      <c r="H36">
        <v>1425.2829999999999</v>
      </c>
      <c r="I36">
        <v>1250</v>
      </c>
      <c r="J36" s="2">
        <v>605.59177752650805</v>
      </c>
      <c r="K36" s="2">
        <v>1744.72022467689</v>
      </c>
      <c r="L36" s="2">
        <v>1336.9941043661099</v>
      </c>
      <c r="M36">
        <v>730</v>
      </c>
      <c r="N36">
        <v>1180</v>
      </c>
      <c r="O36" s="2">
        <v>861.16713692440214</v>
      </c>
      <c r="P36" s="2">
        <v>1048.692589174952</v>
      </c>
      <c r="Q36" s="2">
        <v>3019.1057611508263</v>
      </c>
      <c r="R36" s="2">
        <v>2062.261041774148</v>
      </c>
      <c r="S36">
        <v>770</v>
      </c>
      <c r="T36" s="10"/>
      <c r="U36">
        <v>1810</v>
      </c>
      <c r="V36" s="10"/>
      <c r="X36" s="11"/>
      <c r="Y36" s="4"/>
    </row>
    <row r="37" spans="1:42" x14ac:dyDescent="0.25">
      <c r="A37" s="5" t="s">
        <v>55</v>
      </c>
      <c r="B37" s="4">
        <v>5137.3929031802991</v>
      </c>
      <c r="C37" s="13">
        <v>2560</v>
      </c>
      <c r="D37" s="2">
        <v>4045.37</v>
      </c>
      <c r="E37" s="14">
        <v>2490</v>
      </c>
      <c r="F37" s="3">
        <v>2142.399581589958</v>
      </c>
      <c r="G37" s="2">
        <v>6263.4170000000004</v>
      </c>
      <c r="H37">
        <v>5865.2380000000003</v>
      </c>
      <c r="I37">
        <v>5770</v>
      </c>
      <c r="J37" s="2">
        <v>3350.27532170022</v>
      </c>
      <c r="K37" s="2">
        <v>8463.0094971941999</v>
      </c>
      <c r="L37" s="2">
        <v>6485.2778759018902</v>
      </c>
      <c r="M37">
        <v>3150</v>
      </c>
      <c r="N37">
        <v>6380</v>
      </c>
      <c r="O37" s="10"/>
      <c r="P37" s="10"/>
      <c r="Q37" s="10"/>
      <c r="R37" s="10"/>
      <c r="S37" s="7"/>
      <c r="T37" s="10"/>
      <c r="U37" s="7"/>
      <c r="V37" s="10"/>
      <c r="X37" s="5"/>
      <c r="Y37" s="4"/>
      <c r="Z37" s="48"/>
      <c r="AB37" s="49"/>
    </row>
    <row r="38" spans="1:42" x14ac:dyDescent="0.25">
      <c r="A38" s="5" t="s">
        <v>57</v>
      </c>
      <c r="B38" s="4">
        <v>2215.5817433595212</v>
      </c>
      <c r="C38" s="7"/>
      <c r="D38" s="8"/>
      <c r="E38" s="6"/>
      <c r="F38" s="9"/>
      <c r="G38" s="8"/>
      <c r="H38" s="6"/>
      <c r="I38" s="6"/>
      <c r="J38" s="10"/>
      <c r="K38" s="10"/>
      <c r="L38" s="10"/>
      <c r="M38" s="7"/>
      <c r="N38" s="7"/>
      <c r="O38" s="2">
        <v>2052.9914463768087</v>
      </c>
      <c r="P38" s="2">
        <v>2828.8695764339591</v>
      </c>
      <c r="Q38" s="2">
        <v>10637.067268711315</v>
      </c>
      <c r="R38" s="2">
        <v>7265.8631934220539</v>
      </c>
      <c r="S38">
        <v>2120</v>
      </c>
      <c r="T38" s="2">
        <v>2788.2132895814566</v>
      </c>
      <c r="U38">
        <v>7160</v>
      </c>
      <c r="V38" s="2">
        <v>10481.556146578007</v>
      </c>
      <c r="X38" s="5"/>
      <c r="Y38" s="4"/>
    </row>
    <row r="39" spans="1:42" x14ac:dyDescent="0.25">
      <c r="A39" t="s">
        <v>58</v>
      </c>
      <c r="B39" s="7"/>
      <c r="C39" s="20">
        <v>9820</v>
      </c>
      <c r="D39" s="2">
        <v>11076.5</v>
      </c>
      <c r="E39">
        <v>9720</v>
      </c>
      <c r="F39" s="3">
        <v>9749.7765205091946</v>
      </c>
      <c r="G39" s="2">
        <v>12153.38</v>
      </c>
      <c r="H39">
        <v>11380.76</v>
      </c>
      <c r="I39">
        <v>11520</v>
      </c>
      <c r="J39" s="2">
        <v>11172.5730442608</v>
      </c>
      <c r="K39" s="2">
        <v>19024.638542877201</v>
      </c>
      <c r="L39" s="2">
        <v>14578.744153429199</v>
      </c>
      <c r="M39">
        <v>11250</v>
      </c>
      <c r="N39">
        <v>14760</v>
      </c>
      <c r="O39" s="2">
        <v>11310.0719239521</v>
      </c>
      <c r="P39" s="2">
        <v>18330.369710485</v>
      </c>
      <c r="Q39" s="2">
        <v>24891.006305369901</v>
      </c>
      <c r="R39" s="2">
        <v>14593.768070145699</v>
      </c>
      <c r="S39">
        <v>11230</v>
      </c>
      <c r="T39" s="2">
        <v>18562.0628389548</v>
      </c>
      <c r="U39">
        <v>14780</v>
      </c>
      <c r="V39" s="2">
        <v>25205.679910822699</v>
      </c>
      <c r="X39"/>
      <c r="Z39" s="41"/>
    </row>
    <row r="40" spans="1:42" x14ac:dyDescent="0.25">
      <c r="A40" s="5" t="s">
        <v>59</v>
      </c>
      <c r="B40" s="4">
        <v>18949.427489258374</v>
      </c>
      <c r="C40">
        <v>26000</v>
      </c>
      <c r="D40" s="2">
        <v>32170.04</v>
      </c>
      <c r="E40">
        <v>27560</v>
      </c>
      <c r="F40" s="3">
        <v>28451.257253384912</v>
      </c>
      <c r="G40" s="2">
        <v>21668.36</v>
      </c>
      <c r="H40">
        <v>20290.86</v>
      </c>
      <c r="I40">
        <v>19780</v>
      </c>
      <c r="J40" s="2">
        <v>24753.511291295901</v>
      </c>
      <c r="K40" s="2">
        <v>26358.098716352299</v>
      </c>
      <c r="L40" s="2">
        <v>20129.783886120898</v>
      </c>
      <c r="M40">
        <v>28450</v>
      </c>
      <c r="N40">
        <v>19680</v>
      </c>
      <c r="O40" s="2">
        <v>29526.16568848685</v>
      </c>
      <c r="P40" s="2">
        <v>37959.858601922147</v>
      </c>
      <c r="Q40" s="2">
        <v>34151.679184573091</v>
      </c>
      <c r="R40" s="2">
        <v>20398.704392205887</v>
      </c>
      <c r="S40">
        <v>28930</v>
      </c>
      <c r="T40" s="2">
        <v>37133.481284709989</v>
      </c>
      <c r="U40">
        <v>19950</v>
      </c>
      <c r="V40" s="2">
        <v>33404.986614677262</v>
      </c>
      <c r="X40" s="5"/>
      <c r="Y40" s="4"/>
    </row>
    <row r="41" spans="1:42" x14ac:dyDescent="0.25">
      <c r="A41" s="11" t="s">
        <v>61</v>
      </c>
      <c r="B41" s="4">
        <v>1383.7729984693719</v>
      </c>
      <c r="C41" s="14">
        <v>780</v>
      </c>
      <c r="D41" s="2">
        <v>1039.4469999999999</v>
      </c>
      <c r="E41" s="6"/>
      <c r="F41" s="3">
        <v>894.93942857142861</v>
      </c>
      <c r="G41" s="8"/>
      <c r="H41" s="6"/>
      <c r="I41">
        <v>2460</v>
      </c>
      <c r="J41" s="2">
        <v>1066.3958376241201</v>
      </c>
      <c r="K41" s="2">
        <v>2485.98608738541</v>
      </c>
      <c r="L41" s="2">
        <v>1905.0326117556001</v>
      </c>
      <c r="M41">
        <v>850</v>
      </c>
      <c r="N41">
        <v>1980</v>
      </c>
      <c r="O41" s="2">
        <v>759.57869750962084</v>
      </c>
      <c r="P41" s="2">
        <v>1114.5788476694511</v>
      </c>
      <c r="Q41" s="2">
        <v>2735.7911135520162</v>
      </c>
      <c r="R41" s="2">
        <v>1868.7372613802079</v>
      </c>
      <c r="S41">
        <v>800</v>
      </c>
      <c r="T41" s="10"/>
      <c r="U41">
        <v>1950</v>
      </c>
      <c r="V41" s="10"/>
      <c r="X41" s="11"/>
      <c r="Y41" s="4"/>
      <c r="Z41" s="49"/>
    </row>
    <row r="42" spans="1:42" x14ac:dyDescent="0.25">
      <c r="A42" s="5" t="s">
        <v>62</v>
      </c>
      <c r="B42" s="4">
        <v>2550.5434782608695</v>
      </c>
      <c r="C42">
        <v>1050</v>
      </c>
      <c r="D42" s="2">
        <v>1452.528</v>
      </c>
      <c r="E42">
        <v>1130</v>
      </c>
      <c r="F42" s="3">
        <v>1208.8659906823787</v>
      </c>
      <c r="G42" s="2">
        <v>3944.7730000000001</v>
      </c>
      <c r="H42">
        <v>3693.9949999999999</v>
      </c>
      <c r="I42">
        <v>3530</v>
      </c>
      <c r="J42" s="2">
        <v>1593.53926147825</v>
      </c>
      <c r="K42" s="2">
        <v>3492.9996205072998</v>
      </c>
      <c r="L42" s="2">
        <v>2676.71561435797</v>
      </c>
      <c r="M42">
        <v>1090</v>
      </c>
      <c r="N42">
        <v>2560</v>
      </c>
      <c r="O42" s="2">
        <v>1495.6319464057447</v>
      </c>
      <c r="P42" s="2">
        <v>2307.7489454979932</v>
      </c>
      <c r="Q42" s="2">
        <v>5657.4675045464401</v>
      </c>
      <c r="R42" s="2">
        <v>3864.4472081302492</v>
      </c>
      <c r="S42">
        <v>1310</v>
      </c>
      <c r="T42" s="2">
        <v>2223.9863771787755</v>
      </c>
      <c r="U42">
        <v>3720</v>
      </c>
      <c r="V42" s="2">
        <v>5424.7841607689443</v>
      </c>
      <c r="X42" s="5"/>
      <c r="Y42" s="4"/>
    </row>
    <row r="43" spans="1:42" x14ac:dyDescent="0.25">
      <c r="A43" s="5" t="s">
        <v>64</v>
      </c>
      <c r="B43" s="4">
        <v>4126.3028235740003</v>
      </c>
      <c r="C43">
        <v>1070</v>
      </c>
      <c r="D43" s="2">
        <v>1763.1559999999999</v>
      </c>
      <c r="E43">
        <v>1040</v>
      </c>
      <c r="F43" s="3">
        <v>1118.5780885780887</v>
      </c>
      <c r="G43" s="2">
        <v>3155.7579999999998</v>
      </c>
      <c r="H43">
        <v>2955.14</v>
      </c>
      <c r="I43">
        <v>2720</v>
      </c>
      <c r="J43" s="2">
        <v>1325.71249932714</v>
      </c>
      <c r="K43" s="2">
        <v>5619.6013797810301</v>
      </c>
      <c r="L43" s="2">
        <v>4306.3491925532699</v>
      </c>
      <c r="M43">
        <v>1040</v>
      </c>
      <c r="N43">
        <v>3970</v>
      </c>
      <c r="O43" s="2">
        <v>1707.2634133441436</v>
      </c>
      <c r="P43" s="2">
        <v>2693.4439270452208</v>
      </c>
      <c r="Q43" s="2">
        <v>7672.0629536405213</v>
      </c>
      <c r="R43" s="2">
        <v>5240.557234835157</v>
      </c>
      <c r="S43">
        <v>1620</v>
      </c>
      <c r="T43" s="2">
        <v>2547.3062625362213</v>
      </c>
      <c r="U43">
        <v>4970</v>
      </c>
      <c r="V43" s="2">
        <v>7273.5299798813267</v>
      </c>
      <c r="X43" s="5"/>
      <c r="Y43" s="4"/>
    </row>
    <row r="44" spans="1:42" x14ac:dyDescent="0.25">
      <c r="A44" s="11" t="s">
        <v>66</v>
      </c>
      <c r="B44" s="4">
        <v>2407.5087635280311</v>
      </c>
      <c r="C44">
        <v>640</v>
      </c>
      <c r="D44" s="2">
        <v>981.12519999999995</v>
      </c>
      <c r="E44">
        <v>790</v>
      </c>
      <c r="F44" s="3">
        <v>764.07612267250818</v>
      </c>
      <c r="G44" s="2">
        <v>2668.962</v>
      </c>
      <c r="H44">
        <v>2499.2910000000002</v>
      </c>
      <c r="I44">
        <v>2480</v>
      </c>
      <c r="J44" s="2">
        <v>1207.11203706985</v>
      </c>
      <c r="K44" s="2">
        <v>3360.85352784728</v>
      </c>
      <c r="L44" s="2">
        <v>2575.4511396982898</v>
      </c>
      <c r="M44">
        <v>760</v>
      </c>
      <c r="N44">
        <v>2560</v>
      </c>
      <c r="O44" s="2">
        <v>717.06309652194147</v>
      </c>
      <c r="P44" s="2">
        <v>895.69163275193876</v>
      </c>
      <c r="Q44" s="2">
        <v>6133.6149244725211</v>
      </c>
      <c r="R44" s="2">
        <v>4189.6893003054429</v>
      </c>
      <c r="S44">
        <v>750</v>
      </c>
      <c r="T44" s="2">
        <v>888.57675337901856</v>
      </c>
      <c r="U44">
        <v>4160</v>
      </c>
      <c r="V44" s="2">
        <v>6084.254788131163</v>
      </c>
      <c r="X44" s="11"/>
      <c r="Y44" s="4"/>
    </row>
    <row r="45" spans="1:42" x14ac:dyDescent="0.25">
      <c r="A45" s="5" t="s">
        <v>68</v>
      </c>
      <c r="B45" s="4">
        <v>2259.4868397878226</v>
      </c>
      <c r="C45">
        <v>1170</v>
      </c>
      <c r="D45" s="2">
        <v>1476.3389999999999</v>
      </c>
      <c r="E45">
        <v>1110</v>
      </c>
      <c r="F45" s="3">
        <v>1122.6436911487758</v>
      </c>
      <c r="G45" s="2">
        <v>3539.9250000000002</v>
      </c>
      <c r="H45">
        <v>3314.8850000000002</v>
      </c>
      <c r="I45">
        <v>3280</v>
      </c>
      <c r="J45" s="2">
        <v>1758.78290228996</v>
      </c>
      <c r="K45" s="2">
        <v>4126.6860795769499</v>
      </c>
      <c r="L45" s="2">
        <v>3162.3153596789498</v>
      </c>
      <c r="M45">
        <v>1100</v>
      </c>
      <c r="N45">
        <v>3110</v>
      </c>
      <c r="O45" s="2">
        <v>1080.4846476353885</v>
      </c>
      <c r="P45" s="2">
        <v>1960.9239273358651</v>
      </c>
      <c r="Q45" s="2">
        <v>4811.1839364996686</v>
      </c>
      <c r="R45" s="2">
        <v>3286.3761596979493</v>
      </c>
      <c r="S45">
        <v>1060</v>
      </c>
      <c r="T45" s="2">
        <v>1931.0250151557382</v>
      </c>
      <c r="U45">
        <v>3230</v>
      </c>
      <c r="V45" s="2">
        <v>4733.4239797160526</v>
      </c>
      <c r="X45" s="5"/>
      <c r="Y45" s="4"/>
    </row>
    <row r="46" spans="1:42" x14ac:dyDescent="0.25">
      <c r="A46" s="11" t="s">
        <v>69</v>
      </c>
      <c r="B46" s="4">
        <v>8587.1061643275552</v>
      </c>
      <c r="C46">
        <v>2760</v>
      </c>
      <c r="D46" s="2">
        <v>2837.2460000000001</v>
      </c>
      <c r="E46" s="14">
        <v>2440</v>
      </c>
      <c r="F46" s="3">
        <v>2526.8212654924982</v>
      </c>
      <c r="G46" s="2">
        <v>6857.848</v>
      </c>
      <c r="H46">
        <v>6421.88</v>
      </c>
      <c r="I46">
        <v>6340</v>
      </c>
      <c r="J46" s="2">
        <v>2888.3212524461801</v>
      </c>
      <c r="K46" s="2">
        <v>7753.2080825152898</v>
      </c>
      <c r="L46" s="10"/>
      <c r="M46">
        <v>2590</v>
      </c>
      <c r="N46" s="7"/>
      <c r="O46" s="10"/>
      <c r="P46" s="10"/>
      <c r="Q46" s="10"/>
      <c r="R46" s="10"/>
      <c r="S46" s="7"/>
      <c r="T46" s="10"/>
      <c r="U46" s="7"/>
      <c r="V46" s="10"/>
      <c r="X46" s="11"/>
      <c r="Y46" s="4"/>
      <c r="AB46" s="49"/>
    </row>
    <row r="47" spans="1:42" x14ac:dyDescent="0.25">
      <c r="A47" s="11" t="s">
        <v>71</v>
      </c>
      <c r="B47" s="4">
        <v>488.74218041504304</v>
      </c>
      <c r="C47">
        <v>110</v>
      </c>
      <c r="D47" s="2">
        <v>84.735759999999999</v>
      </c>
      <c r="E47">
        <v>160</v>
      </c>
      <c r="F47" s="3">
        <v>183.32615440773864</v>
      </c>
      <c r="G47" s="2">
        <v>458.88810000000001</v>
      </c>
      <c r="H47">
        <v>429.71570000000003</v>
      </c>
      <c r="I47">
        <v>430</v>
      </c>
      <c r="J47" s="2">
        <v>102.962645580961</v>
      </c>
      <c r="K47" s="2">
        <v>435.28166677628599</v>
      </c>
      <c r="L47" s="2">
        <v>333.560079727367</v>
      </c>
      <c r="M47">
        <v>240</v>
      </c>
      <c r="N47">
        <v>330</v>
      </c>
      <c r="O47" s="2">
        <v>203.64597938266803</v>
      </c>
      <c r="P47" s="2">
        <v>113.87656973800691</v>
      </c>
      <c r="Q47" s="2">
        <v>516.01015015113273</v>
      </c>
      <c r="R47" s="2">
        <v>352.47113350910598</v>
      </c>
      <c r="S47">
        <v>220</v>
      </c>
      <c r="T47" s="10"/>
      <c r="U47">
        <v>350</v>
      </c>
      <c r="V47" s="10"/>
      <c r="X47" s="11"/>
      <c r="Y47" s="4"/>
    </row>
    <row r="48" spans="1:42" x14ac:dyDescent="0.25">
      <c r="A48" t="s">
        <v>73</v>
      </c>
      <c r="B48" s="7"/>
      <c r="C48" s="19">
        <v>2010</v>
      </c>
      <c r="D48" s="2">
        <v>2351.971</v>
      </c>
      <c r="E48">
        <v>1980</v>
      </c>
      <c r="F48" s="3">
        <v>2034.2669322709164</v>
      </c>
      <c r="G48" s="2">
        <v>4039.5970000000002</v>
      </c>
      <c r="H48">
        <v>3782.7919999999999</v>
      </c>
      <c r="I48">
        <v>3660</v>
      </c>
      <c r="J48" s="2">
        <v>1860.08618304013</v>
      </c>
      <c r="K48" s="2">
        <v>3469.43407901007</v>
      </c>
      <c r="L48" s="2">
        <v>2658.6575024850199</v>
      </c>
      <c r="M48" s="13">
        <v>2250</v>
      </c>
      <c r="N48">
        <v>2570</v>
      </c>
      <c r="O48" s="2">
        <v>2057.9346273820775</v>
      </c>
      <c r="P48" s="2">
        <v>2932.9170865315868</v>
      </c>
      <c r="Q48" s="2">
        <v>5751.4487272429824</v>
      </c>
      <c r="R48" s="2">
        <v>3928.6429765327384</v>
      </c>
      <c r="S48">
        <v>1990</v>
      </c>
      <c r="T48" s="10"/>
      <c r="U48">
        <v>3800</v>
      </c>
      <c r="V48" s="10"/>
      <c r="X48"/>
      <c r="Z48" s="28"/>
      <c r="AJ48" s="48"/>
    </row>
    <row r="49" spans="1:45" x14ac:dyDescent="0.25">
      <c r="A49" s="5" t="s">
        <v>74</v>
      </c>
      <c r="B49" s="4">
        <v>15022.908081008856</v>
      </c>
      <c r="C49">
        <v>21970</v>
      </c>
      <c r="D49" s="2">
        <v>24113.29</v>
      </c>
      <c r="E49">
        <v>23180</v>
      </c>
      <c r="F49" s="3">
        <v>21626.91392304641</v>
      </c>
      <c r="G49" s="2">
        <v>18211.18</v>
      </c>
      <c r="H49">
        <v>17053.46</v>
      </c>
      <c r="I49">
        <v>16210</v>
      </c>
      <c r="J49" s="2">
        <v>17952.204211027401</v>
      </c>
      <c r="K49" s="2">
        <v>20770.204793973298</v>
      </c>
      <c r="L49" s="2">
        <v>16770.310406026099</v>
      </c>
      <c r="M49">
        <v>23500</v>
      </c>
      <c r="N49">
        <v>15960</v>
      </c>
      <c r="O49" s="2">
        <v>22337.487123691229</v>
      </c>
      <c r="P49" s="2">
        <v>25904.641192906554</v>
      </c>
      <c r="Q49" s="2">
        <v>25725.886361040059</v>
      </c>
      <c r="R49" s="2">
        <v>17043.107182088825</v>
      </c>
      <c r="S49">
        <v>24170</v>
      </c>
      <c r="T49" s="2">
        <v>24769.308808901529</v>
      </c>
      <c r="U49">
        <v>16340</v>
      </c>
      <c r="V49" s="2">
        <v>24601.757111377581</v>
      </c>
      <c r="X49" s="5"/>
      <c r="Y49" s="4"/>
    </row>
    <row r="50" spans="1:45" x14ac:dyDescent="0.25">
      <c r="A50" s="5" t="s">
        <v>76</v>
      </c>
      <c r="B50" s="4">
        <v>17994.268663693751</v>
      </c>
      <c r="C50">
        <v>22260</v>
      </c>
      <c r="D50" s="2">
        <v>26380.85</v>
      </c>
      <c r="E50">
        <v>22730</v>
      </c>
      <c r="F50" s="3">
        <v>23516.01970581042</v>
      </c>
      <c r="G50" s="2">
        <v>20598.52</v>
      </c>
      <c r="H50">
        <v>19289.03</v>
      </c>
      <c r="I50">
        <v>19220</v>
      </c>
      <c r="J50" s="2">
        <v>19530.733898253598</v>
      </c>
      <c r="K50" s="2">
        <v>25262.702111016701</v>
      </c>
      <c r="L50" s="2">
        <v>19085.9464041428</v>
      </c>
      <c r="M50">
        <v>23350</v>
      </c>
      <c r="N50">
        <v>19150</v>
      </c>
      <c r="O50" s="2">
        <v>23937.8720493861</v>
      </c>
      <c r="P50" s="2">
        <v>28783.483755815996</v>
      </c>
      <c r="Q50" s="2">
        <v>30032.589481082137</v>
      </c>
      <c r="R50" s="2">
        <v>18905.2000374374</v>
      </c>
      <c r="S50">
        <v>24010</v>
      </c>
      <c r="T50" s="2">
        <v>28955.005166435902</v>
      </c>
      <c r="U50">
        <v>19020</v>
      </c>
      <c r="V50" s="2">
        <v>30215.833205046718</v>
      </c>
      <c r="X50" s="5"/>
      <c r="Y50" s="4"/>
    </row>
    <row r="51" spans="1:45" x14ac:dyDescent="0.25">
      <c r="A51" s="11" t="s">
        <v>77</v>
      </c>
      <c r="B51" s="4">
        <v>4680.7542223127903</v>
      </c>
      <c r="C51">
        <v>4450</v>
      </c>
      <c r="D51" s="2">
        <v>4311.83</v>
      </c>
      <c r="E51">
        <v>5050</v>
      </c>
      <c r="F51" s="3">
        <v>5509.7241379310344</v>
      </c>
      <c r="G51" s="2">
        <v>5614.701</v>
      </c>
      <c r="H51">
        <v>5257.7629999999999</v>
      </c>
      <c r="I51">
        <v>4570</v>
      </c>
      <c r="J51" s="2">
        <v>4541.0953143138904</v>
      </c>
      <c r="K51" s="2">
        <v>14667.5190210492</v>
      </c>
      <c r="L51" s="2">
        <v>11239.846392707899</v>
      </c>
      <c r="M51">
        <v>5270</v>
      </c>
      <c r="N51">
        <v>9780</v>
      </c>
      <c r="O51" s="2">
        <v>5598.980833121107</v>
      </c>
      <c r="P51" s="2">
        <v>7579.5540149412818</v>
      </c>
      <c r="Q51" s="2">
        <v>18867.507423939373</v>
      </c>
      <c r="R51" s="2">
        <v>12887.831230179558</v>
      </c>
      <c r="S51">
        <v>5140</v>
      </c>
      <c r="T51" s="2">
        <v>6932.9607845983492</v>
      </c>
      <c r="U51">
        <v>11210</v>
      </c>
      <c r="V51" s="2">
        <v>17628.714419311302</v>
      </c>
      <c r="X51" s="11"/>
      <c r="Y51" s="4"/>
    </row>
    <row r="52" spans="1:45" x14ac:dyDescent="0.25">
      <c r="A52" s="11" t="s">
        <v>78</v>
      </c>
      <c r="B52" s="4">
        <v>866.78195095690978</v>
      </c>
      <c r="C52" s="20">
        <v>370</v>
      </c>
      <c r="D52" s="2">
        <v>364.05720000000002</v>
      </c>
      <c r="E52">
        <v>350</v>
      </c>
      <c r="F52" s="3">
        <v>344.68849206349205</v>
      </c>
      <c r="G52" s="2">
        <v>1547.009</v>
      </c>
      <c r="H52">
        <v>1448.662</v>
      </c>
      <c r="I52">
        <v>1430</v>
      </c>
      <c r="J52" s="2">
        <v>312.78306125772502</v>
      </c>
      <c r="K52" s="2">
        <v>1072.28973042761</v>
      </c>
      <c r="L52" s="2">
        <v>821.70486061778195</v>
      </c>
      <c r="M52">
        <v>340</v>
      </c>
      <c r="N52">
        <v>810</v>
      </c>
      <c r="O52" s="2">
        <v>729.0793628678025</v>
      </c>
      <c r="P52" s="2">
        <v>423.57040553274487</v>
      </c>
      <c r="Q52" s="2">
        <v>1513.1957749462968</v>
      </c>
      <c r="R52" s="2">
        <v>1033.6188733115011</v>
      </c>
      <c r="S52">
        <v>550</v>
      </c>
      <c r="T52" s="2">
        <v>410.55383736405054</v>
      </c>
      <c r="U52">
        <v>1010</v>
      </c>
      <c r="V52" s="2">
        <v>1466.7747767339599</v>
      </c>
      <c r="X52" s="11"/>
      <c r="Y52" s="4"/>
      <c r="Z52" s="41"/>
    </row>
    <row r="53" spans="1:45" x14ac:dyDescent="0.25">
      <c r="A53" s="11" t="s">
        <v>80</v>
      </c>
      <c r="B53" s="4">
        <v>3354.7375641165222</v>
      </c>
      <c r="C53">
        <v>850</v>
      </c>
      <c r="D53" s="2">
        <v>766.57619999999997</v>
      </c>
      <c r="E53">
        <v>680</v>
      </c>
      <c r="F53" s="3">
        <v>678.88743792532648</v>
      </c>
      <c r="G53" s="2">
        <v>2023.567</v>
      </c>
      <c r="H53">
        <v>1894.925</v>
      </c>
      <c r="I53">
        <v>1880</v>
      </c>
      <c r="J53" s="2">
        <v>664.64610587880497</v>
      </c>
      <c r="K53" s="2">
        <v>2403.3291266169099</v>
      </c>
      <c r="L53" s="2">
        <v>1841.6919152926901</v>
      </c>
      <c r="M53">
        <v>690</v>
      </c>
      <c r="N53">
        <v>1830</v>
      </c>
      <c r="O53" s="2">
        <v>757.22354850535771</v>
      </c>
      <c r="P53" s="2">
        <v>1070.4809428822205</v>
      </c>
      <c r="Q53" s="2">
        <v>3434.7251862598864</v>
      </c>
      <c r="R53" s="2">
        <v>2346.1582671168821</v>
      </c>
      <c r="S53">
        <v>750</v>
      </c>
      <c r="T53" s="10"/>
      <c r="U53">
        <v>2330</v>
      </c>
      <c r="V53" s="10"/>
      <c r="X53" s="11"/>
      <c r="Y53" s="4"/>
    </row>
    <row r="54" spans="1:45" x14ac:dyDescent="0.25">
      <c r="A54" s="5" t="s">
        <v>82</v>
      </c>
      <c r="B54" s="4">
        <v>16890.560511864001</v>
      </c>
      <c r="C54">
        <v>23030</v>
      </c>
      <c r="D54" s="2">
        <v>29607.040000000001</v>
      </c>
      <c r="E54">
        <v>24520</v>
      </c>
      <c r="F54" s="3">
        <v>25059.436396110341</v>
      </c>
      <c r="G54" s="2">
        <v>21451.02</v>
      </c>
      <c r="H54">
        <v>20087.34</v>
      </c>
      <c r="I54">
        <v>20190</v>
      </c>
      <c r="J54" s="2">
        <v>20566.273676523098</v>
      </c>
      <c r="K54" s="2">
        <v>26321.215840726902</v>
      </c>
      <c r="L54" s="2">
        <v>20648.307797254402</v>
      </c>
      <c r="M54">
        <v>25050</v>
      </c>
      <c r="N54">
        <v>20720</v>
      </c>
      <c r="O54" s="2">
        <v>26333.537444514965</v>
      </c>
      <c r="P54" s="2">
        <v>30372.193944129685</v>
      </c>
      <c r="Q54" s="2">
        <v>33221.476702516877</v>
      </c>
      <c r="R54" s="2">
        <v>21254.390301031111</v>
      </c>
      <c r="S54">
        <v>25850</v>
      </c>
      <c r="T54" s="2">
        <v>30644.496902584422</v>
      </c>
      <c r="U54">
        <v>21430</v>
      </c>
      <c r="V54" s="2">
        <v>33532.470435747739</v>
      </c>
      <c r="X54" s="5"/>
      <c r="Y54" s="4"/>
    </row>
    <row r="55" spans="1:45" x14ac:dyDescent="0.25">
      <c r="A55" s="11" t="s">
        <v>83</v>
      </c>
      <c r="B55" s="4">
        <v>1098.7553000090418</v>
      </c>
      <c r="C55">
        <v>450</v>
      </c>
      <c r="D55" s="2">
        <v>356.54689999999999</v>
      </c>
      <c r="E55">
        <v>420</v>
      </c>
      <c r="F55" s="3">
        <v>399.26685760537947</v>
      </c>
      <c r="G55" s="2">
        <v>1542.096</v>
      </c>
      <c r="H55">
        <v>1444.0609999999999</v>
      </c>
      <c r="I55">
        <v>1420</v>
      </c>
      <c r="J55" s="2">
        <v>216.67776488256001</v>
      </c>
      <c r="K55" s="2">
        <v>890.02922320927803</v>
      </c>
      <c r="L55" s="2">
        <v>682.03712089172495</v>
      </c>
      <c r="M55">
        <v>410</v>
      </c>
      <c r="N55">
        <v>670</v>
      </c>
      <c r="O55" s="2">
        <v>414.69786973485913</v>
      </c>
      <c r="P55" s="2">
        <v>389.42111641222147</v>
      </c>
      <c r="Q55" s="2">
        <v>1984.9413478239085</v>
      </c>
      <c r="R55" s="2">
        <v>1355.8541951387465</v>
      </c>
      <c r="S55">
        <v>440</v>
      </c>
      <c r="T55" s="10"/>
      <c r="U55">
        <v>1330</v>
      </c>
      <c r="V55" s="10"/>
      <c r="X55" s="11"/>
      <c r="Y55" s="4"/>
    </row>
    <row r="56" spans="1:45" x14ac:dyDescent="0.25">
      <c r="A56" s="5" t="s">
        <v>84</v>
      </c>
      <c r="B56" s="4">
        <v>10200.953988542125</v>
      </c>
      <c r="C56">
        <v>7290</v>
      </c>
      <c r="D56" s="2">
        <v>11114.49</v>
      </c>
      <c r="E56">
        <v>9740</v>
      </c>
      <c r="F56" s="3">
        <v>9670.0397209843049</v>
      </c>
      <c r="G56" s="2">
        <v>12612.31</v>
      </c>
      <c r="H56">
        <v>11810.52</v>
      </c>
      <c r="I56">
        <v>12220</v>
      </c>
      <c r="J56" s="2">
        <v>11453.322886788799</v>
      </c>
      <c r="K56" s="2">
        <v>20875.366368978601</v>
      </c>
      <c r="L56" s="2">
        <v>15855.715872454</v>
      </c>
      <c r="M56">
        <v>12390</v>
      </c>
      <c r="N56">
        <v>16300</v>
      </c>
      <c r="O56" s="2">
        <v>11249.231291323274</v>
      </c>
      <c r="P56" s="2">
        <v>16082.15619668113</v>
      </c>
      <c r="Q56" s="2">
        <v>21441.614347864299</v>
      </c>
      <c r="R56" s="2">
        <v>14366.152131621369</v>
      </c>
      <c r="S56">
        <v>11220</v>
      </c>
      <c r="T56" s="2">
        <v>16746.945446360569</v>
      </c>
      <c r="U56">
        <v>14710</v>
      </c>
      <c r="V56" s="2">
        <v>22027.413936932488</v>
      </c>
      <c r="X56" s="5"/>
      <c r="Y56" s="4"/>
    </row>
    <row r="57" spans="1:45" x14ac:dyDescent="0.25">
      <c r="A57" s="5" t="s">
        <v>86</v>
      </c>
      <c r="B57" s="4">
        <v>3373.6521831963273</v>
      </c>
      <c r="C57">
        <v>980</v>
      </c>
      <c r="D57" s="2">
        <v>1401.2339999999999</v>
      </c>
      <c r="E57">
        <v>1070</v>
      </c>
      <c r="F57" s="3">
        <v>1132.7807312574591</v>
      </c>
      <c r="G57" s="2">
        <v>3240.8330000000001</v>
      </c>
      <c r="H57">
        <v>3034.806</v>
      </c>
      <c r="I57">
        <v>3000</v>
      </c>
      <c r="J57" s="2">
        <v>1500.8264262714299</v>
      </c>
      <c r="K57" s="2">
        <v>3464.9789921135598</v>
      </c>
      <c r="L57" s="2">
        <v>2655.2432780172398</v>
      </c>
      <c r="M57">
        <v>1060</v>
      </c>
      <c r="N57">
        <v>2630</v>
      </c>
      <c r="O57" s="2">
        <v>1121.1143113059188</v>
      </c>
      <c r="P57" s="2">
        <v>1827.528016189453</v>
      </c>
      <c r="Q57" s="2">
        <v>5513.9733484388835</v>
      </c>
      <c r="R57" s="2">
        <v>3766.4306326029186</v>
      </c>
      <c r="S57">
        <v>1060</v>
      </c>
      <c r="T57" s="2">
        <v>1807.8274177561898</v>
      </c>
      <c r="U57">
        <v>3730</v>
      </c>
      <c r="V57" s="2">
        <v>5457.5966626785448</v>
      </c>
      <c r="X57" s="5"/>
      <c r="Y57" s="4"/>
    </row>
    <row r="58" spans="1:45" x14ac:dyDescent="0.25">
      <c r="A58" s="11" t="s">
        <v>87</v>
      </c>
      <c r="B58" s="4">
        <v>514.9182525627823</v>
      </c>
      <c r="C58">
        <v>510</v>
      </c>
      <c r="D58" s="2">
        <v>523.64779999999996</v>
      </c>
      <c r="E58">
        <v>510</v>
      </c>
      <c r="F58" s="3">
        <v>539.19944189100454</v>
      </c>
      <c r="G58" s="2">
        <v>1577.318</v>
      </c>
      <c r="H58">
        <v>1477.0450000000001</v>
      </c>
      <c r="I58">
        <v>1410</v>
      </c>
      <c r="J58" s="2">
        <v>338.38321848898403</v>
      </c>
      <c r="K58" s="2">
        <v>902.10858576517001</v>
      </c>
      <c r="L58" s="2">
        <v>691.29366551055705</v>
      </c>
      <c r="M58">
        <v>470</v>
      </c>
      <c r="N58">
        <v>660</v>
      </c>
      <c r="O58" s="2">
        <v>487.74981314331478</v>
      </c>
      <c r="P58" s="2">
        <v>270.78337132474496</v>
      </c>
      <c r="Q58" s="2">
        <v>1068.427303433115</v>
      </c>
      <c r="R58" s="2">
        <v>729.81080430850125</v>
      </c>
      <c r="S58">
        <v>460</v>
      </c>
      <c r="T58" s="10"/>
      <c r="U58">
        <v>700</v>
      </c>
      <c r="V58" s="2">
        <v>1027.6551222027201</v>
      </c>
      <c r="X58" s="11"/>
      <c r="Y58" s="4"/>
    </row>
    <row r="59" spans="1:45" x14ac:dyDescent="0.25">
      <c r="A59" s="11" t="s">
        <v>89</v>
      </c>
      <c r="B59" s="4">
        <v>802.73170866305793</v>
      </c>
      <c r="C59">
        <v>220</v>
      </c>
      <c r="D59" s="2">
        <v>230.2422</v>
      </c>
      <c r="E59">
        <v>240</v>
      </c>
      <c r="F59" s="3">
        <v>208.00882352941176</v>
      </c>
      <c r="G59" s="2">
        <v>834.82749999999999</v>
      </c>
      <c r="H59">
        <v>781.75570000000005</v>
      </c>
      <c r="I59">
        <v>740</v>
      </c>
      <c r="J59" s="2">
        <v>182.661656038014</v>
      </c>
      <c r="K59" s="2">
        <v>633.12965279486195</v>
      </c>
      <c r="L59" s="2">
        <v>485.17270799615397</v>
      </c>
      <c r="M59">
        <v>230</v>
      </c>
      <c r="N59">
        <v>460</v>
      </c>
      <c r="O59" s="2">
        <v>212.56260521932396</v>
      </c>
      <c r="P59" s="2">
        <v>504.8849655632406</v>
      </c>
      <c r="Q59" s="2">
        <v>1588.2453033475922</v>
      </c>
      <c r="R59" s="2">
        <v>1084.8829663476181</v>
      </c>
      <c r="S59">
        <v>230</v>
      </c>
      <c r="T59" s="10"/>
      <c r="U59">
        <v>1020</v>
      </c>
      <c r="V59" s="10"/>
      <c r="X59" s="11"/>
      <c r="Y59" s="4"/>
    </row>
    <row r="60" spans="1:45" x14ac:dyDescent="0.25">
      <c r="A60" t="s">
        <v>91</v>
      </c>
      <c r="B60" s="16"/>
      <c r="C60" s="20">
        <v>330</v>
      </c>
      <c r="D60" s="2">
        <v>685.96799999999996</v>
      </c>
      <c r="E60">
        <v>430</v>
      </c>
      <c r="F60" s="3">
        <v>501.06312925170067</v>
      </c>
      <c r="G60" s="2">
        <v>3276.6559999999999</v>
      </c>
      <c r="H60">
        <v>3068.3530000000001</v>
      </c>
      <c r="I60">
        <v>2350</v>
      </c>
      <c r="J60" s="2">
        <v>690.31993191135905</v>
      </c>
      <c r="K60" s="2">
        <v>1772.1433075527</v>
      </c>
      <c r="L60" s="2">
        <v>1358.00869018452</v>
      </c>
      <c r="M60">
        <v>430</v>
      </c>
      <c r="N60">
        <v>1040</v>
      </c>
      <c r="O60" s="2">
        <v>509.37387053657989</v>
      </c>
      <c r="P60" s="2">
        <v>780.92031841014682</v>
      </c>
      <c r="Q60" s="2">
        <v>3702.5510441241613</v>
      </c>
      <c r="R60" s="2">
        <v>2529.1021174981506</v>
      </c>
      <c r="S60">
        <v>430</v>
      </c>
      <c r="T60" s="10"/>
      <c r="U60">
        <v>1930</v>
      </c>
      <c r="V60" s="10"/>
      <c r="X60"/>
      <c r="Y60" s="4"/>
      <c r="Z60" s="41"/>
    </row>
    <row r="61" spans="1:45" x14ac:dyDescent="0.25">
      <c r="A61" s="5" t="s">
        <v>92</v>
      </c>
      <c r="B61" s="4">
        <v>836.424957841484</v>
      </c>
      <c r="C61" s="14">
        <v>370</v>
      </c>
      <c r="D61" s="2">
        <v>437.21300000000002</v>
      </c>
      <c r="E61">
        <v>350</v>
      </c>
      <c r="F61" s="3">
        <v>276.8107706039869</v>
      </c>
      <c r="G61" s="2">
        <v>1874.3920000000001</v>
      </c>
      <c r="H61">
        <v>1755.2329999999999</v>
      </c>
      <c r="I61">
        <v>1740</v>
      </c>
      <c r="J61" s="2">
        <v>537.13466107545298</v>
      </c>
      <c r="K61" s="2">
        <v>1424.03686920418</v>
      </c>
      <c r="L61" s="2">
        <v>1091.2516994056</v>
      </c>
      <c r="M61">
        <v>310</v>
      </c>
      <c r="N61">
        <v>1080</v>
      </c>
      <c r="O61" s="2">
        <v>305.02323876725478</v>
      </c>
      <c r="P61" s="10"/>
      <c r="Q61" s="10"/>
      <c r="R61" s="10"/>
      <c r="S61" s="7"/>
      <c r="T61" s="10"/>
      <c r="U61" s="7"/>
      <c r="V61" s="10"/>
      <c r="X61" s="5"/>
      <c r="Y61" s="4"/>
      <c r="Z61" s="49"/>
    </row>
    <row r="62" spans="1:45" x14ac:dyDescent="0.25">
      <c r="A62" s="5" t="s">
        <v>94</v>
      </c>
      <c r="B62" s="4">
        <v>1904.1440342761684</v>
      </c>
      <c r="C62">
        <v>580</v>
      </c>
      <c r="D62" s="2">
        <v>702.71730000000002</v>
      </c>
      <c r="E62">
        <v>640</v>
      </c>
      <c r="F62" s="3">
        <v>661.58552631578948</v>
      </c>
      <c r="G62" s="2">
        <v>2332.2139999999999</v>
      </c>
      <c r="H62">
        <v>2183.9499999999998</v>
      </c>
      <c r="I62">
        <v>2070</v>
      </c>
      <c r="J62" s="2">
        <v>1085.7476090683199</v>
      </c>
      <c r="K62" s="2">
        <v>2743.91730161737</v>
      </c>
      <c r="L62" s="2">
        <v>2102.68774118184</v>
      </c>
      <c r="M62">
        <v>610</v>
      </c>
      <c r="N62">
        <v>1900</v>
      </c>
      <c r="O62" s="2">
        <v>660.0176685809065</v>
      </c>
      <c r="P62" s="2">
        <v>1173.8036666611499</v>
      </c>
      <c r="Q62" s="2">
        <v>3308.4107139921912</v>
      </c>
      <c r="R62" s="2">
        <v>2259.8766209016512</v>
      </c>
      <c r="S62">
        <v>610</v>
      </c>
      <c r="T62" s="2">
        <v>1063.7186885658193</v>
      </c>
      <c r="U62">
        <v>2040</v>
      </c>
      <c r="V62" s="2">
        <v>2995.6258478750815</v>
      </c>
      <c r="X62" s="5"/>
      <c r="Y62" s="4"/>
    </row>
    <row r="63" spans="1:45" x14ac:dyDescent="0.25">
      <c r="A63" s="5" t="s">
        <v>95</v>
      </c>
      <c r="B63" s="4">
        <v>19269.572224723659</v>
      </c>
      <c r="C63">
        <v>15360</v>
      </c>
      <c r="D63" s="2">
        <v>20961.82</v>
      </c>
      <c r="E63">
        <v>16590</v>
      </c>
      <c r="F63" s="3">
        <v>17618.803860737677</v>
      </c>
      <c r="G63" s="2">
        <v>20360.86</v>
      </c>
      <c r="H63">
        <v>19066.48</v>
      </c>
      <c r="I63">
        <v>18780</v>
      </c>
      <c r="J63" s="2">
        <v>22263.166995948599</v>
      </c>
      <c r="K63" s="2">
        <v>26132.852718351001</v>
      </c>
      <c r="L63" s="2">
        <v>20025.828339285901</v>
      </c>
      <c r="M63">
        <v>16570</v>
      </c>
      <c r="N63">
        <v>19390</v>
      </c>
      <c r="O63" s="2">
        <v>17976.429382765476</v>
      </c>
      <c r="P63" s="2">
        <v>19398.912269650034</v>
      </c>
      <c r="Q63" s="2">
        <v>29788.883605164763</v>
      </c>
      <c r="R63" s="2">
        <v>20347.897356685771</v>
      </c>
      <c r="S63">
        <v>16560</v>
      </c>
      <c r="T63" s="10"/>
      <c r="U63">
        <v>19650</v>
      </c>
      <c r="V63" s="10"/>
      <c r="X63" s="5"/>
      <c r="Y63" s="4"/>
    </row>
    <row r="64" spans="1:45" x14ac:dyDescent="0.25">
      <c r="A64" s="11" t="s">
        <v>96</v>
      </c>
      <c r="B64" s="4">
        <v>5528.3242676396449</v>
      </c>
      <c r="C64">
        <v>2970</v>
      </c>
      <c r="D64" s="2">
        <v>4165.1149999999998</v>
      </c>
      <c r="E64">
        <v>3180</v>
      </c>
      <c r="F64" s="3">
        <v>3608.5451375435878</v>
      </c>
      <c r="G64" s="2">
        <v>8692.4599999999991</v>
      </c>
      <c r="H64">
        <v>8139.8620000000001</v>
      </c>
      <c r="I64">
        <v>7860</v>
      </c>
      <c r="J64" s="2">
        <v>3655.26411601277</v>
      </c>
      <c r="K64" s="2">
        <v>10594.335965829699</v>
      </c>
      <c r="L64" s="2">
        <v>7944.4456844945798</v>
      </c>
      <c r="M64">
        <v>3170</v>
      </c>
      <c r="N64">
        <v>7680</v>
      </c>
      <c r="O64" s="2">
        <v>3714.2352123680403</v>
      </c>
      <c r="P64" s="2">
        <v>7288.4896523980824</v>
      </c>
      <c r="Q64" s="2">
        <v>14474.453309399494</v>
      </c>
      <c r="R64" s="2">
        <v>8188.9526207425788</v>
      </c>
      <c r="S64" s="14">
        <v>3690</v>
      </c>
      <c r="T64" s="17">
        <v>7080.0509977644851</v>
      </c>
      <c r="U64" s="14">
        <v>8260</v>
      </c>
      <c r="V64" s="17">
        <v>14040.371145570723</v>
      </c>
      <c r="X64" s="11"/>
      <c r="Y64" s="4"/>
      <c r="AP64" s="49"/>
      <c r="AQ64" s="51"/>
      <c r="AR64" s="49"/>
      <c r="AS64" s="51"/>
    </row>
    <row r="65" spans="1:45" x14ac:dyDescent="0.25">
      <c r="A65" s="5" t="s">
        <v>98</v>
      </c>
      <c r="B65" s="4">
        <v>1345.4314282755527</v>
      </c>
      <c r="C65">
        <v>310</v>
      </c>
      <c r="D65" s="2">
        <v>331.62259999999998</v>
      </c>
      <c r="E65">
        <v>330</v>
      </c>
      <c r="F65" s="3">
        <v>276.58494757147827</v>
      </c>
      <c r="G65" s="2">
        <v>1608.7909999999999</v>
      </c>
      <c r="H65">
        <v>1506.5170000000001</v>
      </c>
      <c r="I65">
        <v>1480</v>
      </c>
      <c r="J65" s="2">
        <v>326.62709136280199</v>
      </c>
      <c r="K65" s="2">
        <v>1237.9104668171699</v>
      </c>
      <c r="L65" s="2">
        <v>948.62145481385903</v>
      </c>
      <c r="M65">
        <v>330</v>
      </c>
      <c r="N65">
        <v>930</v>
      </c>
      <c r="O65" s="2">
        <v>324.49512639150686</v>
      </c>
      <c r="P65" s="2">
        <v>413.10934582617989</v>
      </c>
      <c r="Q65" s="2">
        <v>1820.773554235968</v>
      </c>
      <c r="R65" s="2">
        <v>1243.7160748426963</v>
      </c>
      <c r="S65">
        <v>350</v>
      </c>
      <c r="T65" s="2">
        <v>406.85750999997032</v>
      </c>
      <c r="U65">
        <v>1230</v>
      </c>
      <c r="V65" s="2">
        <v>1793.3510855208597</v>
      </c>
      <c r="X65" s="5"/>
      <c r="Y65" s="4"/>
    </row>
    <row r="66" spans="1:45" x14ac:dyDescent="0.25">
      <c r="A66" s="5" t="s">
        <v>100</v>
      </c>
      <c r="B66" s="4">
        <v>2839.9548930366705</v>
      </c>
      <c r="C66">
        <v>670</v>
      </c>
      <c r="D66" s="2">
        <v>877.11890000000005</v>
      </c>
      <c r="E66">
        <v>680</v>
      </c>
      <c r="F66" s="3">
        <v>754.74604225214568</v>
      </c>
      <c r="G66" s="2">
        <v>2567.8580000000002</v>
      </c>
      <c r="H66">
        <v>2404.614</v>
      </c>
      <c r="I66">
        <v>2110</v>
      </c>
      <c r="J66" s="2">
        <v>691.615501082577</v>
      </c>
      <c r="K66" s="2">
        <v>2354.9602905062202</v>
      </c>
      <c r="L66" s="2">
        <v>1804.62647863742</v>
      </c>
      <c r="M66">
        <v>680</v>
      </c>
      <c r="N66">
        <v>1580</v>
      </c>
      <c r="O66" s="2">
        <v>752.31798268668274</v>
      </c>
      <c r="P66" s="2">
        <v>947.97231305544722</v>
      </c>
      <c r="Q66" s="2">
        <v>5130.771567465692</v>
      </c>
      <c r="R66" s="2">
        <v>3504.6769324813858</v>
      </c>
      <c r="S66">
        <v>680</v>
      </c>
      <c r="T66" s="2">
        <v>829.90568435495391</v>
      </c>
      <c r="U66">
        <v>3070</v>
      </c>
      <c r="V66" s="2">
        <v>4484.7350732108271</v>
      </c>
      <c r="X66" s="5"/>
      <c r="Y66" s="4"/>
    </row>
    <row r="67" spans="1:45" x14ac:dyDescent="0.25">
      <c r="A67" s="5" t="s">
        <v>102</v>
      </c>
      <c r="B67" s="4">
        <v>3907.9131708333998</v>
      </c>
      <c r="C67">
        <v>2200</v>
      </c>
      <c r="D67" s="2">
        <v>1467.893</v>
      </c>
      <c r="E67" s="13">
        <v>2590</v>
      </c>
      <c r="F67" s="21">
        <v>984.84357483183851</v>
      </c>
      <c r="G67" s="2">
        <v>4820.2250000000004</v>
      </c>
      <c r="H67">
        <v>4513.7929999999997</v>
      </c>
      <c r="I67">
        <v>4520</v>
      </c>
      <c r="J67" s="2">
        <v>1468.7547658962001</v>
      </c>
      <c r="K67" s="2">
        <v>7109.0348856869496</v>
      </c>
      <c r="L67" s="2">
        <v>5447.7145978253502</v>
      </c>
      <c r="M67" s="13">
        <v>2470</v>
      </c>
      <c r="N67">
        <v>5460</v>
      </c>
      <c r="O67" s="17">
        <v>1018.749303659253</v>
      </c>
      <c r="P67" s="2">
        <v>2043.78573912968</v>
      </c>
      <c r="Q67" s="2">
        <v>10791.575852115639</v>
      </c>
      <c r="R67" s="2">
        <v>7371.4033955158693</v>
      </c>
      <c r="S67" s="13">
        <v>2380</v>
      </c>
      <c r="T67" s="2">
        <v>2054.0073336384494</v>
      </c>
      <c r="U67">
        <v>7390</v>
      </c>
      <c r="V67" s="10"/>
      <c r="X67" s="5"/>
      <c r="Y67" s="4"/>
      <c r="AB67" s="48"/>
      <c r="AC67" s="52"/>
      <c r="AJ67" s="48"/>
      <c r="AL67" s="51"/>
      <c r="AP67" s="48"/>
    </row>
    <row r="68" spans="1:45" x14ac:dyDescent="0.25">
      <c r="A68" s="5" t="s">
        <v>104</v>
      </c>
      <c r="B68" s="4">
        <v>1196.4042220580618</v>
      </c>
      <c r="C68" s="7"/>
      <c r="D68" s="8"/>
      <c r="E68" s="13">
        <v>2170</v>
      </c>
      <c r="F68" s="22">
        <v>2691.5267175572517</v>
      </c>
      <c r="G68" s="8"/>
      <c r="H68" s="6"/>
      <c r="I68" s="6"/>
      <c r="J68" s="10"/>
      <c r="K68" s="10"/>
      <c r="L68" s="10"/>
      <c r="M68" s="7"/>
      <c r="N68" s="7"/>
      <c r="O68" s="15">
        <v>10270.328689109176</v>
      </c>
      <c r="P68" s="2">
        <v>878.20520163769186</v>
      </c>
      <c r="Q68" s="2">
        <v>5048.0120532297524</v>
      </c>
      <c r="R68" s="2">
        <v>3448.1463782221908</v>
      </c>
      <c r="S68" s="7"/>
      <c r="T68" s="10"/>
      <c r="U68" s="7"/>
      <c r="V68" s="10"/>
      <c r="X68" s="5"/>
      <c r="Y68" s="4"/>
      <c r="AB68" s="48"/>
      <c r="AC68" s="53"/>
      <c r="AL68" s="50"/>
    </row>
    <row r="69" spans="1:45" x14ac:dyDescent="0.25">
      <c r="A69" s="5" t="s">
        <v>106</v>
      </c>
      <c r="B69" s="4">
        <v>12275.083900023406</v>
      </c>
      <c r="C69">
        <v>12210</v>
      </c>
      <c r="D69" s="2">
        <v>15696.6</v>
      </c>
      <c r="E69">
        <v>13750</v>
      </c>
      <c r="F69" s="3">
        <v>15115.917159763314</v>
      </c>
      <c r="G69" s="2">
        <v>14746.67</v>
      </c>
      <c r="H69">
        <v>13809.2</v>
      </c>
      <c r="I69">
        <v>12600</v>
      </c>
      <c r="J69" s="2">
        <v>14346.1133380294</v>
      </c>
      <c r="K69" s="2">
        <v>18215.0861900296</v>
      </c>
      <c r="L69" s="2">
        <v>14361.3259467521</v>
      </c>
      <c r="M69">
        <v>13870</v>
      </c>
      <c r="N69">
        <v>13060</v>
      </c>
      <c r="O69" s="2">
        <v>15698.680532835471</v>
      </c>
      <c r="P69" s="2">
        <v>24738.11544215267</v>
      </c>
      <c r="Q69" s="2">
        <v>23371.234341873318</v>
      </c>
      <c r="R69" s="2">
        <v>14699.939500574166</v>
      </c>
      <c r="S69">
        <v>14440</v>
      </c>
      <c r="T69" s="10"/>
      <c r="U69">
        <v>13560</v>
      </c>
      <c r="V69" s="10"/>
      <c r="X69" s="5"/>
      <c r="Y69" s="4"/>
    </row>
    <row r="70" spans="1:45" x14ac:dyDescent="0.25">
      <c r="A70" s="5" t="s">
        <v>108</v>
      </c>
      <c r="B70" s="4">
        <v>13696.598357222649</v>
      </c>
      <c r="C70">
        <v>13220</v>
      </c>
      <c r="D70" s="2">
        <v>14560.11</v>
      </c>
      <c r="E70">
        <v>12590</v>
      </c>
      <c r="F70" s="3">
        <v>12838.418895178605</v>
      </c>
      <c r="G70" s="2">
        <v>14994.96</v>
      </c>
      <c r="H70">
        <v>14041.7</v>
      </c>
      <c r="I70">
        <v>13760</v>
      </c>
      <c r="J70" s="2">
        <v>15502.4589279719</v>
      </c>
      <c r="K70" s="2">
        <v>18213.139900965001</v>
      </c>
      <c r="L70" s="2">
        <v>13956.885636446899</v>
      </c>
      <c r="M70">
        <v>12590</v>
      </c>
      <c r="N70">
        <v>13680</v>
      </c>
      <c r="O70" s="2">
        <v>12838.418144286785</v>
      </c>
      <c r="P70" s="2">
        <v>13969.738170036349</v>
      </c>
      <c r="Q70" s="2">
        <v>17749.102844248613</v>
      </c>
      <c r="R70" s="2">
        <v>14660.857384399967</v>
      </c>
      <c r="S70">
        <v>12590</v>
      </c>
      <c r="T70" s="10"/>
      <c r="U70">
        <v>14370</v>
      </c>
      <c r="V70" s="10"/>
      <c r="X70" s="5"/>
      <c r="Y70" s="4"/>
    </row>
    <row r="71" spans="1:45" x14ac:dyDescent="0.25">
      <c r="A71" s="5" t="s">
        <v>110</v>
      </c>
      <c r="B71" s="4">
        <v>16636.982096475338</v>
      </c>
      <c r="C71">
        <v>20460</v>
      </c>
      <c r="D71" s="2">
        <v>18507.43</v>
      </c>
      <c r="E71">
        <v>21290</v>
      </c>
      <c r="F71" s="3">
        <v>21657.257426264972</v>
      </c>
      <c r="G71" s="2">
        <v>20456.400000000001</v>
      </c>
      <c r="H71">
        <v>19155.95</v>
      </c>
      <c r="I71">
        <v>18780</v>
      </c>
      <c r="J71" s="2">
        <v>16886.4701860024</v>
      </c>
      <c r="K71" s="2">
        <v>24179.943565937701</v>
      </c>
      <c r="L71" s="2">
        <v>19086.403361369601</v>
      </c>
      <c r="M71">
        <v>21960</v>
      </c>
      <c r="N71">
        <v>18730</v>
      </c>
      <c r="O71" s="2">
        <v>23175.245062391812</v>
      </c>
      <c r="P71" s="2">
        <v>27071.227172615141</v>
      </c>
      <c r="Q71" s="2">
        <v>31436.512282813746</v>
      </c>
      <c r="R71" s="2">
        <v>19775.531397585259</v>
      </c>
      <c r="S71">
        <v>22890</v>
      </c>
      <c r="T71" s="2">
        <v>26628.920943555018</v>
      </c>
      <c r="U71">
        <v>19450</v>
      </c>
      <c r="V71" s="2">
        <v>30921.518867295767</v>
      </c>
      <c r="X71" s="5"/>
      <c r="Y71" s="4"/>
    </row>
    <row r="72" spans="1:45" x14ac:dyDescent="0.25">
      <c r="A72" s="5" t="s">
        <v>112</v>
      </c>
      <c r="B72" s="4">
        <v>3842.5674067883119</v>
      </c>
      <c r="C72">
        <v>1340</v>
      </c>
      <c r="D72" s="2">
        <v>2105.6410000000001</v>
      </c>
      <c r="E72">
        <v>1610</v>
      </c>
      <c r="F72" s="3">
        <v>1459.1217498968222</v>
      </c>
      <c r="G72" s="2">
        <v>3562.8130000000001</v>
      </c>
      <c r="H72">
        <v>3336.317</v>
      </c>
      <c r="I72">
        <v>3060</v>
      </c>
      <c r="J72" s="2">
        <v>2921.3234888596598</v>
      </c>
      <c r="K72" s="2">
        <v>5425.7271512997604</v>
      </c>
      <c r="L72" s="2">
        <v>4157.7812322279196</v>
      </c>
      <c r="M72">
        <v>1630</v>
      </c>
      <c r="N72">
        <v>3810</v>
      </c>
      <c r="O72" s="2">
        <v>1459.0954124616194</v>
      </c>
      <c r="P72" s="10"/>
      <c r="Q72" s="2">
        <v>7792.3654444586327</v>
      </c>
      <c r="R72" s="2">
        <v>5322.7322759466879</v>
      </c>
      <c r="S72">
        <v>1630</v>
      </c>
      <c r="T72" s="10"/>
      <c r="U72">
        <v>4870</v>
      </c>
      <c r="V72" s="10"/>
      <c r="X72" s="5"/>
      <c r="Y72" s="4"/>
    </row>
    <row r="73" spans="1:45" x14ac:dyDescent="0.25">
      <c r="A73" s="5" t="s">
        <v>114</v>
      </c>
      <c r="B73" s="4">
        <v>19482.498448268896</v>
      </c>
      <c r="C73">
        <v>28190</v>
      </c>
      <c r="D73" s="2">
        <v>41343.07</v>
      </c>
      <c r="E73">
        <v>29800</v>
      </c>
      <c r="F73" s="3">
        <v>30659.121461172512</v>
      </c>
      <c r="G73" s="2">
        <v>22082.44</v>
      </c>
      <c r="H73">
        <v>20678.61</v>
      </c>
      <c r="I73">
        <v>20850</v>
      </c>
      <c r="J73" s="2">
        <v>34628.610662437903</v>
      </c>
      <c r="K73" s="2">
        <v>26921.65017416</v>
      </c>
      <c r="L73" s="2">
        <v>20691.308202644701</v>
      </c>
      <c r="M73">
        <v>29350</v>
      </c>
      <c r="N73">
        <v>20780</v>
      </c>
      <c r="O73" s="2">
        <v>31013.647148676875</v>
      </c>
      <c r="P73" s="2">
        <v>32294.246619009511</v>
      </c>
      <c r="Q73" s="2">
        <v>30610.434910230098</v>
      </c>
      <c r="R73" s="2">
        <v>21052.321918278922</v>
      </c>
      <c r="S73">
        <v>30190</v>
      </c>
      <c r="T73" s="2">
        <v>32573.165041656412</v>
      </c>
      <c r="U73">
        <v>21230</v>
      </c>
      <c r="V73" s="2">
        <v>30906.60416103747</v>
      </c>
      <c r="X73" s="5"/>
      <c r="Y73" s="4"/>
    </row>
    <row r="74" spans="1:45" x14ac:dyDescent="0.25">
      <c r="A74" s="5" t="s">
        <v>116</v>
      </c>
      <c r="B74" s="4">
        <v>3828.6546910347465</v>
      </c>
      <c r="C74">
        <v>1120</v>
      </c>
      <c r="D74" s="2">
        <v>1547.221</v>
      </c>
      <c r="E74">
        <v>1330</v>
      </c>
      <c r="F74" s="3">
        <v>1424.8186445218323</v>
      </c>
      <c r="G74" s="2">
        <v>3695.0839999999998</v>
      </c>
      <c r="H74">
        <v>3460.18</v>
      </c>
      <c r="I74">
        <v>3230</v>
      </c>
      <c r="J74" s="2">
        <v>1660.0434867398901</v>
      </c>
      <c r="K74" s="2">
        <v>3417.6961701272398</v>
      </c>
      <c r="L74" s="2">
        <v>2619.0097908745602</v>
      </c>
      <c r="M74">
        <v>1330</v>
      </c>
      <c r="N74">
        <v>2450</v>
      </c>
      <c r="O74" s="2">
        <v>1422.7667923194176</v>
      </c>
      <c r="P74" s="2">
        <v>1813.0754929522916</v>
      </c>
      <c r="Q74" s="2">
        <v>7241.8466191725684</v>
      </c>
      <c r="R74" s="2">
        <v>4946.6892963466653</v>
      </c>
      <c r="S74">
        <v>1360</v>
      </c>
      <c r="T74" s="2">
        <v>1705.2884277411465</v>
      </c>
      <c r="U74">
        <v>4620</v>
      </c>
      <c r="V74" s="2">
        <v>6778.5193249945178</v>
      </c>
      <c r="X74" s="5"/>
      <c r="Y74" s="4"/>
    </row>
    <row r="75" spans="1:45" x14ac:dyDescent="0.25">
      <c r="A75" s="11" t="s">
        <v>118</v>
      </c>
      <c r="B75" s="4">
        <v>6231.0181535398578</v>
      </c>
      <c r="C75">
        <v>1680</v>
      </c>
      <c r="D75" s="2">
        <v>1727.944</v>
      </c>
      <c r="E75">
        <v>1500</v>
      </c>
      <c r="F75" s="3">
        <v>1515.1036248943069</v>
      </c>
      <c r="G75" s="2">
        <v>4442.0929999999998</v>
      </c>
      <c r="H75">
        <v>4159.7</v>
      </c>
      <c r="I75">
        <v>4070</v>
      </c>
      <c r="J75" s="2">
        <v>1350.87223966034</v>
      </c>
      <c r="K75" s="2">
        <v>5941.81923324938</v>
      </c>
      <c r="L75" s="2">
        <v>4553.2675700994996</v>
      </c>
      <c r="M75">
        <v>1480</v>
      </c>
      <c r="N75">
        <v>4450</v>
      </c>
      <c r="O75" s="2">
        <v>1515.104058958832</v>
      </c>
      <c r="P75" s="2">
        <v>2575.9290455036489</v>
      </c>
      <c r="Q75" s="2">
        <v>10668.518470336678</v>
      </c>
      <c r="R75" s="2">
        <v>7287.346570607293</v>
      </c>
      <c r="S75" s="14">
        <v>1430</v>
      </c>
      <c r="T75" s="17">
        <v>2348.8188231382746</v>
      </c>
      <c r="U75" s="14">
        <v>6810</v>
      </c>
      <c r="V75" s="17">
        <v>10064.518542075581</v>
      </c>
      <c r="X75" s="11"/>
      <c r="Y75" s="4"/>
      <c r="AP75" s="49"/>
      <c r="AQ75" s="51"/>
      <c r="AR75" s="49"/>
      <c r="AS75" s="51"/>
    </row>
    <row r="76" spans="1:45" x14ac:dyDescent="0.25">
      <c r="A76" s="11" t="s">
        <v>119</v>
      </c>
      <c r="B76" s="4">
        <v>1049.0692217834355</v>
      </c>
      <c r="C76">
        <v>310</v>
      </c>
      <c r="D76" s="2">
        <v>336.74619999999999</v>
      </c>
      <c r="E76">
        <v>330</v>
      </c>
      <c r="F76" s="3">
        <v>324.67876823338736</v>
      </c>
      <c r="G76" s="2">
        <v>993.23749999999995</v>
      </c>
      <c r="H76">
        <v>930.09540000000004</v>
      </c>
      <c r="I76">
        <v>890</v>
      </c>
      <c r="J76" s="2">
        <v>423.01033347980098</v>
      </c>
      <c r="K76" s="2">
        <v>1339.2104289624299</v>
      </c>
      <c r="L76" s="2">
        <v>1026.2485194384101</v>
      </c>
      <c r="M76">
        <v>330</v>
      </c>
      <c r="N76">
        <v>980</v>
      </c>
      <c r="O76" s="2">
        <v>327.8806772655048</v>
      </c>
      <c r="P76" s="2">
        <v>523.31097306154379</v>
      </c>
      <c r="Q76" s="2">
        <v>2238.9731879835531</v>
      </c>
      <c r="R76" s="2">
        <v>1529.3757637014007</v>
      </c>
      <c r="S76">
        <v>330</v>
      </c>
      <c r="T76" s="2">
        <v>502.45542261789842</v>
      </c>
      <c r="U76">
        <v>1460</v>
      </c>
      <c r="V76" s="2">
        <v>2149.8045573133086</v>
      </c>
      <c r="X76" s="11"/>
      <c r="Y76" s="4"/>
    </row>
    <row r="77" spans="1:45" x14ac:dyDescent="0.25">
      <c r="A77" s="5" t="s">
        <v>120</v>
      </c>
      <c r="B77" s="4">
        <v>9803.2065972655128</v>
      </c>
      <c r="C77">
        <v>6790</v>
      </c>
      <c r="D77" s="2">
        <v>9396.0239999999994</v>
      </c>
      <c r="E77" s="6"/>
      <c r="F77" s="3">
        <v>7452.9647527654997</v>
      </c>
      <c r="G77" s="8"/>
      <c r="H77" s="6"/>
      <c r="I77">
        <v>8960</v>
      </c>
      <c r="J77" s="2">
        <v>7521.7618285504896</v>
      </c>
      <c r="K77" s="2">
        <v>12085.9539689586</v>
      </c>
      <c r="L77" s="2">
        <v>9876.0930393671297</v>
      </c>
      <c r="M77">
        <v>7700</v>
      </c>
      <c r="N77">
        <v>9860</v>
      </c>
      <c r="O77" s="2">
        <v>8140.2187056752637</v>
      </c>
      <c r="P77" s="2">
        <v>10039.385609069755</v>
      </c>
      <c r="Q77" s="2">
        <v>13743.551557413544</v>
      </c>
      <c r="R77" s="2">
        <v>10347.510437103254</v>
      </c>
      <c r="S77">
        <v>8290</v>
      </c>
      <c r="T77" s="2">
        <v>10026.229155607818</v>
      </c>
      <c r="U77">
        <v>10330</v>
      </c>
      <c r="V77" s="2">
        <v>13724.445853067406</v>
      </c>
      <c r="X77" s="5"/>
      <c r="Y77" s="4"/>
    </row>
    <row r="78" spans="1:45" x14ac:dyDescent="0.25">
      <c r="A78" s="11" t="s">
        <v>122</v>
      </c>
      <c r="B78" s="4">
        <v>2788.0123026998936</v>
      </c>
      <c r="C78">
        <v>820</v>
      </c>
      <c r="D78" s="2">
        <v>571.78390000000002</v>
      </c>
      <c r="E78">
        <v>510</v>
      </c>
      <c r="F78" s="3">
        <v>509.58249010118783</v>
      </c>
      <c r="G78" s="2">
        <v>1730.1959999999999</v>
      </c>
      <c r="H78">
        <v>1620.204</v>
      </c>
      <c r="I78">
        <v>1620</v>
      </c>
      <c r="J78" s="2">
        <v>358.92472679278501</v>
      </c>
      <c r="K78" s="2">
        <v>1933.81378473635</v>
      </c>
      <c r="L78" s="2">
        <v>1481.89814367591</v>
      </c>
      <c r="M78">
        <v>510</v>
      </c>
      <c r="N78">
        <v>1480</v>
      </c>
      <c r="O78" s="2">
        <v>513.03592151304429</v>
      </c>
      <c r="P78" s="2">
        <v>539.11590362055915</v>
      </c>
      <c r="Q78" s="2">
        <v>2681.3327811322497</v>
      </c>
      <c r="R78" s="2">
        <v>1831.5383997853564</v>
      </c>
      <c r="S78">
        <v>520</v>
      </c>
      <c r="T78" s="2">
        <v>537.17087952723739</v>
      </c>
      <c r="U78">
        <v>1830</v>
      </c>
      <c r="V78" s="2">
        <v>2637.9388174800947</v>
      </c>
      <c r="X78" s="11"/>
      <c r="Y78" s="4"/>
    </row>
    <row r="79" spans="1:45" x14ac:dyDescent="0.25">
      <c r="A79" s="5" t="s">
        <v>124</v>
      </c>
      <c r="B79" s="4">
        <v>953.03672974370375</v>
      </c>
      <c r="C79">
        <v>250</v>
      </c>
      <c r="D79" s="2">
        <v>338.4067</v>
      </c>
      <c r="E79">
        <v>260</v>
      </c>
      <c r="F79" s="3">
        <v>259.32559209013567</v>
      </c>
      <c r="G79" s="2">
        <v>1016.1420000000001</v>
      </c>
      <c r="H79">
        <v>951.54369999999994</v>
      </c>
      <c r="I79">
        <v>950</v>
      </c>
      <c r="J79" s="2">
        <v>242.36438230287999</v>
      </c>
      <c r="K79" s="2">
        <v>1060.68768909392</v>
      </c>
      <c r="L79" s="2">
        <v>812.81418454175605</v>
      </c>
      <c r="M79">
        <v>260</v>
      </c>
      <c r="N79">
        <v>810</v>
      </c>
      <c r="O79" s="2">
        <v>250.74484138653574</v>
      </c>
      <c r="P79" s="2">
        <v>271.72700603160234</v>
      </c>
      <c r="Q79" s="2">
        <v>1685.5636564341303</v>
      </c>
      <c r="R79" s="2">
        <v>1151.3582289245414</v>
      </c>
      <c r="S79">
        <v>250</v>
      </c>
      <c r="T79" s="10"/>
      <c r="U79">
        <v>1150</v>
      </c>
      <c r="V79" s="10"/>
      <c r="X79" s="5"/>
      <c r="Y79" s="4"/>
    </row>
    <row r="80" spans="1:45" x14ac:dyDescent="0.25">
      <c r="A80" s="11" t="s">
        <v>126</v>
      </c>
      <c r="B80" s="4">
        <v>5992.1537347627109</v>
      </c>
      <c r="C80">
        <v>1930</v>
      </c>
      <c r="D80" s="2">
        <v>2138.3200000000002</v>
      </c>
      <c r="E80" s="14">
        <v>1710</v>
      </c>
      <c r="F80" s="3">
        <v>1904.3651215805471</v>
      </c>
      <c r="G80" s="2">
        <v>5741.6930000000002</v>
      </c>
      <c r="H80">
        <v>5376.6819999999998</v>
      </c>
      <c r="I80">
        <v>5380</v>
      </c>
      <c r="J80" s="2">
        <v>2348.67083282675</v>
      </c>
      <c r="K80" s="2">
        <v>6150.2986877342</v>
      </c>
      <c r="L80" s="2">
        <v>4713.0269143233199</v>
      </c>
      <c r="M80">
        <v>1840</v>
      </c>
      <c r="N80">
        <v>4720</v>
      </c>
      <c r="O80" s="10"/>
      <c r="P80" s="10"/>
      <c r="Q80" s="10"/>
      <c r="R80" s="10"/>
      <c r="S80" s="7"/>
      <c r="T80" s="10"/>
      <c r="U80" s="7"/>
      <c r="V80" s="10"/>
      <c r="X80" s="11"/>
      <c r="Y80" s="4"/>
      <c r="AB80" s="49"/>
    </row>
    <row r="81" spans="1:45" x14ac:dyDescent="0.25">
      <c r="A81" s="5" t="s">
        <v>128</v>
      </c>
      <c r="B81" s="4">
        <v>2733.4105462094903</v>
      </c>
      <c r="C81" s="7"/>
      <c r="D81" s="2">
        <v>2389.4009999999998</v>
      </c>
      <c r="E81">
        <v>1370</v>
      </c>
      <c r="F81" s="3">
        <v>1466.7870933615445</v>
      </c>
      <c r="G81" s="2">
        <v>3251.1190000000001</v>
      </c>
      <c r="H81">
        <v>3044.4380000000001</v>
      </c>
      <c r="I81">
        <v>3180</v>
      </c>
      <c r="J81" s="2">
        <v>3810.92291983218</v>
      </c>
      <c r="K81" s="2">
        <v>7118.6187453544399</v>
      </c>
      <c r="L81" s="2">
        <v>5455.0587040658302</v>
      </c>
      <c r="M81">
        <v>1640</v>
      </c>
      <c r="N81">
        <v>5690</v>
      </c>
      <c r="O81" s="2">
        <v>1965.337082029228</v>
      </c>
      <c r="P81" s="2">
        <v>4660.5065337728647</v>
      </c>
      <c r="Q81" s="2">
        <v>10699.482697702344</v>
      </c>
      <c r="R81" s="2">
        <v>7308.4973102092581</v>
      </c>
      <c r="S81">
        <v>1830</v>
      </c>
      <c r="T81" s="15">
        <v>5269.8637628231272</v>
      </c>
      <c r="U81">
        <v>7630</v>
      </c>
      <c r="V81" s="15">
        <v>12099.695438554909</v>
      </c>
      <c r="X81" s="5"/>
      <c r="Y81" s="4"/>
      <c r="AQ81" s="50"/>
      <c r="AS81" s="50"/>
    </row>
    <row r="82" spans="1:45" x14ac:dyDescent="0.25">
      <c r="A82" s="11" t="s">
        <v>130</v>
      </c>
      <c r="B82" s="4">
        <v>1228.3199505943219</v>
      </c>
      <c r="C82">
        <v>590</v>
      </c>
      <c r="D82" s="2">
        <v>477.22210000000001</v>
      </c>
      <c r="E82">
        <v>670</v>
      </c>
      <c r="F82" s="3">
        <v>510.58091982597887</v>
      </c>
      <c r="G82" s="2">
        <v>1388.191</v>
      </c>
      <c r="H82">
        <v>1299.941</v>
      </c>
      <c r="I82">
        <v>1970</v>
      </c>
      <c r="J82" s="2">
        <v>397.43040235752699</v>
      </c>
      <c r="K82" s="2">
        <v>1050.8494722851699</v>
      </c>
      <c r="L82" s="2">
        <v>805.27503352584404</v>
      </c>
      <c r="M82">
        <v>710</v>
      </c>
      <c r="N82">
        <v>1220</v>
      </c>
      <c r="O82" s="2">
        <v>433.9703344890446</v>
      </c>
      <c r="P82" s="2">
        <v>547.57058335921931</v>
      </c>
      <c r="Q82" s="2">
        <v>1394.5468541582454</v>
      </c>
      <c r="R82" s="2">
        <v>952.57333653756746</v>
      </c>
      <c r="S82">
        <v>640</v>
      </c>
      <c r="T82" s="2">
        <v>883.46409963344422</v>
      </c>
      <c r="U82">
        <v>1460</v>
      </c>
      <c r="V82" s="2">
        <v>2216.4619611334679</v>
      </c>
      <c r="X82" s="11"/>
      <c r="Y82" s="4"/>
    </row>
    <row r="83" spans="1:45" x14ac:dyDescent="0.25">
      <c r="A83" s="11" t="s">
        <v>131</v>
      </c>
      <c r="B83" s="4">
        <v>1213.0594393898848</v>
      </c>
      <c r="C83" s="7"/>
      <c r="D83" s="2">
        <v>105.7577</v>
      </c>
      <c r="E83" s="6"/>
      <c r="F83" s="3">
        <v>88.026782197715633</v>
      </c>
      <c r="G83" s="8"/>
      <c r="H83" s="6"/>
      <c r="I83" s="6"/>
      <c r="J83" s="2">
        <v>116.38594645006999</v>
      </c>
      <c r="K83" s="2">
        <v>282.01700150136099</v>
      </c>
      <c r="L83" s="2">
        <v>216.112067609479</v>
      </c>
      <c r="M83" s="7"/>
      <c r="N83" s="7"/>
      <c r="O83" s="2">
        <v>110.17059435926556</v>
      </c>
      <c r="P83" s="2">
        <v>102.20123047845433</v>
      </c>
      <c r="Q83" s="2">
        <v>290.04510274638841</v>
      </c>
      <c r="R83" s="2">
        <v>198.12115343824553</v>
      </c>
      <c r="S83" s="7"/>
      <c r="T83" s="10"/>
      <c r="U83" s="7"/>
      <c r="V83" s="10"/>
      <c r="X83" s="11"/>
      <c r="Y83" s="4"/>
    </row>
    <row r="84" spans="1:45" x14ac:dyDescent="0.25">
      <c r="A84" s="11" t="s">
        <v>132</v>
      </c>
      <c r="B84" s="4">
        <v>2636.7275434236353</v>
      </c>
      <c r="C84" s="7"/>
      <c r="D84" s="8"/>
      <c r="E84" s="6"/>
      <c r="F84" s="3">
        <v>7553.9567543468565</v>
      </c>
      <c r="G84" s="8"/>
      <c r="H84" s="6"/>
      <c r="I84" s="6"/>
      <c r="J84" s="10"/>
      <c r="K84" s="10"/>
      <c r="L84" s="10"/>
      <c r="M84" s="7"/>
      <c r="N84" s="7"/>
      <c r="O84" s="2">
        <v>7599.3320592540822</v>
      </c>
      <c r="P84" s="10"/>
      <c r="Q84" s="10"/>
      <c r="R84" s="10"/>
      <c r="S84" s="7"/>
      <c r="T84" s="10"/>
      <c r="U84" s="7"/>
      <c r="V84" s="10"/>
      <c r="X84" s="11"/>
      <c r="Y84" s="4"/>
    </row>
    <row r="85" spans="1:45" x14ac:dyDescent="0.25">
      <c r="A85" s="11" t="s">
        <v>134</v>
      </c>
      <c r="B85" s="4">
        <v>6420.0401726572964</v>
      </c>
      <c r="C85">
        <v>1310</v>
      </c>
      <c r="D85" s="2">
        <v>2537.0459999999998</v>
      </c>
      <c r="E85">
        <v>2260</v>
      </c>
      <c r="F85" s="3">
        <v>2259.5272972972971</v>
      </c>
      <c r="G85" s="2">
        <v>7629.268</v>
      </c>
      <c r="H85">
        <v>7144.259</v>
      </c>
      <c r="I85">
        <v>7140</v>
      </c>
      <c r="J85" s="2">
        <v>3219.77039567568</v>
      </c>
      <c r="K85" s="2">
        <v>9306.0875884100897</v>
      </c>
      <c r="L85" s="2">
        <v>7131.3356391962498</v>
      </c>
      <c r="M85">
        <v>2320</v>
      </c>
      <c r="N85">
        <v>7140</v>
      </c>
      <c r="O85" s="10"/>
      <c r="P85" s="10"/>
      <c r="Q85" s="10"/>
      <c r="R85" s="10"/>
      <c r="S85" s="7"/>
      <c r="T85" s="10"/>
      <c r="U85" s="7"/>
      <c r="V85" s="10"/>
      <c r="X85" s="11"/>
      <c r="Y85" s="4"/>
    </row>
    <row r="86" spans="1:45" x14ac:dyDescent="0.25">
      <c r="A86" s="5" t="s">
        <v>136</v>
      </c>
      <c r="B86" s="4">
        <v>3428.5848674523304</v>
      </c>
      <c r="C86" s="14">
        <v>820</v>
      </c>
      <c r="D86" s="2">
        <v>2571.3090000000002</v>
      </c>
      <c r="E86">
        <v>1750</v>
      </c>
      <c r="F86" s="3">
        <v>1203.4379220779222</v>
      </c>
      <c r="G86" s="2">
        <v>6213.308</v>
      </c>
      <c r="H86">
        <v>5818.3149999999996</v>
      </c>
      <c r="I86">
        <v>5640</v>
      </c>
      <c r="J86" s="2">
        <v>1782.2772965307299</v>
      </c>
      <c r="K86" s="2">
        <v>6965.2453390457904</v>
      </c>
      <c r="L86" s="2">
        <v>5337.5271966801402</v>
      </c>
      <c r="M86">
        <v>1710</v>
      </c>
      <c r="N86">
        <v>5170</v>
      </c>
      <c r="O86" s="2">
        <v>1162.3309226039646</v>
      </c>
      <c r="P86" s="2">
        <v>2737.6240710149559</v>
      </c>
      <c r="Q86" s="2">
        <v>8453.5178339539689</v>
      </c>
      <c r="R86" s="2">
        <v>4936.9687127802781</v>
      </c>
      <c r="S86">
        <v>1660</v>
      </c>
      <c r="T86" s="2">
        <v>2654.0430069220301</v>
      </c>
      <c r="U86">
        <v>4780</v>
      </c>
      <c r="V86" s="2">
        <v>8190.0257957662843</v>
      </c>
      <c r="X86" s="5"/>
      <c r="Y86" s="4"/>
      <c r="Z86" s="49"/>
    </row>
    <row r="87" spans="1:45" x14ac:dyDescent="0.25">
      <c r="A87" s="11" t="s">
        <v>138</v>
      </c>
      <c r="B87" s="4">
        <v>706.76971807961365</v>
      </c>
      <c r="C87">
        <v>230</v>
      </c>
      <c r="D87" s="2">
        <v>249.5677</v>
      </c>
      <c r="E87">
        <v>240</v>
      </c>
      <c r="F87" s="3">
        <v>248.063156167979</v>
      </c>
      <c r="G87" s="2">
        <v>790.15859999999998</v>
      </c>
      <c r="H87">
        <v>739.92660000000001</v>
      </c>
      <c r="I87">
        <v>710</v>
      </c>
      <c r="J87" s="2">
        <v>242.66292223079</v>
      </c>
      <c r="K87" s="2">
        <v>869.14238505415597</v>
      </c>
      <c r="L87" s="2">
        <v>666.03129668140502</v>
      </c>
      <c r="M87">
        <v>230</v>
      </c>
      <c r="N87">
        <v>640</v>
      </c>
      <c r="O87" s="2">
        <v>246.61482403894709</v>
      </c>
      <c r="P87" s="2">
        <v>293.15569923526067</v>
      </c>
      <c r="Q87" s="2">
        <v>1482.2085708977061</v>
      </c>
      <c r="R87" s="2">
        <v>1012.4524390231696</v>
      </c>
      <c r="S87">
        <v>230</v>
      </c>
      <c r="T87" s="2">
        <v>280.80756752985303</v>
      </c>
      <c r="U87">
        <v>970</v>
      </c>
      <c r="V87" s="2">
        <v>1420.4652247846625</v>
      </c>
      <c r="X87" s="11"/>
      <c r="Y87" s="4"/>
    </row>
    <row r="88" spans="1:45" x14ac:dyDescent="0.25">
      <c r="A88" s="11" t="s">
        <v>139</v>
      </c>
      <c r="B88" s="4">
        <v>503.72269828872516</v>
      </c>
      <c r="C88">
        <v>210</v>
      </c>
      <c r="D88" s="2">
        <v>141.5497</v>
      </c>
      <c r="E88">
        <v>220</v>
      </c>
      <c r="F88" s="3">
        <v>204.91084035527214</v>
      </c>
      <c r="G88" s="2">
        <v>465.14240000000001</v>
      </c>
      <c r="H88">
        <v>435.57229999999998</v>
      </c>
      <c r="I88">
        <v>430</v>
      </c>
      <c r="J88" s="2">
        <v>127.87009926738899</v>
      </c>
      <c r="K88" s="2">
        <v>602.10038340801998</v>
      </c>
      <c r="L88" s="2">
        <v>461.39470993783999</v>
      </c>
      <c r="M88">
        <v>200</v>
      </c>
      <c r="N88">
        <v>450</v>
      </c>
      <c r="O88" s="2">
        <v>184.38870093266718</v>
      </c>
      <c r="P88" s="2">
        <v>184.45000651933512</v>
      </c>
      <c r="Q88" s="2">
        <v>526.99133719980352</v>
      </c>
      <c r="R88" s="2">
        <v>359.97205465414186</v>
      </c>
      <c r="S88">
        <v>200</v>
      </c>
      <c r="T88" s="10"/>
      <c r="U88">
        <v>350</v>
      </c>
      <c r="V88" s="10"/>
      <c r="X88" s="11"/>
      <c r="Y88" s="4"/>
    </row>
    <row r="89" spans="1:45" x14ac:dyDescent="0.25">
      <c r="A89" s="5" t="s">
        <v>140</v>
      </c>
      <c r="B89" s="4">
        <v>5846.7544346528794</v>
      </c>
      <c r="C89">
        <v>2790</v>
      </c>
      <c r="D89" s="2">
        <v>3523.3589999999999</v>
      </c>
      <c r="E89">
        <v>2860</v>
      </c>
      <c r="F89" s="3">
        <v>3092.554504104146</v>
      </c>
      <c r="G89" s="2">
        <v>5829.5370000000003</v>
      </c>
      <c r="H89">
        <v>5458.9409999999998</v>
      </c>
      <c r="I89">
        <v>5170</v>
      </c>
      <c r="J89" s="2">
        <v>2840.80427105329</v>
      </c>
      <c r="K89" s="2">
        <v>7609.7003065907702</v>
      </c>
      <c r="L89" s="2">
        <v>5831.3792599694098</v>
      </c>
      <c r="M89">
        <v>2870</v>
      </c>
      <c r="N89">
        <v>5520</v>
      </c>
      <c r="O89" s="2">
        <v>3079.9968294916575</v>
      </c>
      <c r="P89" s="2">
        <v>3559.5484756966075</v>
      </c>
      <c r="Q89" s="2">
        <v>11490.57259522839</v>
      </c>
      <c r="R89" s="2">
        <v>7848.8672095356824</v>
      </c>
      <c r="S89">
        <v>2850</v>
      </c>
      <c r="T89" s="2">
        <v>3385.6943312436692</v>
      </c>
      <c r="U89">
        <v>7430</v>
      </c>
      <c r="V89" s="2">
        <v>10940.737440035527</v>
      </c>
      <c r="X89" s="5"/>
      <c r="Y89" s="4"/>
    </row>
    <row r="90" spans="1:45" x14ac:dyDescent="0.25">
      <c r="A90" s="11" t="s">
        <v>142</v>
      </c>
      <c r="B90" s="4">
        <v>770.80719668156905</v>
      </c>
      <c r="C90">
        <v>310</v>
      </c>
      <c r="D90" s="2">
        <v>263.24400000000003</v>
      </c>
      <c r="E90">
        <v>320</v>
      </c>
      <c r="F90" s="3">
        <v>318.68237796686071</v>
      </c>
      <c r="G90" s="2">
        <v>648.68700000000001</v>
      </c>
      <c r="H90">
        <v>607.44849999999997</v>
      </c>
      <c r="I90">
        <v>610</v>
      </c>
      <c r="J90" s="2">
        <v>222.29140930113201</v>
      </c>
      <c r="K90" s="2">
        <v>786.54073169270805</v>
      </c>
      <c r="L90" s="2">
        <v>602.732959754901</v>
      </c>
      <c r="M90">
        <v>350</v>
      </c>
      <c r="N90">
        <v>600</v>
      </c>
      <c r="O90" s="2">
        <v>342.74538518268696</v>
      </c>
      <c r="P90" s="2">
        <v>347.26604778717484</v>
      </c>
      <c r="Q90" s="2">
        <v>1158.9855804715551</v>
      </c>
      <c r="R90" s="2">
        <v>791.66846068797565</v>
      </c>
      <c r="S90">
        <v>340</v>
      </c>
      <c r="T90" s="2">
        <v>345.10709960916665</v>
      </c>
      <c r="U90">
        <v>790</v>
      </c>
      <c r="V90" s="10"/>
      <c r="X90" s="11"/>
      <c r="Y90" s="4"/>
    </row>
    <row r="91" spans="1:45" x14ac:dyDescent="0.25">
      <c r="A91" s="11" t="s">
        <v>143</v>
      </c>
      <c r="B91" s="4">
        <v>932.18461672514798</v>
      </c>
      <c r="C91">
        <v>530</v>
      </c>
      <c r="D91" s="2">
        <v>417.13510000000002</v>
      </c>
      <c r="E91">
        <v>530</v>
      </c>
      <c r="F91" s="3">
        <v>558.95962441314555</v>
      </c>
      <c r="G91" s="2">
        <v>1405.645</v>
      </c>
      <c r="H91">
        <v>1316.2860000000001</v>
      </c>
      <c r="I91">
        <v>1240</v>
      </c>
      <c r="J91" s="2">
        <v>412.6270989038</v>
      </c>
      <c r="K91" s="2">
        <v>1563.6417269659</v>
      </c>
      <c r="L91" s="2">
        <v>1198.23207385768</v>
      </c>
      <c r="M91">
        <v>590</v>
      </c>
      <c r="N91">
        <v>1150</v>
      </c>
      <c r="O91" s="2">
        <v>683.98964395207986</v>
      </c>
      <c r="P91" s="2">
        <v>644.95908191194667</v>
      </c>
      <c r="Q91" s="2">
        <v>2745.0694984669699</v>
      </c>
      <c r="R91" s="2">
        <v>1875.0750492069592</v>
      </c>
      <c r="S91">
        <v>610</v>
      </c>
      <c r="T91" s="10"/>
      <c r="U91">
        <v>1790</v>
      </c>
      <c r="V91" s="10"/>
      <c r="X91" s="11"/>
      <c r="Y91" s="4"/>
    </row>
    <row r="92" spans="1:45" x14ac:dyDescent="0.25">
      <c r="A92" s="11" t="s">
        <v>145</v>
      </c>
      <c r="B92" s="4">
        <v>7865.4684317700167</v>
      </c>
      <c r="C92">
        <v>2700</v>
      </c>
      <c r="D92" s="2">
        <v>3067.7820000000002</v>
      </c>
      <c r="E92">
        <v>2780</v>
      </c>
      <c r="F92" s="3">
        <v>2750.8825161887144</v>
      </c>
      <c r="G92" s="2">
        <v>6481.4359999999997</v>
      </c>
      <c r="H92">
        <v>6069.3980000000001</v>
      </c>
      <c r="I92">
        <v>6070</v>
      </c>
      <c r="J92" s="2">
        <v>2762.3124662349701</v>
      </c>
      <c r="K92" s="2">
        <v>6257.4957944063699</v>
      </c>
      <c r="L92" s="2">
        <v>4795.1726181536196</v>
      </c>
      <c r="M92">
        <v>2780</v>
      </c>
      <c r="N92">
        <v>4790</v>
      </c>
      <c r="O92" s="2">
        <v>2973.2053880177186</v>
      </c>
      <c r="P92" s="2">
        <v>3298.8136015940449</v>
      </c>
      <c r="Q92" s="2">
        <v>8218.9494829419928</v>
      </c>
      <c r="R92" s="2">
        <v>5614.1191014521355</v>
      </c>
      <c r="S92">
        <v>2990</v>
      </c>
      <c r="T92" s="10"/>
      <c r="U92">
        <v>5630</v>
      </c>
      <c r="V92" s="10"/>
      <c r="X92" s="11"/>
      <c r="Y92" s="4"/>
    </row>
    <row r="93" spans="1:45" x14ac:dyDescent="0.25">
      <c r="A93" s="11" t="s">
        <v>147</v>
      </c>
      <c r="B93" s="4">
        <v>6333.4749349769263</v>
      </c>
      <c r="C93">
        <v>3470</v>
      </c>
      <c r="D93" s="2">
        <v>3323.201</v>
      </c>
      <c r="E93">
        <v>3820</v>
      </c>
      <c r="F93" s="3">
        <v>4209.9514872234249</v>
      </c>
      <c r="G93" s="2">
        <v>7143.0730000000003</v>
      </c>
      <c r="H93">
        <v>6688.9740000000002</v>
      </c>
      <c r="I93">
        <v>6510</v>
      </c>
      <c r="J93" s="2">
        <v>5168.6043734939303</v>
      </c>
      <c r="K93" s="2">
        <v>9550.1152909766006</v>
      </c>
      <c r="L93" s="2">
        <v>6821.4735078389103</v>
      </c>
      <c r="M93">
        <v>3820</v>
      </c>
      <c r="N93">
        <v>6640</v>
      </c>
      <c r="O93" s="2">
        <v>4050.9994549050848</v>
      </c>
      <c r="P93" s="2">
        <v>6759.1480243494352</v>
      </c>
      <c r="Q93" s="2">
        <v>12925.460054391495</v>
      </c>
      <c r="R93" s="2">
        <v>6553.0183123454517</v>
      </c>
      <c r="S93">
        <v>3670</v>
      </c>
      <c r="T93" s="2">
        <v>6583.4452822749063</v>
      </c>
      <c r="U93">
        <v>6380</v>
      </c>
      <c r="V93" s="2">
        <v>12591.957844421409</v>
      </c>
      <c r="X93" s="11"/>
      <c r="Y93" s="4"/>
    </row>
    <row r="94" spans="1:45" x14ac:dyDescent="0.25">
      <c r="A94" s="11" t="s">
        <v>149</v>
      </c>
      <c r="B94" s="4">
        <v>3578.3808021631367</v>
      </c>
      <c r="C94">
        <v>1300</v>
      </c>
      <c r="D94" s="2">
        <v>707.05849999999998</v>
      </c>
      <c r="E94">
        <v>630</v>
      </c>
      <c r="F94" s="3">
        <v>533.03700298781894</v>
      </c>
      <c r="G94" s="2">
        <v>2055.9899999999998</v>
      </c>
      <c r="H94">
        <v>1925.2860000000001</v>
      </c>
      <c r="I94">
        <v>1930</v>
      </c>
      <c r="J94" s="2">
        <v>488.54909862892202</v>
      </c>
      <c r="K94" s="2">
        <v>2287.1359399180401</v>
      </c>
      <c r="L94" s="2">
        <v>1752.65204340175</v>
      </c>
      <c r="M94">
        <v>630</v>
      </c>
      <c r="N94">
        <v>1750</v>
      </c>
      <c r="O94" s="2">
        <v>625.30153859962866</v>
      </c>
      <c r="P94" s="2">
        <v>957.3058800280694</v>
      </c>
      <c r="Q94" s="2">
        <v>3821.7940880941433</v>
      </c>
      <c r="R94" s="2">
        <v>2610.5534820863668</v>
      </c>
      <c r="S94">
        <v>630</v>
      </c>
      <c r="T94" s="2">
        <v>953.46577929348007</v>
      </c>
      <c r="U94">
        <v>2610</v>
      </c>
      <c r="V94" s="2">
        <v>3813.6947561818192</v>
      </c>
      <c r="X94" s="11"/>
      <c r="Y94" s="4"/>
    </row>
    <row r="95" spans="1:45" x14ac:dyDescent="0.25">
      <c r="A95" s="5" t="s">
        <v>151</v>
      </c>
      <c r="B95" s="4">
        <v>1046.6126592676126</v>
      </c>
      <c r="C95" s="14">
        <v>390</v>
      </c>
      <c r="D95" s="2">
        <v>388.85719999999998</v>
      </c>
      <c r="E95" s="6"/>
      <c r="F95" s="21">
        <v>236.7867933061963</v>
      </c>
      <c r="G95" s="2">
        <v>1308.3610000000001</v>
      </c>
      <c r="H95">
        <v>1225.1859999999999</v>
      </c>
      <c r="I95">
        <v>1250</v>
      </c>
      <c r="J95" s="2">
        <v>414.860518949572</v>
      </c>
      <c r="K95" s="2">
        <v>1853.6028510655699</v>
      </c>
      <c r="L95" s="2">
        <v>1420.431816604</v>
      </c>
      <c r="M95">
        <v>650</v>
      </c>
      <c r="N95">
        <v>1310</v>
      </c>
      <c r="O95" s="2">
        <v>587.29537841110096</v>
      </c>
      <c r="P95" s="2">
        <v>682.48188691466839</v>
      </c>
      <c r="Q95" s="2">
        <v>4131.9244533871615</v>
      </c>
      <c r="R95" s="2">
        <v>2822.3942789358107</v>
      </c>
      <c r="S95">
        <v>810</v>
      </c>
      <c r="T95" s="10"/>
      <c r="U95">
        <v>2760</v>
      </c>
      <c r="V95" s="10"/>
      <c r="X95" s="5"/>
      <c r="Y95" s="4"/>
      <c r="Z95" s="49"/>
      <c r="AC95" s="52"/>
    </row>
    <row r="96" spans="1:45" x14ac:dyDescent="0.25">
      <c r="A96" s="11" t="s">
        <v>153</v>
      </c>
      <c r="B96" s="4">
        <v>2544.0636724708397</v>
      </c>
      <c r="C96">
        <v>1030</v>
      </c>
      <c r="D96" s="2">
        <v>1292.9490000000001</v>
      </c>
      <c r="E96">
        <v>1100</v>
      </c>
      <c r="F96" s="3">
        <v>1138.0707228289132</v>
      </c>
      <c r="G96" s="2">
        <v>3051.116</v>
      </c>
      <c r="H96">
        <v>2857.15</v>
      </c>
      <c r="I96">
        <v>2750</v>
      </c>
      <c r="J96" s="2">
        <v>1197.2162562251799</v>
      </c>
      <c r="K96" s="2">
        <v>2724.5228613962799</v>
      </c>
      <c r="L96" s="2">
        <v>2087.8253236938199</v>
      </c>
      <c r="M96">
        <v>1100</v>
      </c>
      <c r="N96">
        <v>2010</v>
      </c>
      <c r="O96" s="2">
        <v>1241.91499508427</v>
      </c>
      <c r="P96" s="2">
        <v>1427.45852618399</v>
      </c>
      <c r="Q96" s="2">
        <v>3929.8184039888201</v>
      </c>
      <c r="R96" s="2">
        <v>2684.3416683435198</v>
      </c>
      <c r="S96">
        <v>1220</v>
      </c>
      <c r="T96" s="2">
        <v>1385.32324615626</v>
      </c>
      <c r="U96">
        <v>2610</v>
      </c>
      <c r="V96" s="2">
        <v>3807.6908984628499</v>
      </c>
      <c r="X96" s="11"/>
      <c r="Y96" s="4"/>
    </row>
    <row r="97" spans="1:25" x14ac:dyDescent="0.25">
      <c r="A97" s="11" t="s">
        <v>155</v>
      </c>
      <c r="B97" s="4">
        <v>1031.6887926167519</v>
      </c>
      <c r="C97">
        <v>60</v>
      </c>
      <c r="D97" s="2">
        <v>129.0692</v>
      </c>
      <c r="E97">
        <v>140</v>
      </c>
      <c r="F97" s="3">
        <v>126.17535738597685</v>
      </c>
      <c r="G97" s="2">
        <v>567.72050000000002</v>
      </c>
      <c r="H97">
        <v>531.62929999999994</v>
      </c>
      <c r="I97">
        <v>480</v>
      </c>
      <c r="J97" s="2">
        <v>175.41383489433301</v>
      </c>
      <c r="K97" s="2">
        <v>380.31516759869902</v>
      </c>
      <c r="L97" s="2">
        <v>291.438782947665</v>
      </c>
      <c r="M97">
        <v>150</v>
      </c>
      <c r="N97">
        <v>270</v>
      </c>
      <c r="O97" s="2">
        <v>137.20128760906138</v>
      </c>
      <c r="P97" s="2">
        <v>175.88798133211009</v>
      </c>
      <c r="Q97" s="2">
        <v>434.60028313658444</v>
      </c>
      <c r="R97" s="2">
        <v>296.86248298732846</v>
      </c>
      <c r="S97">
        <v>150</v>
      </c>
      <c r="T97" s="2">
        <v>160.13531243707814</v>
      </c>
      <c r="U97">
        <v>270</v>
      </c>
      <c r="V97" s="2">
        <v>395.41117567185194</v>
      </c>
      <c r="X97" s="11"/>
      <c r="Y97" s="4"/>
    </row>
    <row r="98" spans="1:25" x14ac:dyDescent="0.25">
      <c r="A98" s="5" t="s">
        <v>156</v>
      </c>
      <c r="B98" s="4">
        <v>837.04078154935382</v>
      </c>
      <c r="C98" s="7"/>
      <c r="D98" s="8"/>
      <c r="E98" s="6"/>
      <c r="F98" s="9"/>
      <c r="G98" s="8"/>
      <c r="H98" s="6"/>
      <c r="I98" s="6"/>
      <c r="J98" s="10"/>
      <c r="K98" s="2">
        <v>364.92051665858401</v>
      </c>
      <c r="L98" s="2">
        <v>279.64176236708698</v>
      </c>
      <c r="M98" s="7"/>
      <c r="N98">
        <v>280</v>
      </c>
      <c r="O98" s="10"/>
      <c r="P98" s="10"/>
      <c r="Q98" s="10"/>
      <c r="R98" s="10"/>
      <c r="S98" s="7"/>
      <c r="T98" s="10"/>
      <c r="U98" s="7"/>
      <c r="V98" s="10"/>
      <c r="X98" s="5"/>
      <c r="Y98" s="4"/>
    </row>
    <row r="99" spans="1:25" x14ac:dyDescent="0.25">
      <c r="A99" s="11" t="s">
        <v>158</v>
      </c>
      <c r="B99" s="4">
        <v>3443.5381629137996</v>
      </c>
      <c r="C99">
        <v>1610</v>
      </c>
      <c r="D99" s="2">
        <v>2176.576</v>
      </c>
      <c r="E99">
        <v>1970</v>
      </c>
      <c r="F99" s="3">
        <v>1868.1000658327848</v>
      </c>
      <c r="G99" s="2">
        <v>5357.9459999999999</v>
      </c>
      <c r="H99">
        <v>5017.33</v>
      </c>
      <c r="I99">
        <v>5050</v>
      </c>
      <c r="J99" s="2">
        <v>1726.5921267823001</v>
      </c>
      <c r="K99" s="2">
        <v>3722.9868128130602</v>
      </c>
      <c r="L99" s="2">
        <v>2852.9569463776402</v>
      </c>
      <c r="M99">
        <v>1910</v>
      </c>
      <c r="N99">
        <v>2870</v>
      </c>
      <c r="O99" s="2">
        <v>2278.0833643134615</v>
      </c>
      <c r="P99" s="2">
        <v>3050.2138816369575</v>
      </c>
      <c r="Q99" s="2">
        <v>6198.1134710414872</v>
      </c>
      <c r="R99" s="2">
        <v>4233.7463325405533</v>
      </c>
      <c r="S99">
        <v>2310</v>
      </c>
      <c r="T99" s="2">
        <v>3058.4086683577789</v>
      </c>
      <c r="U99">
        <v>4250</v>
      </c>
      <c r="V99" s="2">
        <v>6225.3333354816532</v>
      </c>
      <c r="X99" s="11"/>
      <c r="Y99" s="4"/>
    </row>
    <row r="100" spans="1:25" x14ac:dyDescent="0.25">
      <c r="A100" s="5" t="s">
        <v>160</v>
      </c>
      <c r="B100" s="4">
        <v>862.81022857158268</v>
      </c>
      <c r="C100">
        <v>170</v>
      </c>
      <c r="D100" s="2">
        <v>199.33600000000001</v>
      </c>
      <c r="E100">
        <v>210</v>
      </c>
      <c r="F100" s="3">
        <v>178.80412154347599</v>
      </c>
      <c r="G100" s="2">
        <v>1016.383</v>
      </c>
      <c r="H100">
        <v>951.76940000000002</v>
      </c>
      <c r="I100">
        <v>940</v>
      </c>
      <c r="J100" s="2">
        <v>186.06401790329701</v>
      </c>
      <c r="K100" s="2">
        <v>748.47066640181902</v>
      </c>
      <c r="L100" s="2">
        <v>573.55951452796603</v>
      </c>
      <c r="M100">
        <v>200</v>
      </c>
      <c r="N100">
        <v>580</v>
      </c>
      <c r="O100" s="2">
        <v>178.53305253220913</v>
      </c>
      <c r="P100" s="2">
        <v>245.7828191637951</v>
      </c>
      <c r="Q100" s="2">
        <v>1305.5678720341525</v>
      </c>
      <c r="R100" s="2">
        <v>891.79444938083202</v>
      </c>
      <c r="S100">
        <v>210</v>
      </c>
      <c r="T100" s="10"/>
      <c r="U100">
        <v>900</v>
      </c>
      <c r="V100" s="10"/>
      <c r="X100" s="5"/>
      <c r="Y100" s="4"/>
    </row>
    <row r="101" spans="1:25" x14ac:dyDescent="0.25">
      <c r="A101" s="5" t="s">
        <v>162</v>
      </c>
      <c r="B101" s="4">
        <v>17747.286509251149</v>
      </c>
      <c r="C101">
        <v>20480</v>
      </c>
      <c r="D101" s="2">
        <v>25639.82</v>
      </c>
      <c r="E101">
        <v>21700</v>
      </c>
      <c r="F101" s="3">
        <v>22025.049413624984</v>
      </c>
      <c r="G101" s="2">
        <v>20734.080000000002</v>
      </c>
      <c r="H101">
        <v>19415.98</v>
      </c>
      <c r="I101">
        <v>19270</v>
      </c>
      <c r="J101" s="2">
        <v>19354.322696534498</v>
      </c>
      <c r="K101" s="2">
        <v>26705.6634786246</v>
      </c>
      <c r="L101" s="2">
        <v>19203.284344414598</v>
      </c>
      <c r="M101">
        <v>21790</v>
      </c>
      <c r="N101">
        <v>19070</v>
      </c>
      <c r="O101" s="2">
        <v>23506.613455227307</v>
      </c>
      <c r="P101" s="2">
        <v>31799.656450068505</v>
      </c>
      <c r="Q101" s="2">
        <v>33376.808204985158</v>
      </c>
      <c r="R101" s="2">
        <v>20318.317992755132</v>
      </c>
      <c r="S101">
        <v>23320</v>
      </c>
      <c r="T101" s="2">
        <v>32011.609879342257</v>
      </c>
      <c r="U101">
        <v>20340</v>
      </c>
      <c r="V101" s="2">
        <v>33599.476625267213</v>
      </c>
      <c r="X101" s="5"/>
      <c r="Y101" s="4"/>
    </row>
    <row r="102" spans="1:25" x14ac:dyDescent="0.25">
      <c r="A102" s="11" t="s">
        <v>164</v>
      </c>
      <c r="B102" s="4">
        <v>13343.14598860086</v>
      </c>
      <c r="C102">
        <v>12300</v>
      </c>
      <c r="D102" s="2">
        <v>14752.99</v>
      </c>
      <c r="E102">
        <v>11730</v>
      </c>
      <c r="F102" s="3">
        <v>11447.052661381653</v>
      </c>
      <c r="G102" s="2">
        <v>15116.63</v>
      </c>
      <c r="H102">
        <v>14155.64</v>
      </c>
      <c r="I102">
        <v>13270</v>
      </c>
      <c r="J102" s="2">
        <v>10875.5462944191</v>
      </c>
      <c r="K102" s="2">
        <v>18308.121015045701</v>
      </c>
      <c r="L102" s="2">
        <v>14631.7905191389</v>
      </c>
      <c r="M102">
        <v>11680</v>
      </c>
      <c r="N102">
        <v>13720</v>
      </c>
      <c r="O102" s="2">
        <v>11793.15429637243</v>
      </c>
      <c r="P102" s="2">
        <v>19827.101776265645</v>
      </c>
      <c r="Q102" s="2">
        <v>22651.16281301319</v>
      </c>
      <c r="R102" s="2">
        <v>14843.408436715197</v>
      </c>
      <c r="S102">
        <v>12050</v>
      </c>
      <c r="T102" s="10"/>
      <c r="U102">
        <v>13880</v>
      </c>
      <c r="V102" s="10"/>
      <c r="X102" s="11"/>
      <c r="Y102" s="4"/>
    </row>
    <row r="103" spans="1:25" x14ac:dyDescent="0.25">
      <c r="A103" s="5" t="s">
        <v>166</v>
      </c>
      <c r="B103" s="4">
        <v>1324.1293532338307</v>
      </c>
      <c r="C103">
        <v>340</v>
      </c>
      <c r="D103" s="2">
        <v>421.49630000000002</v>
      </c>
      <c r="E103">
        <v>260</v>
      </c>
      <c r="F103" s="3">
        <v>442.0118343195266</v>
      </c>
      <c r="G103" s="2">
        <v>2460.0210000000002</v>
      </c>
      <c r="H103">
        <v>2303.6320000000001</v>
      </c>
      <c r="I103">
        <v>1670</v>
      </c>
      <c r="J103" s="2">
        <v>650.29707042202995</v>
      </c>
      <c r="K103" s="2">
        <v>1784.45922079611</v>
      </c>
      <c r="L103" s="2">
        <v>1367.44639990526</v>
      </c>
      <c r="M103">
        <v>240</v>
      </c>
      <c r="N103">
        <v>990</v>
      </c>
      <c r="O103" s="2">
        <v>412.8669496644535</v>
      </c>
      <c r="P103" s="2">
        <v>894.80177021072552</v>
      </c>
      <c r="Q103" s="2">
        <v>2887.9644754641704</v>
      </c>
      <c r="R103" s="2">
        <v>1972.68234336622</v>
      </c>
      <c r="S103">
        <v>240</v>
      </c>
      <c r="T103" s="2">
        <v>685.51340081063893</v>
      </c>
      <c r="U103">
        <v>1430</v>
      </c>
      <c r="V103" s="2">
        <v>2215.4742984959116</v>
      </c>
      <c r="X103" s="5"/>
      <c r="Y103" s="4"/>
    </row>
    <row r="104" spans="1:25" x14ac:dyDescent="0.25">
      <c r="A104" s="11" t="s">
        <v>167</v>
      </c>
      <c r="B104" s="4">
        <v>492.91014604779264</v>
      </c>
      <c r="C104">
        <v>280</v>
      </c>
      <c r="D104" s="2">
        <v>213.3981</v>
      </c>
      <c r="E104">
        <v>290</v>
      </c>
      <c r="F104" s="3">
        <v>288.04753715759733</v>
      </c>
      <c r="G104" s="2">
        <v>734.00459999999998</v>
      </c>
      <c r="H104">
        <v>687.34249999999997</v>
      </c>
      <c r="I104">
        <v>680</v>
      </c>
      <c r="J104" s="2">
        <v>172.706488946295</v>
      </c>
      <c r="K104" s="2">
        <v>606.58478795888504</v>
      </c>
      <c r="L104" s="2">
        <v>464.83115205827397</v>
      </c>
      <c r="M104">
        <v>280</v>
      </c>
      <c r="N104">
        <v>460</v>
      </c>
      <c r="O104" s="2">
        <v>283.54501674314093</v>
      </c>
      <c r="P104" s="2">
        <v>272.08763460747423</v>
      </c>
      <c r="Q104" s="2">
        <v>830.24354731036544</v>
      </c>
      <c r="R104" s="2">
        <v>567.11458897348518</v>
      </c>
      <c r="S104">
        <v>290</v>
      </c>
      <c r="T104" s="10"/>
      <c r="U104">
        <v>560</v>
      </c>
      <c r="V104" s="10"/>
      <c r="X104" s="11"/>
      <c r="Y104" s="4"/>
    </row>
    <row r="105" spans="1:25" x14ac:dyDescent="0.25">
      <c r="A105" s="11" t="s">
        <v>168</v>
      </c>
      <c r="B105" s="4">
        <v>1149.9929106075892</v>
      </c>
      <c r="C105">
        <v>320</v>
      </c>
      <c r="D105" s="2">
        <v>263.10579999999999</v>
      </c>
      <c r="E105">
        <v>290</v>
      </c>
      <c r="F105" s="3">
        <v>321.05502335989951</v>
      </c>
      <c r="G105" s="2">
        <v>822.95349999999996</v>
      </c>
      <c r="H105">
        <v>770.63670000000002</v>
      </c>
      <c r="I105">
        <v>700</v>
      </c>
      <c r="J105" s="2">
        <v>376.716565118885</v>
      </c>
      <c r="K105" s="2">
        <v>1488.8047356571301</v>
      </c>
      <c r="L105" s="2">
        <v>1140.8837438636599</v>
      </c>
      <c r="M105">
        <v>290</v>
      </c>
      <c r="N105">
        <v>1040</v>
      </c>
      <c r="O105" s="2">
        <v>291.28410997336937</v>
      </c>
      <c r="P105" s="2">
        <v>559.82257747057076</v>
      </c>
      <c r="Q105" s="2">
        <v>2875.2044894734117</v>
      </c>
      <c r="R105" s="2">
        <v>1963.9663777511921</v>
      </c>
      <c r="S105">
        <v>270</v>
      </c>
      <c r="T105" s="10"/>
      <c r="U105">
        <v>1770</v>
      </c>
      <c r="V105" s="2">
        <v>2574.3427150306034</v>
      </c>
      <c r="X105" s="11"/>
      <c r="Y105" s="4"/>
    </row>
    <row r="106" spans="1:25" x14ac:dyDescent="0.25">
      <c r="A106" s="5" t="s">
        <v>169</v>
      </c>
      <c r="B106" s="4">
        <v>19560.717485857571</v>
      </c>
      <c r="C106">
        <v>25820</v>
      </c>
      <c r="D106" s="2">
        <v>30597.64</v>
      </c>
      <c r="E106">
        <v>29880</v>
      </c>
      <c r="F106" s="3">
        <v>29671.091927204852</v>
      </c>
      <c r="G106" s="2">
        <v>25392.16</v>
      </c>
      <c r="H106">
        <v>23777.93</v>
      </c>
      <c r="I106">
        <v>23250</v>
      </c>
      <c r="J106" s="2">
        <v>29126.615483389302</v>
      </c>
      <c r="K106" s="2">
        <v>34106.343072588403</v>
      </c>
      <c r="L106" s="2">
        <v>20054.864254422198</v>
      </c>
      <c r="M106">
        <v>30090</v>
      </c>
      <c r="N106">
        <v>19560</v>
      </c>
      <c r="O106" s="2">
        <v>30523.985055897447</v>
      </c>
      <c r="P106" s="2">
        <v>48046.653930874985</v>
      </c>
      <c r="Q106" s="2">
        <v>45742.301531946796</v>
      </c>
      <c r="R106" s="2">
        <v>20391.68504957328</v>
      </c>
      <c r="S106">
        <v>30790</v>
      </c>
      <c r="T106" s="2">
        <v>47191.980144442008</v>
      </c>
      <c r="U106">
        <v>19970</v>
      </c>
      <c r="V106" s="2">
        <v>44846.300998020255</v>
      </c>
      <c r="X106" s="5"/>
      <c r="Y106" s="4"/>
    </row>
    <row r="107" spans="1:25" x14ac:dyDescent="0.25">
      <c r="A107" s="5" t="s">
        <v>171</v>
      </c>
      <c r="B107" s="4">
        <v>6898.0490369714416</v>
      </c>
      <c r="C107">
        <v>6480</v>
      </c>
      <c r="D107" s="2">
        <v>5596.0029999999997</v>
      </c>
      <c r="E107">
        <v>6120</v>
      </c>
      <c r="F107" s="3">
        <v>5976.5697674418607</v>
      </c>
      <c r="G107" s="2">
        <v>10873.98</v>
      </c>
      <c r="H107">
        <v>10182.700000000001</v>
      </c>
      <c r="I107">
        <v>9810</v>
      </c>
      <c r="J107" s="2">
        <v>7356.5094509614801</v>
      </c>
      <c r="K107" s="2">
        <v>15076.373877236099</v>
      </c>
      <c r="L107" s="2">
        <v>11553.1543418779</v>
      </c>
      <c r="M107">
        <v>6530</v>
      </c>
      <c r="N107">
        <v>11190</v>
      </c>
      <c r="O107" s="2">
        <v>6335.1467108052311</v>
      </c>
      <c r="P107" s="2">
        <v>11091.532664660423</v>
      </c>
      <c r="Q107" s="2">
        <v>37146.601831524487</v>
      </c>
      <c r="R107" s="2">
        <v>25373.735089773025</v>
      </c>
      <c r="S107">
        <v>6570</v>
      </c>
      <c r="T107" s="10"/>
      <c r="U107">
        <v>24570</v>
      </c>
      <c r="V107" s="10"/>
      <c r="X107" s="5"/>
      <c r="Y107" s="4"/>
    </row>
    <row r="108" spans="1:25" x14ac:dyDescent="0.25">
      <c r="A108" s="5" t="s">
        <v>172</v>
      </c>
      <c r="B108" s="4">
        <v>1714.948480286419</v>
      </c>
      <c r="C108">
        <v>420</v>
      </c>
      <c r="D108" s="2">
        <v>484.1841</v>
      </c>
      <c r="E108">
        <v>440</v>
      </c>
      <c r="F108" s="3">
        <v>428.26632148077704</v>
      </c>
      <c r="G108" s="2">
        <v>1596.6880000000001</v>
      </c>
      <c r="H108">
        <v>1495.183</v>
      </c>
      <c r="I108">
        <v>1510</v>
      </c>
      <c r="J108" s="2">
        <v>500.37705129270699</v>
      </c>
      <c r="K108" s="2">
        <v>1805.5800864653199</v>
      </c>
      <c r="L108" s="2">
        <v>1383.63168821409</v>
      </c>
      <c r="M108">
        <v>440</v>
      </c>
      <c r="N108">
        <v>1400</v>
      </c>
      <c r="O108" s="2">
        <v>414.65329508166207</v>
      </c>
      <c r="P108" s="2">
        <v>562.59080321751412</v>
      </c>
      <c r="Q108" s="2">
        <v>3173.5945420175631</v>
      </c>
      <c r="R108" s="2">
        <v>2167.7877173455167</v>
      </c>
      <c r="S108">
        <v>430</v>
      </c>
      <c r="T108" s="2">
        <v>568.52373231804347</v>
      </c>
      <c r="U108">
        <v>2190</v>
      </c>
      <c r="V108" s="2">
        <v>3210.7114224204911</v>
      </c>
      <c r="X108" s="5"/>
      <c r="Y108" s="4"/>
    </row>
    <row r="109" spans="1:25" x14ac:dyDescent="0.25">
      <c r="A109" s="5" t="s">
        <v>173</v>
      </c>
      <c r="B109" s="4">
        <v>5064.2828445158702</v>
      </c>
      <c r="C109">
        <v>2420</v>
      </c>
      <c r="D109" s="2">
        <v>2874.3290000000002</v>
      </c>
      <c r="E109">
        <v>2540</v>
      </c>
      <c r="F109" s="3">
        <v>2665.088282504013</v>
      </c>
      <c r="G109" s="2">
        <v>4794.3990000000003</v>
      </c>
      <c r="H109">
        <v>4489.6090000000004</v>
      </c>
      <c r="I109">
        <v>4220</v>
      </c>
      <c r="J109" s="2">
        <v>3342.93520704617</v>
      </c>
      <c r="K109" s="2">
        <v>6923.76392954929</v>
      </c>
      <c r="L109" s="2">
        <v>5305.7397828241001</v>
      </c>
      <c r="M109">
        <v>2530</v>
      </c>
      <c r="N109">
        <v>4990</v>
      </c>
      <c r="O109" s="2">
        <v>2562.1528657849935</v>
      </c>
      <c r="P109" s="2">
        <v>3490.9358181474354</v>
      </c>
      <c r="Q109" s="2">
        <v>8476.2284174236756</v>
      </c>
      <c r="R109" s="2">
        <v>5789.8586632382758</v>
      </c>
      <c r="S109">
        <v>2450</v>
      </c>
      <c r="T109" s="2">
        <v>3309.349268249377</v>
      </c>
      <c r="U109">
        <v>5450</v>
      </c>
      <c r="V109" s="2">
        <v>8004.6010116849257</v>
      </c>
      <c r="X109" s="5"/>
      <c r="Y109" s="4"/>
    </row>
    <row r="110" spans="1:25" x14ac:dyDescent="0.25">
      <c r="A110" t="s">
        <v>174</v>
      </c>
      <c r="B110" s="16"/>
      <c r="C110">
        <v>950</v>
      </c>
      <c r="D110" s="2">
        <v>908.88710000000003</v>
      </c>
      <c r="E110">
        <v>990</v>
      </c>
      <c r="F110" s="3">
        <v>1047.0047835446067</v>
      </c>
      <c r="G110" s="2">
        <v>2161.8389999999999</v>
      </c>
      <c r="H110">
        <v>2024.4059999999999</v>
      </c>
      <c r="I110">
        <v>1880</v>
      </c>
      <c r="J110" s="2">
        <v>675.67260770073301</v>
      </c>
      <c r="K110" s="2">
        <v>2026.71785241117</v>
      </c>
      <c r="L110" s="2">
        <v>1553.0913737803401</v>
      </c>
      <c r="M110">
        <v>930</v>
      </c>
      <c r="N110">
        <v>1410</v>
      </c>
      <c r="O110" s="2">
        <v>1002.0363751053706</v>
      </c>
      <c r="P110" s="2">
        <v>835.36274112870524</v>
      </c>
      <c r="Q110" s="2">
        <v>1907.0118831034763</v>
      </c>
      <c r="R110" s="2">
        <v>1302.6229035532522</v>
      </c>
      <c r="S110">
        <v>920</v>
      </c>
      <c r="T110" s="10"/>
      <c r="U110">
        <v>1180</v>
      </c>
      <c r="V110" s="10"/>
      <c r="X110"/>
      <c r="Y110" s="4"/>
    </row>
    <row r="111" spans="1:25" x14ac:dyDescent="0.25">
      <c r="A111" s="5" t="s">
        <v>175</v>
      </c>
      <c r="B111" s="4">
        <v>3230.3583351880707</v>
      </c>
      <c r="C111">
        <v>1380</v>
      </c>
      <c r="D111" s="2">
        <v>1834.8889999999999</v>
      </c>
      <c r="E111">
        <v>1450</v>
      </c>
      <c r="F111" s="3">
        <v>1474.9027682452529</v>
      </c>
      <c r="G111" s="2">
        <v>4492.6329999999998</v>
      </c>
      <c r="H111">
        <v>4207.027</v>
      </c>
      <c r="I111">
        <v>4180</v>
      </c>
      <c r="J111" s="2">
        <v>1407.62105568846</v>
      </c>
      <c r="K111" s="2">
        <v>3954.3457674883098</v>
      </c>
      <c r="L111" s="2">
        <v>3030.2490608278399</v>
      </c>
      <c r="M111">
        <v>1440</v>
      </c>
      <c r="N111">
        <v>3010</v>
      </c>
      <c r="O111" s="2">
        <v>1600.8789284382174</v>
      </c>
      <c r="P111" s="2">
        <v>1474.6664076070304</v>
      </c>
      <c r="Q111" s="2">
        <v>5987.8694100060175</v>
      </c>
      <c r="R111" s="2">
        <v>4090.134889073744</v>
      </c>
      <c r="S111" s="7"/>
      <c r="T111" s="10"/>
      <c r="U111" s="7"/>
      <c r="V111" s="10"/>
      <c r="X111" s="5"/>
      <c r="Y111" s="4"/>
    </row>
    <row r="112" spans="1:25" x14ac:dyDescent="0.25">
      <c r="A112" s="11" t="s">
        <v>176</v>
      </c>
      <c r="B112" s="4">
        <v>2930.6455909777105</v>
      </c>
      <c r="C112">
        <v>950</v>
      </c>
      <c r="D112" s="2">
        <v>1862.7660000000001</v>
      </c>
      <c r="E112">
        <v>1450</v>
      </c>
      <c r="F112" s="3">
        <v>1608.1651662358499</v>
      </c>
      <c r="G112" s="2">
        <v>3495.2959999999998</v>
      </c>
      <c r="H112">
        <v>3273.0929999999998</v>
      </c>
      <c r="I112">
        <v>3170</v>
      </c>
      <c r="J112" s="2">
        <v>1622.4635102275199</v>
      </c>
      <c r="K112" s="2">
        <v>4366.4849424357799</v>
      </c>
      <c r="L112" s="2">
        <v>3346.0749139300101</v>
      </c>
      <c r="M112">
        <v>1440</v>
      </c>
      <c r="N112">
        <v>3240</v>
      </c>
      <c r="O112" s="2">
        <v>1553.2409953087245</v>
      </c>
      <c r="P112" s="2">
        <v>1860.2187655870853</v>
      </c>
      <c r="Q112" s="2">
        <v>5159.7297040146641</v>
      </c>
      <c r="R112" s="2">
        <v>3524.4573713172067</v>
      </c>
      <c r="S112">
        <v>1390</v>
      </c>
      <c r="T112" s="2">
        <v>1781.2750718490288</v>
      </c>
      <c r="U112">
        <v>3390</v>
      </c>
      <c r="V112" s="2">
        <v>4981.060572439872</v>
      </c>
      <c r="X112" s="11"/>
      <c r="Y112" s="4"/>
    </row>
    <row r="113" spans="1:42" x14ac:dyDescent="0.25">
      <c r="A113" s="5" t="s">
        <v>178</v>
      </c>
      <c r="B113" s="4">
        <v>2098.7453910474092</v>
      </c>
      <c r="C113">
        <v>770</v>
      </c>
      <c r="D113" s="2">
        <v>1040.133</v>
      </c>
      <c r="E113">
        <v>790</v>
      </c>
      <c r="F113" s="3">
        <v>829.56092825154235</v>
      </c>
      <c r="G113" s="2">
        <v>3332.3580000000002</v>
      </c>
      <c r="H113">
        <v>3120.5129999999999</v>
      </c>
      <c r="I113">
        <v>3170</v>
      </c>
      <c r="J113" s="2">
        <v>874.65027357398606</v>
      </c>
      <c r="K113" s="2">
        <v>2314.8742663009298</v>
      </c>
      <c r="L113" s="2">
        <v>1773.9081373551301</v>
      </c>
      <c r="M113">
        <v>790</v>
      </c>
      <c r="N113">
        <v>1800</v>
      </c>
      <c r="O113" s="2">
        <v>815.06477170755431</v>
      </c>
      <c r="P113" s="2">
        <v>953.16321793625366</v>
      </c>
      <c r="Q113" s="2">
        <v>3812.7979799701347</v>
      </c>
      <c r="R113" s="2">
        <v>2604.4085091111001</v>
      </c>
      <c r="S113">
        <v>770</v>
      </c>
      <c r="T113" s="2">
        <v>966.25190891364127</v>
      </c>
      <c r="U113">
        <v>2630</v>
      </c>
      <c r="V113" s="2">
        <v>3870.2605906752333</v>
      </c>
      <c r="X113" s="5"/>
      <c r="Y113" s="4"/>
    </row>
    <row r="114" spans="1:42" x14ac:dyDescent="0.25">
      <c r="A114" s="11" t="s">
        <v>179</v>
      </c>
      <c r="B114" s="4">
        <v>4842.3282902182609</v>
      </c>
      <c r="C114">
        <v>1910</v>
      </c>
      <c r="D114" s="2">
        <v>2835.0709999999999</v>
      </c>
      <c r="E114">
        <v>1910</v>
      </c>
      <c r="F114" s="3">
        <v>2197.9781050436595</v>
      </c>
      <c r="G114" s="2">
        <v>6022.4579999999996</v>
      </c>
      <c r="H114">
        <v>5639.5969999999998</v>
      </c>
      <c r="I114">
        <v>5530</v>
      </c>
      <c r="J114" s="2">
        <v>2936.56424452687</v>
      </c>
      <c r="K114" s="2">
        <v>7620.6459356021296</v>
      </c>
      <c r="L114" s="2">
        <v>5490.7791129818597</v>
      </c>
      <c r="M114">
        <v>1910</v>
      </c>
      <c r="N114">
        <v>5380</v>
      </c>
      <c r="O114" s="2">
        <v>2411.8594075997194</v>
      </c>
      <c r="P114" s="2">
        <v>4508.505154515422</v>
      </c>
      <c r="Q114" s="2">
        <v>9552.5286332635715</v>
      </c>
      <c r="R114" s="2">
        <v>6007.3267462114345</v>
      </c>
      <c r="S114">
        <v>2070</v>
      </c>
      <c r="T114" s="10"/>
      <c r="U114">
        <v>5800</v>
      </c>
      <c r="V114" s="10"/>
      <c r="X114" s="11"/>
      <c r="Y114" s="4"/>
    </row>
    <row r="115" spans="1:42" x14ac:dyDescent="0.25">
      <c r="A115" s="5" t="s">
        <v>181</v>
      </c>
      <c r="B115" s="4">
        <v>11416.670668827068</v>
      </c>
      <c r="C115">
        <v>7450</v>
      </c>
      <c r="D115" s="2">
        <v>10537.77</v>
      </c>
      <c r="E115">
        <v>8920</v>
      </c>
      <c r="F115" s="3">
        <v>9900.1753319144627</v>
      </c>
      <c r="G115" s="2">
        <v>12831.87</v>
      </c>
      <c r="H115">
        <v>12016.12</v>
      </c>
      <c r="I115">
        <v>11950</v>
      </c>
      <c r="J115" s="2">
        <v>8973.3990549031405</v>
      </c>
      <c r="K115" s="2">
        <v>16143.3322099995</v>
      </c>
      <c r="L115" s="2">
        <v>11998.9626337306</v>
      </c>
      <c r="M115">
        <v>9290</v>
      </c>
      <c r="N115">
        <v>11910</v>
      </c>
      <c r="O115" s="2">
        <v>10811.637977652848</v>
      </c>
      <c r="P115" s="2">
        <v>15076.147546684517</v>
      </c>
      <c r="Q115" s="2">
        <v>21464.137459189376</v>
      </c>
      <c r="R115" s="2">
        <v>12524.849109739611</v>
      </c>
      <c r="S115">
        <v>9870</v>
      </c>
      <c r="T115" s="2">
        <v>15135.203745570019</v>
      </c>
      <c r="U115">
        <v>12610</v>
      </c>
      <c r="V115" s="2">
        <v>21547.875746892776</v>
      </c>
      <c r="X115" s="5"/>
      <c r="Y115" s="4"/>
    </row>
    <row r="116" spans="1:42" x14ac:dyDescent="0.25">
      <c r="A116" s="11" t="s">
        <v>183</v>
      </c>
      <c r="B116" s="4">
        <v>2797.2154221688643</v>
      </c>
      <c r="C116">
        <v>1130</v>
      </c>
      <c r="D116" s="2">
        <v>1376.4690000000001</v>
      </c>
      <c r="E116">
        <v>1240</v>
      </c>
      <c r="F116" s="3">
        <v>1100.9829303611391</v>
      </c>
      <c r="G116" s="2">
        <v>4915.3620000000001</v>
      </c>
      <c r="H116">
        <v>4602.8819999999996</v>
      </c>
      <c r="I116">
        <v>4590</v>
      </c>
      <c r="J116" s="2">
        <v>1532.6578121023299</v>
      </c>
      <c r="K116" s="2">
        <v>6356.5811413790598</v>
      </c>
      <c r="L116" s="2">
        <v>4871.1031165913701</v>
      </c>
      <c r="M116">
        <v>1240</v>
      </c>
      <c r="N116">
        <v>4860</v>
      </c>
      <c r="O116" s="2">
        <v>1100.7278761993839</v>
      </c>
      <c r="P116" s="2">
        <v>3087.5177811966191</v>
      </c>
      <c r="Q116" s="2">
        <v>9253.2868552689524</v>
      </c>
      <c r="R116" s="2">
        <v>4435.4225667383243</v>
      </c>
      <c r="S116">
        <v>1240</v>
      </c>
      <c r="T116" s="2">
        <v>3085.1067797007208</v>
      </c>
      <c r="U116">
        <v>4420</v>
      </c>
      <c r="V116" s="2">
        <v>9262.6673741800532</v>
      </c>
      <c r="X116" s="11"/>
      <c r="Y116" s="4"/>
    </row>
    <row r="117" spans="1:42" x14ac:dyDescent="0.25">
      <c r="A117" s="11" t="s">
        <v>185</v>
      </c>
      <c r="B117" s="4">
        <v>6300.082479784367</v>
      </c>
      <c r="C117">
        <v>2510</v>
      </c>
      <c r="D117" s="2">
        <v>3475.3249999999998</v>
      </c>
      <c r="E117">
        <v>2950</v>
      </c>
      <c r="F117" s="3">
        <v>3095.087060912374</v>
      </c>
      <c r="G117" s="2">
        <v>8010.6660000000002</v>
      </c>
      <c r="H117">
        <v>7501.4110000000001</v>
      </c>
      <c r="I117">
        <v>7150</v>
      </c>
      <c r="J117" s="2">
        <v>2106.2236996684401</v>
      </c>
      <c r="K117" s="2">
        <v>10222.229923663201</v>
      </c>
      <c r="L117" s="2">
        <v>7833.3835141939298</v>
      </c>
      <c r="M117">
        <v>3070</v>
      </c>
      <c r="N117">
        <v>7760</v>
      </c>
      <c r="O117" s="2">
        <v>3095.0872254752799</v>
      </c>
      <c r="P117" s="2">
        <v>4601.4924723741797</v>
      </c>
      <c r="Q117" s="2">
        <v>15660.943101229401</v>
      </c>
      <c r="R117" s="2">
        <v>6854.0885528139297</v>
      </c>
      <c r="S117">
        <v>3070</v>
      </c>
      <c r="T117" s="2">
        <v>4556.3554438595902</v>
      </c>
      <c r="U117">
        <v>6790</v>
      </c>
      <c r="V117" s="2">
        <v>15611.3716287924</v>
      </c>
      <c r="X117" s="11"/>
      <c r="Y117" s="4"/>
    </row>
    <row r="118" spans="1:42" x14ac:dyDescent="0.25">
      <c r="A118" s="11" t="s">
        <v>187</v>
      </c>
      <c r="B118" s="4">
        <v>859.41599114024029</v>
      </c>
      <c r="C118">
        <v>250</v>
      </c>
      <c r="D118" s="2">
        <v>283.50069999999999</v>
      </c>
      <c r="E118">
        <v>310</v>
      </c>
      <c r="F118" s="3">
        <v>276.14945799457996</v>
      </c>
      <c r="G118" s="2">
        <v>1059.9659999999999</v>
      </c>
      <c r="H118">
        <v>992.58159999999998</v>
      </c>
      <c r="I118">
        <v>990</v>
      </c>
      <c r="J118" s="2">
        <v>261.41821013887801</v>
      </c>
      <c r="K118" s="2">
        <v>788.41046831226902</v>
      </c>
      <c r="L118" s="2">
        <v>604.16570284223098</v>
      </c>
      <c r="M118">
        <v>350</v>
      </c>
      <c r="N118">
        <v>600</v>
      </c>
      <c r="O118" s="2">
        <v>310.00702154455723</v>
      </c>
      <c r="P118" s="2">
        <v>273.83259385347907</v>
      </c>
      <c r="Q118" s="2">
        <v>973.49894902206313</v>
      </c>
      <c r="R118" s="2">
        <v>664.96807849851791</v>
      </c>
      <c r="S118">
        <v>350</v>
      </c>
      <c r="T118" s="2">
        <v>272.38050315432986</v>
      </c>
      <c r="U118">
        <v>660</v>
      </c>
      <c r="V118" s="2">
        <v>968.63596370467383</v>
      </c>
      <c r="X118" s="11"/>
      <c r="Y118" s="4"/>
    </row>
    <row r="119" spans="1:42" x14ac:dyDescent="0.25">
      <c r="A119" s="5" t="s">
        <v>188</v>
      </c>
      <c r="B119" s="4">
        <v>9498.1784737118942</v>
      </c>
      <c r="C119">
        <v>7510</v>
      </c>
      <c r="D119" s="2">
        <v>8389</v>
      </c>
      <c r="E119">
        <v>8800</v>
      </c>
      <c r="F119" s="3">
        <v>8098.3958172419943</v>
      </c>
      <c r="G119" s="2">
        <v>12143.02</v>
      </c>
      <c r="H119">
        <v>11371.07</v>
      </c>
      <c r="I119">
        <v>11820</v>
      </c>
      <c r="J119" s="2">
        <v>9707.5452405267097</v>
      </c>
      <c r="K119" s="2">
        <v>20984.454018858502</v>
      </c>
      <c r="L119" s="2">
        <v>16080.568502243899</v>
      </c>
      <c r="M119">
        <v>8740</v>
      </c>
      <c r="N119">
        <v>16720</v>
      </c>
      <c r="O119" s="2">
        <v>7895.4586653092483</v>
      </c>
      <c r="P119" s="2">
        <v>13079.022789518942</v>
      </c>
      <c r="Q119" s="2">
        <v>38236.571453819095</v>
      </c>
      <c r="R119" s="2">
        <v>26118.260809176492</v>
      </c>
      <c r="S119">
        <v>8580</v>
      </c>
      <c r="T119" s="10"/>
      <c r="U119">
        <v>27160</v>
      </c>
      <c r="V119" s="10"/>
      <c r="X119" s="5"/>
      <c r="Y119" s="4"/>
    </row>
    <row r="120" spans="1:42" x14ac:dyDescent="0.25">
      <c r="A120" s="11" t="s">
        <v>190</v>
      </c>
      <c r="B120" s="4">
        <v>1199.0455705019351</v>
      </c>
      <c r="C120">
        <v>780</v>
      </c>
      <c r="D120" s="2">
        <v>552.62990000000002</v>
      </c>
      <c r="E120">
        <v>780</v>
      </c>
      <c r="F120" s="3">
        <v>779.46023535497216</v>
      </c>
      <c r="G120" s="2">
        <v>1230.7919999999999</v>
      </c>
      <c r="H120">
        <v>1152.548</v>
      </c>
      <c r="I120">
        <v>1130</v>
      </c>
      <c r="J120" s="2">
        <v>430.60494285750502</v>
      </c>
      <c r="K120" s="2">
        <v>1330.5788693905599</v>
      </c>
      <c r="L120" s="2">
        <v>1019.6341991013001</v>
      </c>
      <c r="M120">
        <v>720</v>
      </c>
      <c r="N120">
        <v>1000</v>
      </c>
      <c r="O120" s="2">
        <v>751.45906032020059</v>
      </c>
      <c r="P120" s="2">
        <v>665.00189546582521</v>
      </c>
      <c r="Q120" s="2">
        <v>1812.5611776149256</v>
      </c>
      <c r="R120" s="2">
        <v>1238.1064454670441</v>
      </c>
      <c r="S120">
        <v>750</v>
      </c>
      <c r="T120" s="2">
        <v>649.22232545474503</v>
      </c>
      <c r="U120">
        <v>1210</v>
      </c>
      <c r="V120" s="2">
        <v>1769.6013018089297</v>
      </c>
      <c r="X120" s="11"/>
      <c r="Y120" s="4"/>
    </row>
    <row r="121" spans="1:42" x14ac:dyDescent="0.25">
      <c r="A121" s="11" t="s">
        <v>192</v>
      </c>
      <c r="B121" s="4">
        <v>844.88060162131796</v>
      </c>
      <c r="C121">
        <v>160</v>
      </c>
      <c r="D121" s="2">
        <v>242.71260000000001</v>
      </c>
      <c r="E121">
        <v>130</v>
      </c>
      <c r="F121" s="3">
        <v>162.57766642806013</v>
      </c>
      <c r="G121" s="2">
        <v>774.07470000000001</v>
      </c>
      <c r="H121">
        <v>724.86519999999996</v>
      </c>
      <c r="I121">
        <v>610</v>
      </c>
      <c r="J121" s="2">
        <v>204.78300442319099</v>
      </c>
      <c r="K121" s="2">
        <v>556.94326700371505</v>
      </c>
      <c r="L121" s="2">
        <v>426.79043627414501</v>
      </c>
      <c r="M121">
        <v>140</v>
      </c>
      <c r="N121">
        <v>380</v>
      </c>
      <c r="O121" s="2">
        <v>168.66159132608499</v>
      </c>
      <c r="P121" s="2">
        <v>304.24583251808895</v>
      </c>
      <c r="Q121" s="2">
        <v>1108.500966457462</v>
      </c>
      <c r="R121" s="2">
        <v>757.18392754244246</v>
      </c>
      <c r="S121">
        <v>140</v>
      </c>
      <c r="T121" s="2">
        <v>270.92775786753214</v>
      </c>
      <c r="U121">
        <v>670</v>
      </c>
      <c r="V121" s="2">
        <v>985.65208133279361</v>
      </c>
      <c r="X121" s="11"/>
      <c r="Y121" s="4"/>
    </row>
    <row r="122" spans="1:42" x14ac:dyDescent="0.25">
      <c r="A122" s="5" t="s">
        <v>193</v>
      </c>
      <c r="B122" s="4">
        <v>15252.464994026803</v>
      </c>
      <c r="C122">
        <v>15730</v>
      </c>
      <c r="D122" s="2">
        <v>19220.61</v>
      </c>
      <c r="E122">
        <v>15370</v>
      </c>
      <c r="F122" s="3">
        <v>15427.877475247526</v>
      </c>
      <c r="G122" s="2">
        <v>14374.23</v>
      </c>
      <c r="H122">
        <v>13460.43</v>
      </c>
      <c r="I122">
        <v>13880</v>
      </c>
      <c r="J122" s="2">
        <v>15664.303627077699</v>
      </c>
      <c r="K122" s="2">
        <v>25682.3336751319</v>
      </c>
      <c r="L122" s="2">
        <v>19680.595103418898</v>
      </c>
      <c r="M122">
        <v>15310</v>
      </c>
      <c r="N122">
        <v>20290</v>
      </c>
      <c r="O122" s="2">
        <v>16144.328517575444</v>
      </c>
      <c r="P122" s="2">
        <v>17837.395662800809</v>
      </c>
      <c r="Q122" s="2">
        <v>36977.814234616402</v>
      </c>
      <c r="R122" s="2">
        <v>25258.441319704809</v>
      </c>
      <c r="S122">
        <v>15720</v>
      </c>
      <c r="T122" s="2">
        <v>17911.965533355189</v>
      </c>
      <c r="U122">
        <v>25270</v>
      </c>
      <c r="V122" s="2">
        <v>36976.063514932823</v>
      </c>
      <c r="X122" s="5"/>
      <c r="Y122" s="4"/>
    </row>
    <row r="123" spans="1:42" x14ac:dyDescent="0.25">
      <c r="A123" s="5" t="s">
        <v>195</v>
      </c>
      <c r="B123" s="4">
        <v>9311.6748515663676</v>
      </c>
      <c r="C123">
        <v>6540</v>
      </c>
      <c r="D123" s="17">
        <v>8710.57</v>
      </c>
      <c r="E123" s="6"/>
      <c r="F123" s="3">
        <v>6270.9564346519783</v>
      </c>
      <c r="G123" s="17">
        <v>11464.65</v>
      </c>
      <c r="H123" s="14">
        <v>10992.58</v>
      </c>
      <c r="I123" s="14">
        <v>10950</v>
      </c>
      <c r="J123" s="2">
        <v>7080.1419693478902</v>
      </c>
      <c r="K123" s="2">
        <v>13912.0182594001</v>
      </c>
      <c r="L123" s="2">
        <v>10660.898454604199</v>
      </c>
      <c r="M123">
        <v>6790</v>
      </c>
      <c r="N123">
        <v>10580</v>
      </c>
      <c r="O123" s="10"/>
      <c r="P123" s="10"/>
      <c r="Q123" s="10"/>
      <c r="R123" s="10"/>
      <c r="S123" s="7"/>
      <c r="T123" s="10"/>
      <c r="U123" s="7"/>
      <c r="V123" s="10"/>
      <c r="X123" s="5"/>
      <c r="Y123" s="4"/>
      <c r="AA123" s="51"/>
      <c r="AD123" s="51"/>
      <c r="AE123" s="49"/>
      <c r="AF123" s="49"/>
    </row>
    <row r="124" spans="1:42" x14ac:dyDescent="0.25">
      <c r="A124" s="11" t="s">
        <v>197</v>
      </c>
      <c r="B124" s="4">
        <v>905.13525281084878</v>
      </c>
      <c r="C124" s="13">
        <v>120</v>
      </c>
      <c r="D124" s="8"/>
      <c r="E124" s="13">
        <v>130</v>
      </c>
      <c r="F124" s="22">
        <v>128.02515705709899</v>
      </c>
      <c r="G124" s="8"/>
      <c r="H124" s="6"/>
      <c r="I124" s="6"/>
      <c r="J124" s="10"/>
      <c r="K124" s="10"/>
      <c r="L124" s="10"/>
      <c r="M124" s="13">
        <v>140</v>
      </c>
      <c r="N124" s="7"/>
      <c r="O124" s="15">
        <v>145.06486933960045</v>
      </c>
      <c r="P124" s="10"/>
      <c r="Q124" s="10"/>
      <c r="R124" s="10"/>
      <c r="S124" s="13">
        <v>150</v>
      </c>
      <c r="T124" s="10"/>
      <c r="U124" s="7"/>
      <c r="V124" s="10"/>
      <c r="X124" s="11"/>
      <c r="Y124" s="4"/>
      <c r="Z124" s="48"/>
      <c r="AB124" s="48"/>
      <c r="AC124" s="53"/>
      <c r="AJ124" s="48"/>
      <c r="AL124" s="50"/>
      <c r="AP124" s="48"/>
    </row>
    <row r="125" spans="1:42" x14ac:dyDescent="0.25">
      <c r="A125" s="11" t="s">
        <v>199</v>
      </c>
      <c r="B125" s="4">
        <v>3566.0611849018628</v>
      </c>
      <c r="C125">
        <v>2670</v>
      </c>
      <c r="D125" s="2">
        <v>3821.857</v>
      </c>
      <c r="E125">
        <v>3320</v>
      </c>
      <c r="F125" s="3">
        <v>3557.1039219427107</v>
      </c>
      <c r="G125" s="2">
        <v>8482.3119999999999</v>
      </c>
      <c r="H125">
        <v>7943.0739999999996</v>
      </c>
      <c r="I125">
        <v>7760</v>
      </c>
      <c r="J125" s="2">
        <v>2929.0286916775599</v>
      </c>
      <c r="K125" s="2">
        <v>7241.5950265439697</v>
      </c>
      <c r="L125" s="2">
        <v>5549.2969524707296</v>
      </c>
      <c r="M125">
        <v>3320</v>
      </c>
      <c r="N125">
        <v>5420</v>
      </c>
      <c r="O125" s="2">
        <v>3557.128684551099</v>
      </c>
      <c r="P125" s="2">
        <v>4709.7756331344153</v>
      </c>
      <c r="Q125" s="2">
        <v>9631.1758254889664</v>
      </c>
      <c r="R125" s="2">
        <v>6578.7687688727274</v>
      </c>
      <c r="S125">
        <v>3320</v>
      </c>
      <c r="T125" s="2">
        <v>4604.0140272278168</v>
      </c>
      <c r="U125">
        <v>6430</v>
      </c>
      <c r="V125" s="2">
        <v>9428.4215208701316</v>
      </c>
      <c r="X125" s="11"/>
      <c r="Y125" s="4"/>
    </row>
    <row r="126" spans="1:42" x14ac:dyDescent="0.25">
      <c r="A126" s="5" t="s">
        <v>201</v>
      </c>
      <c r="B126" s="4">
        <v>12413.917676939862</v>
      </c>
      <c r="C126">
        <v>13970</v>
      </c>
      <c r="D126" s="2">
        <v>14384.04</v>
      </c>
      <c r="E126">
        <v>14980</v>
      </c>
      <c r="F126" s="3">
        <v>15373.855304312157</v>
      </c>
      <c r="G126" s="2">
        <v>15063.19</v>
      </c>
      <c r="H126">
        <v>14105.6</v>
      </c>
      <c r="I126">
        <v>14020</v>
      </c>
      <c r="J126" s="2">
        <v>11673.507790133801</v>
      </c>
      <c r="K126" s="2">
        <v>20224.851225971401</v>
      </c>
      <c r="L126" s="2">
        <v>14559.5318739134</v>
      </c>
      <c r="M126">
        <v>15220</v>
      </c>
      <c r="N126">
        <v>14420</v>
      </c>
      <c r="O126" s="2">
        <v>16105.417405632046</v>
      </c>
      <c r="P126" s="2">
        <v>19711.721928287599</v>
      </c>
      <c r="Q126" s="2">
        <v>24830.859369651043</v>
      </c>
      <c r="R126" s="2">
        <v>14910.58360846185</v>
      </c>
      <c r="S126">
        <v>15660</v>
      </c>
      <c r="T126" s="2">
        <v>19560.124812536047</v>
      </c>
      <c r="U126">
        <v>14790</v>
      </c>
      <c r="V126" s="2">
        <v>24636.58468661852</v>
      </c>
      <c r="X126" s="5"/>
      <c r="Y126" s="4"/>
    </row>
    <row r="127" spans="1:42" x14ac:dyDescent="0.25">
      <c r="A127" s="5" t="s">
        <v>203</v>
      </c>
      <c r="B127" s="4">
        <v>2586.1107239479088</v>
      </c>
      <c r="C127">
        <v>540</v>
      </c>
      <c r="D127" s="2">
        <v>657.822</v>
      </c>
      <c r="E127">
        <v>580</v>
      </c>
      <c r="F127" s="3">
        <v>583.45114545126569</v>
      </c>
      <c r="G127" s="2">
        <v>2320.0949999999998</v>
      </c>
      <c r="H127">
        <v>2172.6019999999999</v>
      </c>
      <c r="I127">
        <v>2130</v>
      </c>
      <c r="J127" s="2">
        <v>615.49181223459198</v>
      </c>
      <c r="K127" s="2">
        <v>2163.6875103191501</v>
      </c>
      <c r="L127" s="2">
        <v>1658.0523225698801</v>
      </c>
      <c r="M127">
        <v>560</v>
      </c>
      <c r="N127">
        <v>1650</v>
      </c>
      <c r="O127" s="2">
        <v>556.81232846699447</v>
      </c>
      <c r="P127" s="2">
        <v>757.20148888302424</v>
      </c>
      <c r="Q127" s="2">
        <v>3560.9456982811098</v>
      </c>
      <c r="R127" s="2">
        <v>2432.3757318919147</v>
      </c>
      <c r="S127">
        <v>560</v>
      </c>
      <c r="T127" s="2">
        <v>755.54394344419586</v>
      </c>
      <c r="U127">
        <v>2430</v>
      </c>
      <c r="V127" s="2">
        <v>3552.9495909338807</v>
      </c>
      <c r="X127" s="5"/>
      <c r="Y127" s="4"/>
    </row>
    <row r="128" spans="1:42" x14ac:dyDescent="0.25">
      <c r="A128" s="11" t="s">
        <v>204</v>
      </c>
      <c r="B128" s="4">
        <v>799.96394096642007</v>
      </c>
      <c r="C128" s="7"/>
      <c r="D128" s="2">
        <v>247.14930000000001</v>
      </c>
      <c r="E128">
        <v>340</v>
      </c>
      <c r="F128" s="3">
        <v>246.2209915003269</v>
      </c>
      <c r="G128" s="2">
        <v>1344.057</v>
      </c>
      <c r="H128">
        <v>1258.6130000000001</v>
      </c>
      <c r="I128">
        <v>1090</v>
      </c>
      <c r="J128" s="2">
        <v>296.59511571818399</v>
      </c>
      <c r="K128" s="2">
        <v>1109.4772472320101</v>
      </c>
      <c r="L128" s="2">
        <v>850.20200686544297</v>
      </c>
      <c r="M128">
        <v>160</v>
      </c>
      <c r="N128">
        <v>640</v>
      </c>
      <c r="O128" s="2">
        <v>257.00815296926902</v>
      </c>
      <c r="P128" s="2">
        <v>474.12878402979999</v>
      </c>
      <c r="Q128" s="2">
        <v>1892.21018007766</v>
      </c>
      <c r="R128" s="2">
        <v>1292.51230196558</v>
      </c>
      <c r="S128">
        <v>340</v>
      </c>
      <c r="T128" s="2">
        <v>419.830864393887</v>
      </c>
      <c r="U128">
        <v>1140</v>
      </c>
      <c r="V128" s="2">
        <v>1667.9018514555</v>
      </c>
      <c r="X128" s="11"/>
      <c r="Y128" s="4"/>
    </row>
    <row r="129" spans="1:44" x14ac:dyDescent="0.25">
      <c r="A129" s="11" t="s">
        <v>206</v>
      </c>
      <c r="B129" s="4">
        <v>2324.0671215282682</v>
      </c>
      <c r="C129" s="20">
        <v>1090</v>
      </c>
      <c r="D129" s="2">
        <v>1497.9649999999999</v>
      </c>
      <c r="E129">
        <v>1300</v>
      </c>
      <c r="F129" s="3">
        <v>1222.5865853658536</v>
      </c>
      <c r="G129" s="2">
        <v>3771.9110000000001</v>
      </c>
      <c r="H129">
        <v>3532.123</v>
      </c>
      <c r="I129">
        <v>3780</v>
      </c>
      <c r="J129" s="2">
        <v>1314.97000038956</v>
      </c>
      <c r="K129" s="2">
        <v>4624.0408117687202</v>
      </c>
      <c r="L129" s="2">
        <v>3543.4425652448099</v>
      </c>
      <c r="M129">
        <v>1320</v>
      </c>
      <c r="N129">
        <v>3840</v>
      </c>
      <c r="O129" s="2">
        <v>1415.0233815647816</v>
      </c>
      <c r="P129" s="2">
        <v>2013.2171569905913</v>
      </c>
      <c r="Q129" s="2">
        <v>4835.1727149101571</v>
      </c>
      <c r="R129" s="2">
        <v>3302.7621782973488</v>
      </c>
      <c r="S129">
        <v>1500</v>
      </c>
      <c r="T129" s="2">
        <v>2145.2421490344655</v>
      </c>
      <c r="U129">
        <v>3520</v>
      </c>
      <c r="V129" s="2">
        <v>5149.0844186914028</v>
      </c>
      <c r="X129" s="11"/>
      <c r="Y129" s="4"/>
      <c r="Z129" s="41"/>
    </row>
    <row r="130" spans="1:44" x14ac:dyDescent="0.25">
      <c r="A130" s="5" t="s">
        <v>207</v>
      </c>
      <c r="B130" s="4">
        <v>16997.000461467465</v>
      </c>
      <c r="C130">
        <v>27010</v>
      </c>
      <c r="D130" s="2">
        <v>26935.97</v>
      </c>
      <c r="E130">
        <v>29260</v>
      </c>
      <c r="F130" s="3">
        <v>30359.437009690817</v>
      </c>
      <c r="G130" s="2">
        <v>19016.68</v>
      </c>
      <c r="H130">
        <v>17807.75</v>
      </c>
      <c r="I130">
        <v>17130</v>
      </c>
      <c r="J130" s="2">
        <v>22507.128734656199</v>
      </c>
      <c r="K130" s="2">
        <v>23921.408005684199</v>
      </c>
      <c r="L130" s="2">
        <v>19553.3200858239</v>
      </c>
      <c r="M130">
        <v>29400</v>
      </c>
      <c r="N130">
        <v>18880</v>
      </c>
      <c r="O130" s="2">
        <v>32338.504288408465</v>
      </c>
      <c r="P130" s="2">
        <v>31188.986228488513</v>
      </c>
      <c r="Q130" s="2">
        <v>29812.697447112572</v>
      </c>
      <c r="R130" s="2">
        <v>20493.650667932838</v>
      </c>
      <c r="S130">
        <v>31340</v>
      </c>
      <c r="T130" s="2">
        <v>29510.871335567448</v>
      </c>
      <c r="U130">
        <v>19890</v>
      </c>
      <c r="V130" s="2">
        <v>28209.012847093902</v>
      </c>
      <c r="X130" s="5"/>
      <c r="Y130" s="4"/>
    </row>
    <row r="131" spans="1:44" x14ac:dyDescent="0.25">
      <c r="A131" s="5" t="s">
        <v>209</v>
      </c>
      <c r="B131" s="4">
        <v>20830.842195160927</v>
      </c>
      <c r="C131">
        <v>36080</v>
      </c>
      <c r="D131" s="2">
        <v>44447.07</v>
      </c>
      <c r="E131">
        <v>37160</v>
      </c>
      <c r="F131" s="3">
        <v>35413.003636363639</v>
      </c>
      <c r="G131" s="2">
        <v>25907.05</v>
      </c>
      <c r="H131">
        <v>24260.09</v>
      </c>
      <c r="I131">
        <v>25210</v>
      </c>
      <c r="J131" s="2">
        <v>31988.371828363601</v>
      </c>
      <c r="K131" s="2">
        <v>32244.3323810127</v>
      </c>
      <c r="L131" s="2">
        <v>25287.582550924999</v>
      </c>
      <c r="M131">
        <v>37870</v>
      </c>
      <c r="N131">
        <v>26010</v>
      </c>
      <c r="O131" s="2">
        <v>39435.540233570275</v>
      </c>
      <c r="P131" s="2">
        <v>48370.922611206683</v>
      </c>
      <c r="Q131" s="2">
        <v>45079.747241411547</v>
      </c>
      <c r="R131" s="2">
        <v>27364.183490497046</v>
      </c>
      <c r="S131">
        <v>40880</v>
      </c>
      <c r="T131" s="2">
        <v>49364.070689677639</v>
      </c>
      <c r="U131">
        <v>27940</v>
      </c>
      <c r="V131" s="2">
        <v>46006.83484006943</v>
      </c>
      <c r="X131" s="5"/>
      <c r="Y131" s="4"/>
    </row>
    <row r="132" spans="1:44" x14ac:dyDescent="0.25">
      <c r="A132" s="5" t="s">
        <v>211</v>
      </c>
      <c r="B132" s="4">
        <v>6151.5956770608982</v>
      </c>
      <c r="C132" s="14">
        <v>1160</v>
      </c>
      <c r="D132" s="2">
        <v>735.87120000000004</v>
      </c>
      <c r="E132">
        <v>1130</v>
      </c>
      <c r="F132" s="3">
        <v>1024.7077470233494</v>
      </c>
      <c r="G132" s="2">
        <v>2793.3420000000001</v>
      </c>
      <c r="H132">
        <v>2615.7629999999999</v>
      </c>
      <c r="I132">
        <v>2550</v>
      </c>
      <c r="J132" s="2">
        <v>1068.9700899216</v>
      </c>
      <c r="K132" s="2">
        <v>3402.1702816062998</v>
      </c>
      <c r="L132" s="2">
        <v>2607.1123907322699</v>
      </c>
      <c r="M132">
        <v>1080</v>
      </c>
      <c r="N132">
        <v>2540</v>
      </c>
      <c r="O132" s="2">
        <v>1004.9746813726879</v>
      </c>
      <c r="P132" s="2">
        <v>1282.5693971525536</v>
      </c>
      <c r="Q132" s="10"/>
      <c r="R132" s="10"/>
      <c r="S132">
        <v>1110</v>
      </c>
      <c r="T132" s="2">
        <v>1253.3600658083776</v>
      </c>
      <c r="U132" s="7"/>
      <c r="V132" s="10"/>
      <c r="X132" s="5"/>
      <c r="Y132" s="4"/>
      <c r="Z132" s="49"/>
    </row>
    <row r="133" spans="1:44" x14ac:dyDescent="0.25">
      <c r="A133" s="11" t="s">
        <v>213</v>
      </c>
      <c r="B133" s="4">
        <v>1788.9860399999998</v>
      </c>
      <c r="C133">
        <v>490</v>
      </c>
      <c r="D133" s="2">
        <v>350.01409999999998</v>
      </c>
      <c r="E133">
        <v>340</v>
      </c>
      <c r="F133" s="3">
        <v>341.58337820858014</v>
      </c>
      <c r="G133" s="2">
        <v>1062.268</v>
      </c>
      <c r="H133">
        <v>994.73779999999999</v>
      </c>
      <c r="I133">
        <v>990</v>
      </c>
      <c r="J133" s="2">
        <v>307.55493799878599</v>
      </c>
      <c r="K133" s="2">
        <v>1941.80731709768</v>
      </c>
      <c r="L133" s="2">
        <v>1488.0237549537501</v>
      </c>
      <c r="M133">
        <v>350</v>
      </c>
      <c r="N133">
        <v>1490</v>
      </c>
      <c r="O133" s="2">
        <v>345.67718371018447</v>
      </c>
      <c r="P133" s="2">
        <v>454.55900646156977</v>
      </c>
      <c r="Q133" s="2">
        <v>2299.7522005880815</v>
      </c>
      <c r="R133" s="2">
        <v>1570.8920932929852</v>
      </c>
      <c r="S133">
        <v>340</v>
      </c>
      <c r="T133" s="2">
        <v>453.19812051984405</v>
      </c>
      <c r="U133">
        <v>1570</v>
      </c>
      <c r="V133" s="2">
        <v>2296.1428161711424</v>
      </c>
      <c r="X133" s="11"/>
      <c r="Y133" s="4"/>
    </row>
    <row r="134" spans="1:44" x14ac:dyDescent="0.25">
      <c r="A134" s="11" t="s">
        <v>215</v>
      </c>
      <c r="B134" s="4">
        <v>531.53126634212856</v>
      </c>
      <c r="C134">
        <v>110</v>
      </c>
      <c r="D134" s="2">
        <v>182.12200000000001</v>
      </c>
      <c r="E134">
        <v>170</v>
      </c>
      <c r="F134" s="3">
        <v>169.76885330578511</v>
      </c>
      <c r="G134" s="2">
        <v>467.67259999999999</v>
      </c>
      <c r="H134">
        <v>437.94170000000003</v>
      </c>
      <c r="I134">
        <v>420</v>
      </c>
      <c r="J134" s="2">
        <v>256.379647095233</v>
      </c>
      <c r="K134" s="2">
        <v>825.93447089272399</v>
      </c>
      <c r="L134" s="2">
        <v>632.92068625046704</v>
      </c>
      <c r="M134">
        <v>170</v>
      </c>
      <c r="N134">
        <v>610</v>
      </c>
      <c r="O134" s="2">
        <v>173.78617418542001</v>
      </c>
      <c r="P134" s="2">
        <v>343.448345085938</v>
      </c>
      <c r="Q134" s="2">
        <v>1413.45095084692</v>
      </c>
      <c r="R134" s="2">
        <v>965.48616080250599</v>
      </c>
      <c r="S134">
        <v>180</v>
      </c>
      <c r="T134" s="2">
        <v>275.79490708847197</v>
      </c>
      <c r="U134">
        <v>930</v>
      </c>
      <c r="V134" s="2">
        <v>1364.6693810536899</v>
      </c>
      <c r="X134" s="11"/>
      <c r="Y134" s="4"/>
    </row>
    <row r="135" spans="1:44" x14ac:dyDescent="0.25">
      <c r="A135" s="5" t="s">
        <v>217</v>
      </c>
      <c r="B135" s="4">
        <v>5295.1187986608456</v>
      </c>
      <c r="C135">
        <v>1840</v>
      </c>
      <c r="D135" s="2">
        <v>2277.942</v>
      </c>
      <c r="E135">
        <v>1900</v>
      </c>
      <c r="F135" s="3">
        <v>1948.8249694002448</v>
      </c>
      <c r="G135" s="2">
        <v>4741.5200000000004</v>
      </c>
      <c r="H135">
        <v>4440.0919999999996</v>
      </c>
      <c r="I135">
        <v>4340</v>
      </c>
      <c r="J135" s="2">
        <v>1674.9033292940401</v>
      </c>
      <c r="K135" s="2">
        <v>4743.2048813608499</v>
      </c>
      <c r="L135" s="2">
        <v>3634.7586570404701</v>
      </c>
      <c r="M135">
        <v>1960</v>
      </c>
      <c r="N135">
        <v>3550</v>
      </c>
      <c r="O135" s="2">
        <v>1932.8964798837458</v>
      </c>
      <c r="P135" s="2">
        <v>1809.4971103298217</v>
      </c>
      <c r="Q135" s="2">
        <v>7332.9714655441621</v>
      </c>
      <c r="R135" s="2">
        <v>5008.9339593286441</v>
      </c>
      <c r="S135">
        <v>1890</v>
      </c>
      <c r="T135" s="2">
        <v>1759.5802461942158</v>
      </c>
      <c r="U135">
        <v>4900</v>
      </c>
      <c r="V135" s="2">
        <v>7140.7809333057094</v>
      </c>
      <c r="X135" s="5"/>
      <c r="Y135" s="4"/>
    </row>
    <row r="136" spans="1:44" x14ac:dyDescent="0.25">
      <c r="A136" s="11" t="s">
        <v>219</v>
      </c>
      <c r="B136" s="4">
        <v>713.51903495427553</v>
      </c>
      <c r="C136">
        <v>390</v>
      </c>
      <c r="D136" s="2">
        <v>344.02749999999997</v>
      </c>
      <c r="E136">
        <v>460</v>
      </c>
      <c r="F136" s="3">
        <v>468.31645919778703</v>
      </c>
      <c r="G136" s="2">
        <v>1406.442</v>
      </c>
      <c r="H136">
        <v>1317.0309999999999</v>
      </c>
      <c r="I136">
        <v>1300</v>
      </c>
      <c r="J136" s="2">
        <v>244.96926776124101</v>
      </c>
      <c r="K136" s="2">
        <v>781.976193972293</v>
      </c>
      <c r="L136" s="2">
        <v>599.235139362533</v>
      </c>
      <c r="M136">
        <v>400</v>
      </c>
      <c r="N136">
        <v>590</v>
      </c>
      <c r="O136" s="2">
        <v>424.79409795021081</v>
      </c>
      <c r="P136" s="2">
        <v>385.6681420729023</v>
      </c>
      <c r="Q136" s="2">
        <v>1223.2213647302781</v>
      </c>
      <c r="R136" s="2">
        <v>835.54600783096498</v>
      </c>
      <c r="S136">
        <v>410</v>
      </c>
      <c r="T136" s="2">
        <v>378.00196302011591</v>
      </c>
      <c r="U136">
        <v>820</v>
      </c>
      <c r="V136" s="2">
        <v>1168.3957494531119</v>
      </c>
      <c r="X136" s="11"/>
      <c r="Y136" s="4"/>
    </row>
    <row r="137" spans="1:44" x14ac:dyDescent="0.25">
      <c r="A137" s="5" t="s">
        <v>220</v>
      </c>
      <c r="B137" s="4">
        <v>8996.835443037975</v>
      </c>
      <c r="C137">
        <v>3940</v>
      </c>
      <c r="D137" s="2">
        <v>4057.2910000000002</v>
      </c>
      <c r="E137">
        <v>4030</v>
      </c>
      <c r="F137" s="3">
        <v>4295.8473344103395</v>
      </c>
      <c r="G137" s="2">
        <v>6385.7139999999999</v>
      </c>
      <c r="H137">
        <v>5979.7610000000004</v>
      </c>
      <c r="I137">
        <v>5480</v>
      </c>
      <c r="J137" s="2">
        <v>4854.0343676363</v>
      </c>
      <c r="K137" s="2">
        <v>9812.0258566795892</v>
      </c>
      <c r="L137" s="2">
        <v>7519.0403229139802</v>
      </c>
      <c r="M137">
        <v>4130</v>
      </c>
      <c r="N137">
        <v>6920</v>
      </c>
      <c r="O137" s="2">
        <v>4470.4484452396891</v>
      </c>
      <c r="P137" s="2">
        <v>6503.8301990275559</v>
      </c>
      <c r="Q137" s="2">
        <v>13426.174504952354</v>
      </c>
      <c r="R137" s="2">
        <v>9171.0191070187175</v>
      </c>
      <c r="S137">
        <v>4140</v>
      </c>
      <c r="T137" s="2">
        <v>6041.5438657619497</v>
      </c>
      <c r="U137">
        <v>8430</v>
      </c>
      <c r="V137" s="10"/>
      <c r="X137" s="5"/>
      <c r="Y137" s="4"/>
    </row>
    <row r="138" spans="1:44" x14ac:dyDescent="0.25">
      <c r="A138" s="11" t="s">
        <v>222</v>
      </c>
      <c r="B138" s="4">
        <v>3597.4374707759271</v>
      </c>
      <c r="C138">
        <v>1720</v>
      </c>
      <c r="D138" s="2">
        <v>1961.549</v>
      </c>
      <c r="E138">
        <v>1700</v>
      </c>
      <c r="F138" s="3">
        <v>1825.3710247349823</v>
      </c>
      <c r="G138" s="2">
        <v>4557.7359999999999</v>
      </c>
      <c r="H138">
        <v>4267.9920000000002</v>
      </c>
      <c r="I138">
        <v>4070</v>
      </c>
      <c r="J138" s="2">
        <v>1614.5141045242001</v>
      </c>
      <c r="K138" s="2">
        <v>4323.5097072741601</v>
      </c>
      <c r="L138" s="2">
        <v>3313.1426038105801</v>
      </c>
      <c r="M138">
        <v>1700</v>
      </c>
      <c r="N138">
        <v>3160</v>
      </c>
      <c r="O138" s="2">
        <v>1825.3791323565365</v>
      </c>
      <c r="P138" s="2">
        <v>2187.7251210348977</v>
      </c>
      <c r="Q138" s="2">
        <v>5919.6073190882071</v>
      </c>
      <c r="R138" s="2">
        <v>4043.5070920149851</v>
      </c>
      <c r="S138">
        <v>1700</v>
      </c>
      <c r="T138" s="2">
        <v>2083.3985758835734</v>
      </c>
      <c r="U138">
        <v>3850</v>
      </c>
      <c r="V138" s="10"/>
      <c r="X138" s="11"/>
      <c r="Y138" s="4"/>
    </row>
    <row r="139" spans="1:44" x14ac:dyDescent="0.25">
      <c r="A139" s="5" t="s">
        <v>224</v>
      </c>
      <c r="B139" s="4">
        <v>5562.1163525281045</v>
      </c>
      <c r="C139">
        <v>1980</v>
      </c>
      <c r="D139" s="2">
        <v>2649.116</v>
      </c>
      <c r="E139">
        <v>2900</v>
      </c>
      <c r="F139" s="3">
        <v>2721.9361359509371</v>
      </c>
      <c r="G139" s="2">
        <v>4975.0569999999998</v>
      </c>
      <c r="H139">
        <v>4658.7820000000002</v>
      </c>
      <c r="I139">
        <v>4700</v>
      </c>
      <c r="J139" s="2">
        <v>3390.6656283962002</v>
      </c>
      <c r="K139" s="2">
        <v>7590.22674303228</v>
      </c>
      <c r="L139" s="2">
        <v>6621.7377268765404</v>
      </c>
      <c r="M139">
        <v>4020</v>
      </c>
      <c r="N139">
        <v>6540</v>
      </c>
      <c r="O139" s="2">
        <v>2850.3905880016014</v>
      </c>
      <c r="P139" s="2">
        <v>5130.3344914509362</v>
      </c>
      <c r="Q139" s="2">
        <v>10920.011807143173</v>
      </c>
      <c r="R139" s="2">
        <v>4860.8142145890733</v>
      </c>
      <c r="S139">
        <v>2940</v>
      </c>
      <c r="T139" s="2">
        <v>5048.2093214620008</v>
      </c>
      <c r="U139">
        <v>4780</v>
      </c>
      <c r="V139" s="2">
        <v>10741.106960570605</v>
      </c>
      <c r="X139" s="5"/>
      <c r="Y139" s="4"/>
    </row>
    <row r="140" spans="1:44" x14ac:dyDescent="0.25">
      <c r="A140" s="11" t="s">
        <v>226</v>
      </c>
      <c r="B140" s="4">
        <v>2812.9673629242816</v>
      </c>
      <c r="C140">
        <v>1230</v>
      </c>
      <c r="D140" s="2">
        <v>925.50419999999997</v>
      </c>
      <c r="E140">
        <v>590</v>
      </c>
      <c r="F140" s="3">
        <v>824.24414112799377</v>
      </c>
      <c r="G140" s="2">
        <v>6308.5129999999999</v>
      </c>
      <c r="H140">
        <v>5907.4679999999998</v>
      </c>
      <c r="I140">
        <v>4190</v>
      </c>
      <c r="J140" s="2">
        <v>884.75491232021602</v>
      </c>
      <c r="K140" s="10"/>
      <c r="L140" s="10"/>
      <c r="M140">
        <v>820</v>
      </c>
      <c r="N140" s="7"/>
      <c r="O140" s="2">
        <v>824.46215263735633</v>
      </c>
      <c r="P140" s="2">
        <v>1680.0848481128335</v>
      </c>
      <c r="Q140" s="2">
        <v>6402.4609871063067</v>
      </c>
      <c r="R140" s="2">
        <v>4373.3300221172922</v>
      </c>
      <c r="S140" s="14">
        <v>800</v>
      </c>
      <c r="T140" s="17">
        <v>1672.8178654262808</v>
      </c>
      <c r="U140" s="14">
        <v>4450</v>
      </c>
      <c r="V140" s="10"/>
      <c r="X140" s="11"/>
      <c r="Y140" s="4"/>
      <c r="AP140" s="49"/>
      <c r="AQ140" s="51"/>
      <c r="AR140" s="49"/>
    </row>
    <row r="141" spans="1:44" x14ac:dyDescent="0.25">
      <c r="A141" s="11" t="s">
        <v>228</v>
      </c>
      <c r="B141" s="4">
        <v>567.42766913694686</v>
      </c>
      <c r="C141">
        <v>170</v>
      </c>
      <c r="D141" s="2">
        <v>260.33670000000001</v>
      </c>
      <c r="E141">
        <v>210</v>
      </c>
      <c r="F141" s="3">
        <v>153.18462528144099</v>
      </c>
      <c r="G141" s="2">
        <v>845.43020000000001</v>
      </c>
      <c r="H141">
        <v>791.68449999999996</v>
      </c>
      <c r="I141">
        <v>770</v>
      </c>
      <c r="J141" s="2">
        <v>175.067497850275</v>
      </c>
      <c r="K141" s="2">
        <v>550.27084283690499</v>
      </c>
      <c r="L141" s="2">
        <v>421.67730177794499</v>
      </c>
      <c r="M141">
        <v>190</v>
      </c>
      <c r="N141">
        <v>410</v>
      </c>
      <c r="O141" s="2">
        <v>152.08595604802082</v>
      </c>
      <c r="P141" s="2">
        <v>201.35279710514038</v>
      </c>
      <c r="Q141" s="2">
        <v>781.1203501550275</v>
      </c>
      <c r="R141" s="2">
        <v>533.55999905337842</v>
      </c>
      <c r="S141">
        <v>190</v>
      </c>
      <c r="T141" s="2">
        <v>195.34068474140358</v>
      </c>
      <c r="U141">
        <v>520</v>
      </c>
      <c r="V141" s="2">
        <v>757.98465770512701</v>
      </c>
      <c r="X141" s="11"/>
      <c r="Y141" s="4"/>
    </row>
    <row r="142" spans="1:44" x14ac:dyDescent="0.25">
      <c r="A142" s="11" t="s">
        <v>230</v>
      </c>
      <c r="B142" s="4">
        <v>4934.0499690480519</v>
      </c>
      <c r="C142">
        <v>1820</v>
      </c>
      <c r="D142" s="2">
        <v>1592.0360000000001</v>
      </c>
      <c r="E142">
        <v>1420</v>
      </c>
      <c r="F142" s="3">
        <v>1417.8498974132806</v>
      </c>
      <c r="G142" s="2">
        <v>6612.8149999999996</v>
      </c>
      <c r="H142">
        <v>6192.4250000000002</v>
      </c>
      <c r="I142">
        <v>6190</v>
      </c>
      <c r="J142" s="2">
        <v>1143.2071747596699</v>
      </c>
      <c r="K142" s="2">
        <v>6635.2431326523001</v>
      </c>
      <c r="L142" s="2">
        <v>5084.6437334551802</v>
      </c>
      <c r="M142">
        <v>1420</v>
      </c>
      <c r="N142">
        <v>5080</v>
      </c>
      <c r="O142" s="2">
        <v>1417.86993184827</v>
      </c>
      <c r="P142" s="2">
        <v>2173.2132672347798</v>
      </c>
      <c r="Q142" s="2">
        <v>8633.2105008418002</v>
      </c>
      <c r="R142" s="2">
        <v>5897.0884393711603</v>
      </c>
      <c r="S142">
        <v>1420</v>
      </c>
      <c r="T142" s="2">
        <v>2171.7796974103398</v>
      </c>
      <c r="U142">
        <v>5890</v>
      </c>
      <c r="V142" s="2">
        <v>8645.9106680019995</v>
      </c>
      <c r="X142" s="11"/>
      <c r="Y142" s="4"/>
    </row>
    <row r="143" spans="1:44" x14ac:dyDescent="0.25">
      <c r="A143" s="5" t="s">
        <v>232</v>
      </c>
      <c r="B143" s="4">
        <v>16132.603086575276</v>
      </c>
      <c r="C143">
        <v>17790</v>
      </c>
      <c r="D143" s="2">
        <v>17758.37</v>
      </c>
      <c r="E143">
        <v>18530</v>
      </c>
      <c r="F143" s="3">
        <v>18515.733480708783</v>
      </c>
      <c r="G143" s="2">
        <v>18322.55</v>
      </c>
      <c r="H143">
        <v>17157.75</v>
      </c>
      <c r="I143">
        <v>17040</v>
      </c>
      <c r="J143" s="2">
        <v>19493.711799412002</v>
      </c>
      <c r="K143" s="2">
        <v>22621.786647265399</v>
      </c>
      <c r="L143" s="2">
        <v>16700.814259736901</v>
      </c>
      <c r="M143">
        <v>18660</v>
      </c>
      <c r="N143">
        <v>16590</v>
      </c>
      <c r="O143" s="2">
        <v>20487.170785287846</v>
      </c>
      <c r="P143" s="2">
        <v>28386.413330512878</v>
      </c>
      <c r="Q143" s="2">
        <v>26062.322534484563</v>
      </c>
      <c r="R143" s="2">
        <v>18640.849891426107</v>
      </c>
      <c r="S143">
        <v>19880</v>
      </c>
      <c r="T143" s="2">
        <v>28318.470716644508</v>
      </c>
      <c r="U143">
        <v>17870</v>
      </c>
      <c r="V143" s="2">
        <v>26003.0703487762</v>
      </c>
      <c r="X143" s="5"/>
      <c r="Y143" s="4"/>
    </row>
    <row r="144" spans="1:44" x14ac:dyDescent="0.25">
      <c r="A144" s="11" t="s">
        <v>234</v>
      </c>
      <c r="B144" s="4">
        <v>23298.119448949757</v>
      </c>
      <c r="C144">
        <v>23240</v>
      </c>
      <c r="D144" s="2">
        <v>26210.799999999999</v>
      </c>
      <c r="E144">
        <v>24990</v>
      </c>
      <c r="F144" s="3">
        <v>24544.528065224207</v>
      </c>
      <c r="G144" s="2">
        <v>26375.16</v>
      </c>
      <c r="H144">
        <v>24698.44</v>
      </c>
      <c r="I144">
        <v>24620</v>
      </c>
      <c r="J144" s="2">
        <v>28365.702986971501</v>
      </c>
      <c r="K144" s="2">
        <v>31982.680333648299</v>
      </c>
      <c r="L144" s="2">
        <v>24508.6030324739</v>
      </c>
      <c r="M144">
        <v>24780</v>
      </c>
      <c r="N144">
        <v>24220</v>
      </c>
      <c r="O144" s="2">
        <v>25492.955550184397</v>
      </c>
      <c r="P144" s="2">
        <v>33230.459156225392</v>
      </c>
      <c r="Q144" s="2">
        <v>37321.138018546371</v>
      </c>
      <c r="R144" s="2">
        <v>25492.955550184397</v>
      </c>
      <c r="S144">
        <v>25780</v>
      </c>
      <c r="T144" s="2">
        <v>33477.977646854946</v>
      </c>
      <c r="U144">
        <v>25180</v>
      </c>
      <c r="V144" s="2">
        <v>37593.747702812587</v>
      </c>
      <c r="X144" s="11"/>
      <c r="Y144" s="4"/>
    </row>
    <row r="145" spans="1:28" x14ac:dyDescent="0.25">
      <c r="A145" s="11" t="s">
        <v>236</v>
      </c>
      <c r="B145" s="4">
        <v>7046.6222645099897</v>
      </c>
      <c r="C145">
        <v>3340</v>
      </c>
      <c r="D145" s="2">
        <v>5647.4250000000002</v>
      </c>
      <c r="E145">
        <v>3840</v>
      </c>
      <c r="F145" s="3">
        <v>4082.8204314720811</v>
      </c>
      <c r="G145" s="2">
        <v>7140.5209999999997</v>
      </c>
      <c r="H145">
        <v>6686.5829999999996</v>
      </c>
      <c r="I145">
        <v>6570</v>
      </c>
      <c r="J145" s="2">
        <v>5448.1796613183897</v>
      </c>
      <c r="K145" s="2">
        <v>7709.8140893657401</v>
      </c>
      <c r="L145" s="2">
        <v>5908.0971987224802</v>
      </c>
      <c r="M145">
        <v>3850</v>
      </c>
      <c r="N145">
        <v>5800</v>
      </c>
      <c r="O145" s="2">
        <v>4082.2686288075465</v>
      </c>
      <c r="P145" s="2">
        <v>4362.166687367072</v>
      </c>
      <c r="Q145" s="2">
        <v>10841.398701122595</v>
      </c>
      <c r="R145" s="2">
        <v>7405.4358967350054</v>
      </c>
      <c r="S145">
        <v>3830</v>
      </c>
      <c r="T145" s="2">
        <v>4282.0249931599337</v>
      </c>
      <c r="U145">
        <v>7270</v>
      </c>
      <c r="V145" s="2">
        <v>10660.135347554207</v>
      </c>
      <c r="X145" s="11"/>
      <c r="Y145" s="4"/>
    </row>
    <row r="146" spans="1:28" x14ac:dyDescent="0.25">
      <c r="A146" s="11" t="s">
        <v>237</v>
      </c>
      <c r="B146" s="4">
        <v>3580.2987848218418</v>
      </c>
      <c r="C146">
        <v>850</v>
      </c>
      <c r="D146" s="2">
        <v>678.12959999999998</v>
      </c>
      <c r="E146">
        <v>600</v>
      </c>
      <c r="F146" s="3">
        <v>603.93491538067042</v>
      </c>
      <c r="G146" s="2">
        <v>1425.941</v>
      </c>
      <c r="H146">
        <v>1335.2909999999999</v>
      </c>
      <c r="I146">
        <v>1330</v>
      </c>
      <c r="J146" s="2">
        <v>578.55412783812801</v>
      </c>
      <c r="K146" s="2">
        <v>1691.7610252418899</v>
      </c>
      <c r="L146" s="2">
        <v>1296.4110515715199</v>
      </c>
      <c r="M146">
        <v>600</v>
      </c>
      <c r="N146">
        <v>1300</v>
      </c>
      <c r="O146" s="2">
        <v>603.93499744703468</v>
      </c>
      <c r="P146" s="2">
        <v>462.28470755898468</v>
      </c>
      <c r="Q146" s="2">
        <v>2561.4594983548973</v>
      </c>
      <c r="R146" s="2">
        <v>1749.6565378769926</v>
      </c>
      <c r="S146">
        <v>600</v>
      </c>
      <c r="T146" s="10"/>
      <c r="U146">
        <v>1740</v>
      </c>
      <c r="V146" s="10"/>
      <c r="X146" s="11"/>
      <c r="Y146" s="4"/>
    </row>
    <row r="147" spans="1:28" x14ac:dyDescent="0.25">
      <c r="A147" s="11" t="s">
        <v>239</v>
      </c>
      <c r="B147" s="4">
        <v>9381.7050281537086</v>
      </c>
      <c r="C147">
        <v>2910</v>
      </c>
      <c r="D147" s="2">
        <v>3719.6469999999999</v>
      </c>
      <c r="E147">
        <v>2890</v>
      </c>
      <c r="F147" s="3">
        <v>2956.3265006604374</v>
      </c>
      <c r="G147" s="2">
        <v>5949.8130000000001</v>
      </c>
      <c r="H147">
        <v>5571.5720000000001</v>
      </c>
      <c r="I147">
        <v>5400</v>
      </c>
      <c r="J147" s="2">
        <v>5366.5776535166297</v>
      </c>
      <c r="K147" s="2">
        <v>10651.916651031201</v>
      </c>
      <c r="L147" s="2">
        <v>8162.6563504933001</v>
      </c>
      <c r="M147">
        <v>2760</v>
      </c>
      <c r="N147">
        <v>7920</v>
      </c>
      <c r="O147" s="2">
        <v>2825.7961017141224</v>
      </c>
      <c r="P147" s="2">
        <v>5867.2211987539795</v>
      </c>
      <c r="Q147" s="2">
        <v>16143.36167129848</v>
      </c>
      <c r="R147" s="2">
        <v>11027.048567287884</v>
      </c>
      <c r="S147">
        <v>2760</v>
      </c>
      <c r="T147" s="2">
        <v>5741.7612114299491</v>
      </c>
      <c r="U147">
        <v>10700</v>
      </c>
      <c r="V147" s="2">
        <v>15876.041863213592</v>
      </c>
      <c r="X147" s="11"/>
      <c r="Y147" s="4"/>
    </row>
    <row r="148" spans="1:28" x14ac:dyDescent="0.25">
      <c r="A148" s="11" t="s">
        <v>240</v>
      </c>
      <c r="B148" s="4">
        <v>1133.9984024024486</v>
      </c>
      <c r="C148" s="14">
        <v>170</v>
      </c>
      <c r="D148" s="2">
        <v>233.27529999999999</v>
      </c>
      <c r="E148">
        <v>130</v>
      </c>
      <c r="F148" s="3">
        <v>143.02059718799825</v>
      </c>
      <c r="G148" s="2">
        <v>1194.2660000000001</v>
      </c>
      <c r="H148">
        <v>1118.3440000000001</v>
      </c>
      <c r="I148">
        <v>1080</v>
      </c>
      <c r="J148" s="2">
        <v>250.60339745394299</v>
      </c>
      <c r="K148" s="2">
        <v>996.80807224206001</v>
      </c>
      <c r="L148" s="2">
        <v>763.86272994543697</v>
      </c>
      <c r="M148">
        <v>130</v>
      </c>
      <c r="N148">
        <v>740</v>
      </c>
      <c r="O148" s="2">
        <v>144.14865860412792</v>
      </c>
      <c r="P148" s="2">
        <v>334.54617410558984</v>
      </c>
      <c r="Q148" s="2">
        <v>1666.7095951530021</v>
      </c>
      <c r="R148" s="2">
        <v>1138.479582353217</v>
      </c>
      <c r="S148">
        <v>130</v>
      </c>
      <c r="T148" s="2">
        <v>323.64029131873144</v>
      </c>
      <c r="U148">
        <v>1100</v>
      </c>
      <c r="V148" s="2">
        <v>1613.1193499946517</v>
      </c>
      <c r="X148" s="11"/>
      <c r="Y148" s="4"/>
      <c r="Z148" s="49"/>
    </row>
    <row r="149" spans="1:28" x14ac:dyDescent="0.25">
      <c r="A149" s="5" t="s">
        <v>241</v>
      </c>
      <c r="B149" s="4">
        <v>2220.4651275729639</v>
      </c>
      <c r="C149" s="23">
        <v>520</v>
      </c>
      <c r="D149" s="2">
        <v>257.60270000000003</v>
      </c>
      <c r="E149">
        <v>390</v>
      </c>
      <c r="F149" s="3">
        <v>415.40926808142052</v>
      </c>
      <c r="G149" s="2">
        <v>599.90099999999995</v>
      </c>
      <c r="H149">
        <v>561.76400000000001</v>
      </c>
      <c r="I149">
        <v>520</v>
      </c>
      <c r="J149" s="2">
        <v>448.91652116796701</v>
      </c>
      <c r="K149" s="2">
        <v>1784.64657631409</v>
      </c>
      <c r="L149" s="2">
        <v>1367.59007807586</v>
      </c>
      <c r="M149">
        <v>400</v>
      </c>
      <c r="N149">
        <v>1270</v>
      </c>
      <c r="O149" s="2">
        <v>495.6423808698429</v>
      </c>
      <c r="P149" s="2">
        <v>693.03805680355299</v>
      </c>
      <c r="Q149" s="2">
        <v>3578.4657200933889</v>
      </c>
      <c r="R149" s="2">
        <v>2444.3431359157908</v>
      </c>
      <c r="S149">
        <v>510</v>
      </c>
      <c r="T149" s="10"/>
      <c r="U149">
        <v>2390</v>
      </c>
      <c r="V149" s="10"/>
      <c r="X149" s="5"/>
      <c r="Y149" s="4"/>
      <c r="Z149" s="54"/>
    </row>
    <row r="150" spans="1:28" x14ac:dyDescent="0.25">
      <c r="A150" s="11" t="s">
        <v>243</v>
      </c>
      <c r="B150" s="4">
        <v>748.71593500559993</v>
      </c>
      <c r="C150" s="24">
        <v>380</v>
      </c>
      <c r="D150" s="2">
        <v>444.8802</v>
      </c>
      <c r="E150">
        <v>370</v>
      </c>
      <c r="F150" s="3">
        <v>386.1228921509159</v>
      </c>
      <c r="G150" s="2">
        <v>832.07100000000003</v>
      </c>
      <c r="H150">
        <v>779.17460000000005</v>
      </c>
      <c r="I150">
        <v>700</v>
      </c>
      <c r="J150" s="2">
        <v>346.88117868050398</v>
      </c>
      <c r="K150" s="2">
        <v>1152.6945496114699</v>
      </c>
      <c r="L150" s="2">
        <v>883.31979332608398</v>
      </c>
      <c r="M150">
        <v>360</v>
      </c>
      <c r="N150">
        <v>800</v>
      </c>
      <c r="O150" s="2">
        <v>386.75722415232116</v>
      </c>
      <c r="P150" s="2">
        <v>624.88886302944672</v>
      </c>
      <c r="Q150" s="2">
        <v>2253.4948337982601</v>
      </c>
      <c r="R150" s="2">
        <v>1539.2950665663318</v>
      </c>
      <c r="S150">
        <v>370</v>
      </c>
      <c r="T150" s="2">
        <v>566.83855192812689</v>
      </c>
      <c r="U150">
        <v>1390</v>
      </c>
      <c r="V150" s="2">
        <v>2056.6437851270416</v>
      </c>
      <c r="X150" s="11"/>
      <c r="Y150" s="4"/>
      <c r="Z150" s="55"/>
    </row>
    <row r="151" spans="1:28" x14ac:dyDescent="0.25">
      <c r="A151" s="11" t="s">
        <v>245</v>
      </c>
      <c r="B151" s="4">
        <v>1232.8113462258164</v>
      </c>
      <c r="C151">
        <v>570</v>
      </c>
      <c r="D151" s="2">
        <v>596.56380000000001</v>
      </c>
      <c r="E151">
        <v>710</v>
      </c>
      <c r="F151" s="3">
        <v>626.1799295121499</v>
      </c>
      <c r="G151" s="2">
        <v>2302.873</v>
      </c>
      <c r="H151">
        <v>2156.4740000000002</v>
      </c>
      <c r="I151">
        <v>2070</v>
      </c>
      <c r="J151" s="2">
        <v>584.57709230190403</v>
      </c>
      <c r="K151" s="10"/>
      <c r="L151" s="10"/>
      <c r="M151">
        <v>690</v>
      </c>
      <c r="N151" s="7"/>
      <c r="O151" s="2">
        <v>614.81723374907472</v>
      </c>
      <c r="P151" s="2">
        <v>620.70751209059472</v>
      </c>
      <c r="Q151" s="2">
        <v>2315.8083226881413</v>
      </c>
      <c r="R151" s="2">
        <v>1581.8595511127817</v>
      </c>
      <c r="S151">
        <v>700</v>
      </c>
      <c r="T151" s="2">
        <v>592.82489946481257</v>
      </c>
      <c r="U151">
        <v>1520</v>
      </c>
      <c r="V151" s="2">
        <v>2200.2640844013076</v>
      </c>
      <c r="X151" s="11"/>
      <c r="Y151" s="4"/>
    </row>
    <row r="152" spans="1:28" x14ac:dyDescent="0.25">
      <c r="A152" s="11" t="s">
        <v>246</v>
      </c>
      <c r="B152" s="4">
        <v>3990.0210017463442</v>
      </c>
      <c r="C152" s="25">
        <v>3060</v>
      </c>
      <c r="D152" s="10"/>
      <c r="E152" s="7"/>
      <c r="F152" s="9"/>
      <c r="G152" s="10"/>
      <c r="H152" s="7"/>
      <c r="I152" s="7"/>
      <c r="J152" s="10"/>
      <c r="K152" s="10"/>
      <c r="L152" s="10"/>
      <c r="M152" s="7"/>
      <c r="N152" s="7"/>
      <c r="O152" s="10"/>
      <c r="P152" s="10"/>
      <c r="Q152" s="10"/>
      <c r="R152" s="10"/>
      <c r="S152" s="7"/>
      <c r="T152" s="10"/>
      <c r="U152" s="7"/>
      <c r="V152" s="10"/>
      <c r="X152" s="11"/>
      <c r="Y152" s="4"/>
      <c r="Z152" s="56"/>
    </row>
    <row r="153" spans="1:28" x14ac:dyDescent="0.25">
      <c r="A153" s="11" t="s">
        <v>248</v>
      </c>
      <c r="B153" s="4">
        <v>7254.1904642913023</v>
      </c>
      <c r="C153" s="23">
        <v>2470</v>
      </c>
      <c r="D153" s="10"/>
      <c r="E153" s="31"/>
      <c r="F153" s="9"/>
      <c r="G153" s="10"/>
      <c r="H153" s="7"/>
      <c r="I153" s="7"/>
      <c r="J153" s="10"/>
      <c r="K153" s="10"/>
      <c r="L153" s="10"/>
      <c r="M153" s="7"/>
      <c r="N153" s="7"/>
      <c r="O153" s="10"/>
      <c r="P153" s="10"/>
      <c r="Q153" s="10"/>
      <c r="R153" s="10"/>
      <c r="S153" s="7"/>
      <c r="T153" s="10"/>
      <c r="U153" s="7"/>
      <c r="V153" s="10"/>
      <c r="X153" s="11"/>
      <c r="Y153" s="4"/>
      <c r="Z153" s="54"/>
      <c r="AB153" s="57"/>
    </row>
    <row r="154" spans="1:28" x14ac:dyDescent="0.25">
      <c r="AB154" s="57"/>
    </row>
    <row r="155" spans="1:28" x14ac:dyDescent="0.25">
      <c r="X155" s="58"/>
      <c r="Y155" s="4"/>
      <c r="AB155" s="57"/>
    </row>
    <row r="156" spans="1:28" x14ac:dyDescent="0.25">
      <c r="X156" s="59"/>
    </row>
    <row r="157" spans="1:28" x14ac:dyDescent="0.25">
      <c r="X157" s="60"/>
    </row>
  </sheetData>
  <phoneticPr fontId="1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5303-4FB2-449F-B0CE-4FD383B40CC7}">
  <dimension ref="A1:J161"/>
  <sheetViews>
    <sheetView topLeftCell="A133" workbookViewId="0"/>
  </sheetViews>
  <sheetFormatPr defaultRowHeight="15" x14ac:dyDescent="0.25"/>
  <cols>
    <col min="1" max="1" width="34.140625" customWidth="1"/>
    <col min="2" max="3" width="16.5703125" customWidth="1"/>
    <col min="4" max="4" width="16.7109375" customWidth="1"/>
    <col min="5" max="5" width="16.42578125" customWidth="1"/>
    <col min="6" max="6" width="16.140625" customWidth="1"/>
    <col min="7" max="7" width="16.42578125" customWidth="1"/>
    <col min="8" max="8" width="16.28515625" customWidth="1"/>
    <col min="9" max="9" width="16.140625" customWidth="1"/>
    <col min="10" max="10" width="16.42578125" customWidth="1"/>
  </cols>
  <sheetData>
    <row r="1" spans="1:10" x14ac:dyDescent="0.25">
      <c r="A1" s="61" t="s">
        <v>329</v>
      </c>
      <c r="B1" s="61" t="s">
        <v>330</v>
      </c>
      <c r="C1" s="61" t="s">
        <v>331</v>
      </c>
      <c r="D1" s="61" t="s">
        <v>332</v>
      </c>
      <c r="E1" s="61" t="s">
        <v>333</v>
      </c>
      <c r="F1" s="61" t="s">
        <v>334</v>
      </c>
      <c r="G1" s="61" t="s">
        <v>335</v>
      </c>
      <c r="H1" s="61" t="s">
        <v>336</v>
      </c>
      <c r="I1" s="61" t="s">
        <v>337</v>
      </c>
      <c r="J1" s="61" t="s">
        <v>338</v>
      </c>
    </row>
    <row r="2" spans="1:10" x14ac:dyDescent="0.25">
      <c r="A2" s="30" t="s">
        <v>251</v>
      </c>
      <c r="B2" s="2">
        <v>50.538034656722964</v>
      </c>
      <c r="C2">
        <v>48.48814623001428</v>
      </c>
      <c r="D2">
        <v>49.589368699183673</v>
      </c>
      <c r="E2" s="2">
        <v>38.042081840794467</v>
      </c>
      <c r="F2">
        <v>61.985758121199453</v>
      </c>
      <c r="G2">
        <v>63.203431253818991</v>
      </c>
      <c r="H2">
        <v>63.232749780909337</v>
      </c>
      <c r="I2" s="2">
        <v>34.311056617265898</v>
      </c>
      <c r="J2" s="2">
        <v>27.227850145981392</v>
      </c>
    </row>
    <row r="3" spans="1:10" x14ac:dyDescent="0.25">
      <c r="A3" s="30" t="s">
        <v>252</v>
      </c>
      <c r="B3" s="2">
        <v>1935.4938171718391</v>
      </c>
      <c r="C3">
        <v>3929.8888025514389</v>
      </c>
      <c r="D3">
        <v>4904.0531542257368</v>
      </c>
      <c r="E3" s="2">
        <v>2983.7177943708725</v>
      </c>
      <c r="F3">
        <v>3846.9033136874864</v>
      </c>
      <c r="G3">
        <v>4784.9565424368357</v>
      </c>
      <c r="H3">
        <v>3872.3077019751095</v>
      </c>
      <c r="I3" s="2">
        <v>3292.5991732019838</v>
      </c>
      <c r="J3" s="2">
        <v>2393.8122679003973</v>
      </c>
    </row>
    <row r="4" spans="1:10" x14ac:dyDescent="0.25">
      <c r="A4" s="6" t="s">
        <v>0</v>
      </c>
      <c r="B4" s="10"/>
      <c r="C4" s="7"/>
      <c r="D4" s="7"/>
      <c r="E4" s="10"/>
      <c r="F4" s="7"/>
      <c r="G4" s="7"/>
      <c r="H4" s="7"/>
      <c r="I4" s="10"/>
      <c r="J4" s="10"/>
    </row>
    <row r="5" spans="1:10" x14ac:dyDescent="0.25">
      <c r="A5" s="7" t="s">
        <v>2</v>
      </c>
      <c r="B5" s="10"/>
      <c r="C5" s="7"/>
      <c r="D5" s="7"/>
      <c r="E5" s="10"/>
      <c r="F5" s="7"/>
      <c r="G5" s="7"/>
      <c r="H5" s="7"/>
      <c r="I5" s="10"/>
      <c r="J5" s="10"/>
    </row>
    <row r="6" spans="1:10" x14ac:dyDescent="0.25">
      <c r="A6" t="s">
        <v>4</v>
      </c>
      <c r="B6" s="2">
        <v>453.7813688212928</v>
      </c>
      <c r="C6">
        <v>496.00248001070639</v>
      </c>
      <c r="D6">
        <v>498.74279900614374</v>
      </c>
      <c r="E6" s="2">
        <v>423.49929580145402</v>
      </c>
      <c r="F6">
        <v>490.86939762449686</v>
      </c>
      <c r="G6">
        <v>493.58117143546929</v>
      </c>
      <c r="H6">
        <v>457.86458263146227</v>
      </c>
      <c r="I6" s="2">
        <v>441.25297836238502</v>
      </c>
      <c r="J6" s="2">
        <v>404.05543020265259</v>
      </c>
    </row>
    <row r="7" spans="1:10" x14ac:dyDescent="0.25">
      <c r="A7" s="7" t="s">
        <v>5</v>
      </c>
      <c r="B7" s="10"/>
      <c r="C7" s="7"/>
      <c r="D7" s="7"/>
      <c r="E7" s="10"/>
      <c r="F7" s="7"/>
      <c r="G7" s="7"/>
      <c r="H7" s="7"/>
      <c r="I7" s="10"/>
      <c r="J7" s="10"/>
    </row>
    <row r="8" spans="1:10" x14ac:dyDescent="0.25">
      <c r="A8" t="s">
        <v>7</v>
      </c>
      <c r="B8" s="2">
        <v>340.06646525679758</v>
      </c>
      <c r="C8">
        <v>459.24590089407485</v>
      </c>
      <c r="D8">
        <v>530.56852553417184</v>
      </c>
      <c r="E8" s="2">
        <v>363.85569025609942</v>
      </c>
      <c r="F8">
        <v>452.41654154540049</v>
      </c>
      <c r="G8">
        <v>523.30745374679054</v>
      </c>
      <c r="H8">
        <v>443.82097635996996</v>
      </c>
      <c r="I8" s="2">
        <v>442.69242049559068</v>
      </c>
      <c r="J8" s="2">
        <v>357.36353857632821</v>
      </c>
    </row>
    <row r="9" spans="1:10" x14ac:dyDescent="0.25">
      <c r="A9" s="7" t="s">
        <v>9</v>
      </c>
      <c r="B9" s="10"/>
      <c r="C9" s="7"/>
      <c r="D9" s="7"/>
      <c r="E9" s="10"/>
      <c r="F9" s="7"/>
      <c r="G9" s="7"/>
      <c r="H9" s="7"/>
      <c r="I9" s="10"/>
      <c r="J9" s="10"/>
    </row>
    <row r="10" spans="1:10" x14ac:dyDescent="0.25">
      <c r="A10" t="s">
        <v>11</v>
      </c>
      <c r="B10" s="2">
        <v>2000.08</v>
      </c>
      <c r="C10">
        <v>3032.9558541047336</v>
      </c>
      <c r="D10">
        <v>3248.7304939400869</v>
      </c>
      <c r="E10" s="2">
        <v>2393.1267893894351</v>
      </c>
      <c r="F10">
        <v>3033.0726972917923</v>
      </c>
      <c r="G10">
        <v>3248.8107305076705</v>
      </c>
      <c r="H10">
        <v>3021.8918263503861</v>
      </c>
      <c r="I10" s="2">
        <v>3043.6079241773059</v>
      </c>
      <c r="J10" s="2">
        <v>2391.8378806516148</v>
      </c>
    </row>
    <row r="11" spans="1:10" x14ac:dyDescent="0.25">
      <c r="A11" t="s">
        <v>13</v>
      </c>
      <c r="B11" s="2">
        <v>3486.5189873417721</v>
      </c>
      <c r="C11">
        <v>8731.6940441270253</v>
      </c>
      <c r="D11">
        <v>9624.2243336309148</v>
      </c>
      <c r="E11" s="2">
        <v>5249.445606427751</v>
      </c>
      <c r="F11">
        <v>8797.3077775960337</v>
      </c>
      <c r="G11">
        <v>9696.5453164389455</v>
      </c>
      <c r="H11">
        <v>8293.4928011097709</v>
      </c>
      <c r="I11" s="2">
        <v>7825.6068349789666</v>
      </c>
      <c r="J11" s="2">
        <v>5256.7463271497518</v>
      </c>
    </row>
    <row r="12" spans="1:10" x14ac:dyDescent="0.25">
      <c r="A12" s="7" t="s">
        <v>15</v>
      </c>
      <c r="B12" s="10"/>
      <c r="C12" s="7"/>
      <c r="D12" s="7"/>
      <c r="E12" s="10"/>
      <c r="F12" s="7"/>
      <c r="G12" s="7"/>
      <c r="H12" s="7"/>
      <c r="I12" s="10"/>
      <c r="J12" s="10"/>
    </row>
    <row r="13" spans="1:10" x14ac:dyDescent="0.25">
      <c r="A13" t="s">
        <v>17</v>
      </c>
      <c r="B13" s="10"/>
      <c r="C13">
        <v>7714.1882024089964</v>
      </c>
      <c r="D13">
        <v>12579.82596734156</v>
      </c>
      <c r="E13" s="2">
        <v>6667.4733661854898</v>
      </c>
      <c r="F13">
        <v>7592.0597946037024</v>
      </c>
      <c r="G13">
        <v>12380.710006698295</v>
      </c>
      <c r="H13">
        <v>7593.5725664356378</v>
      </c>
      <c r="I13" s="2">
        <v>7658.6347480433315</v>
      </c>
      <c r="J13" s="2">
        <v>6617.9052346468761</v>
      </c>
    </row>
    <row r="14" spans="1:10" x14ac:dyDescent="0.25">
      <c r="A14" t="s">
        <v>18</v>
      </c>
      <c r="B14" s="2">
        <v>16.634615384615383</v>
      </c>
      <c r="C14">
        <v>22.637020003158391</v>
      </c>
      <c r="D14">
        <v>23.514869137232193</v>
      </c>
      <c r="E14" s="2">
        <v>18.397596234493165</v>
      </c>
      <c r="F14">
        <v>21.808640049035887</v>
      </c>
      <c r="G14">
        <v>22.654364678424106</v>
      </c>
      <c r="H14">
        <v>20.324689452028981</v>
      </c>
      <c r="I14" s="2">
        <v>21.369688437425413</v>
      </c>
      <c r="J14" s="2">
        <v>18.633344311328884</v>
      </c>
    </row>
    <row r="15" spans="1:10" x14ac:dyDescent="0.25">
      <c r="A15" s="7" t="s">
        <v>20</v>
      </c>
      <c r="B15" s="10"/>
      <c r="C15" s="7"/>
      <c r="D15" s="7"/>
      <c r="E15" s="10"/>
      <c r="F15" s="7"/>
      <c r="G15" s="7"/>
      <c r="H15" s="7"/>
      <c r="I15" s="10"/>
      <c r="J15" s="10"/>
    </row>
    <row r="16" spans="1:10" x14ac:dyDescent="0.25">
      <c r="A16" t="s">
        <v>22</v>
      </c>
      <c r="B16" s="2">
        <v>8988.6360000000004</v>
      </c>
      <c r="C16" s="7"/>
      <c r="D16" s="7"/>
      <c r="E16" s="10"/>
      <c r="F16" s="7"/>
      <c r="G16" s="7"/>
      <c r="H16" s="7"/>
      <c r="I16" s="10"/>
      <c r="J16" s="10"/>
    </row>
    <row r="17" spans="1:10" x14ac:dyDescent="0.25">
      <c r="A17" t="s">
        <v>24</v>
      </c>
      <c r="B17" s="2">
        <v>21.533999999999999</v>
      </c>
      <c r="C17" s="7"/>
      <c r="D17" s="7"/>
      <c r="E17" s="10"/>
      <c r="F17" s="7"/>
      <c r="G17" s="7"/>
      <c r="H17" s="7"/>
      <c r="I17" s="10"/>
      <c r="J17" s="10"/>
    </row>
    <row r="18" spans="1:10" x14ac:dyDescent="0.25">
      <c r="A18" s="6" t="s">
        <v>25</v>
      </c>
      <c r="B18" s="10"/>
      <c r="C18" s="7"/>
      <c r="D18" s="7"/>
      <c r="E18" s="10"/>
      <c r="F18" s="7"/>
      <c r="G18" s="7"/>
      <c r="H18" s="7"/>
      <c r="I18" s="10"/>
      <c r="J18" s="10"/>
    </row>
    <row r="19" spans="1:10" x14ac:dyDescent="0.25">
      <c r="A19" t="s">
        <v>27</v>
      </c>
      <c r="B19" s="2">
        <v>98.681333333333328</v>
      </c>
      <c r="C19">
        <v>110.9972493483927</v>
      </c>
      <c r="D19">
        <v>113.56023805386621</v>
      </c>
      <c r="E19" s="2">
        <v>101.87474717636837</v>
      </c>
      <c r="F19">
        <v>109.73881860134183</v>
      </c>
      <c r="G19">
        <v>112.27274929332681</v>
      </c>
      <c r="H19">
        <v>161.04098668684267</v>
      </c>
      <c r="I19" s="2">
        <v>157.91875273546628</v>
      </c>
      <c r="J19" s="2">
        <v>98.766966658964236</v>
      </c>
    </row>
    <row r="20" spans="1:10" x14ac:dyDescent="0.25">
      <c r="A20" s="7" t="s">
        <v>28</v>
      </c>
      <c r="B20" s="10"/>
      <c r="C20" s="7"/>
      <c r="D20" s="7"/>
      <c r="E20" s="10"/>
      <c r="F20" s="7"/>
      <c r="G20" s="7"/>
      <c r="H20" s="7"/>
      <c r="I20" s="10"/>
      <c r="J20" s="10"/>
    </row>
    <row r="21" spans="1:10" x14ac:dyDescent="0.25">
      <c r="A21" t="s">
        <v>30</v>
      </c>
      <c r="B21" s="2">
        <v>184.56946068875894</v>
      </c>
      <c r="C21">
        <v>253.92067046421792</v>
      </c>
      <c r="D21">
        <v>261.24077784325277</v>
      </c>
      <c r="E21" s="2">
        <v>227.15448176520658</v>
      </c>
      <c r="F21">
        <v>251.13181002690237</v>
      </c>
      <c r="G21">
        <v>258.37151899914949</v>
      </c>
      <c r="H21">
        <v>267.75302347374617</v>
      </c>
      <c r="I21" s="2">
        <v>268.0528592943682</v>
      </c>
      <c r="J21" s="2">
        <v>225.00735348523463</v>
      </c>
    </row>
    <row r="22" spans="1:10" x14ac:dyDescent="0.25">
      <c r="A22" s="7" t="s">
        <v>32</v>
      </c>
      <c r="B22" s="10"/>
      <c r="C22" s="7"/>
      <c r="D22" s="7"/>
      <c r="E22" s="10"/>
      <c r="F22" s="7"/>
      <c r="G22" s="7"/>
      <c r="H22" s="7"/>
      <c r="I22" s="10"/>
      <c r="J22" s="10"/>
    </row>
    <row r="23" spans="1:10" x14ac:dyDescent="0.25">
      <c r="A23" t="s">
        <v>33</v>
      </c>
      <c r="B23" s="2">
        <v>14.349473684210526</v>
      </c>
      <c r="C23" s="7"/>
      <c r="D23" s="7"/>
      <c r="E23" s="10"/>
      <c r="F23" s="7"/>
      <c r="G23" s="7"/>
      <c r="H23" s="7"/>
      <c r="I23" s="10"/>
      <c r="J23" s="10"/>
    </row>
    <row r="24" spans="1:10" x14ac:dyDescent="0.25">
      <c r="A24" t="s">
        <v>34</v>
      </c>
      <c r="B24" s="2">
        <v>12.413793103448276</v>
      </c>
      <c r="C24">
        <v>16.427267597030802</v>
      </c>
      <c r="D24">
        <v>18.861860498909717</v>
      </c>
      <c r="E24" s="2">
        <v>12.525726191324472</v>
      </c>
      <c r="F24">
        <v>15.874259675555928</v>
      </c>
      <c r="G24">
        <v>18.226898031268195</v>
      </c>
      <c r="H24">
        <v>15.929882923510963</v>
      </c>
      <c r="I24" s="2">
        <v>16.10742109377372</v>
      </c>
      <c r="J24" s="2">
        <v>12.238958964922718</v>
      </c>
    </row>
    <row r="25" spans="1:10" x14ac:dyDescent="0.25">
      <c r="A25" s="6" t="s">
        <v>36</v>
      </c>
      <c r="B25" s="10"/>
      <c r="C25" s="7"/>
      <c r="D25" s="7"/>
      <c r="E25" s="10"/>
      <c r="F25" s="7"/>
      <c r="G25" s="7"/>
      <c r="H25" s="7"/>
      <c r="I25" s="10"/>
      <c r="J25" s="10"/>
    </row>
    <row r="26" spans="1:10" x14ac:dyDescent="0.25">
      <c r="A26" t="s">
        <v>38</v>
      </c>
      <c r="B26" s="2">
        <v>126.31229508196722</v>
      </c>
      <c r="C26">
        <v>188.92149314128329</v>
      </c>
      <c r="D26">
        <v>192.30432902254191</v>
      </c>
      <c r="E26" s="2">
        <v>148.35561107382395</v>
      </c>
      <c r="F26">
        <v>180.15102225936525</v>
      </c>
      <c r="G26">
        <v>183.3768246542125</v>
      </c>
      <c r="H26">
        <v>180.15772395812803</v>
      </c>
      <c r="I26" s="2">
        <v>182.514717476709</v>
      </c>
      <c r="J26" s="2">
        <v>143.31730563499545</v>
      </c>
    </row>
    <row r="27" spans="1:10" x14ac:dyDescent="0.25">
      <c r="A27" t="s">
        <v>39</v>
      </c>
      <c r="B27" s="2">
        <v>2981.6795620437961</v>
      </c>
      <c r="C27">
        <v>5052.0957223001406</v>
      </c>
      <c r="D27">
        <v>5452.260518934082</v>
      </c>
      <c r="E27" s="2">
        <v>4298.1370967741941</v>
      </c>
      <c r="F27">
        <v>5052.168902993265</v>
      </c>
      <c r="G27">
        <v>5452.3377946611654</v>
      </c>
      <c r="H27">
        <v>5089.933643146911</v>
      </c>
      <c r="I27" s="2">
        <v>5024.7472856835129</v>
      </c>
      <c r="J27" s="2">
        <v>4300.6326874464603</v>
      </c>
    </row>
    <row r="28" spans="1:10" x14ac:dyDescent="0.25">
      <c r="A28" t="s">
        <v>41</v>
      </c>
      <c r="B28" s="2">
        <v>28.4375</v>
      </c>
      <c r="C28">
        <v>51.970126797035633</v>
      </c>
      <c r="D28">
        <v>54.062146341009573</v>
      </c>
      <c r="E28" s="2">
        <v>34.38224406087928</v>
      </c>
      <c r="F28">
        <v>50.233851596693739</v>
      </c>
      <c r="G28">
        <v>52.255956751541845</v>
      </c>
      <c r="H28">
        <v>51.48740305545406</v>
      </c>
      <c r="I28" s="2">
        <v>77.955271269221797</v>
      </c>
      <c r="J28" s="2">
        <v>34.973020140045435</v>
      </c>
    </row>
    <row r="29" spans="1:10" x14ac:dyDescent="0.25">
      <c r="A29" t="s">
        <v>43</v>
      </c>
      <c r="B29" s="2">
        <v>32.010000000000005</v>
      </c>
      <c r="C29" s="7"/>
      <c r="D29" s="7"/>
      <c r="E29" s="10"/>
      <c r="F29" s="7"/>
      <c r="G29" s="7"/>
      <c r="H29" s="7"/>
      <c r="I29" s="10"/>
      <c r="J29" s="10"/>
    </row>
    <row r="30" spans="1:10" x14ac:dyDescent="0.25">
      <c r="A30" t="s">
        <v>45</v>
      </c>
      <c r="B30" s="2">
        <v>695.07941176470592</v>
      </c>
      <c r="C30">
        <v>910.77018161683282</v>
      </c>
      <c r="D30">
        <v>951.9440465116279</v>
      </c>
      <c r="E30" s="2">
        <v>736.50661572536001</v>
      </c>
      <c r="F30">
        <v>902.67525852327026</v>
      </c>
      <c r="G30">
        <v>943.48316880411244</v>
      </c>
      <c r="H30">
        <v>967.75075044993343</v>
      </c>
      <c r="I30" s="2">
        <v>964.92252225403047</v>
      </c>
      <c r="J30" s="2">
        <v>727.82660645672468</v>
      </c>
    </row>
    <row r="31" spans="1:10" x14ac:dyDescent="0.25">
      <c r="A31" t="s">
        <v>46</v>
      </c>
      <c r="B31" s="2">
        <v>62.122698330752016</v>
      </c>
      <c r="C31">
        <v>64.148379786603954</v>
      </c>
      <c r="D31">
        <v>68.951078568546833</v>
      </c>
      <c r="E31" s="2">
        <v>69.404309123840108</v>
      </c>
      <c r="F31">
        <v>64.148381719700936</v>
      </c>
      <c r="G31">
        <v>68.951080501643816</v>
      </c>
      <c r="H31">
        <v>77.351358016086252</v>
      </c>
      <c r="I31" s="2">
        <v>59.321670336086491</v>
      </c>
      <c r="J31" s="2">
        <v>69.217801351966145</v>
      </c>
    </row>
    <row r="32" spans="1:10" x14ac:dyDescent="0.25">
      <c r="A32" t="s">
        <v>48</v>
      </c>
      <c r="B32" s="2">
        <v>202.92455089820359</v>
      </c>
      <c r="C32">
        <v>250.14028820504359</v>
      </c>
      <c r="D32">
        <v>262.48250419382339</v>
      </c>
      <c r="E32" s="2">
        <v>186.08891730605288</v>
      </c>
      <c r="F32">
        <v>263.64787156521737</v>
      </c>
      <c r="G32">
        <v>276.65656721739128</v>
      </c>
      <c r="H32">
        <v>248.25728420289855</v>
      </c>
      <c r="I32" s="2">
        <v>247.78480610096835</v>
      </c>
      <c r="J32" s="2">
        <v>195.49490786438844</v>
      </c>
    </row>
    <row r="33" spans="1:10" x14ac:dyDescent="0.25">
      <c r="A33" t="s">
        <v>274</v>
      </c>
      <c r="B33" s="2">
        <v>26.515013404825737</v>
      </c>
      <c r="C33" s="7"/>
      <c r="D33" s="7"/>
      <c r="E33" s="10"/>
      <c r="F33" s="7"/>
      <c r="G33" s="7"/>
      <c r="H33" s="7"/>
      <c r="I33" s="10"/>
      <c r="J33" s="10"/>
    </row>
    <row r="34" spans="1:10" x14ac:dyDescent="0.25">
      <c r="A34" t="s">
        <v>51</v>
      </c>
      <c r="B34" s="2">
        <v>535</v>
      </c>
      <c r="C34">
        <v>467.03292435556375</v>
      </c>
      <c r="D34">
        <v>471.71448650351721</v>
      </c>
      <c r="E34" s="2">
        <v>443.80949213626224</v>
      </c>
      <c r="F34">
        <v>484.90273848680863</v>
      </c>
      <c r="G34">
        <v>489.76357641946908</v>
      </c>
      <c r="H34">
        <v>489.7650354346286</v>
      </c>
      <c r="I34" s="2">
        <v>474.72486178705901</v>
      </c>
      <c r="J34" s="2">
        <v>470.50886279401726</v>
      </c>
    </row>
    <row r="35" spans="1:10" x14ac:dyDescent="0.25">
      <c r="A35" t="s">
        <v>52</v>
      </c>
      <c r="B35" s="2">
        <v>550.20000000000005</v>
      </c>
      <c r="C35">
        <v>794.11799781074944</v>
      </c>
      <c r="D35">
        <v>829.26913523673875</v>
      </c>
      <c r="E35" s="2">
        <v>563.70353847762385</v>
      </c>
      <c r="F35">
        <v>788.89575641608371</v>
      </c>
      <c r="G35">
        <v>823.81458407216667</v>
      </c>
      <c r="H35">
        <v>924.76464736254184</v>
      </c>
      <c r="I35" s="2">
        <v>923.78508835475827</v>
      </c>
      <c r="J35" s="2">
        <v>559.38741000858693</v>
      </c>
    </row>
    <row r="36" spans="1:10" x14ac:dyDescent="0.25">
      <c r="A36" t="s">
        <v>54</v>
      </c>
      <c r="B36" s="2">
        <v>472.52713178294567</v>
      </c>
      <c r="C36" s="7"/>
      <c r="D36" s="7"/>
      <c r="E36" s="10"/>
      <c r="F36" s="7"/>
      <c r="G36" s="7"/>
      <c r="H36" s="7"/>
      <c r="I36" s="10"/>
      <c r="J36" s="10"/>
    </row>
    <row r="37" spans="1:10" x14ac:dyDescent="0.25">
      <c r="A37" t="s">
        <v>56</v>
      </c>
      <c r="B37" s="10"/>
      <c r="C37">
        <v>1247.3335519667373</v>
      </c>
      <c r="D37">
        <v>1274.1230036201489</v>
      </c>
      <c r="E37" s="2">
        <v>926.85983263598337</v>
      </c>
      <c r="F37">
        <v>1298.0858628553424</v>
      </c>
      <c r="G37">
        <v>1318.4529286573747</v>
      </c>
      <c r="H37">
        <v>1328.8826923937361</v>
      </c>
      <c r="I37" s="10"/>
      <c r="J37" s="2">
        <v>989.94082751677854</v>
      </c>
    </row>
    <row r="38" spans="1:10" x14ac:dyDescent="0.25">
      <c r="A38" s="6" t="s">
        <v>57</v>
      </c>
      <c r="B38" s="10"/>
      <c r="C38" s="7"/>
      <c r="D38" s="7"/>
      <c r="E38" s="10"/>
      <c r="F38" s="7"/>
      <c r="G38" s="7"/>
      <c r="H38" s="7"/>
      <c r="I38" s="10"/>
      <c r="J38" s="10"/>
    </row>
    <row r="39" spans="1:10" x14ac:dyDescent="0.25">
      <c r="A39" t="s">
        <v>58</v>
      </c>
      <c r="B39" s="10"/>
      <c r="C39">
        <v>4939.3578500707217</v>
      </c>
      <c r="D39">
        <v>5161.1739745403111</v>
      </c>
      <c r="E39" s="2">
        <v>1374.5827439886846</v>
      </c>
      <c r="F39">
        <v>4996.1248649875952</v>
      </c>
      <c r="G39">
        <v>5220.4905485203572</v>
      </c>
      <c r="H39">
        <v>4855.6570033449407</v>
      </c>
      <c r="I39" s="2">
        <v>4254.2141552759385</v>
      </c>
      <c r="J39" s="2">
        <v>1217.2952326830364</v>
      </c>
    </row>
    <row r="40" spans="1:10" x14ac:dyDescent="0.25">
      <c r="A40" t="s">
        <v>60</v>
      </c>
      <c r="B40" s="2">
        <v>5555.0192307692305</v>
      </c>
      <c r="C40">
        <v>9881.9071566731145</v>
      </c>
      <c r="D40">
        <v>12968.135396518375</v>
      </c>
      <c r="E40" s="2">
        <v>7365.5493230174079</v>
      </c>
      <c r="F40">
        <v>9881.9076507620885</v>
      </c>
      <c r="G40">
        <v>12968.135211896188</v>
      </c>
      <c r="H40">
        <v>10319.699262088974</v>
      </c>
      <c r="I40" s="2">
        <v>10193.623574211195</v>
      </c>
      <c r="J40" s="2">
        <v>7346.0587281513408</v>
      </c>
    </row>
    <row r="41" spans="1:10" x14ac:dyDescent="0.25">
      <c r="A41" s="6" t="s">
        <v>61</v>
      </c>
      <c r="B41" s="10"/>
      <c r="C41" s="7"/>
      <c r="D41" s="7"/>
      <c r="E41" s="10"/>
      <c r="F41" s="7"/>
      <c r="G41" s="7"/>
      <c r="H41" s="7"/>
      <c r="I41" s="10"/>
      <c r="J41" s="10"/>
    </row>
    <row r="42" spans="1:10" x14ac:dyDescent="0.25">
      <c r="A42" t="s">
        <v>63</v>
      </c>
      <c r="B42" s="2">
        <v>75.208219178082189</v>
      </c>
      <c r="C42" s="7"/>
      <c r="D42" s="7"/>
      <c r="E42" s="10"/>
      <c r="F42" s="7"/>
      <c r="G42" s="7"/>
      <c r="H42" s="7"/>
      <c r="I42" s="10"/>
      <c r="J42" s="10"/>
    </row>
    <row r="43" spans="1:10" x14ac:dyDescent="0.25">
      <c r="A43" t="s">
        <v>65</v>
      </c>
      <c r="B43" s="2">
        <v>273.24</v>
      </c>
      <c r="C43">
        <v>346.28811188811193</v>
      </c>
      <c r="D43">
        <v>349.55151515151516</v>
      </c>
      <c r="E43" s="2">
        <v>279.99440559440563</v>
      </c>
      <c r="F43">
        <v>345.87791507577873</v>
      </c>
      <c r="G43">
        <v>349.1374543035883</v>
      </c>
      <c r="H43">
        <v>402.13496047668997</v>
      </c>
      <c r="I43" s="2">
        <v>411.63944682585492</v>
      </c>
      <c r="J43" s="2">
        <v>283.34121321722773</v>
      </c>
    </row>
    <row r="44" spans="1:10" x14ac:dyDescent="0.25">
      <c r="A44" t="s">
        <v>67</v>
      </c>
      <c r="B44" s="2">
        <v>55.201096892138942</v>
      </c>
      <c r="C44">
        <v>207.76809268605206</v>
      </c>
      <c r="D44">
        <v>224.47126902778263</v>
      </c>
      <c r="E44" s="2">
        <v>55.833079907665791</v>
      </c>
      <c r="F44">
        <v>198.40309604392451</v>
      </c>
      <c r="G44">
        <v>214.35340860642381</v>
      </c>
      <c r="H44">
        <v>207.11272562415047</v>
      </c>
      <c r="I44" s="2">
        <v>203.53067132549992</v>
      </c>
      <c r="J44" s="2">
        <v>52.382380677566353</v>
      </c>
    </row>
    <row r="45" spans="1:10" x14ac:dyDescent="0.25">
      <c r="A45" t="s">
        <v>68</v>
      </c>
      <c r="B45" s="2">
        <v>71.133333333333326</v>
      </c>
      <c r="C45">
        <v>179.11897393543964</v>
      </c>
      <c r="D45">
        <v>185.08797581867881</v>
      </c>
      <c r="E45" s="2">
        <v>145.3597272311082</v>
      </c>
      <c r="F45">
        <v>179.29611347582912</v>
      </c>
      <c r="G45">
        <v>185.27322990109303</v>
      </c>
      <c r="H45">
        <v>176.05758316967683</v>
      </c>
      <c r="I45" s="2">
        <v>169.29811729691068</v>
      </c>
      <c r="J45" s="2">
        <v>139.88495435306859</v>
      </c>
    </row>
    <row r="46" spans="1:10" x14ac:dyDescent="0.25">
      <c r="A46" s="7" t="s">
        <v>70</v>
      </c>
      <c r="B46" s="10"/>
      <c r="C46" s="7"/>
      <c r="D46" s="7"/>
      <c r="E46" s="10"/>
      <c r="F46" s="7"/>
      <c r="G46" s="7"/>
      <c r="H46" s="7"/>
      <c r="I46" s="10"/>
      <c r="J46" s="10"/>
    </row>
    <row r="47" spans="1:10" x14ac:dyDescent="0.25">
      <c r="A47" t="s">
        <v>72</v>
      </c>
      <c r="B47" s="2">
        <v>3.0839416058394162</v>
      </c>
      <c r="C47" s="7"/>
      <c r="D47" s="7"/>
      <c r="E47" s="10"/>
      <c r="F47" s="7"/>
      <c r="G47" s="7"/>
      <c r="H47" s="7"/>
      <c r="I47" s="10"/>
      <c r="J47" s="10"/>
    </row>
    <row r="48" spans="1:10" x14ac:dyDescent="0.25">
      <c r="A48" t="s">
        <v>73</v>
      </c>
      <c r="B48" s="10"/>
      <c r="C48">
        <v>1050.1844621513944</v>
      </c>
      <c r="D48">
        <v>1119.634395750332</v>
      </c>
      <c r="E48" s="2">
        <v>572.09827357237714</v>
      </c>
      <c r="F48">
        <v>1070.6369773613321</v>
      </c>
      <c r="G48">
        <v>1141.4394914332938</v>
      </c>
      <c r="H48">
        <v>1060.1811595772622</v>
      </c>
      <c r="I48" s="2">
        <v>1052.0255064053943</v>
      </c>
      <c r="J48" s="2">
        <v>578.75238600639489</v>
      </c>
    </row>
    <row r="49" spans="1:10" x14ac:dyDescent="0.25">
      <c r="A49" t="s">
        <v>75</v>
      </c>
      <c r="B49" s="2">
        <v>3339.13</v>
      </c>
      <c r="C49">
        <v>5346.1800872669583</v>
      </c>
      <c r="D49">
        <v>5650.7358191193971</v>
      </c>
      <c r="E49" s="2">
        <v>4398.772312574376</v>
      </c>
      <c r="F49">
        <v>5346.1819729381396</v>
      </c>
      <c r="G49">
        <v>5650.7368744504765</v>
      </c>
      <c r="H49">
        <v>5299.8097322491076</v>
      </c>
      <c r="I49" s="2">
        <v>5344.5916985703643</v>
      </c>
      <c r="J49" s="2">
        <v>4399.5909483791329</v>
      </c>
    </row>
    <row r="50" spans="1:10" x14ac:dyDescent="0.25">
      <c r="A50" t="s">
        <v>76</v>
      </c>
      <c r="B50" s="2">
        <v>2459.6815331010457</v>
      </c>
      <c r="C50">
        <v>5008.7210439886794</v>
      </c>
      <c r="D50">
        <v>6538.9890290346248</v>
      </c>
      <c r="E50" s="2">
        <v>3552.8582159952484</v>
      </c>
      <c r="F50">
        <v>5008.6950039521989</v>
      </c>
      <c r="G50">
        <v>6538.9541287070215</v>
      </c>
      <c r="H50">
        <v>4608.962591964334</v>
      </c>
      <c r="I50" s="2">
        <v>4496.1595566348742</v>
      </c>
      <c r="J50" s="2">
        <v>3441.5434870223917</v>
      </c>
    </row>
    <row r="51" spans="1:10" x14ac:dyDescent="0.25">
      <c r="A51" t="s">
        <v>77</v>
      </c>
      <c r="B51" s="2">
        <v>1919.1666666666667</v>
      </c>
      <c r="C51">
        <v>2552.5542107394817</v>
      </c>
      <c r="D51">
        <v>2599.0813043355406</v>
      </c>
      <c r="E51" s="2">
        <v>2035.5049496557376</v>
      </c>
      <c r="F51">
        <v>2661.6375339174788</v>
      </c>
      <c r="G51">
        <v>2710.1532721562012</v>
      </c>
      <c r="H51">
        <v>2630.7427545185019</v>
      </c>
      <c r="I51" s="2">
        <v>2563.7181186792018</v>
      </c>
      <c r="J51" s="2">
        <v>2068.4101471944709</v>
      </c>
    </row>
    <row r="52" spans="1:10" x14ac:dyDescent="0.25">
      <c r="A52" s="6" t="s">
        <v>79</v>
      </c>
      <c r="B52" s="10"/>
      <c r="C52" s="7"/>
      <c r="D52" s="7"/>
      <c r="E52" s="10"/>
      <c r="F52" s="7"/>
      <c r="G52" s="7"/>
      <c r="H52" s="7"/>
      <c r="I52" s="10"/>
      <c r="J52" s="10"/>
    </row>
    <row r="53" spans="1:10" x14ac:dyDescent="0.25">
      <c r="A53" s="7" t="s">
        <v>81</v>
      </c>
      <c r="B53" s="10"/>
      <c r="C53" s="7"/>
      <c r="D53" s="7"/>
      <c r="E53" s="10"/>
      <c r="F53" s="7"/>
      <c r="G53" s="7"/>
      <c r="H53" s="7"/>
      <c r="I53" s="10"/>
      <c r="J53" s="10"/>
    </row>
    <row r="54" spans="1:10" x14ac:dyDescent="0.25">
      <c r="A54" t="s">
        <v>275</v>
      </c>
      <c r="B54" s="2">
        <v>2665.9677419354844</v>
      </c>
      <c r="C54">
        <v>5638.7400773963091</v>
      </c>
      <c r="D54">
        <v>6624.845951577694</v>
      </c>
      <c r="E54" s="2">
        <v>4778.7703413375675</v>
      </c>
      <c r="F54">
        <v>5631.5455027890457</v>
      </c>
      <c r="G54">
        <v>6616.7933930324707</v>
      </c>
      <c r="H54">
        <v>5602.6738210954554</v>
      </c>
      <c r="I54" s="2">
        <v>5266.6153482325553</v>
      </c>
      <c r="J54" s="2">
        <v>4737.6757914005348</v>
      </c>
    </row>
    <row r="55" spans="1:10" x14ac:dyDescent="0.25">
      <c r="A55" t="s">
        <v>83</v>
      </c>
      <c r="B55" s="2">
        <v>59.620253164556956</v>
      </c>
      <c r="C55">
        <v>70.949505012141202</v>
      </c>
      <c r="D55">
        <v>69.990660606437956</v>
      </c>
      <c r="E55" s="2">
        <v>77.879335035178386</v>
      </c>
      <c r="F55">
        <v>69.106566390833535</v>
      </c>
      <c r="G55">
        <v>68.172628375086731</v>
      </c>
      <c r="H55">
        <v>66.919385442101699</v>
      </c>
      <c r="I55" s="2">
        <v>71.357904262659872</v>
      </c>
      <c r="J55" s="2">
        <v>80.844201297918545</v>
      </c>
    </row>
    <row r="56" spans="1:10" x14ac:dyDescent="0.25">
      <c r="A56" t="s">
        <v>85</v>
      </c>
      <c r="B56" s="2">
        <v>907.757281553398</v>
      </c>
      <c r="C56">
        <v>1422.2873474132921</v>
      </c>
      <c r="D56">
        <v>1476.0559968998257</v>
      </c>
      <c r="E56" s="2">
        <v>912.40554156171288</v>
      </c>
      <c r="F56">
        <v>1415.7038735776277</v>
      </c>
      <c r="G56">
        <v>1469.2236421407906</v>
      </c>
      <c r="H56">
        <v>1893.379056605593</v>
      </c>
      <c r="I56" s="2">
        <v>1654.8874358726473</v>
      </c>
      <c r="J56" s="2">
        <v>906.14090972824522</v>
      </c>
    </row>
    <row r="57" spans="1:10" x14ac:dyDescent="0.25">
      <c r="A57" t="s">
        <v>86</v>
      </c>
      <c r="B57" s="2">
        <v>132.17010309278351</v>
      </c>
      <c r="C57">
        <v>203.15114200655944</v>
      </c>
      <c r="D57">
        <v>210.64815838933043</v>
      </c>
      <c r="E57" s="2">
        <v>137.76110186334583</v>
      </c>
      <c r="F57">
        <v>200.65933432469802</v>
      </c>
      <c r="G57">
        <v>208.06469520583093</v>
      </c>
      <c r="H57">
        <v>199.43133130082447</v>
      </c>
      <c r="I57" s="2">
        <v>199.83727293317943</v>
      </c>
      <c r="J57" s="2">
        <v>136.35108585995147</v>
      </c>
    </row>
    <row r="58" spans="1:10" x14ac:dyDescent="0.25">
      <c r="A58" s="7" t="s">
        <v>88</v>
      </c>
      <c r="B58" s="10"/>
      <c r="C58" s="7"/>
      <c r="D58" s="7"/>
      <c r="E58" s="10"/>
      <c r="F58" s="7"/>
      <c r="G58" s="7"/>
      <c r="H58" s="7"/>
      <c r="I58" s="10"/>
      <c r="J58" s="10"/>
    </row>
    <row r="59" spans="1:10" x14ac:dyDescent="0.25">
      <c r="A59" t="s">
        <v>90</v>
      </c>
      <c r="B59" s="2">
        <v>6</v>
      </c>
      <c r="C59" s="7"/>
      <c r="D59" s="7"/>
      <c r="E59" s="10"/>
      <c r="F59" s="7"/>
      <c r="G59" s="7"/>
      <c r="H59" s="7"/>
      <c r="I59" s="10"/>
      <c r="J59" s="10"/>
    </row>
    <row r="60" spans="1:10" x14ac:dyDescent="0.25">
      <c r="A60" s="6" t="s">
        <v>91</v>
      </c>
      <c r="B60" s="10"/>
      <c r="C60" s="7"/>
      <c r="D60" s="7"/>
      <c r="E60" s="10"/>
      <c r="F60" s="7"/>
      <c r="G60" s="7"/>
      <c r="H60" s="7"/>
      <c r="I60" s="10"/>
      <c r="J60" s="10"/>
    </row>
    <row r="61" spans="1:10" x14ac:dyDescent="0.25">
      <c r="A61" t="s">
        <v>93</v>
      </c>
      <c r="B61" s="2">
        <v>19.744615384615383</v>
      </c>
      <c r="C61">
        <v>16.346325498363584</v>
      </c>
      <c r="D61">
        <v>16.495090746801548</v>
      </c>
      <c r="E61" s="2">
        <v>10.559357334126748</v>
      </c>
      <c r="F61">
        <v>14.850694153498175</v>
      </c>
      <c r="G61">
        <v>14.985843387985881</v>
      </c>
      <c r="H61">
        <v>18.286040651808541</v>
      </c>
      <c r="I61" s="2">
        <v>22.822387467405395</v>
      </c>
      <c r="J61" s="2">
        <v>9.5925669965196647</v>
      </c>
    </row>
    <row r="62" spans="1:10" x14ac:dyDescent="0.25">
      <c r="A62" t="s">
        <v>94</v>
      </c>
      <c r="B62" s="2">
        <v>136.29629629629628</v>
      </c>
      <c r="C62">
        <v>201.26257994445629</v>
      </c>
      <c r="D62">
        <v>213.14338489801665</v>
      </c>
      <c r="E62" s="2">
        <v>154.95840037789281</v>
      </c>
      <c r="F62">
        <v>201.36168297859254</v>
      </c>
      <c r="G62">
        <v>213.24834155949199</v>
      </c>
      <c r="H62">
        <v>212.73577335398059</v>
      </c>
      <c r="I62" s="2">
        <v>212.09729037015134</v>
      </c>
      <c r="J62" s="2">
        <v>198.79111401481256</v>
      </c>
    </row>
    <row r="63" spans="1:10" x14ac:dyDescent="0.25">
      <c r="A63" t="s">
        <v>95</v>
      </c>
      <c r="B63" s="2">
        <v>3963.9241379310342</v>
      </c>
      <c r="C63" s="7"/>
      <c r="D63" s="7"/>
      <c r="E63" s="2">
        <v>19804.593243709063</v>
      </c>
      <c r="F63" s="7"/>
      <c r="G63" s="7"/>
      <c r="H63">
        <v>23933.030650978362</v>
      </c>
      <c r="I63" s="2">
        <v>23951.036580823024</v>
      </c>
      <c r="J63" s="2">
        <v>19802.878374622876</v>
      </c>
    </row>
    <row r="64" spans="1:10" x14ac:dyDescent="0.25">
      <c r="A64" t="s">
        <v>97</v>
      </c>
      <c r="B64" s="2">
        <v>820.67961165048541</v>
      </c>
      <c r="C64">
        <v>1281.5846571096474</v>
      </c>
      <c r="D64">
        <v>1322.6617590081364</v>
      </c>
      <c r="E64" s="2">
        <v>1010.6605966679581</v>
      </c>
      <c r="F64">
        <v>1275.9809322139083</v>
      </c>
      <c r="G64">
        <v>1316.8783862355574</v>
      </c>
      <c r="H64">
        <v>1103.6120324329195</v>
      </c>
      <c r="I64" s="2">
        <v>999.24836197553213</v>
      </c>
      <c r="J64" s="2">
        <v>1005.4032363290976</v>
      </c>
    </row>
    <row r="65" spans="1:10" x14ac:dyDescent="0.25">
      <c r="A65" t="s">
        <v>99</v>
      </c>
      <c r="B65" s="2">
        <v>20.834483929379807</v>
      </c>
      <c r="C65">
        <v>27.895394423105021</v>
      </c>
      <c r="D65">
        <v>28.322219340047415</v>
      </c>
      <c r="E65" s="2">
        <v>21.863061707866034</v>
      </c>
      <c r="F65">
        <v>27.895389242690193</v>
      </c>
      <c r="G65">
        <v>28.322213379730318</v>
      </c>
      <c r="H65">
        <v>24.507263859831156</v>
      </c>
      <c r="I65" s="2">
        <v>27.519555058545343</v>
      </c>
      <c r="J65" s="2">
        <v>21.037639612393715</v>
      </c>
    </row>
    <row r="66" spans="1:10" x14ac:dyDescent="0.25">
      <c r="A66" t="s">
        <v>101</v>
      </c>
      <c r="B66" s="2">
        <v>176.13890396093325</v>
      </c>
      <c r="C66">
        <v>199.22803572009852</v>
      </c>
      <c r="D66">
        <v>203.66592159373269</v>
      </c>
      <c r="E66" s="2">
        <v>181.75860721997373</v>
      </c>
      <c r="F66">
        <v>199.22770617176559</v>
      </c>
      <c r="G66">
        <v>203.66558480911155</v>
      </c>
      <c r="H66">
        <v>207.98696524772708</v>
      </c>
      <c r="I66" s="2">
        <v>207.16178976625167</v>
      </c>
      <c r="J66" s="2">
        <v>181.01746411987295</v>
      </c>
    </row>
    <row r="67" spans="1:10" x14ac:dyDescent="0.25">
      <c r="A67" t="s">
        <v>103</v>
      </c>
      <c r="B67" s="2">
        <v>305.95637583892619</v>
      </c>
      <c r="C67" s="7"/>
      <c r="D67" s="7"/>
      <c r="E67" s="10"/>
      <c r="F67" s="7"/>
      <c r="G67" s="7"/>
      <c r="H67" s="7"/>
      <c r="I67" s="10"/>
      <c r="J67" s="10"/>
    </row>
    <row r="68" spans="1:10" x14ac:dyDescent="0.25">
      <c r="A68" t="s">
        <v>105</v>
      </c>
      <c r="B68" s="2">
        <v>889.3650793650794</v>
      </c>
      <c r="C68" s="7"/>
      <c r="D68" s="7"/>
      <c r="E68" s="10"/>
      <c r="F68" s="7"/>
      <c r="G68" s="7"/>
      <c r="H68" s="7"/>
      <c r="I68" s="10"/>
      <c r="J68" s="10"/>
    </row>
    <row r="69" spans="1:10" x14ac:dyDescent="0.25">
      <c r="A69" t="s">
        <v>107</v>
      </c>
      <c r="B69" s="2">
        <v>5908.8285714285721</v>
      </c>
      <c r="C69">
        <v>7041.3158636235567</v>
      </c>
      <c r="D69">
        <v>7966.2045646661027</v>
      </c>
      <c r="E69" s="2">
        <v>5962.2400676246825</v>
      </c>
      <c r="F69">
        <v>7041.1191880412225</v>
      </c>
      <c r="G69">
        <v>7965.9801592641234</v>
      </c>
      <c r="H69">
        <v>7230.6136321884424</v>
      </c>
      <c r="I69" s="2">
        <v>7158.0874442232671</v>
      </c>
      <c r="J69" s="2">
        <v>5941.6745036434604</v>
      </c>
    </row>
    <row r="70" spans="1:10" x14ac:dyDescent="0.25">
      <c r="A70" t="s">
        <v>109</v>
      </c>
      <c r="B70" s="2">
        <v>1846.8705882352942</v>
      </c>
      <c r="C70">
        <v>3529.1352723013856</v>
      </c>
      <c r="D70">
        <v>3841.2961155572907</v>
      </c>
      <c r="E70" s="2">
        <v>2296.8495022447783</v>
      </c>
      <c r="F70">
        <v>3529.1345328908842</v>
      </c>
      <c r="G70">
        <v>3841.2953761467893</v>
      </c>
      <c r="H70">
        <v>3668.7418317392153</v>
      </c>
      <c r="I70" s="2">
        <v>3666.0357060305596</v>
      </c>
      <c r="J70" s="2">
        <v>2294.1426662112044</v>
      </c>
    </row>
    <row r="71" spans="1:10" x14ac:dyDescent="0.25">
      <c r="A71" t="s">
        <v>111</v>
      </c>
      <c r="B71" s="2">
        <v>1943.9423875432528</v>
      </c>
      <c r="C71">
        <v>3931.8605673684028</v>
      </c>
      <c r="D71">
        <v>4437.6204294834588</v>
      </c>
      <c r="E71" s="2">
        <v>2902.2100283156583</v>
      </c>
      <c r="F71">
        <v>3936.1075279289548</v>
      </c>
      <c r="G71">
        <v>4442.4136715499144</v>
      </c>
      <c r="H71">
        <v>3846.195155803101</v>
      </c>
      <c r="I71" s="2">
        <v>3826.1490096071543</v>
      </c>
      <c r="J71" s="2">
        <v>2900.8378852246419</v>
      </c>
    </row>
    <row r="72" spans="1:10" x14ac:dyDescent="0.25">
      <c r="A72" t="s">
        <v>113</v>
      </c>
      <c r="B72" s="2">
        <v>459.16666666666669</v>
      </c>
      <c r="C72">
        <v>916.07098638052003</v>
      </c>
      <c r="D72">
        <v>947.02434997936439</v>
      </c>
      <c r="E72" s="2">
        <v>431.75402393726785</v>
      </c>
      <c r="F72">
        <v>916.05540949688339</v>
      </c>
      <c r="G72">
        <v>947.00821601565576</v>
      </c>
      <c r="H72">
        <v>908.29111836563175</v>
      </c>
      <c r="I72" s="2">
        <v>908.29099966125364</v>
      </c>
      <c r="J72" s="2">
        <v>431.74709373828949</v>
      </c>
    </row>
    <row r="73" spans="1:10" x14ac:dyDescent="0.25">
      <c r="A73" t="s">
        <v>115</v>
      </c>
      <c r="B73" s="2">
        <v>899.85831325301183</v>
      </c>
      <c r="C73">
        <v>2450.4411208332995</v>
      </c>
      <c r="D73">
        <v>3600.5155800980447</v>
      </c>
      <c r="E73" s="2">
        <v>2114.4487197031285</v>
      </c>
      <c r="F73">
        <v>2450.4412896142285</v>
      </c>
      <c r="G73">
        <v>3600.5159350731228</v>
      </c>
      <c r="H73">
        <v>2384.0104816427729</v>
      </c>
      <c r="I73" s="2">
        <v>2398.4498197012131</v>
      </c>
      <c r="J73" s="2">
        <v>2104.6101067544614</v>
      </c>
    </row>
    <row r="74" spans="1:10" x14ac:dyDescent="0.25">
      <c r="A74" t="s">
        <v>117</v>
      </c>
      <c r="B74" s="2">
        <v>234.44615384615383</v>
      </c>
      <c r="C74">
        <v>713.4918296276453</v>
      </c>
      <c r="D74">
        <v>743.60809000803647</v>
      </c>
      <c r="E74" s="2">
        <v>324.21912670774174</v>
      </c>
      <c r="F74">
        <v>713.49160779597366</v>
      </c>
      <c r="G74">
        <v>743.60768418132875</v>
      </c>
      <c r="H74">
        <v>713.38917331904634</v>
      </c>
      <c r="I74" s="2">
        <v>713.32938874449553</v>
      </c>
      <c r="J74" s="2">
        <v>324.1590184837932</v>
      </c>
    </row>
    <row r="75" spans="1:10" x14ac:dyDescent="0.25">
      <c r="A75" s="7" t="s">
        <v>118</v>
      </c>
      <c r="B75" s="10"/>
      <c r="C75" s="7"/>
      <c r="D75" s="7"/>
      <c r="E75" s="10"/>
      <c r="F75" s="7"/>
      <c r="G75" s="7"/>
      <c r="H75" s="7"/>
      <c r="I75" s="10"/>
      <c r="J75" s="10"/>
    </row>
    <row r="76" spans="1:10" x14ac:dyDescent="0.25">
      <c r="A76" t="s">
        <v>119</v>
      </c>
      <c r="B76" s="2">
        <v>46.891050583657588</v>
      </c>
      <c r="C76">
        <v>86.83784440842787</v>
      </c>
      <c r="D76">
        <v>86.907009724473255</v>
      </c>
      <c r="E76" s="2">
        <v>53.948541329011341</v>
      </c>
      <c r="F76">
        <v>85.656821134562506</v>
      </c>
      <c r="G76">
        <v>85.725053214608465</v>
      </c>
      <c r="H76">
        <v>85.979887951451758</v>
      </c>
      <c r="I76" s="2">
        <v>85.800119403188319</v>
      </c>
      <c r="J76" s="2">
        <v>53.178401027505714</v>
      </c>
    </row>
    <row r="77" spans="1:10" x14ac:dyDescent="0.25">
      <c r="A77" t="s">
        <v>121</v>
      </c>
      <c r="B77" s="2">
        <v>1048.8878718535468</v>
      </c>
      <c r="C77">
        <v>1672.5653299131989</v>
      </c>
      <c r="D77">
        <v>1728.6700409958089</v>
      </c>
      <c r="E77" s="2">
        <v>1436.9310400109932</v>
      </c>
      <c r="F77">
        <v>1672.8081726175483</v>
      </c>
      <c r="G77">
        <v>1728.9105934315094</v>
      </c>
      <c r="H77">
        <v>1690.8228534228065</v>
      </c>
      <c r="I77" s="2">
        <v>1684.6143950079249</v>
      </c>
      <c r="J77" s="2">
        <v>1431.2158213450034</v>
      </c>
    </row>
    <row r="78" spans="1:10" x14ac:dyDescent="0.25">
      <c r="A78" s="7" t="s">
        <v>123</v>
      </c>
      <c r="B78" s="10"/>
      <c r="C78" s="7"/>
      <c r="D78" s="7"/>
      <c r="E78" s="10"/>
      <c r="F78" s="7"/>
      <c r="G78" s="7"/>
      <c r="H78" s="7"/>
      <c r="I78" s="10"/>
      <c r="J78" s="10"/>
    </row>
    <row r="79" spans="1:10" x14ac:dyDescent="0.25">
      <c r="A79" t="s">
        <v>125</v>
      </c>
      <c r="B79" s="2">
        <v>20.68181818181818</v>
      </c>
      <c r="C79" s="7"/>
      <c r="D79" s="7"/>
      <c r="E79" s="10"/>
      <c r="F79" s="7"/>
      <c r="G79" s="7"/>
      <c r="H79" s="7"/>
      <c r="I79" s="10"/>
      <c r="J79" s="10"/>
    </row>
    <row r="80" spans="1:10" x14ac:dyDescent="0.25">
      <c r="A80" t="s">
        <v>127</v>
      </c>
      <c r="B80" s="10"/>
      <c r="C80">
        <v>400.34929356357929</v>
      </c>
      <c r="D80">
        <v>401.31167958181641</v>
      </c>
      <c r="E80" s="2">
        <v>374.60361067503925</v>
      </c>
      <c r="F80">
        <v>400.34903368515984</v>
      </c>
      <c r="G80">
        <v>401.31113360917197</v>
      </c>
      <c r="H80">
        <v>1458.6068589131232</v>
      </c>
      <c r="I80" s="2">
        <v>1027.7542295572105</v>
      </c>
      <c r="J80" s="2">
        <v>378.59444679384086</v>
      </c>
    </row>
    <row r="81" spans="1:10" x14ac:dyDescent="0.25">
      <c r="A81" s="6" t="s">
        <v>129</v>
      </c>
      <c r="B81" s="10"/>
      <c r="C81" s="7"/>
      <c r="D81" s="7"/>
      <c r="E81" s="10"/>
      <c r="F81" s="7"/>
      <c r="G81" s="7"/>
      <c r="H81" s="7"/>
      <c r="I81" s="10"/>
      <c r="J81" s="10"/>
    </row>
    <row r="82" spans="1:10" x14ac:dyDescent="0.25">
      <c r="A82" s="7" t="s">
        <v>130</v>
      </c>
      <c r="B82" s="10"/>
      <c r="C82" s="7"/>
      <c r="D82" s="7"/>
      <c r="E82" s="10"/>
      <c r="F82" s="7"/>
      <c r="G82" s="7"/>
      <c r="H82" s="7"/>
      <c r="I82" s="10"/>
      <c r="J82" s="10"/>
    </row>
    <row r="83" spans="1:10" x14ac:dyDescent="0.25">
      <c r="A83" t="s">
        <v>131</v>
      </c>
      <c r="B83" s="2">
        <v>192.30769230769229</v>
      </c>
      <c r="C83" s="7"/>
      <c r="D83" s="7"/>
      <c r="E83" s="10"/>
      <c r="F83" s="7"/>
      <c r="G83" s="7"/>
      <c r="H83" s="7"/>
      <c r="I83" s="10"/>
      <c r="J83" s="10"/>
    </row>
    <row r="84" spans="1:10" x14ac:dyDescent="0.25">
      <c r="A84" s="1" t="s">
        <v>133</v>
      </c>
      <c r="B84" s="2">
        <v>3174.4444444444443</v>
      </c>
      <c r="C84" s="7"/>
      <c r="D84" s="7"/>
      <c r="E84" s="10"/>
      <c r="F84" s="7"/>
      <c r="G84" s="7"/>
      <c r="H84" s="7"/>
      <c r="I84" s="10"/>
      <c r="J84" s="10"/>
    </row>
    <row r="85" spans="1:10" x14ac:dyDescent="0.25">
      <c r="A85" t="s">
        <v>135</v>
      </c>
      <c r="B85" s="10"/>
      <c r="C85">
        <v>603.15960695966123</v>
      </c>
      <c r="D85">
        <v>606.55792354939786</v>
      </c>
      <c r="E85" s="2">
        <v>554.36968067028215</v>
      </c>
      <c r="F85">
        <v>602.57661015500537</v>
      </c>
      <c r="G85">
        <v>605.97491575365871</v>
      </c>
      <c r="H85">
        <v>539.25719513513513</v>
      </c>
      <c r="I85" s="10"/>
      <c r="J85" s="2">
        <v>553.95451723314306</v>
      </c>
    </row>
    <row r="86" spans="1:10" x14ac:dyDescent="0.25">
      <c r="A86" t="s">
        <v>137</v>
      </c>
      <c r="B86" s="10"/>
      <c r="C86" s="7"/>
      <c r="D86" s="7"/>
      <c r="E86" s="2">
        <v>615.76931543033243</v>
      </c>
      <c r="F86" s="7"/>
      <c r="G86" s="7"/>
      <c r="H86">
        <v>643.83228255764379</v>
      </c>
      <c r="I86" s="2">
        <v>624.54054967214358</v>
      </c>
      <c r="J86" s="2">
        <v>594.45068698317482</v>
      </c>
    </row>
    <row r="87" spans="1:10" x14ac:dyDescent="0.25">
      <c r="A87" t="s">
        <v>138</v>
      </c>
      <c r="B87" s="2">
        <v>23.393548387096775</v>
      </c>
      <c r="C87">
        <v>41.041789698162731</v>
      </c>
      <c r="D87">
        <v>41.503822178477691</v>
      </c>
      <c r="E87" s="2">
        <v>26.788057742782154</v>
      </c>
      <c r="F87">
        <v>39.222064249509124</v>
      </c>
      <c r="G87">
        <v>39.663610552660202</v>
      </c>
      <c r="H87">
        <v>38.808762092822775</v>
      </c>
      <c r="I87" s="2">
        <v>40.371426215357829</v>
      </c>
      <c r="J87" s="2">
        <v>26.63022314518409</v>
      </c>
    </row>
    <row r="88" spans="1:10" x14ac:dyDescent="0.25">
      <c r="A88" t="s">
        <v>139</v>
      </c>
      <c r="B88" s="2">
        <v>42.087912087912088</v>
      </c>
      <c r="C88">
        <v>48.779926842249587</v>
      </c>
      <c r="D88">
        <v>49.497280520227271</v>
      </c>
      <c r="E88" s="2">
        <v>45.08876309822773</v>
      </c>
      <c r="F88">
        <v>43.737267274454538</v>
      </c>
      <c r="G88">
        <v>44.380463733462989</v>
      </c>
      <c r="H88">
        <v>42.633239421926461</v>
      </c>
      <c r="I88" s="2">
        <v>42.786726659504957</v>
      </c>
      <c r="J88" s="2">
        <v>40.573193939663746</v>
      </c>
    </row>
    <row r="89" spans="1:10" x14ac:dyDescent="0.25">
      <c r="A89" t="s">
        <v>141</v>
      </c>
      <c r="B89" s="2">
        <v>1356.8333333333335</v>
      </c>
      <c r="C89">
        <v>1826.1985674700686</v>
      </c>
      <c r="D89">
        <v>1910.3257175720187</v>
      </c>
      <c r="E89" s="2">
        <v>1614.9856224185705</v>
      </c>
      <c r="F89">
        <v>1829.9894687335864</v>
      </c>
      <c r="G89">
        <v>1914.2913733313057</v>
      </c>
      <c r="H89">
        <v>1836.9871202306699</v>
      </c>
      <c r="I89" s="2">
        <v>1808.1542212161316</v>
      </c>
      <c r="J89" s="2">
        <v>1590.8456962396262</v>
      </c>
    </row>
    <row r="90" spans="1:10" x14ac:dyDescent="0.25">
      <c r="A90" t="s">
        <v>142</v>
      </c>
      <c r="B90" s="2">
        <v>43.111111111111114</v>
      </c>
      <c r="C90" s="7"/>
      <c r="D90" s="7"/>
      <c r="E90" s="10"/>
      <c r="F90" s="7"/>
      <c r="G90" s="7"/>
      <c r="H90" s="7"/>
      <c r="I90" s="10"/>
      <c r="J90" s="10"/>
    </row>
    <row r="91" spans="1:10" x14ac:dyDescent="0.25">
      <c r="A91" t="s">
        <v>144</v>
      </c>
      <c r="B91" s="2">
        <v>221.42857142857142</v>
      </c>
      <c r="C91" s="7"/>
      <c r="D91" s="7"/>
      <c r="E91" s="10"/>
      <c r="F91" s="7"/>
      <c r="G91" s="7"/>
      <c r="H91" s="7"/>
      <c r="I91" s="10"/>
      <c r="J91" s="10"/>
    </row>
    <row r="92" spans="1:10" x14ac:dyDescent="0.25">
      <c r="A92" t="s">
        <v>146</v>
      </c>
      <c r="B92" s="2">
        <v>1190.2545454545455</v>
      </c>
      <c r="C92">
        <v>1765.2155411655874</v>
      </c>
      <c r="D92">
        <v>1849.441258094357</v>
      </c>
      <c r="E92" s="2">
        <v>1200.7955596669749</v>
      </c>
      <c r="F92">
        <v>1765.2128676116561</v>
      </c>
      <c r="G92">
        <v>1849.4386444356337</v>
      </c>
      <c r="H92">
        <v>1678.5767493061981</v>
      </c>
      <c r="I92" s="2">
        <v>1759.5286612072143</v>
      </c>
      <c r="J92" s="2">
        <v>1196.8997418946719</v>
      </c>
    </row>
    <row r="93" spans="1:10" x14ac:dyDescent="0.25">
      <c r="A93" t="s">
        <v>148</v>
      </c>
      <c r="B93" s="2">
        <v>220.524</v>
      </c>
      <c r="C93">
        <v>599.89197512996566</v>
      </c>
      <c r="D93">
        <v>632.1836538572868</v>
      </c>
      <c r="E93" s="2">
        <v>492.50390765205111</v>
      </c>
      <c r="F93">
        <v>599.89040610246093</v>
      </c>
      <c r="G93">
        <v>632.18199791227903</v>
      </c>
      <c r="H93">
        <v>599.13813302860854</v>
      </c>
      <c r="I93" s="2">
        <v>576.19113607848385</v>
      </c>
      <c r="J93" s="2">
        <v>473.58148315297342</v>
      </c>
    </row>
    <row r="94" spans="1:10" x14ac:dyDescent="0.25">
      <c r="A94" t="s">
        <v>150</v>
      </c>
      <c r="B94" s="10"/>
      <c r="C94">
        <v>148.64167433302669</v>
      </c>
      <c r="D94">
        <v>151.12005519779208</v>
      </c>
      <c r="E94" s="2">
        <v>128.79254829806808</v>
      </c>
      <c r="F94">
        <v>146.87639571044309</v>
      </c>
      <c r="G94">
        <v>149.32533745671853</v>
      </c>
      <c r="H94">
        <v>203.58487035924816</v>
      </c>
      <c r="I94" s="2">
        <v>242.10813176096755</v>
      </c>
      <c r="J94" s="2">
        <v>151.59694288034649</v>
      </c>
    </row>
    <row r="95" spans="1:10" x14ac:dyDescent="0.25">
      <c r="A95" s="7" t="s">
        <v>152</v>
      </c>
      <c r="B95" s="10"/>
      <c r="C95" s="7"/>
      <c r="D95" s="7"/>
      <c r="E95" s="10"/>
      <c r="F95" s="7"/>
      <c r="G95" s="7"/>
      <c r="H95" s="7"/>
      <c r="I95" s="10"/>
      <c r="J95" s="10"/>
    </row>
    <row r="96" spans="1:10" x14ac:dyDescent="0.25">
      <c r="A96" t="s">
        <v>154</v>
      </c>
      <c r="B96" s="2">
        <v>142.68625954198473</v>
      </c>
      <c r="C96">
        <v>283.31339006750426</v>
      </c>
      <c r="D96">
        <v>294.99357727499256</v>
      </c>
      <c r="E96" s="2">
        <v>156.85521174037115</v>
      </c>
      <c r="F96">
        <v>282.22750391987188</v>
      </c>
      <c r="G96">
        <v>293.86298659144768</v>
      </c>
      <c r="H96">
        <v>282.21601284241763</v>
      </c>
      <c r="I96" s="2">
        <v>290.00546823365102</v>
      </c>
      <c r="J96" s="2">
        <v>153.34196124539983</v>
      </c>
    </row>
    <row r="97" spans="1:10" x14ac:dyDescent="0.25">
      <c r="A97" t="s">
        <v>155</v>
      </c>
      <c r="B97" s="2">
        <v>8.4794701986754966</v>
      </c>
      <c r="C97">
        <v>20.667438784600726</v>
      </c>
      <c r="D97">
        <v>24.615702909856001</v>
      </c>
      <c r="E97" s="2">
        <v>9.4421154353835739</v>
      </c>
      <c r="F97">
        <v>21.202821229373317</v>
      </c>
      <c r="G97">
        <v>25.253314963608691</v>
      </c>
      <c r="H97">
        <v>17.929720600164035</v>
      </c>
      <c r="I97" s="2">
        <v>17.898813187172987</v>
      </c>
      <c r="J97" s="2">
        <v>9.6738710619854977</v>
      </c>
    </row>
    <row r="98" spans="1:10" x14ac:dyDescent="0.25">
      <c r="A98" t="s">
        <v>157</v>
      </c>
      <c r="B98" s="2">
        <v>12.334096109839816</v>
      </c>
      <c r="C98">
        <v>15.51626613846264</v>
      </c>
      <c r="D98">
        <v>15.59911700832876</v>
      </c>
      <c r="E98" s="2">
        <v>12.671646421497268</v>
      </c>
      <c r="F98">
        <v>15.712867696780604</v>
      </c>
      <c r="G98">
        <v>15.79676657400525</v>
      </c>
      <c r="H98" s="7"/>
      <c r="I98" s="10"/>
      <c r="J98" s="2">
        <v>12.227914135514732</v>
      </c>
    </row>
    <row r="99" spans="1:10" x14ac:dyDescent="0.25">
      <c r="A99" s="7" t="s">
        <v>159</v>
      </c>
      <c r="B99" s="10"/>
      <c r="C99" s="7"/>
      <c r="D99" s="7"/>
      <c r="E99" s="10"/>
      <c r="F99" s="7"/>
      <c r="G99" s="7"/>
      <c r="H99" s="7"/>
      <c r="I99" s="10"/>
      <c r="J99" s="10"/>
    </row>
    <row r="100" spans="1:10" x14ac:dyDescent="0.25">
      <c r="A100" t="s">
        <v>161</v>
      </c>
      <c r="B100" s="2">
        <v>18.542713567839197</v>
      </c>
      <c r="C100">
        <v>33.673036300167134</v>
      </c>
      <c r="D100">
        <v>35.432767138144214</v>
      </c>
      <c r="E100" s="2">
        <v>18.897413337282053</v>
      </c>
      <c r="F100">
        <v>31.881201323136761</v>
      </c>
      <c r="G100">
        <v>33.547221538024061</v>
      </c>
      <c r="H100">
        <v>26.543845216787513</v>
      </c>
      <c r="I100" s="2">
        <v>27.981721510644213</v>
      </c>
      <c r="J100" s="2">
        <v>18.841772983748754</v>
      </c>
    </row>
    <row r="101" spans="1:10" x14ac:dyDescent="0.25">
      <c r="A101" t="s">
        <v>163</v>
      </c>
      <c r="B101" s="2">
        <v>7180.0539473684221</v>
      </c>
      <c r="C101">
        <v>10515.58373962314</v>
      </c>
      <c r="D101">
        <v>12309.640927658453</v>
      </c>
      <c r="E101" s="2">
        <v>8191.7663723810783</v>
      </c>
      <c r="F101">
        <v>10515.583047470418</v>
      </c>
      <c r="G101">
        <v>12309.644456935763</v>
      </c>
      <c r="H101">
        <v>11212.451663526157</v>
      </c>
      <c r="I101" s="2">
        <v>11707.396550538435</v>
      </c>
      <c r="J101" s="2">
        <v>8176.6137284062879</v>
      </c>
    </row>
    <row r="102" spans="1:10" x14ac:dyDescent="0.25">
      <c r="A102" t="s">
        <v>165</v>
      </c>
      <c r="B102" s="2">
        <v>2609.1470588235293</v>
      </c>
      <c r="C102">
        <v>3467.2225368063423</v>
      </c>
      <c r="D102">
        <v>3500.2293318233296</v>
      </c>
      <c r="E102" s="2">
        <v>2735.7332955832389</v>
      </c>
      <c r="F102">
        <v>3467.5196504169662</v>
      </c>
      <c r="G102">
        <v>3397.0717156428063</v>
      </c>
      <c r="H102">
        <v>3533.3526562278789</v>
      </c>
      <c r="I102" s="2">
        <v>3643.1554335859237</v>
      </c>
      <c r="J102" s="2">
        <v>2735.3581600928733</v>
      </c>
    </row>
    <row r="103" spans="1:10" x14ac:dyDescent="0.25">
      <c r="A103" t="s">
        <v>166</v>
      </c>
      <c r="B103" s="2">
        <v>58.46153846153846</v>
      </c>
      <c r="C103">
        <v>75.884012055257045</v>
      </c>
      <c r="D103">
        <v>77.733124481292549</v>
      </c>
      <c r="E103" s="2">
        <v>54.606891739675184</v>
      </c>
      <c r="F103">
        <v>70.823722965755493</v>
      </c>
      <c r="G103">
        <v>72.549589540621398</v>
      </c>
      <c r="H103">
        <v>70.81912065488919</v>
      </c>
      <c r="I103" s="2">
        <v>70.859380515760762</v>
      </c>
      <c r="J103" s="2">
        <v>50.989813125617388</v>
      </c>
    </row>
    <row r="104" spans="1:10" x14ac:dyDescent="0.25">
      <c r="A104" t="s">
        <v>167</v>
      </c>
      <c r="B104" s="2">
        <v>33.048780487804883</v>
      </c>
      <c r="C104" s="7"/>
      <c r="D104" s="7"/>
      <c r="E104" s="10"/>
      <c r="F104" s="7"/>
      <c r="G104" s="7"/>
      <c r="H104" s="7"/>
      <c r="I104" s="10"/>
      <c r="J104" s="10"/>
    </row>
    <row r="105" spans="1:10" x14ac:dyDescent="0.25">
      <c r="A105" t="s">
        <v>168</v>
      </c>
      <c r="B105" s="2">
        <v>116.64376840039253</v>
      </c>
      <c r="C105" s="7"/>
      <c r="D105" s="7"/>
      <c r="E105" s="10"/>
      <c r="F105" s="7"/>
      <c r="G105" s="7"/>
      <c r="H105" s="7"/>
      <c r="I105" s="10"/>
      <c r="J105" s="10"/>
    </row>
    <row r="106" spans="1:10" x14ac:dyDescent="0.25">
      <c r="A106" t="s">
        <v>170</v>
      </c>
      <c r="B106" s="2">
        <v>7035.6</v>
      </c>
      <c r="C106">
        <v>10904.822678488101</v>
      </c>
      <c r="D106">
        <v>11532.298180121325</v>
      </c>
      <c r="E106" s="2">
        <v>7877.9328044797003</v>
      </c>
      <c r="F106">
        <v>10903.80671755816</v>
      </c>
      <c r="G106">
        <v>11531.222539421518</v>
      </c>
      <c r="H106">
        <v>11005.880933883911</v>
      </c>
      <c r="I106" s="2">
        <v>11026.959416021607</v>
      </c>
      <c r="J106" s="2">
        <v>7898.2777329979162</v>
      </c>
    </row>
    <row r="107" spans="1:10" x14ac:dyDescent="0.25">
      <c r="A107" t="s">
        <v>171</v>
      </c>
      <c r="B107" s="2">
        <v>3333</v>
      </c>
      <c r="C107">
        <v>2939.1860465116279</v>
      </c>
      <c r="D107">
        <v>3112.3884778012684</v>
      </c>
      <c r="E107" s="2">
        <v>2865.0475687103594</v>
      </c>
      <c r="F107">
        <v>2811.3360726835408</v>
      </c>
      <c r="G107">
        <v>2977.0164931170175</v>
      </c>
      <c r="H107">
        <v>2811.3359993002659</v>
      </c>
      <c r="I107" s="2">
        <v>2818.5419132738753</v>
      </c>
      <c r="J107" s="2">
        <v>2747.1787263442047</v>
      </c>
    </row>
    <row r="108" spans="1:10" x14ac:dyDescent="0.25">
      <c r="A108" t="s">
        <v>172</v>
      </c>
      <c r="B108" s="2">
        <v>60.888516345347867</v>
      </c>
      <c r="C108">
        <v>74.591615152956095</v>
      </c>
      <c r="D108">
        <v>75.237077543544501</v>
      </c>
      <c r="E108" s="2">
        <v>64.7153096986668</v>
      </c>
      <c r="F108">
        <v>74.59166455935744</v>
      </c>
      <c r="G108">
        <v>75.237125095287936</v>
      </c>
      <c r="H108">
        <v>74.328944736492403</v>
      </c>
      <c r="I108" s="2">
        <v>71.964390731370969</v>
      </c>
      <c r="J108" s="2">
        <v>62.656470267746272</v>
      </c>
    </row>
    <row r="109" spans="1:10" x14ac:dyDescent="0.25">
      <c r="A109" t="s">
        <v>173</v>
      </c>
      <c r="B109" s="2">
        <v>192</v>
      </c>
      <c r="C109" s="7"/>
      <c r="D109" s="7"/>
      <c r="E109" s="10"/>
      <c r="F109" s="7"/>
      <c r="G109" s="7"/>
      <c r="H109" s="7"/>
      <c r="I109" s="10"/>
      <c r="J109" s="10"/>
    </row>
    <row r="110" spans="1:10" x14ac:dyDescent="0.25">
      <c r="A110" t="s">
        <v>174</v>
      </c>
      <c r="B110" s="2">
        <v>236.19512195121951</v>
      </c>
      <c r="C110" s="7"/>
      <c r="D110" s="7"/>
      <c r="E110" s="10"/>
      <c r="F110" s="7"/>
      <c r="G110" s="7"/>
      <c r="H110" s="7"/>
      <c r="I110" s="10"/>
      <c r="J110" s="10"/>
    </row>
    <row r="111" spans="1:10" x14ac:dyDescent="0.25">
      <c r="A111" t="s">
        <v>175</v>
      </c>
      <c r="B111" s="2">
        <v>146</v>
      </c>
      <c r="C111">
        <v>540.04804392587505</v>
      </c>
      <c r="D111">
        <v>576.05811027224888</v>
      </c>
      <c r="E111" s="2">
        <v>150.04575611988105</v>
      </c>
      <c r="F111">
        <v>528.94535529166285</v>
      </c>
      <c r="G111">
        <v>564.21504066097282</v>
      </c>
      <c r="H111">
        <v>405.17388134148496</v>
      </c>
      <c r="I111" s="2">
        <v>797.54489286964986</v>
      </c>
      <c r="J111" s="2">
        <v>146.71186937673426</v>
      </c>
    </row>
    <row r="112" spans="1:10" x14ac:dyDescent="0.25">
      <c r="A112" t="s">
        <v>177</v>
      </c>
      <c r="B112" s="2">
        <v>156.31875000000002</v>
      </c>
      <c r="C112">
        <v>200.17202959265532</v>
      </c>
      <c r="D112">
        <v>209.04091273732061</v>
      </c>
      <c r="E112" s="2">
        <v>154.89170157768072</v>
      </c>
      <c r="F112">
        <v>198.48818964761401</v>
      </c>
      <c r="G112">
        <v>207.28246062641372</v>
      </c>
      <c r="H112">
        <v>203.17416470334936</v>
      </c>
      <c r="I112" s="2">
        <v>198.38792970648365</v>
      </c>
      <c r="J112" s="2">
        <v>153.50059537443732</v>
      </c>
    </row>
    <row r="113" spans="1:10" x14ac:dyDescent="0.25">
      <c r="A113" t="s">
        <v>178</v>
      </c>
      <c r="B113" s="2">
        <v>126.37169517884915</v>
      </c>
      <c r="C113">
        <v>210.67270051047572</v>
      </c>
      <c r="D113">
        <v>253.81259590993076</v>
      </c>
      <c r="E113" s="2">
        <v>135.27575083774389</v>
      </c>
      <c r="F113">
        <v>209.78445171305594</v>
      </c>
      <c r="G113">
        <v>252.74247274508477</v>
      </c>
      <c r="H113">
        <v>223.2860870570882</v>
      </c>
      <c r="I113" s="2">
        <v>220.33127995617187</v>
      </c>
      <c r="J113" s="2">
        <v>132.92825020581489</v>
      </c>
    </row>
    <row r="114" spans="1:10" x14ac:dyDescent="0.25">
      <c r="A114" t="s">
        <v>180</v>
      </c>
      <c r="B114" s="2">
        <v>294.93229166666669</v>
      </c>
      <c r="C114">
        <v>480.07063729962204</v>
      </c>
      <c r="D114">
        <v>499.0462661279812</v>
      </c>
      <c r="E114" s="2">
        <v>370.54372474912026</v>
      </c>
      <c r="F114">
        <v>480.07444343367735</v>
      </c>
      <c r="G114">
        <v>499.05022064554134</v>
      </c>
      <c r="H114">
        <v>513.5213535359328</v>
      </c>
      <c r="I114" s="2">
        <v>517.93417154575707</v>
      </c>
      <c r="J114" s="2">
        <v>370.97373929348311</v>
      </c>
    </row>
    <row r="115" spans="1:10" x14ac:dyDescent="0.25">
      <c r="A115" t="s">
        <v>182</v>
      </c>
      <c r="B115" s="2">
        <v>1494.6316326530609</v>
      </c>
      <c r="C115">
        <v>2358.3176244045808</v>
      </c>
      <c r="D115">
        <v>2567.8372352285396</v>
      </c>
      <c r="E115" s="2">
        <v>1801.357048748353</v>
      </c>
      <c r="F115">
        <v>2335.5936412020778</v>
      </c>
      <c r="G115">
        <v>2543.0944295050385</v>
      </c>
      <c r="H115">
        <v>2641.5702958948109</v>
      </c>
      <c r="I115" s="2">
        <v>2589.4671246300491</v>
      </c>
      <c r="J115" s="2">
        <v>1789.2578691331037</v>
      </c>
    </row>
    <row r="116" spans="1:10" x14ac:dyDescent="0.25">
      <c r="A116" t="s">
        <v>184</v>
      </c>
      <c r="B116" s="2">
        <v>138.24977973568281</v>
      </c>
      <c r="C116">
        <v>218.52428803370046</v>
      </c>
      <c r="D116">
        <v>220.89385229716092</v>
      </c>
      <c r="E116" s="2">
        <v>195.57461933388916</v>
      </c>
      <c r="F116">
        <v>218.52356514107683</v>
      </c>
      <c r="G116">
        <v>220.89312940453729</v>
      </c>
      <c r="H116">
        <v>304.0889926719031</v>
      </c>
      <c r="I116" s="2">
        <v>303.88105153337887</v>
      </c>
      <c r="J116" s="2">
        <v>195.39111226305681</v>
      </c>
    </row>
    <row r="117" spans="1:10" x14ac:dyDescent="0.25">
      <c r="A117" s="7" t="s">
        <v>186</v>
      </c>
      <c r="B117" s="10"/>
      <c r="C117" s="7"/>
      <c r="D117" s="7"/>
      <c r="E117" s="10"/>
      <c r="F117" s="7"/>
      <c r="G117" s="7"/>
      <c r="H117" s="7"/>
      <c r="I117" s="10"/>
      <c r="J117" s="10"/>
    </row>
    <row r="118" spans="1:10" x14ac:dyDescent="0.25">
      <c r="A118" t="s">
        <v>187</v>
      </c>
      <c r="B118" s="2">
        <v>8.9473684210526319</v>
      </c>
      <c r="C118" s="7"/>
      <c r="D118" s="7"/>
      <c r="E118" s="10"/>
      <c r="F118" s="7"/>
      <c r="G118" s="7"/>
      <c r="H118" s="7"/>
      <c r="I118" s="10"/>
      <c r="J118" s="10"/>
    </row>
    <row r="119" spans="1:10" x14ac:dyDescent="0.25">
      <c r="A119" t="s">
        <v>189</v>
      </c>
      <c r="B119" s="2">
        <v>2465.1589285714285</v>
      </c>
      <c r="C119">
        <v>3193.5707919909687</v>
      </c>
      <c r="D119">
        <v>3631.9030360644047</v>
      </c>
      <c r="E119" s="2">
        <v>2987.1932743152515</v>
      </c>
      <c r="F119">
        <v>3167.2226539578041</v>
      </c>
      <c r="G119">
        <v>3601.9385297882018</v>
      </c>
      <c r="H119">
        <v>3163.0224700425788</v>
      </c>
      <c r="I119" s="2">
        <v>3104.4453249477247</v>
      </c>
      <c r="J119" s="2">
        <v>2911.5145356305197</v>
      </c>
    </row>
    <row r="120" spans="1:10" x14ac:dyDescent="0.25">
      <c r="A120" t="s">
        <v>191</v>
      </c>
      <c r="B120" s="2">
        <v>84.430769230769243</v>
      </c>
      <c r="C120" s="7"/>
      <c r="D120" s="7"/>
      <c r="E120" s="10"/>
      <c r="F120" s="7"/>
      <c r="G120" s="7"/>
      <c r="H120" s="7"/>
      <c r="I120" s="10"/>
      <c r="J120" s="10"/>
    </row>
    <row r="121" spans="1:10" x14ac:dyDescent="0.25">
      <c r="A121" t="s">
        <v>192</v>
      </c>
      <c r="B121" s="2">
        <v>37.272727272727266</v>
      </c>
      <c r="C121" s="7"/>
      <c r="D121" s="7"/>
      <c r="E121" s="10"/>
      <c r="F121" s="7"/>
      <c r="G121" s="7"/>
      <c r="H121" s="7"/>
      <c r="I121" s="10"/>
      <c r="J121" s="10"/>
    </row>
    <row r="122" spans="1:10" x14ac:dyDescent="0.25">
      <c r="A122" t="s">
        <v>194</v>
      </c>
      <c r="B122" s="2">
        <v>10866.17142857143</v>
      </c>
      <c r="C122">
        <v>18909.780321782178</v>
      </c>
      <c r="D122">
        <v>21451.367574257427</v>
      </c>
      <c r="E122" s="2">
        <v>12940.303217821784</v>
      </c>
      <c r="F122">
        <v>18917.390081811711</v>
      </c>
      <c r="G122">
        <v>21460.00002799675</v>
      </c>
      <c r="H122" s="7"/>
      <c r="I122" s="2">
        <v>19357.057783640637</v>
      </c>
      <c r="J122" s="2">
        <v>12907.096619618038</v>
      </c>
    </row>
    <row r="123" spans="1:10" x14ac:dyDescent="0.25">
      <c r="A123" t="s">
        <v>196</v>
      </c>
      <c r="B123" s="10"/>
      <c r="C123">
        <v>3864.9674511767653</v>
      </c>
      <c r="D123">
        <v>3920.9013520280423</v>
      </c>
      <c r="E123" s="2">
        <v>3254.4516775162742</v>
      </c>
      <c r="F123">
        <v>3865.7402754682962</v>
      </c>
      <c r="G123">
        <v>3921.6853821496547</v>
      </c>
      <c r="H123">
        <v>3869.3662476209556</v>
      </c>
      <c r="I123" s="2">
        <v>3603.635409195841</v>
      </c>
      <c r="J123" s="2">
        <v>3250.4155060510952</v>
      </c>
    </row>
    <row r="124" spans="1:10" x14ac:dyDescent="0.25">
      <c r="A124" t="s">
        <v>198</v>
      </c>
      <c r="B124" s="2">
        <v>4.8192771084337345</v>
      </c>
      <c r="C124" s="7"/>
      <c r="D124" s="7"/>
      <c r="E124" s="10"/>
      <c r="F124" s="7"/>
      <c r="G124" s="7"/>
      <c r="H124" s="7"/>
      <c r="I124" s="10"/>
      <c r="J124" s="10"/>
    </row>
    <row r="125" spans="1:10" x14ac:dyDescent="0.25">
      <c r="A125" t="s">
        <v>200</v>
      </c>
      <c r="B125" s="2">
        <v>570.28643216080411</v>
      </c>
      <c r="C125">
        <v>748.63072688125158</v>
      </c>
      <c r="D125">
        <v>773.98054018696689</v>
      </c>
      <c r="E125" s="2">
        <v>627.65446567278082</v>
      </c>
      <c r="F125">
        <v>749.03209797731074</v>
      </c>
      <c r="G125">
        <v>774.38220479751476</v>
      </c>
      <c r="H125">
        <v>748.00955901088025</v>
      </c>
      <c r="I125" s="2">
        <v>747.80589538443974</v>
      </c>
      <c r="J125" s="2">
        <v>627.45152821806073</v>
      </c>
    </row>
    <row r="126" spans="1:10" x14ac:dyDescent="0.25">
      <c r="A126" t="s">
        <v>202</v>
      </c>
      <c r="B126" s="2">
        <v>937.39488491048598</v>
      </c>
      <c r="C126">
        <v>2467.2145310977799</v>
      </c>
      <c r="D126">
        <v>2828.2774444957186</v>
      </c>
      <c r="E126" s="2">
        <v>1559.3111316207765</v>
      </c>
      <c r="F126">
        <v>2463.3057906141944</v>
      </c>
      <c r="G126">
        <v>2823.7991563481642</v>
      </c>
      <c r="H126">
        <v>2513.1242314952869</v>
      </c>
      <c r="I126" s="2">
        <v>2525.4580270752981</v>
      </c>
      <c r="J126" s="2">
        <v>1552.6060130678134</v>
      </c>
    </row>
    <row r="127" spans="1:10" x14ac:dyDescent="0.25">
      <c r="A127" t="s">
        <v>203</v>
      </c>
      <c r="B127" s="2">
        <v>140.07241379310346</v>
      </c>
      <c r="C127">
        <v>174.64993085202332</v>
      </c>
      <c r="D127">
        <v>178.74589621790631</v>
      </c>
      <c r="E127" s="2">
        <v>146.52396127713305</v>
      </c>
      <c r="F127">
        <v>165.69630912523473</v>
      </c>
      <c r="G127">
        <v>169.58228738226686</v>
      </c>
      <c r="H127">
        <v>174.81911010841836</v>
      </c>
      <c r="I127" s="2">
        <v>175.85804727254617</v>
      </c>
      <c r="J127" s="2">
        <v>139.83812911741077</v>
      </c>
    </row>
    <row r="128" spans="1:10" x14ac:dyDescent="0.25">
      <c r="A128" t="s">
        <v>205</v>
      </c>
      <c r="B128" s="2">
        <v>15.547169811320755</v>
      </c>
      <c r="C128" s="7"/>
      <c r="D128" s="7"/>
      <c r="E128" s="10"/>
      <c r="F128" s="7"/>
      <c r="G128" s="7"/>
      <c r="H128" s="7"/>
      <c r="I128" s="10"/>
      <c r="J128" s="10"/>
    </row>
    <row r="129" spans="1:10" x14ac:dyDescent="0.25">
      <c r="A129" s="6" t="s">
        <v>206</v>
      </c>
      <c r="B129" s="10"/>
      <c r="C129" s="7"/>
      <c r="D129" s="7"/>
      <c r="E129" s="10"/>
      <c r="F129" s="7"/>
      <c r="G129" s="7"/>
      <c r="H129" s="7"/>
      <c r="I129" s="10"/>
      <c r="J129" s="10"/>
    </row>
    <row r="130" spans="1:10" x14ac:dyDescent="0.25">
      <c r="A130" t="s">
        <v>208</v>
      </c>
      <c r="B130" s="2">
        <v>3664.5758620689658</v>
      </c>
      <c r="C130">
        <v>7516.5043839409327</v>
      </c>
      <c r="D130">
        <v>8455.8664051684354</v>
      </c>
      <c r="E130" s="2">
        <v>5735.311490539917</v>
      </c>
      <c r="F130">
        <v>7522.1685553965026</v>
      </c>
      <c r="G130">
        <v>8461.5301372690246</v>
      </c>
      <c r="H130">
        <v>7641.8994559298562</v>
      </c>
      <c r="I130" s="2">
        <v>7921.1332262314354</v>
      </c>
      <c r="J130" s="2">
        <v>5753.2760217474088</v>
      </c>
    </row>
    <row r="131" spans="1:10" x14ac:dyDescent="0.25">
      <c r="A131" t="s">
        <v>210</v>
      </c>
      <c r="B131" s="2">
        <v>6561.6</v>
      </c>
      <c r="C131">
        <v>13544.376581818182</v>
      </c>
      <c r="D131">
        <v>17360.929309090909</v>
      </c>
      <c r="E131" s="2">
        <v>8416.2893090909092</v>
      </c>
      <c r="F131">
        <v>13570.186971825455</v>
      </c>
      <c r="G131">
        <v>17386.731258182983</v>
      </c>
      <c r="H131">
        <v>11792.051814981818</v>
      </c>
      <c r="I131" s="2">
        <v>14713.094927806196</v>
      </c>
      <c r="J131" s="2">
        <v>8130.9170643183406</v>
      </c>
    </row>
    <row r="132" spans="1:10" x14ac:dyDescent="0.25">
      <c r="A132" t="s">
        <v>212</v>
      </c>
      <c r="B132" s="2">
        <v>248.41384615384615</v>
      </c>
      <c r="C132" s="7"/>
      <c r="D132" s="7"/>
      <c r="E132" s="10"/>
      <c r="F132" s="7"/>
      <c r="G132" s="7"/>
      <c r="H132" s="7"/>
      <c r="I132" s="10"/>
      <c r="J132" s="10"/>
    </row>
    <row r="133" spans="1:10" x14ac:dyDescent="0.25">
      <c r="A133" s="7" t="s">
        <v>214</v>
      </c>
      <c r="B133" s="10"/>
      <c r="C133" s="7"/>
      <c r="D133" s="7"/>
      <c r="E133" s="10"/>
      <c r="F133" s="7"/>
      <c r="G133" s="7"/>
      <c r="H133" s="7"/>
      <c r="I133" s="10"/>
      <c r="J133" s="10"/>
    </row>
    <row r="134" spans="1:10" x14ac:dyDescent="0.25">
      <c r="A134" t="s">
        <v>216</v>
      </c>
      <c r="B134" s="2">
        <v>15.289575289575291</v>
      </c>
      <c r="C134" s="7"/>
      <c r="D134" s="7"/>
      <c r="E134" s="10"/>
      <c r="F134" s="7"/>
      <c r="G134" s="7"/>
      <c r="H134" s="7"/>
      <c r="I134" s="10"/>
      <c r="J134" s="10"/>
    </row>
    <row r="135" spans="1:10" x14ac:dyDescent="0.25">
      <c r="A135" t="s">
        <v>218</v>
      </c>
      <c r="B135" s="2">
        <v>436.70586206896547</v>
      </c>
      <c r="C135">
        <v>640.89805910124142</v>
      </c>
      <c r="D135">
        <v>667.68490994929186</v>
      </c>
      <c r="E135" s="2">
        <v>485.00699422976049</v>
      </c>
      <c r="F135">
        <v>659.28949895953997</v>
      </c>
      <c r="G135">
        <v>686.84494904330802</v>
      </c>
      <c r="H135">
        <v>656.04514924541559</v>
      </c>
      <c r="I135" s="2">
        <v>631.77160329107016</v>
      </c>
      <c r="J135" s="2">
        <v>480.2855130628065</v>
      </c>
    </row>
    <row r="136" spans="1:10" x14ac:dyDescent="0.25">
      <c r="A136" t="s">
        <v>219</v>
      </c>
      <c r="B136" s="2">
        <v>52.54615384615385</v>
      </c>
      <c r="C136">
        <v>151.82305316228599</v>
      </c>
      <c r="D136">
        <v>160.49727169617259</v>
      </c>
      <c r="E136" s="2">
        <v>76.046455651912538</v>
      </c>
      <c r="F136">
        <v>131.70314669209216</v>
      </c>
      <c r="G136">
        <v>139.22788108839018</v>
      </c>
      <c r="H136">
        <v>109.40034981030311</v>
      </c>
      <c r="I136" s="2">
        <v>114.39185303548192</v>
      </c>
      <c r="J136" s="2">
        <v>68.97800452133751</v>
      </c>
    </row>
    <row r="137" spans="1:10" x14ac:dyDescent="0.25">
      <c r="A137" t="s">
        <v>221</v>
      </c>
      <c r="B137" s="2">
        <v>1423.3153846153846</v>
      </c>
      <c r="C137">
        <v>1726.9903069466884</v>
      </c>
      <c r="D137">
        <v>1751.0516962843296</v>
      </c>
      <c r="E137" s="2">
        <v>1361.0016155088854</v>
      </c>
      <c r="F137">
        <v>1725.0446011631861</v>
      </c>
      <c r="G137">
        <v>1749.0256561297567</v>
      </c>
      <c r="H137">
        <v>1868.2678445639319</v>
      </c>
      <c r="I137" s="2">
        <v>1875.3209159537967</v>
      </c>
      <c r="J137" s="2">
        <v>1365.4161574353163</v>
      </c>
    </row>
    <row r="138" spans="1:10" x14ac:dyDescent="0.25">
      <c r="A138" t="s">
        <v>223</v>
      </c>
      <c r="B138" s="2">
        <v>437.66666666666663</v>
      </c>
      <c r="C138">
        <v>702.55594817432268</v>
      </c>
      <c r="D138">
        <v>714.40859835100116</v>
      </c>
      <c r="E138" s="2">
        <v>467.70435806831563</v>
      </c>
      <c r="F138">
        <v>702.56476155972871</v>
      </c>
      <c r="G138">
        <v>714.41759903626189</v>
      </c>
      <c r="H138">
        <v>715.98969128022713</v>
      </c>
      <c r="I138" s="2">
        <v>715.96359446422116</v>
      </c>
      <c r="J138" s="2">
        <v>467.68438367943082</v>
      </c>
    </row>
    <row r="139" spans="1:10" x14ac:dyDescent="0.25">
      <c r="A139" t="s">
        <v>225</v>
      </c>
      <c r="B139" s="2">
        <v>228.9</v>
      </c>
      <c r="C139">
        <v>414.08949189707744</v>
      </c>
      <c r="D139">
        <v>431.42597731866925</v>
      </c>
      <c r="E139" s="2">
        <v>249.94106965429816</v>
      </c>
      <c r="F139">
        <v>414.0894292493233</v>
      </c>
      <c r="G139">
        <v>431.42591467091512</v>
      </c>
      <c r="H139" s="7"/>
      <c r="I139" s="2">
        <v>408.02469746571046</v>
      </c>
      <c r="J139" s="2">
        <v>261.44566114860339</v>
      </c>
    </row>
    <row r="140" spans="1:10" x14ac:dyDescent="0.25">
      <c r="A140" s="7" t="s">
        <v>227</v>
      </c>
      <c r="B140" s="10"/>
      <c r="C140" s="7"/>
      <c r="D140" s="7"/>
      <c r="E140" s="10"/>
      <c r="F140" s="7"/>
      <c r="G140" s="7"/>
      <c r="H140" s="7"/>
      <c r="I140" s="10"/>
      <c r="J140" s="10"/>
    </row>
    <row r="141" spans="1:10" x14ac:dyDescent="0.25">
      <c r="A141" t="s">
        <v>229</v>
      </c>
      <c r="B141" s="2">
        <v>9.3714285714285719</v>
      </c>
      <c r="C141">
        <v>9.8953222717367968</v>
      </c>
      <c r="D141">
        <v>10.115114273452246</v>
      </c>
      <c r="E141" s="2">
        <v>7.5526611802818806</v>
      </c>
      <c r="F141">
        <v>9.6220236407739481</v>
      </c>
      <c r="G141">
        <v>9.8357321447721997</v>
      </c>
      <c r="H141">
        <v>12.991550820091177</v>
      </c>
      <c r="I141" s="2">
        <v>13.265623651633083</v>
      </c>
      <c r="J141" s="2">
        <v>7.4990767389324962</v>
      </c>
    </row>
    <row r="142" spans="1:10" x14ac:dyDescent="0.25">
      <c r="A142" s="7" t="s">
        <v>231</v>
      </c>
      <c r="B142" s="10"/>
      <c r="C142" s="7"/>
      <c r="D142" s="7"/>
      <c r="E142" s="10"/>
      <c r="F142" s="7"/>
      <c r="G142" s="7"/>
      <c r="H142" s="7"/>
      <c r="I142" s="10"/>
      <c r="J142" s="10"/>
    </row>
    <row r="143" spans="1:10" x14ac:dyDescent="0.25">
      <c r="A143" t="s">
        <v>233</v>
      </c>
      <c r="B143" s="2">
        <v>1944.3562283737024</v>
      </c>
      <c r="C143">
        <v>3770.6315844012297</v>
      </c>
      <c r="D143">
        <v>5795.9467721322235</v>
      </c>
      <c r="E143" s="2">
        <v>2676.0528133743219</v>
      </c>
      <c r="F143">
        <v>3795.3727002686833</v>
      </c>
      <c r="G143">
        <v>5831.999701266298</v>
      </c>
      <c r="H143">
        <v>3786.6421772178287</v>
      </c>
      <c r="I143" s="2">
        <v>3941.3656954814387</v>
      </c>
      <c r="J143" s="2">
        <v>2694.1560838182409</v>
      </c>
    </row>
    <row r="144" spans="1:10" x14ac:dyDescent="0.25">
      <c r="A144" t="s">
        <v>235</v>
      </c>
      <c r="B144" s="2">
        <v>856.78245888801871</v>
      </c>
      <c r="C144">
        <v>1998.3423486986517</v>
      </c>
      <c r="D144">
        <v>2517.3569300721229</v>
      </c>
      <c r="E144" s="2">
        <v>1338.7237378488553</v>
      </c>
      <c r="F144">
        <v>1989.1511391386045</v>
      </c>
      <c r="G144">
        <v>2510.5924639785744</v>
      </c>
      <c r="H144">
        <v>2060.9878428818702</v>
      </c>
      <c r="I144" s="2">
        <v>2059.7280816251746</v>
      </c>
      <c r="J144" s="2">
        <v>1338.9604042274495</v>
      </c>
    </row>
    <row r="145" spans="1:10" x14ac:dyDescent="0.25">
      <c r="A145" t="s">
        <v>236</v>
      </c>
      <c r="B145" s="2">
        <v>501.67741935483878</v>
      </c>
      <c r="C145">
        <v>829.93659220378777</v>
      </c>
      <c r="D145">
        <v>901.31984093475228</v>
      </c>
      <c r="E145" s="2">
        <v>535.28557697536132</v>
      </c>
      <c r="F145">
        <v>830.81180692547377</v>
      </c>
      <c r="G145">
        <v>902.27032287501459</v>
      </c>
      <c r="H145">
        <v>838.21425366505991</v>
      </c>
      <c r="I145" s="2">
        <v>828.93915061378175</v>
      </c>
      <c r="J145" s="2">
        <v>534.05103755745836</v>
      </c>
    </row>
    <row r="146" spans="1:10" x14ac:dyDescent="0.25">
      <c r="A146" s="7" t="s">
        <v>238</v>
      </c>
      <c r="B146" s="10"/>
      <c r="C146" s="7"/>
      <c r="D146" s="7"/>
      <c r="E146" s="10"/>
      <c r="F146" s="7"/>
      <c r="G146" s="7"/>
      <c r="H146" s="7"/>
      <c r="I146" s="10"/>
      <c r="J146" s="10"/>
    </row>
    <row r="147" spans="1:10" x14ac:dyDescent="0.25">
      <c r="A147" t="s">
        <v>239</v>
      </c>
      <c r="B147" s="2">
        <v>685.99158415841578</v>
      </c>
      <c r="C147">
        <v>757.44581967614101</v>
      </c>
      <c r="D147">
        <v>836.06232571791986</v>
      </c>
      <c r="E147" s="2">
        <v>692.42943104544781</v>
      </c>
      <c r="F147">
        <v>749.45286674088766</v>
      </c>
      <c r="G147">
        <v>827.23978769543533</v>
      </c>
      <c r="H147">
        <v>744.35568604482307</v>
      </c>
      <c r="I147" s="2">
        <v>743.04562444890712</v>
      </c>
      <c r="J147" s="2">
        <v>683.90591664527722</v>
      </c>
    </row>
    <row r="148" spans="1:10" x14ac:dyDescent="0.25">
      <c r="A148" s="6" t="s">
        <v>240</v>
      </c>
      <c r="B148" s="10"/>
      <c r="C148" s="7"/>
      <c r="D148" s="7"/>
      <c r="E148" s="10"/>
      <c r="F148" s="7"/>
      <c r="G148" s="7"/>
      <c r="H148" s="7"/>
      <c r="I148" s="10"/>
      <c r="J148" s="10"/>
    </row>
    <row r="149" spans="1:10" x14ac:dyDescent="0.25">
      <c r="A149" s="7" t="s">
        <v>242</v>
      </c>
      <c r="B149" s="10"/>
      <c r="C149" s="7"/>
      <c r="D149" s="7"/>
      <c r="E149" s="10"/>
      <c r="F149" s="7"/>
      <c r="G149" s="7"/>
      <c r="H149" s="7"/>
      <c r="I149" s="10"/>
      <c r="J149" s="10"/>
    </row>
    <row r="150" spans="1:10" x14ac:dyDescent="0.25">
      <c r="A150" t="s">
        <v>244</v>
      </c>
      <c r="B150" s="2">
        <v>132.5301204819277</v>
      </c>
      <c r="C150">
        <v>156.45508822836425</v>
      </c>
      <c r="D150">
        <v>157.75823194093908</v>
      </c>
      <c r="E150" s="2">
        <v>91.58893063695966</v>
      </c>
      <c r="F150">
        <v>150.21089339599106</v>
      </c>
      <c r="G150">
        <v>151.45656588186466</v>
      </c>
      <c r="H150">
        <v>134.97588858733403</v>
      </c>
      <c r="I150" s="2">
        <v>140.62058160370268</v>
      </c>
      <c r="J150" s="2">
        <v>91.739282598877679</v>
      </c>
    </row>
    <row r="151" spans="1:10" x14ac:dyDescent="0.25">
      <c r="A151" t="s">
        <v>245</v>
      </c>
      <c r="B151" s="2">
        <v>114</v>
      </c>
      <c r="C151">
        <v>169.67065479502875</v>
      </c>
      <c r="D151">
        <v>172.08606937488406</v>
      </c>
      <c r="E151" s="2">
        <v>133.71545167872381</v>
      </c>
      <c r="F151">
        <v>165.40323071660595</v>
      </c>
      <c r="G151">
        <v>167.75796526487656</v>
      </c>
      <c r="H151">
        <v>165.9070546143538</v>
      </c>
      <c r="I151" s="2">
        <v>167.03818921805654</v>
      </c>
      <c r="J151" s="2">
        <v>131.22801357985378</v>
      </c>
    </row>
    <row r="152" spans="1:10" x14ac:dyDescent="0.25">
      <c r="A152" t="s">
        <v>247</v>
      </c>
      <c r="B152" s="2">
        <v>282.41071609412893</v>
      </c>
      <c r="C152" s="7"/>
      <c r="D152" s="7"/>
      <c r="E152" s="10"/>
      <c r="F152" s="7"/>
      <c r="G152" s="7"/>
      <c r="H152" s="7"/>
      <c r="I152" s="10"/>
      <c r="J152" s="10"/>
    </row>
    <row r="153" spans="1:10" x14ac:dyDescent="0.25">
      <c r="A153" t="s">
        <v>249</v>
      </c>
      <c r="B153" s="2">
        <v>724.04329611171806</v>
      </c>
      <c r="C153" s="7"/>
      <c r="D153" s="7"/>
      <c r="E153" s="10"/>
      <c r="F153" s="7"/>
      <c r="G153" s="7"/>
      <c r="H153" s="7"/>
      <c r="I153" s="10"/>
      <c r="J153" s="10"/>
    </row>
    <row r="154" spans="1:10" x14ac:dyDescent="0.25">
      <c r="B154" s="2"/>
      <c r="E154" s="2"/>
      <c r="I154" s="2"/>
      <c r="J154" s="2"/>
    </row>
    <row r="155" spans="1:10" x14ac:dyDescent="0.25">
      <c r="B155" s="2"/>
      <c r="E155" s="2"/>
      <c r="I155" s="2"/>
      <c r="J155" s="2"/>
    </row>
    <row r="156" spans="1:10" x14ac:dyDescent="0.25">
      <c r="A156" s="28"/>
    </row>
    <row r="157" spans="1:10" x14ac:dyDescent="0.25">
      <c r="A157" s="28"/>
    </row>
    <row r="160" spans="1:10" x14ac:dyDescent="0.25">
      <c r="E160" s="41"/>
      <c r="G160" s="41"/>
      <c r="H160" s="41"/>
    </row>
    <row r="161" spans="4:4" x14ac:dyDescent="0.25">
      <c r="D161" s="41"/>
    </row>
  </sheetData>
  <phoneticPr fontId="1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AD565-6C84-42A3-A833-9969DB7AB0FC}">
  <dimension ref="A1:B153"/>
  <sheetViews>
    <sheetView tabSelected="1" workbookViewId="0">
      <selection activeCell="N8" sqref="N8"/>
    </sheetView>
  </sheetViews>
  <sheetFormatPr defaultRowHeight="15" x14ac:dyDescent="0.25"/>
  <cols>
    <col min="1" max="1" width="25.140625" customWidth="1"/>
    <col min="2" max="2" width="10.7109375" customWidth="1"/>
  </cols>
  <sheetData>
    <row r="1" spans="1:2" x14ac:dyDescent="0.25">
      <c r="A1" t="s">
        <v>250</v>
      </c>
      <c r="B1" s="62" t="s">
        <v>339</v>
      </c>
    </row>
    <row r="2" spans="1:2" x14ac:dyDescent="0.25">
      <c r="A2" s="30" t="s">
        <v>251</v>
      </c>
      <c r="B2" s="65">
        <v>27.186985569102855</v>
      </c>
    </row>
    <row r="3" spans="1:2" x14ac:dyDescent="0.25">
      <c r="A3" s="30" t="s">
        <v>252</v>
      </c>
      <c r="B3" s="65">
        <v>1231.6524122732408</v>
      </c>
    </row>
    <row r="4" spans="1:2" x14ac:dyDescent="0.25">
      <c r="A4" t="s">
        <v>0</v>
      </c>
      <c r="B4" s="63">
        <v>41.711851471405623</v>
      </c>
    </row>
    <row r="5" spans="1:2" x14ac:dyDescent="0.25">
      <c r="A5" t="s">
        <v>2</v>
      </c>
      <c r="B5" s="63">
        <v>51.280475094811301</v>
      </c>
    </row>
    <row r="6" spans="1:2" x14ac:dyDescent="0.25">
      <c r="A6" t="s">
        <v>4</v>
      </c>
      <c r="B6" s="63">
        <v>120.48298472989525</v>
      </c>
    </row>
    <row r="7" spans="1:2" x14ac:dyDescent="0.25">
      <c r="A7" s="7" t="s">
        <v>5</v>
      </c>
      <c r="B7" s="64"/>
    </row>
    <row r="8" spans="1:2" x14ac:dyDescent="0.25">
      <c r="A8" t="s">
        <v>7</v>
      </c>
      <c r="B8" s="63">
        <v>341.49036217101957</v>
      </c>
    </row>
    <row r="9" spans="1:2" x14ac:dyDescent="0.25">
      <c r="A9" t="s">
        <v>9</v>
      </c>
      <c r="B9" s="63">
        <v>0.37505469683339054</v>
      </c>
    </row>
    <row r="10" spans="1:2" x14ac:dyDescent="0.25">
      <c r="A10" t="s">
        <v>11</v>
      </c>
      <c r="B10" s="63">
        <v>791.79289929221488</v>
      </c>
    </row>
    <row r="11" spans="1:2" x14ac:dyDescent="0.25">
      <c r="A11" t="s">
        <v>13</v>
      </c>
      <c r="B11" s="63">
        <v>2426.5080858145097</v>
      </c>
    </row>
    <row r="12" spans="1:2" x14ac:dyDescent="0.25">
      <c r="A12" t="s">
        <v>15</v>
      </c>
      <c r="B12" s="63">
        <v>7.9934378852984156E-2</v>
      </c>
    </row>
    <row r="13" spans="1:2" x14ac:dyDescent="0.25">
      <c r="A13" t="s">
        <v>17</v>
      </c>
      <c r="B13" s="63">
        <v>2770.8201547785657</v>
      </c>
    </row>
    <row r="14" spans="1:2" x14ac:dyDescent="0.25">
      <c r="A14" t="s">
        <v>18</v>
      </c>
      <c r="B14" s="63">
        <v>16.485501132172676</v>
      </c>
    </row>
    <row r="15" spans="1:2" x14ac:dyDescent="0.25">
      <c r="A15" t="s">
        <v>20</v>
      </c>
      <c r="B15" s="63">
        <v>9.8852342003487674</v>
      </c>
    </row>
    <row r="16" spans="1:2" x14ac:dyDescent="0.25">
      <c r="A16" t="s">
        <v>22</v>
      </c>
      <c r="B16" s="63">
        <v>2204.73701068029</v>
      </c>
    </row>
    <row r="17" spans="1:2" x14ac:dyDescent="0.25">
      <c r="A17" s="7" t="s">
        <v>24</v>
      </c>
      <c r="B17" s="64"/>
    </row>
    <row r="18" spans="1:2" x14ac:dyDescent="0.25">
      <c r="A18" t="s">
        <v>25</v>
      </c>
      <c r="B18" s="63">
        <v>161.11936440421633</v>
      </c>
    </row>
    <row r="19" spans="1:2" x14ac:dyDescent="0.25">
      <c r="A19" t="s">
        <v>27</v>
      </c>
      <c r="B19" s="63">
        <v>67.324482549372235</v>
      </c>
    </row>
    <row r="20" spans="1:2" x14ac:dyDescent="0.25">
      <c r="A20" t="s">
        <v>28</v>
      </c>
      <c r="B20" s="63">
        <v>2589.2372129636155</v>
      </c>
    </row>
    <row r="21" spans="1:2" x14ac:dyDescent="0.25">
      <c r="A21" t="s">
        <v>30</v>
      </c>
      <c r="B21" s="63">
        <v>153.62844156167364</v>
      </c>
    </row>
    <row r="22" spans="1:2" x14ac:dyDescent="0.25">
      <c r="A22" t="s">
        <v>32</v>
      </c>
      <c r="B22" s="63">
        <v>145.32615548744965</v>
      </c>
    </row>
    <row r="23" spans="1:2" x14ac:dyDescent="0.25">
      <c r="A23" s="7" t="s">
        <v>33</v>
      </c>
      <c r="B23" s="64"/>
    </row>
    <row r="24" spans="1:2" x14ac:dyDescent="0.25">
      <c r="A24" t="s">
        <v>34</v>
      </c>
      <c r="B24" s="63">
        <v>30.583305205758975</v>
      </c>
    </row>
    <row r="25" spans="1:2" x14ac:dyDescent="0.25">
      <c r="A25" t="s">
        <v>36</v>
      </c>
      <c r="B25" s="63">
        <v>2.4873973161988423</v>
      </c>
    </row>
    <row r="26" spans="1:2" x14ac:dyDescent="0.25">
      <c r="A26" t="s">
        <v>38</v>
      </c>
      <c r="B26" s="63">
        <v>2.3718876245473819</v>
      </c>
    </row>
    <row r="27" spans="1:2" x14ac:dyDescent="0.25">
      <c r="A27" t="s">
        <v>39</v>
      </c>
      <c r="B27" s="63">
        <v>517.00826751198838</v>
      </c>
    </row>
    <row r="28" spans="1:2" x14ac:dyDescent="0.25">
      <c r="A28" t="s">
        <v>41</v>
      </c>
      <c r="B28" s="63">
        <v>34.033905249892079</v>
      </c>
    </row>
    <row r="29" spans="1:2" x14ac:dyDescent="0.25">
      <c r="A29" t="s">
        <v>43</v>
      </c>
      <c r="B29" s="63">
        <v>13.281406925141829</v>
      </c>
    </row>
    <row r="30" spans="1:2" x14ac:dyDescent="0.25">
      <c r="A30" t="s">
        <v>45</v>
      </c>
      <c r="B30" s="63">
        <v>714.24860221092501</v>
      </c>
    </row>
    <row r="31" spans="1:2" x14ac:dyDescent="0.25">
      <c r="A31" t="s">
        <v>288</v>
      </c>
      <c r="B31" s="63">
        <v>21.333284904424321</v>
      </c>
    </row>
    <row r="32" spans="1:2" x14ac:dyDescent="0.25">
      <c r="A32" t="s">
        <v>48</v>
      </c>
      <c r="B32" s="63">
        <v>228.48996628500217</v>
      </c>
    </row>
    <row r="33" spans="1:2" x14ac:dyDescent="0.25">
      <c r="A33" t="s">
        <v>289</v>
      </c>
      <c r="B33" s="63">
        <v>4.4011797189686366</v>
      </c>
    </row>
    <row r="34" spans="1:2" x14ac:dyDescent="0.25">
      <c r="A34" t="s">
        <v>307</v>
      </c>
      <c r="B34" s="63">
        <v>3.0711790536204879</v>
      </c>
    </row>
    <row r="35" spans="1:2" x14ac:dyDescent="0.25">
      <c r="A35" t="s">
        <v>52</v>
      </c>
      <c r="B35" s="63">
        <v>319.10423582890473</v>
      </c>
    </row>
    <row r="36" spans="1:2" x14ac:dyDescent="0.25">
      <c r="A36" s="7" t="s">
        <v>54</v>
      </c>
      <c r="B36" s="64"/>
    </row>
    <row r="37" spans="1:2" x14ac:dyDescent="0.25">
      <c r="A37" t="s">
        <v>56</v>
      </c>
      <c r="B37" s="63">
        <v>37.31543624161074</v>
      </c>
    </row>
    <row r="38" spans="1:2" x14ac:dyDescent="0.25">
      <c r="A38" s="7" t="s">
        <v>57</v>
      </c>
      <c r="B38" s="64"/>
    </row>
    <row r="39" spans="1:2" x14ac:dyDescent="0.25">
      <c r="A39" t="s">
        <v>58</v>
      </c>
      <c r="B39" s="63">
        <v>1474.8309289041913</v>
      </c>
    </row>
    <row r="40" spans="1:2" x14ac:dyDescent="0.25">
      <c r="A40" t="s">
        <v>60</v>
      </c>
      <c r="B40" s="63">
        <v>2242.500947843937</v>
      </c>
    </row>
    <row r="41" spans="1:2" x14ac:dyDescent="0.25">
      <c r="A41" t="s">
        <v>61</v>
      </c>
      <c r="B41" s="63">
        <v>132.51586209649841</v>
      </c>
    </row>
    <row r="42" spans="1:2" x14ac:dyDescent="0.25">
      <c r="A42" t="s">
        <v>63</v>
      </c>
      <c r="B42" s="63">
        <v>67.07778655342176</v>
      </c>
    </row>
    <row r="43" spans="1:2" x14ac:dyDescent="0.25">
      <c r="A43" t="s">
        <v>65</v>
      </c>
      <c r="B43" s="63">
        <v>95.849332941450825</v>
      </c>
    </row>
    <row r="44" spans="1:2" x14ac:dyDescent="0.25">
      <c r="A44" t="s">
        <v>67</v>
      </c>
      <c r="B44" s="63">
        <v>199.07622075670074</v>
      </c>
    </row>
    <row r="45" spans="1:2" x14ac:dyDescent="0.25">
      <c r="A45" t="s">
        <v>68</v>
      </c>
      <c r="B45" s="63">
        <v>104.96464614959071</v>
      </c>
    </row>
    <row r="46" spans="1:2" x14ac:dyDescent="0.25">
      <c r="A46" t="s">
        <v>70</v>
      </c>
      <c r="B46" s="63">
        <v>128.82571211128302</v>
      </c>
    </row>
    <row r="47" spans="1:2" x14ac:dyDescent="0.25">
      <c r="A47" t="s">
        <v>72</v>
      </c>
      <c r="B47" s="63">
        <v>5.2411710296016025</v>
      </c>
    </row>
    <row r="48" spans="1:2" x14ac:dyDescent="0.25">
      <c r="A48" t="s">
        <v>73</v>
      </c>
      <c r="B48" s="63">
        <v>426.06427783380843</v>
      </c>
    </row>
    <row r="49" spans="1:2" x14ac:dyDescent="0.25">
      <c r="A49" t="s">
        <v>75</v>
      </c>
      <c r="B49" s="63">
        <v>1166.3550267299056</v>
      </c>
    </row>
    <row r="50" spans="1:2" x14ac:dyDescent="0.25">
      <c r="A50" t="s">
        <v>76</v>
      </c>
      <c r="B50" s="63">
        <v>922.79345220380685</v>
      </c>
    </row>
    <row r="51" spans="1:2" x14ac:dyDescent="0.25">
      <c r="A51" t="s">
        <v>77</v>
      </c>
      <c r="B51" s="63">
        <v>75.576332773214276</v>
      </c>
    </row>
    <row r="52" spans="1:2" x14ac:dyDescent="0.25">
      <c r="A52" t="s">
        <v>79</v>
      </c>
      <c r="B52" s="63">
        <v>95.985529712779467</v>
      </c>
    </row>
    <row r="53" spans="1:2" x14ac:dyDescent="0.25">
      <c r="A53" s="7" t="s">
        <v>81</v>
      </c>
      <c r="B53" s="64"/>
    </row>
    <row r="54" spans="1:2" x14ac:dyDescent="0.25">
      <c r="A54" t="s">
        <v>290</v>
      </c>
      <c r="B54" s="63">
        <v>1521.6921180841236</v>
      </c>
    </row>
    <row r="55" spans="1:2" x14ac:dyDescent="0.25">
      <c r="A55" t="s">
        <v>83</v>
      </c>
      <c r="B55" s="63">
        <v>26.600518312155586</v>
      </c>
    </row>
    <row r="56" spans="1:2" x14ac:dyDescent="0.25">
      <c r="A56" t="s">
        <v>85</v>
      </c>
      <c r="B56" s="63">
        <v>572.58638661417615</v>
      </c>
    </row>
    <row r="57" spans="1:2" x14ac:dyDescent="0.25">
      <c r="A57" t="s">
        <v>86</v>
      </c>
      <c r="B57" s="63">
        <v>86.529645505754104</v>
      </c>
    </row>
    <row r="58" spans="1:2" x14ac:dyDescent="0.25">
      <c r="A58" t="s">
        <v>88</v>
      </c>
      <c r="B58" s="63">
        <v>14.644477990443853</v>
      </c>
    </row>
    <row r="59" spans="1:2" x14ac:dyDescent="0.25">
      <c r="A59" s="7" t="s">
        <v>291</v>
      </c>
      <c r="B59" s="64"/>
    </row>
    <row r="60" spans="1:2" x14ac:dyDescent="0.25">
      <c r="A60" t="s">
        <v>91</v>
      </c>
      <c r="B60" s="63">
        <v>260.13543589767329</v>
      </c>
    </row>
    <row r="61" spans="1:2" x14ac:dyDescent="0.25">
      <c r="A61" t="s">
        <v>93</v>
      </c>
      <c r="B61" s="63">
        <v>4.4933546744268336</v>
      </c>
    </row>
    <row r="62" spans="1:2" x14ac:dyDescent="0.25">
      <c r="A62" t="s">
        <v>94</v>
      </c>
      <c r="B62" s="63">
        <v>39.487817294730007</v>
      </c>
    </row>
    <row r="63" spans="1:2" x14ac:dyDescent="0.25">
      <c r="A63" t="s">
        <v>308</v>
      </c>
      <c r="B63" s="63">
        <v>6077.0590466339108</v>
      </c>
    </row>
    <row r="64" spans="1:2" x14ac:dyDescent="0.25">
      <c r="A64" t="s">
        <v>97</v>
      </c>
      <c r="B64" s="63">
        <v>429.99013138448237</v>
      </c>
    </row>
    <row r="65" spans="1:2" x14ac:dyDescent="0.25">
      <c r="A65" t="s">
        <v>99</v>
      </c>
      <c r="B65" s="63">
        <v>10.554677584584566</v>
      </c>
    </row>
    <row r="66" spans="1:2" x14ac:dyDescent="0.25">
      <c r="A66" t="s">
        <v>101</v>
      </c>
      <c r="B66" s="63">
        <v>62.092877836590098</v>
      </c>
    </row>
    <row r="67" spans="1:2" x14ac:dyDescent="0.25">
      <c r="A67" s="7" t="s">
        <v>292</v>
      </c>
      <c r="B67" s="64"/>
    </row>
    <row r="68" spans="1:2" x14ac:dyDescent="0.25">
      <c r="A68" t="s">
        <v>105</v>
      </c>
      <c r="B68" s="63">
        <v>363.65357784449458</v>
      </c>
    </row>
    <row r="69" spans="1:2" x14ac:dyDescent="0.25">
      <c r="A69" t="s">
        <v>107</v>
      </c>
      <c r="B69" s="63">
        <v>1000.3064621727673</v>
      </c>
    </row>
    <row r="70" spans="1:2" x14ac:dyDescent="0.25">
      <c r="A70" t="s">
        <v>109</v>
      </c>
      <c r="B70" s="63">
        <v>1001.4448079512747</v>
      </c>
    </row>
    <row r="71" spans="1:2" x14ac:dyDescent="0.25">
      <c r="A71" t="s">
        <v>111</v>
      </c>
      <c r="B71" s="63">
        <v>877.88990904666468</v>
      </c>
    </row>
    <row r="72" spans="1:2" x14ac:dyDescent="0.25">
      <c r="A72" t="s">
        <v>113</v>
      </c>
      <c r="B72" s="63">
        <v>133.77699550784016</v>
      </c>
    </row>
    <row r="73" spans="1:2" x14ac:dyDescent="0.25">
      <c r="A73" t="s">
        <v>115</v>
      </c>
      <c r="B73" s="63">
        <v>641.53040834298679</v>
      </c>
    </row>
    <row r="74" spans="1:2" x14ac:dyDescent="0.25">
      <c r="A74" t="s">
        <v>117</v>
      </c>
      <c r="B74" s="63">
        <v>275.9484499544414</v>
      </c>
    </row>
    <row r="75" spans="1:2" x14ac:dyDescent="0.25">
      <c r="A75" t="s">
        <v>118</v>
      </c>
      <c r="B75" s="63">
        <v>43.262626642658248</v>
      </c>
    </row>
    <row r="76" spans="1:2" x14ac:dyDescent="0.25">
      <c r="A76" t="s">
        <v>119</v>
      </c>
      <c r="B76" s="63">
        <v>3.1772752668595619</v>
      </c>
    </row>
    <row r="77" spans="1:2" x14ac:dyDescent="0.25">
      <c r="A77" t="s">
        <v>309</v>
      </c>
      <c r="B77" s="63">
        <v>393.80448277624907</v>
      </c>
    </row>
    <row r="78" spans="1:2" x14ac:dyDescent="0.25">
      <c r="A78" t="s">
        <v>123</v>
      </c>
      <c r="B78" s="63">
        <v>10.684718317527684</v>
      </c>
    </row>
    <row r="79" spans="1:2" x14ac:dyDescent="0.25">
      <c r="A79" t="s">
        <v>125</v>
      </c>
      <c r="B79" s="63">
        <v>10.231523496620035</v>
      </c>
    </row>
    <row r="80" spans="1:2" x14ac:dyDescent="0.25">
      <c r="A80" t="s">
        <v>127</v>
      </c>
      <c r="B80" s="63">
        <v>201.35042450062733</v>
      </c>
    </row>
    <row r="81" spans="1:2" x14ac:dyDescent="0.25">
      <c r="A81" t="s">
        <v>129</v>
      </c>
      <c r="B81" s="63">
        <v>1619.3733711052323</v>
      </c>
    </row>
    <row r="82" spans="1:2" x14ac:dyDescent="0.25">
      <c r="A82" t="s">
        <v>130</v>
      </c>
      <c r="B82" s="63">
        <v>94.850677307038836</v>
      </c>
    </row>
    <row r="83" spans="1:2" x14ac:dyDescent="0.25">
      <c r="A83" t="s">
        <v>131</v>
      </c>
      <c r="B83" s="63">
        <v>0.48171915158689033</v>
      </c>
    </row>
    <row r="84" spans="1:2" x14ac:dyDescent="0.25">
      <c r="A84" t="s">
        <v>133</v>
      </c>
      <c r="B84" s="63">
        <v>1655.4566745694262</v>
      </c>
    </row>
    <row r="85" spans="1:2" x14ac:dyDescent="0.25">
      <c r="A85" t="s">
        <v>135</v>
      </c>
      <c r="B85" s="63">
        <v>28.995709293944994</v>
      </c>
    </row>
    <row r="86" spans="1:2" x14ac:dyDescent="0.25">
      <c r="A86" t="s">
        <v>137</v>
      </c>
      <c r="B86" s="63">
        <v>60.460794103877916</v>
      </c>
    </row>
    <row r="87" spans="1:2" x14ac:dyDescent="0.25">
      <c r="A87" t="s">
        <v>138</v>
      </c>
      <c r="B87" s="63">
        <v>6.8842298932113994</v>
      </c>
    </row>
    <row r="88" spans="1:2" x14ac:dyDescent="0.25">
      <c r="A88" t="s">
        <v>139</v>
      </c>
      <c r="B88" s="63">
        <v>4.5317630085585909</v>
      </c>
    </row>
    <row r="89" spans="1:2" x14ac:dyDescent="0.25">
      <c r="A89" t="s">
        <v>141</v>
      </c>
      <c r="B89" s="63">
        <v>938.49956007578601</v>
      </c>
    </row>
    <row r="90" spans="1:2" x14ac:dyDescent="0.25">
      <c r="A90" s="7" t="s">
        <v>142</v>
      </c>
      <c r="B90" s="64"/>
    </row>
    <row r="91" spans="1:2" x14ac:dyDescent="0.25">
      <c r="A91" t="s">
        <v>144</v>
      </c>
      <c r="B91" s="63">
        <v>30.367202755298774</v>
      </c>
    </row>
    <row r="92" spans="1:2" x14ac:dyDescent="0.25">
      <c r="A92" t="s">
        <v>146</v>
      </c>
      <c r="B92" s="63">
        <v>775.10210378304305</v>
      </c>
    </row>
    <row r="93" spans="1:2" x14ac:dyDescent="0.25">
      <c r="A93" t="s">
        <v>148</v>
      </c>
      <c r="B93" s="63">
        <v>213.58960065788071</v>
      </c>
    </row>
    <row r="94" spans="1:2" x14ac:dyDescent="0.25">
      <c r="A94" t="s">
        <v>150</v>
      </c>
      <c r="B94" s="63">
        <v>0.66110812929703155</v>
      </c>
    </row>
    <row r="95" spans="1:2" x14ac:dyDescent="0.25">
      <c r="A95" t="s">
        <v>152</v>
      </c>
      <c r="B95" s="63">
        <v>10.17352084470884</v>
      </c>
    </row>
    <row r="96" spans="1:2" x14ac:dyDescent="0.25">
      <c r="A96" t="s">
        <v>154</v>
      </c>
      <c r="B96" s="63">
        <v>149.34269355528596</v>
      </c>
    </row>
    <row r="97" spans="1:2" x14ac:dyDescent="0.25">
      <c r="A97" t="s">
        <v>155</v>
      </c>
      <c r="B97" s="63">
        <v>16.261849199823576</v>
      </c>
    </row>
    <row r="98" spans="1:2" x14ac:dyDescent="0.25">
      <c r="A98" t="s">
        <v>157</v>
      </c>
      <c r="B98" s="63">
        <v>8.3787620523056248</v>
      </c>
    </row>
    <row r="99" spans="1:2" x14ac:dyDescent="0.25">
      <c r="A99" t="s">
        <v>159</v>
      </c>
      <c r="B99" s="63">
        <v>32.845254278207349</v>
      </c>
    </row>
    <row r="100" spans="1:2" x14ac:dyDescent="0.25">
      <c r="A100" t="s">
        <v>161</v>
      </c>
      <c r="B100" s="63">
        <v>27.2079946316939</v>
      </c>
    </row>
    <row r="101" spans="1:2" x14ac:dyDescent="0.25">
      <c r="A101" t="s">
        <v>163</v>
      </c>
      <c r="B101" s="63">
        <v>2409.1527587542309</v>
      </c>
    </row>
    <row r="102" spans="1:2" x14ac:dyDescent="0.25">
      <c r="A102" t="s">
        <v>165</v>
      </c>
      <c r="B102" s="63">
        <v>871.95661862486054</v>
      </c>
    </row>
    <row r="103" spans="1:2" x14ac:dyDescent="0.25">
      <c r="A103" t="s">
        <v>166</v>
      </c>
      <c r="B103" s="63">
        <v>66.50277197722599</v>
      </c>
    </row>
    <row r="104" spans="1:2" x14ac:dyDescent="0.25">
      <c r="A104" s="7" t="s">
        <v>167</v>
      </c>
      <c r="B104" s="64"/>
    </row>
    <row r="105" spans="1:2" x14ac:dyDescent="0.25">
      <c r="A105" t="s">
        <v>168</v>
      </c>
      <c r="B105" s="63">
        <v>11.890109283104556</v>
      </c>
    </row>
    <row r="106" spans="1:2" x14ac:dyDescent="0.25">
      <c r="A106" t="s">
        <v>170</v>
      </c>
      <c r="B106" s="63">
        <v>2877.6915406758721</v>
      </c>
    </row>
    <row r="107" spans="1:2" x14ac:dyDescent="0.25">
      <c r="A107" t="s">
        <v>171</v>
      </c>
      <c r="B107" s="63">
        <v>1231.6524122732408</v>
      </c>
    </row>
    <row r="108" spans="1:2" x14ac:dyDescent="0.25">
      <c r="A108" t="s">
        <v>172</v>
      </c>
      <c r="B108" s="63">
        <v>12.991501962172761</v>
      </c>
    </row>
    <row r="109" spans="1:2" x14ac:dyDescent="0.25">
      <c r="A109" t="s">
        <v>173</v>
      </c>
      <c r="B109" s="63">
        <v>194.58470752814438</v>
      </c>
    </row>
    <row r="110" spans="1:2" x14ac:dyDescent="0.25">
      <c r="A110" t="s">
        <v>174</v>
      </c>
      <c r="B110" s="63">
        <v>59.411916258906729</v>
      </c>
    </row>
    <row r="111" spans="1:2" x14ac:dyDescent="0.25">
      <c r="A111" t="s">
        <v>175</v>
      </c>
      <c r="B111" s="63">
        <v>128.19893933899584</v>
      </c>
    </row>
    <row r="112" spans="1:2" x14ac:dyDescent="0.25">
      <c r="A112" t="s">
        <v>177</v>
      </c>
      <c r="B112" s="63">
        <v>152.59462281751803</v>
      </c>
    </row>
    <row r="113" spans="1:2" x14ac:dyDescent="0.25">
      <c r="A113" t="s">
        <v>178</v>
      </c>
      <c r="B113" s="63">
        <v>82.091972280407617</v>
      </c>
    </row>
    <row r="114" spans="1:2" x14ac:dyDescent="0.25">
      <c r="A114" t="s">
        <v>180</v>
      </c>
      <c r="B114" s="63">
        <v>110.95759307037515</v>
      </c>
    </row>
    <row r="115" spans="1:2" x14ac:dyDescent="0.25">
      <c r="A115" t="s">
        <v>182</v>
      </c>
      <c r="B115" s="63">
        <v>2459.8086375425696</v>
      </c>
    </row>
    <row r="116" spans="1:2" x14ac:dyDescent="0.25">
      <c r="A116" t="s">
        <v>184</v>
      </c>
      <c r="B116" s="63">
        <v>101.98303621796281</v>
      </c>
    </row>
    <row r="117" spans="1:2" x14ac:dyDescent="0.25">
      <c r="A117" t="s">
        <v>186</v>
      </c>
      <c r="B117" s="63">
        <v>66.028297662854811</v>
      </c>
    </row>
    <row r="118" spans="1:2" x14ac:dyDescent="0.25">
      <c r="A118" t="s">
        <v>187</v>
      </c>
      <c r="B118" s="63">
        <v>12.014817309713758</v>
      </c>
    </row>
    <row r="119" spans="1:2" x14ac:dyDescent="0.25">
      <c r="A119" t="s">
        <v>189</v>
      </c>
      <c r="B119" s="63">
        <v>432.50612733877085</v>
      </c>
    </row>
    <row r="120" spans="1:2" x14ac:dyDescent="0.25">
      <c r="A120" s="7" t="s">
        <v>191</v>
      </c>
      <c r="B120" s="64"/>
    </row>
    <row r="121" spans="1:2" x14ac:dyDescent="0.25">
      <c r="A121" t="s">
        <v>192</v>
      </c>
      <c r="B121" s="63">
        <v>4.6940163140324387</v>
      </c>
    </row>
    <row r="122" spans="1:2" x14ac:dyDescent="0.25">
      <c r="A122" t="s">
        <v>194</v>
      </c>
      <c r="B122" s="63">
        <v>12363.081016388676</v>
      </c>
    </row>
    <row r="123" spans="1:2" x14ac:dyDescent="0.25">
      <c r="A123" t="s">
        <v>196</v>
      </c>
      <c r="B123" s="63">
        <v>358.45261739208854</v>
      </c>
    </row>
    <row r="124" spans="1:2" x14ac:dyDescent="0.25">
      <c r="A124" s="7" t="s">
        <v>198</v>
      </c>
      <c r="B124" s="64"/>
    </row>
    <row r="125" spans="1:2" x14ac:dyDescent="0.25">
      <c r="A125" t="s">
        <v>200</v>
      </c>
      <c r="B125" s="63">
        <v>87.426108598978615</v>
      </c>
    </row>
    <row r="126" spans="1:2" x14ac:dyDescent="0.25">
      <c r="A126" t="s">
        <v>202</v>
      </c>
      <c r="B126" s="63">
        <v>1297.9636648930264</v>
      </c>
    </row>
    <row r="127" spans="1:2" x14ac:dyDescent="0.25">
      <c r="A127" t="s">
        <v>203</v>
      </c>
      <c r="B127" s="63">
        <v>56.230064306948869</v>
      </c>
    </row>
    <row r="128" spans="1:2" x14ac:dyDescent="0.25">
      <c r="A128" t="s">
        <v>205</v>
      </c>
      <c r="B128" s="63">
        <v>1.2639667214897439</v>
      </c>
    </row>
    <row r="129" spans="1:2" x14ac:dyDescent="0.25">
      <c r="A129" t="s">
        <v>206</v>
      </c>
      <c r="B129" s="63">
        <v>340.38886144391796</v>
      </c>
    </row>
    <row r="130" spans="1:2" x14ac:dyDescent="0.25">
      <c r="A130" t="s">
        <v>208</v>
      </c>
      <c r="B130" s="63">
        <v>2843.4009831913622</v>
      </c>
    </row>
    <row r="131" spans="1:2" x14ac:dyDescent="0.25">
      <c r="A131" t="s">
        <v>210</v>
      </c>
      <c r="B131" s="63">
        <v>8873.2537948938843</v>
      </c>
    </row>
    <row r="132" spans="1:2" x14ac:dyDescent="0.25">
      <c r="A132" t="s">
        <v>293</v>
      </c>
      <c r="B132" s="63">
        <v>30.604505932044304</v>
      </c>
    </row>
    <row r="133" spans="1:2" x14ac:dyDescent="0.25">
      <c r="A133" s="7" t="s">
        <v>214</v>
      </c>
      <c r="B133" s="64"/>
    </row>
    <row r="134" spans="1:2" x14ac:dyDescent="0.25">
      <c r="A134" t="s">
        <v>216</v>
      </c>
      <c r="B134" s="63">
        <v>12.018472304390251</v>
      </c>
    </row>
    <row r="135" spans="1:2" x14ac:dyDescent="0.25">
      <c r="A135" t="s">
        <v>218</v>
      </c>
      <c r="B135" s="63">
        <v>367.37283748930935</v>
      </c>
    </row>
    <row r="136" spans="1:2" x14ac:dyDescent="0.25">
      <c r="A136" s="7" t="s">
        <v>219</v>
      </c>
      <c r="B136" s="64"/>
    </row>
    <row r="137" spans="1:2" x14ac:dyDescent="0.25">
      <c r="A137" t="s">
        <v>221</v>
      </c>
      <c r="B137" s="63">
        <v>153.70349748527821</v>
      </c>
    </row>
    <row r="138" spans="1:2" x14ac:dyDescent="0.25">
      <c r="A138" t="s">
        <v>223</v>
      </c>
      <c r="B138" s="63">
        <v>108.80587713914262</v>
      </c>
    </row>
    <row r="139" spans="1:2" x14ac:dyDescent="0.25">
      <c r="A139" t="s">
        <v>225</v>
      </c>
      <c r="B139" s="63">
        <v>134.51407917522789</v>
      </c>
    </row>
    <row r="140" spans="1:2" x14ac:dyDescent="0.25">
      <c r="A140" t="s">
        <v>227</v>
      </c>
      <c r="B140" s="63">
        <v>205.82494205713076</v>
      </c>
    </row>
    <row r="141" spans="1:2" x14ac:dyDescent="0.25">
      <c r="A141" t="s">
        <v>229</v>
      </c>
      <c r="B141" s="63">
        <v>5.0254323310038984</v>
      </c>
    </row>
    <row r="142" spans="1:2" x14ac:dyDescent="0.25">
      <c r="A142" t="s">
        <v>231</v>
      </c>
      <c r="B142" s="63">
        <v>8.9915883660413733</v>
      </c>
    </row>
    <row r="143" spans="1:2" x14ac:dyDescent="0.25">
      <c r="A143" t="s">
        <v>233</v>
      </c>
      <c r="B143" s="63">
        <v>744.07508606576766</v>
      </c>
    </row>
    <row r="144" spans="1:2" x14ac:dyDescent="0.25">
      <c r="A144" t="s">
        <v>235</v>
      </c>
      <c r="B144" s="63">
        <v>575.11821863564955</v>
      </c>
    </row>
    <row r="145" spans="1:2" x14ac:dyDescent="0.25">
      <c r="A145" t="s">
        <v>236</v>
      </c>
      <c r="B145" s="63">
        <v>375.69609924470075</v>
      </c>
    </row>
    <row r="146" spans="1:2" x14ac:dyDescent="0.25">
      <c r="A146" s="7" t="s">
        <v>238</v>
      </c>
      <c r="B146" s="64"/>
    </row>
    <row r="147" spans="1:2" x14ac:dyDescent="0.25">
      <c r="A147" t="s">
        <v>310</v>
      </c>
      <c r="B147" s="63">
        <v>646.70724540210711</v>
      </c>
    </row>
    <row r="148" spans="1:2" x14ac:dyDescent="0.25">
      <c r="A148" s="7" t="s">
        <v>240</v>
      </c>
      <c r="B148" s="64"/>
    </row>
    <row r="149" spans="1:2" x14ac:dyDescent="0.25">
      <c r="A149" t="s">
        <v>242</v>
      </c>
      <c r="B149" s="63">
        <v>25.850581104038625</v>
      </c>
    </row>
    <row r="150" spans="1:2" x14ac:dyDescent="0.25">
      <c r="A150" t="s">
        <v>244</v>
      </c>
      <c r="B150" s="63">
        <v>23.375347302058756</v>
      </c>
    </row>
    <row r="151" spans="1:2" x14ac:dyDescent="0.25">
      <c r="A151" t="s">
        <v>245</v>
      </c>
      <c r="B151" s="63">
        <v>36.832635232773598</v>
      </c>
    </row>
    <row r="152" spans="1:2" x14ac:dyDescent="0.25">
      <c r="A152" t="s">
        <v>247</v>
      </c>
      <c r="B152" s="63">
        <v>140.58577405857741</v>
      </c>
    </row>
    <row r="153" spans="1:2" x14ac:dyDescent="0.25">
      <c r="A153" s="7" t="s">
        <v>249</v>
      </c>
      <c r="B153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F02F0-DE24-4F05-B08F-819E1DDA202C}">
  <dimension ref="A1:M153"/>
  <sheetViews>
    <sheetView topLeftCell="A130" workbookViewId="0">
      <selection sqref="A1:A1048576"/>
    </sheetView>
  </sheetViews>
  <sheetFormatPr defaultRowHeight="15" x14ac:dyDescent="0.25"/>
  <cols>
    <col min="1" max="1" width="34.140625" customWidth="1"/>
    <col min="2" max="2" width="11.140625" customWidth="1"/>
  </cols>
  <sheetData>
    <row r="1" spans="1:13" x14ac:dyDescent="0.25">
      <c r="A1" t="s">
        <v>250</v>
      </c>
      <c r="B1" t="s">
        <v>276</v>
      </c>
      <c r="C1" t="s">
        <v>277</v>
      </c>
      <c r="D1" t="s">
        <v>278</v>
      </c>
      <c r="E1" t="s">
        <v>279</v>
      </c>
      <c r="F1" t="s">
        <v>280</v>
      </c>
      <c r="G1" t="s">
        <v>281</v>
      </c>
      <c r="H1" t="s">
        <v>282</v>
      </c>
      <c r="I1" t="s">
        <v>283</v>
      </c>
      <c r="J1" t="s">
        <v>284</v>
      </c>
      <c r="K1" t="s">
        <v>285</v>
      </c>
      <c r="L1" t="s">
        <v>286</v>
      </c>
      <c r="M1" t="s">
        <v>287</v>
      </c>
    </row>
    <row r="2" spans="1:13" x14ac:dyDescent="0.25">
      <c r="A2" s="30" t="s">
        <v>251</v>
      </c>
      <c r="B2" s="2">
        <v>55.536301820574685</v>
      </c>
      <c r="C2" s="2">
        <v>48.896330764138682</v>
      </c>
      <c r="D2" s="2">
        <v>49.997553233308075</v>
      </c>
      <c r="E2" s="2">
        <v>38.450266374918868</v>
      </c>
      <c r="F2" s="2">
        <v>48.659983856717339</v>
      </c>
      <c r="G2" s="2">
        <v>62.409942215628966</v>
      </c>
      <c r="H2" s="2">
        <v>63.627615348248504</v>
      </c>
      <c r="I2" s="2">
        <v>61.113345814819695</v>
      </c>
      <c r="J2" s="2">
        <v>63.656933875338851</v>
      </c>
      <c r="K2" s="37">
        <v>63.343552421887779</v>
      </c>
      <c r="L2" s="2">
        <v>34.716772038220483</v>
      </c>
      <c r="M2" s="2">
        <v>27.633565566935975</v>
      </c>
    </row>
    <row r="3" spans="1:13" x14ac:dyDescent="0.25">
      <c r="A3" s="30" t="s">
        <v>252</v>
      </c>
      <c r="B3" s="2">
        <v>3395.6031880207702</v>
      </c>
      <c r="C3" s="2">
        <v>4360.9598352992707</v>
      </c>
      <c r="D3" s="2">
        <v>5335.1241869735686</v>
      </c>
      <c r="E3" s="2">
        <v>3414.7888271187044</v>
      </c>
      <c r="F3" s="2">
        <v>4732.0622830215734</v>
      </c>
      <c r="G3" s="2">
        <v>4256.1895747004128</v>
      </c>
      <c r="H3" s="2">
        <v>5194.2428034497616</v>
      </c>
      <c r="I3" s="2">
        <v>3818.8777092071018</v>
      </c>
      <c r="J3" s="2">
        <v>4281.5939629880359</v>
      </c>
      <c r="K3" s="2">
        <v>3800.2616277522334</v>
      </c>
      <c r="L3" s="2">
        <v>3617.0346799995596</v>
      </c>
      <c r="M3" s="2">
        <v>2718.247774697973</v>
      </c>
    </row>
    <row r="4" spans="1:13" x14ac:dyDescent="0.25">
      <c r="A4" t="s">
        <v>0</v>
      </c>
      <c r="B4" s="8"/>
      <c r="C4" s="7"/>
      <c r="D4" s="7"/>
      <c r="E4" s="2">
        <v>6.9363549719368844</v>
      </c>
      <c r="F4" s="31"/>
      <c r="G4" s="7"/>
      <c r="H4" s="7"/>
      <c r="I4" s="7"/>
      <c r="J4" s="7"/>
      <c r="K4" s="7"/>
      <c r="L4" s="7"/>
      <c r="M4" s="2">
        <v>13.104664420676814</v>
      </c>
    </row>
    <row r="5" spans="1:13" x14ac:dyDescent="0.25">
      <c r="A5" t="s">
        <v>2</v>
      </c>
      <c r="B5" s="32">
        <v>36.25</v>
      </c>
      <c r="C5" s="2">
        <v>27.38023044269254</v>
      </c>
      <c r="D5" s="2">
        <v>28.168587022437841</v>
      </c>
      <c r="E5" s="2">
        <v>21.224984839296543</v>
      </c>
      <c r="F5" s="2">
        <v>48.925591267434811</v>
      </c>
      <c r="G5" s="2">
        <v>27.611360469521554</v>
      </c>
      <c r="H5" s="2">
        <v>28.406371955908664</v>
      </c>
      <c r="I5" s="2">
        <v>44.153215836751116</v>
      </c>
      <c r="J5" s="2">
        <v>24.926425661992305</v>
      </c>
      <c r="K5" s="7"/>
      <c r="L5" s="2">
        <v>25.105706568221649</v>
      </c>
      <c r="M5" s="2">
        <v>21.558102628271481</v>
      </c>
    </row>
    <row r="6" spans="1:13" x14ac:dyDescent="0.25">
      <c r="A6" t="s">
        <v>4</v>
      </c>
      <c r="B6" s="2">
        <v>458.36501901140684</v>
      </c>
      <c r="C6" s="17">
        <v>496.16425535233788</v>
      </c>
      <c r="D6" s="17">
        <v>498.90457434777522</v>
      </c>
      <c r="E6" s="2">
        <v>423.66107114308551</v>
      </c>
      <c r="F6" s="2">
        <v>427.95249514673975</v>
      </c>
      <c r="G6" s="17">
        <v>491.02953321581634</v>
      </c>
      <c r="H6" s="17">
        <v>493.74130702678877</v>
      </c>
      <c r="I6" s="2">
        <v>646.92848007093096</v>
      </c>
      <c r="J6" s="2">
        <v>458.02471822278176</v>
      </c>
      <c r="K6" s="2">
        <v>1107.6546861590366</v>
      </c>
      <c r="L6" s="2">
        <v>441.40815154447506</v>
      </c>
      <c r="M6" s="2">
        <v>404.21060338474263</v>
      </c>
    </row>
    <row r="7" spans="1:13" x14ac:dyDescent="0.25">
      <c r="A7" t="s">
        <v>5</v>
      </c>
      <c r="B7" s="32">
        <v>300</v>
      </c>
      <c r="C7" s="2">
        <v>397.84439107375164</v>
      </c>
      <c r="D7" s="2">
        <v>399.41469028319824</v>
      </c>
      <c r="E7" s="2">
        <v>375.76303412388671</v>
      </c>
      <c r="F7" s="10"/>
      <c r="G7" s="2">
        <v>354.44718702954378</v>
      </c>
      <c r="H7" s="2">
        <v>355.84619666766105</v>
      </c>
      <c r="I7" s="10"/>
      <c r="J7" s="2">
        <v>354.45284797244346</v>
      </c>
      <c r="K7" s="10"/>
      <c r="L7" s="2">
        <v>355.64205613364118</v>
      </c>
      <c r="M7" s="2">
        <v>341.27806864424355</v>
      </c>
    </row>
    <row r="8" spans="1:13" x14ac:dyDescent="0.25">
      <c r="A8" t="s">
        <v>7</v>
      </c>
      <c r="B8" s="2">
        <v>369.63746223564954</v>
      </c>
      <c r="C8" s="2">
        <v>466.20397029853007</v>
      </c>
      <c r="D8" s="2">
        <v>537.52659493862711</v>
      </c>
      <c r="E8" s="2">
        <v>370.81375966055464</v>
      </c>
      <c r="F8" s="2">
        <v>513.67358690710716</v>
      </c>
      <c r="G8" s="2">
        <v>459.27075511543734</v>
      </c>
      <c r="H8" s="2">
        <v>530.16166731682745</v>
      </c>
      <c r="I8" s="2">
        <v>464.1530146181625</v>
      </c>
      <c r="J8" s="2">
        <v>450.67518993000681</v>
      </c>
      <c r="K8" s="2">
        <v>512.13262264391267</v>
      </c>
      <c r="L8" s="2">
        <v>450.32610468865732</v>
      </c>
      <c r="M8" s="2">
        <v>364.99722276939485</v>
      </c>
    </row>
    <row r="9" spans="1:13" x14ac:dyDescent="0.25">
      <c r="A9" t="s">
        <v>9</v>
      </c>
      <c r="B9" s="2">
        <v>10.810810810810811</v>
      </c>
      <c r="C9" s="17">
        <v>50.44198895027624</v>
      </c>
      <c r="D9" s="17">
        <v>50.44198895027624</v>
      </c>
      <c r="E9" s="15">
        <v>63.609467455621299</v>
      </c>
      <c r="F9" s="2">
        <v>360.2053264604811</v>
      </c>
      <c r="G9" s="17">
        <v>51.447328695253987</v>
      </c>
      <c r="H9" s="17">
        <v>51.447328695253987</v>
      </c>
      <c r="I9" s="2">
        <v>347.68296250187279</v>
      </c>
      <c r="J9" s="2">
        <v>146.85173667590232</v>
      </c>
      <c r="K9" s="2">
        <v>433.28616585257043</v>
      </c>
      <c r="L9" s="2">
        <v>146.90546223357481</v>
      </c>
      <c r="M9" s="15">
        <v>65.654632922211718</v>
      </c>
    </row>
    <row r="10" spans="1:13" x14ac:dyDescent="0.25">
      <c r="A10" t="s">
        <v>11</v>
      </c>
      <c r="B10" s="2">
        <v>2174</v>
      </c>
      <c r="C10" s="2">
        <v>3088.0339583809741</v>
      </c>
      <c r="D10" s="2">
        <v>3303.8085982163275</v>
      </c>
      <c r="E10" s="2">
        <v>2448.2048936656756</v>
      </c>
      <c r="F10" s="2">
        <v>3311.164532357649</v>
      </c>
      <c r="G10" s="2">
        <v>3088.1412568802461</v>
      </c>
      <c r="H10" s="2">
        <v>3303.8792900961244</v>
      </c>
      <c r="I10" s="2">
        <v>2643.3455812517864</v>
      </c>
      <c r="J10" s="2">
        <v>3076.9603859388399</v>
      </c>
      <c r="K10" s="2">
        <v>3629.2248493720899</v>
      </c>
      <c r="L10" s="2">
        <v>3099.5551249775344</v>
      </c>
      <c r="M10" s="2">
        <v>2447.7850814518433</v>
      </c>
    </row>
    <row r="11" spans="1:13" x14ac:dyDescent="0.25">
      <c r="A11" t="s">
        <v>13</v>
      </c>
      <c r="B11" s="2">
        <v>5623.4177215189875</v>
      </c>
      <c r="C11" s="2">
        <v>9162.2637418696595</v>
      </c>
      <c r="D11" s="2">
        <v>10054.794031373549</v>
      </c>
      <c r="E11" s="2">
        <v>5680.0153041703861</v>
      </c>
      <c r="F11" s="2">
        <v>10296.205841091698</v>
      </c>
      <c r="G11" s="2">
        <v>9231.1125807709432</v>
      </c>
      <c r="H11" s="2">
        <v>10130.350119613855</v>
      </c>
      <c r="I11" s="2">
        <v>6992.633602564928</v>
      </c>
      <c r="J11" s="2">
        <v>8727.2976042846803</v>
      </c>
      <c r="K11" s="2">
        <v>9100.4760925172923</v>
      </c>
      <c r="L11" s="2">
        <v>8249.0866200341188</v>
      </c>
      <c r="M11" s="2">
        <v>5680.226112204904</v>
      </c>
    </row>
    <row r="12" spans="1:13" x14ac:dyDescent="0.25">
      <c r="A12" t="s">
        <v>15</v>
      </c>
      <c r="B12" s="2">
        <v>99.729729729729726</v>
      </c>
      <c r="C12" s="10"/>
      <c r="D12" s="10"/>
      <c r="E12" s="15">
        <v>86.218244043701461</v>
      </c>
      <c r="F12" s="10"/>
      <c r="G12" s="10"/>
      <c r="H12" s="10"/>
      <c r="I12" s="15">
        <v>208.34925786494668</v>
      </c>
      <c r="J12" s="2">
        <v>582.86976104036842</v>
      </c>
      <c r="K12" s="15">
        <v>262.69156731588083</v>
      </c>
      <c r="L12" s="2">
        <v>582.86698309918165</v>
      </c>
      <c r="M12" s="15">
        <v>86.218244043701461</v>
      </c>
    </row>
    <row r="13" spans="1:13" x14ac:dyDescent="0.25">
      <c r="A13" t="s">
        <v>17</v>
      </c>
      <c r="B13" s="8"/>
      <c r="C13" s="2">
        <v>7723.0154142581887</v>
      </c>
      <c r="D13" s="2">
        <v>12588.653179190751</v>
      </c>
      <c r="E13" s="2">
        <v>6676.3005780346821</v>
      </c>
      <c r="F13" s="10"/>
      <c r="G13" s="2">
        <v>7600.8159395974162</v>
      </c>
      <c r="H13" s="2">
        <v>12389.466151692008</v>
      </c>
      <c r="I13" s="10"/>
      <c r="J13" s="2">
        <v>7602.3287114293516</v>
      </c>
      <c r="K13" s="10"/>
      <c r="L13" s="2">
        <v>7669.1242940855409</v>
      </c>
      <c r="M13" s="2">
        <v>6628.3947806890856</v>
      </c>
    </row>
    <row r="14" spans="1:13" x14ac:dyDescent="0.25">
      <c r="A14" t="s">
        <v>18</v>
      </c>
      <c r="B14" s="2">
        <v>16.634615384615383</v>
      </c>
      <c r="C14" s="2">
        <v>22.64583881665526</v>
      </c>
      <c r="D14" s="2">
        <v>23.523687950729062</v>
      </c>
      <c r="E14" s="2">
        <v>18.406415047990034</v>
      </c>
      <c r="F14" s="2">
        <v>22.924654770051411</v>
      </c>
      <c r="G14" s="2">
        <v>21.817136094627799</v>
      </c>
      <c r="H14" s="2">
        <v>22.662860724016017</v>
      </c>
      <c r="I14" s="2">
        <v>21.331793443735211</v>
      </c>
      <c r="J14" s="2">
        <v>20.333185497620892</v>
      </c>
      <c r="K14" s="2">
        <v>11.603746824495294</v>
      </c>
      <c r="L14" s="2">
        <v>21.396683330860824</v>
      </c>
      <c r="M14" s="2">
        <v>18.660339204764295</v>
      </c>
    </row>
    <row r="15" spans="1:13" x14ac:dyDescent="0.25">
      <c r="A15" t="s">
        <v>20</v>
      </c>
      <c r="B15" s="2">
        <v>103.00970873786407</v>
      </c>
      <c r="C15" s="17">
        <v>210.46977243871473</v>
      </c>
      <c r="D15" s="17">
        <v>210.47953901748218</v>
      </c>
      <c r="E15" s="15">
        <v>245.42876698934194</v>
      </c>
      <c r="F15" s="2">
        <v>1135.8936961628817</v>
      </c>
      <c r="G15" s="17">
        <v>210.46977243871473</v>
      </c>
      <c r="H15" s="17">
        <v>210.47953901748218</v>
      </c>
      <c r="I15" s="2">
        <v>903.99443696162882</v>
      </c>
      <c r="J15" s="2">
        <v>987.84135317149571</v>
      </c>
      <c r="K15" s="2">
        <v>1260.0027993577137</v>
      </c>
      <c r="L15" s="2">
        <v>987.84131946270713</v>
      </c>
      <c r="M15" s="15">
        <v>245.42876698934194</v>
      </c>
    </row>
    <row r="16" spans="1:13" x14ac:dyDescent="0.25">
      <c r="A16" t="s">
        <v>22</v>
      </c>
      <c r="B16" s="2">
        <v>12313.2</v>
      </c>
      <c r="C16" s="2">
        <v>14982.498755599801</v>
      </c>
      <c r="D16" s="2">
        <v>23772.473867595818</v>
      </c>
      <c r="E16" s="2">
        <v>12258.038825286212</v>
      </c>
      <c r="F16" s="2">
        <v>16748.3325037332</v>
      </c>
      <c r="G16" s="2">
        <v>14982.498449776009</v>
      </c>
      <c r="H16" s="2">
        <v>23772.474488800399</v>
      </c>
      <c r="I16" s="2">
        <v>13080.441641413639</v>
      </c>
      <c r="J16" s="2">
        <v>15298.909454654056</v>
      </c>
      <c r="K16" s="2">
        <v>15116.217726336881</v>
      </c>
      <c r="L16" s="2">
        <v>13673.248072827006</v>
      </c>
      <c r="M16" s="2">
        <v>12257.846018947635</v>
      </c>
    </row>
    <row r="17" spans="1:13" x14ac:dyDescent="0.25">
      <c r="A17" t="s">
        <v>24</v>
      </c>
      <c r="B17" s="2">
        <v>22.2</v>
      </c>
      <c r="C17" s="2">
        <v>99.647444820043745</v>
      </c>
      <c r="D17" s="2">
        <v>106.43533505667131</v>
      </c>
      <c r="E17" s="2">
        <v>66.613640882879295</v>
      </c>
      <c r="F17" s="2">
        <v>89.58136806522171</v>
      </c>
      <c r="G17" s="2">
        <v>89.889777430277292</v>
      </c>
      <c r="H17" s="2">
        <v>96.012985779749073</v>
      </c>
      <c r="I17" s="2">
        <v>62.838457695691673</v>
      </c>
      <c r="J17" s="2">
        <v>43.202021917862275</v>
      </c>
      <c r="K17" s="2">
        <v>86.965317121744135</v>
      </c>
      <c r="L17" s="2">
        <v>73.254044351086776</v>
      </c>
      <c r="M17" s="2">
        <v>62.288196888713863</v>
      </c>
    </row>
    <row r="18" spans="1:13" x14ac:dyDescent="0.25">
      <c r="A18" t="s">
        <v>25</v>
      </c>
      <c r="B18" s="8"/>
      <c r="C18" s="2">
        <v>134.74842767295598</v>
      </c>
      <c r="D18" s="2">
        <v>134.74842767295598</v>
      </c>
      <c r="E18" s="2">
        <v>103.77358490566037</v>
      </c>
      <c r="F18" s="10"/>
      <c r="G18" s="10"/>
      <c r="H18" s="10"/>
      <c r="I18" s="10"/>
      <c r="J18" s="2">
        <v>149.95316737979209</v>
      </c>
      <c r="K18" s="10"/>
      <c r="L18" s="2">
        <v>151.84494762461867</v>
      </c>
      <c r="M18" s="2">
        <v>124.92807171628456</v>
      </c>
    </row>
    <row r="19" spans="1:13" x14ac:dyDescent="0.25">
      <c r="A19" t="s">
        <v>27</v>
      </c>
      <c r="B19" s="2">
        <v>101.73333333333333</v>
      </c>
      <c r="C19" s="2">
        <v>111.9316536345207</v>
      </c>
      <c r="D19" s="2">
        <v>114.49464233999421</v>
      </c>
      <c r="E19" s="2">
        <v>102.80915146249637</v>
      </c>
      <c r="F19" s="2">
        <v>165.80480741384304</v>
      </c>
      <c r="G19" s="2">
        <v>110.66262287595407</v>
      </c>
      <c r="H19" s="2">
        <v>113.19655356793905</v>
      </c>
      <c r="I19" s="2">
        <v>152.67054620522404</v>
      </c>
      <c r="J19" s="2">
        <v>161.9647909614549</v>
      </c>
      <c r="K19" s="2">
        <v>203.9995726468199</v>
      </c>
      <c r="L19" s="2">
        <v>158.82477444396238</v>
      </c>
      <c r="M19" s="2">
        <v>99.672988367460334</v>
      </c>
    </row>
    <row r="20" spans="1:13" x14ac:dyDescent="0.25">
      <c r="A20" t="s">
        <v>28</v>
      </c>
      <c r="B20" s="33">
        <v>1232.1428571428571</v>
      </c>
      <c r="C20" s="2">
        <v>1421.4286764705882</v>
      </c>
      <c r="D20" s="2">
        <v>1820.0374999999999</v>
      </c>
      <c r="E20" s="2">
        <v>1280.8823529411766</v>
      </c>
      <c r="F20" s="2">
        <v>1575.9066176470587</v>
      </c>
      <c r="G20" s="2">
        <v>1334.8627845751334</v>
      </c>
      <c r="H20" s="2">
        <v>1709.1964857124933</v>
      </c>
      <c r="I20" s="2">
        <v>1359.870117028358</v>
      </c>
      <c r="J20" s="2">
        <v>1379.2940513576891</v>
      </c>
      <c r="K20" s="2">
        <v>1868.6981675972033</v>
      </c>
      <c r="L20" s="2">
        <v>1363.5838523477107</v>
      </c>
      <c r="M20" s="2">
        <v>1189.0200618126619</v>
      </c>
    </row>
    <row r="21" spans="1:13" x14ac:dyDescent="0.25">
      <c r="A21" t="s">
        <v>30</v>
      </c>
      <c r="B21" s="2">
        <v>233.63222871994802</v>
      </c>
      <c r="C21" s="2">
        <v>261.12093236430303</v>
      </c>
      <c r="D21" s="2">
        <v>268.44103974333791</v>
      </c>
      <c r="E21" s="2">
        <v>234.35474366529169</v>
      </c>
      <c r="F21" s="2">
        <v>304.57519806193937</v>
      </c>
      <c r="G21" s="2">
        <v>258.25298168352981</v>
      </c>
      <c r="H21" s="2">
        <v>265.49269065577693</v>
      </c>
      <c r="I21" s="2">
        <v>264.46548230769571</v>
      </c>
      <c r="J21" s="2">
        <v>274.87419513037361</v>
      </c>
      <c r="K21" s="2">
        <v>344.54893706148164</v>
      </c>
      <c r="L21" s="2">
        <v>274.5685751427992</v>
      </c>
      <c r="M21" s="2">
        <v>231.52306933366563</v>
      </c>
    </row>
    <row r="22" spans="1:13" x14ac:dyDescent="0.25">
      <c r="A22" t="s">
        <v>32</v>
      </c>
      <c r="B22" s="2">
        <v>411.76470588235293</v>
      </c>
      <c r="C22" s="2">
        <v>588.60655737704917</v>
      </c>
      <c r="D22" s="2">
        <v>603.25526932084313</v>
      </c>
      <c r="E22" s="2">
        <v>415.69086651053863</v>
      </c>
      <c r="F22" s="2">
        <v>530.54894613583133</v>
      </c>
      <c r="G22" s="2">
        <v>588.60655737704917</v>
      </c>
      <c r="H22" s="2">
        <v>603.25526932084313</v>
      </c>
      <c r="I22" s="2">
        <v>481.45728149882905</v>
      </c>
      <c r="J22" s="2">
        <v>572.1737292740047</v>
      </c>
      <c r="K22" s="2">
        <v>921.66644848533815</v>
      </c>
      <c r="L22" s="2">
        <v>572.16274024288487</v>
      </c>
      <c r="M22" s="2">
        <v>415.68288384157495</v>
      </c>
    </row>
    <row r="23" spans="1:13" x14ac:dyDescent="0.25">
      <c r="A23" t="s">
        <v>33</v>
      </c>
      <c r="B23" s="2">
        <v>14.947368421052632</v>
      </c>
      <c r="C23" s="2">
        <v>32.420137545669462</v>
      </c>
      <c r="D23" s="2">
        <v>34.751644100580272</v>
      </c>
      <c r="E23" s="2">
        <v>6.8772834730281538</v>
      </c>
      <c r="F23" s="2">
        <v>35.85236406619385</v>
      </c>
      <c r="G23" s="2">
        <v>32.072567061185836</v>
      </c>
      <c r="H23" s="2">
        <v>34.37907051271722</v>
      </c>
      <c r="I23" s="2">
        <v>15.897536794995137</v>
      </c>
      <c r="J23" s="2">
        <v>21.068112705103196</v>
      </c>
      <c r="K23" s="2">
        <v>30.781239085806195</v>
      </c>
      <c r="L23" s="2">
        <v>21.316780161961425</v>
      </c>
      <c r="M23" s="2">
        <v>6.883855165408284</v>
      </c>
    </row>
    <row r="24" spans="1:13" x14ac:dyDescent="0.25">
      <c r="A24" t="s">
        <v>34</v>
      </c>
      <c r="B24" s="2">
        <v>12.413793103448276</v>
      </c>
      <c r="C24" s="2">
        <v>16.427637439109255</v>
      </c>
      <c r="D24" s="2">
        <v>18.86223034098817</v>
      </c>
      <c r="E24" s="2">
        <v>12.526096033402922</v>
      </c>
      <c r="F24" s="2">
        <v>25.413256784968684</v>
      </c>
      <c r="G24" s="2">
        <v>15.874618986682062</v>
      </c>
      <c r="H24" s="2">
        <v>18.227257342394331</v>
      </c>
      <c r="I24" s="10"/>
      <c r="J24" s="2">
        <v>15.930242234637097</v>
      </c>
      <c r="K24" s="10"/>
      <c r="L24" s="2">
        <v>16.107783703256132</v>
      </c>
      <c r="M24" s="2">
        <v>12.23932157440513</v>
      </c>
    </row>
    <row r="25" spans="1:13" x14ac:dyDescent="0.25">
      <c r="A25" t="s">
        <v>36</v>
      </c>
      <c r="B25" s="8"/>
      <c r="C25" s="2">
        <v>32.265352228383655</v>
      </c>
      <c r="D25" s="2">
        <v>32.265352228383655</v>
      </c>
      <c r="E25" s="2">
        <v>27.212980078044772</v>
      </c>
      <c r="F25" s="17">
        <v>45.580523487261146</v>
      </c>
      <c r="G25" s="2">
        <v>30.247358313941781</v>
      </c>
      <c r="H25" s="2">
        <v>30.247358313941781</v>
      </c>
      <c r="I25" s="17">
        <v>31.972797949785203</v>
      </c>
      <c r="J25" s="2">
        <v>29.923143599670532</v>
      </c>
      <c r="K25" s="17">
        <v>34.522720451065751</v>
      </c>
      <c r="L25" s="17">
        <v>40.371756947134067</v>
      </c>
      <c r="M25" s="2">
        <v>27.258396743393053</v>
      </c>
    </row>
    <row r="26" spans="1:13" x14ac:dyDescent="0.25">
      <c r="A26" t="s">
        <v>38</v>
      </c>
      <c r="B26" s="2">
        <v>135.81967213114754</v>
      </c>
      <c r="C26" s="2">
        <v>189.39707190811291</v>
      </c>
      <c r="D26" s="2">
        <v>192.77990778937152</v>
      </c>
      <c r="E26" s="2">
        <v>148.83118984065356</v>
      </c>
      <c r="F26" s="2">
        <v>201.23845344980992</v>
      </c>
      <c r="G26" s="2">
        <v>180.60413805587947</v>
      </c>
      <c r="H26" s="2">
        <v>183.82994045072672</v>
      </c>
      <c r="I26" s="2">
        <v>145.68279754592899</v>
      </c>
      <c r="J26" s="2">
        <v>180.61083975464226</v>
      </c>
      <c r="K26" s="2">
        <v>197.15793685812298</v>
      </c>
      <c r="L26" s="2">
        <v>182.98301001051018</v>
      </c>
      <c r="M26" s="2">
        <v>143.78559816879664</v>
      </c>
    </row>
    <row r="27" spans="1:13" x14ac:dyDescent="0.25">
      <c r="A27" t="s">
        <v>39</v>
      </c>
      <c r="B27" s="2">
        <v>4809.1605839416061</v>
      </c>
      <c r="C27" s="2">
        <v>5467.6683029453015</v>
      </c>
      <c r="D27" s="2">
        <v>5867.833099579243</v>
      </c>
      <c r="E27" s="2">
        <v>4713.7096774193551</v>
      </c>
      <c r="F27" s="2">
        <v>5671.8267882187938</v>
      </c>
      <c r="G27" s="2">
        <v>5467.7471605831643</v>
      </c>
      <c r="H27" s="2">
        <v>5867.9160522510647</v>
      </c>
      <c r="I27" s="2">
        <v>5680.7249393137363</v>
      </c>
      <c r="J27" s="2">
        <v>5505.5119007368103</v>
      </c>
      <c r="K27" s="2">
        <v>7006.0435821717601</v>
      </c>
      <c r="L27" s="2">
        <v>5437.8908833647847</v>
      </c>
      <c r="M27" s="2">
        <v>4713.7762851277321</v>
      </c>
    </row>
    <row r="28" spans="1:13" x14ac:dyDescent="0.25">
      <c r="A28" t="s">
        <v>41</v>
      </c>
      <c r="B28" s="2">
        <v>28.4375</v>
      </c>
      <c r="C28" s="2">
        <v>52.441302931596091</v>
      </c>
      <c r="D28" s="2">
        <v>54.533322475570031</v>
      </c>
      <c r="E28" s="2">
        <v>34.853420195439739</v>
      </c>
      <c r="F28" s="10"/>
      <c r="G28" s="2">
        <v>50.688228863935798</v>
      </c>
      <c r="H28" s="2">
        <v>52.710334018783904</v>
      </c>
      <c r="I28" s="10"/>
      <c r="J28" s="2">
        <v>51.941780322696118</v>
      </c>
      <c r="K28" s="10"/>
      <c r="L28" s="2">
        <v>78.055145387022449</v>
      </c>
      <c r="M28" s="2">
        <v>35.072894257846087</v>
      </c>
    </row>
    <row r="29" spans="1:13" x14ac:dyDescent="0.25">
      <c r="A29" t="s">
        <v>43</v>
      </c>
      <c r="B29" s="2">
        <v>32.333333333333336</v>
      </c>
      <c r="C29" s="2">
        <v>34.004262241743938</v>
      </c>
      <c r="D29" s="2">
        <v>36.852968927932324</v>
      </c>
      <c r="E29" s="2">
        <v>29.607938831950545</v>
      </c>
      <c r="F29" s="2">
        <v>38.482105091914754</v>
      </c>
      <c r="G29" s="2">
        <v>32.127221129619848</v>
      </c>
      <c r="H29" s="2">
        <v>34.818667800066279</v>
      </c>
      <c r="I29" s="2">
        <v>30.660052402799138</v>
      </c>
      <c r="J29" s="2">
        <v>32.079167051559445</v>
      </c>
      <c r="K29" s="2">
        <v>123.91410008654091</v>
      </c>
      <c r="L29" s="2">
        <v>32.925244728397281</v>
      </c>
      <c r="M29" s="2">
        <v>28.711452114819306</v>
      </c>
    </row>
    <row r="30" spans="1:13" x14ac:dyDescent="0.25">
      <c r="A30" t="s">
        <v>45</v>
      </c>
      <c r="B30" s="2">
        <v>709.26470588235293</v>
      </c>
      <c r="C30" s="2">
        <v>913.06016980435584</v>
      </c>
      <c r="D30" s="2">
        <v>954.23403469915093</v>
      </c>
      <c r="E30" s="2">
        <v>738.79660391288303</v>
      </c>
      <c r="F30" s="2">
        <v>1146.7449243263197</v>
      </c>
      <c r="G30" s="2">
        <v>904.94486212531285</v>
      </c>
      <c r="H30" s="2">
        <v>945.75277240615503</v>
      </c>
      <c r="I30" s="2">
        <v>925.90871496571026</v>
      </c>
      <c r="J30" s="2">
        <v>970.02035405197603</v>
      </c>
      <c r="K30" s="2">
        <v>1343.0382164994046</v>
      </c>
      <c r="L30" s="2">
        <v>967.18827718682326</v>
      </c>
      <c r="M30" s="2">
        <v>730.09236138951746</v>
      </c>
    </row>
    <row r="31" spans="1:13" x14ac:dyDescent="0.25">
      <c r="A31" t="s">
        <v>46</v>
      </c>
      <c r="B31" s="2">
        <v>73.085527447943548</v>
      </c>
      <c r="C31" s="2">
        <v>67.655819463162146</v>
      </c>
      <c r="D31" s="2">
        <v>72.458518245105026</v>
      </c>
      <c r="E31" s="2">
        <v>72.9117488003983</v>
      </c>
      <c r="F31" s="2">
        <v>95.309922143917873</v>
      </c>
      <c r="G31" s="2">
        <v>67.655819463162146</v>
      </c>
      <c r="H31" s="2">
        <v>72.458518245105026</v>
      </c>
      <c r="I31" s="2">
        <v>80.650797984497459</v>
      </c>
      <c r="J31" s="2">
        <v>80.858795759547462</v>
      </c>
      <c r="K31" s="2">
        <v>91.10456417131013</v>
      </c>
      <c r="L31" s="2">
        <v>63.015617784518639</v>
      </c>
      <c r="M31" s="2">
        <v>72.9117488003983</v>
      </c>
    </row>
    <row r="32" spans="1:13" x14ac:dyDescent="0.25">
      <c r="A32" t="s">
        <v>48</v>
      </c>
      <c r="B32" s="2">
        <v>207.06586826347305</v>
      </c>
      <c r="C32" s="2">
        <v>254.27219976349585</v>
      </c>
      <c r="D32" s="2">
        <v>266.61441575227565</v>
      </c>
      <c r="E32" s="2">
        <v>190.22082886450514</v>
      </c>
      <c r="F32" s="2">
        <v>335.9304787833787</v>
      </c>
      <c r="G32" s="2">
        <v>268.00289855072464</v>
      </c>
      <c r="H32" s="2">
        <v>281.01159420289855</v>
      </c>
      <c r="I32" s="2">
        <v>347.53785321739133</v>
      </c>
      <c r="J32" s="2">
        <v>252.61231118840578</v>
      </c>
      <c r="K32" s="2">
        <v>407.0587140672634</v>
      </c>
      <c r="L32" s="2">
        <v>252.15599344282469</v>
      </c>
      <c r="M32" s="2">
        <v>199.86609520624478</v>
      </c>
    </row>
    <row r="33" spans="1:13" x14ac:dyDescent="0.25">
      <c r="A33" t="s">
        <v>274</v>
      </c>
      <c r="B33" s="32">
        <v>26.782841823056302</v>
      </c>
      <c r="C33" s="10"/>
      <c r="D33" s="10"/>
      <c r="E33" s="2">
        <v>31.201482446035961</v>
      </c>
      <c r="F33" s="2">
        <v>39.666599889818201</v>
      </c>
      <c r="G33" s="10"/>
      <c r="H33" s="10"/>
      <c r="I33" s="2">
        <v>14.447149208917754</v>
      </c>
      <c r="J33" s="2">
        <v>33.458894394151613</v>
      </c>
      <c r="K33" s="2">
        <v>22.791053035729448</v>
      </c>
      <c r="L33" s="15">
        <v>32.458315659265011</v>
      </c>
      <c r="M33" s="2">
        <v>33.023225982228944</v>
      </c>
    </row>
    <row r="34" spans="1:13" x14ac:dyDescent="0.25">
      <c r="A34" t="s">
        <v>51</v>
      </c>
      <c r="B34" s="2">
        <v>535</v>
      </c>
      <c r="C34" s="2">
        <v>467.45925647765677</v>
      </c>
      <c r="D34" s="2">
        <v>472.14081862561022</v>
      </c>
      <c r="E34" s="2">
        <v>444.23582425835525</v>
      </c>
      <c r="F34" s="2">
        <v>420.73263236950805</v>
      </c>
      <c r="G34" s="2">
        <v>485.34730267040362</v>
      </c>
      <c r="H34" s="2">
        <v>490.20814060306407</v>
      </c>
      <c r="I34" s="10"/>
      <c r="J34" s="2">
        <v>490.20959961822359</v>
      </c>
      <c r="K34" s="2">
        <v>1309.0875363084492</v>
      </c>
      <c r="L34" s="2">
        <v>475.18942502413717</v>
      </c>
      <c r="M34" s="2">
        <v>470.97342603109541</v>
      </c>
    </row>
    <row r="35" spans="1:13" x14ac:dyDescent="0.25">
      <c r="A35" t="s">
        <v>52</v>
      </c>
      <c r="B35" s="2">
        <v>573.125</v>
      </c>
      <c r="C35" s="2">
        <v>804.11343097538179</v>
      </c>
      <c r="D35" s="2">
        <v>839.26456840137109</v>
      </c>
      <c r="E35" s="2">
        <v>573.6989716422562</v>
      </c>
      <c r="F35" s="2">
        <v>1100.427235899034</v>
      </c>
      <c r="G35" s="2">
        <v>798.79913904039472</v>
      </c>
      <c r="H35" s="2">
        <v>833.71796669647767</v>
      </c>
      <c r="I35" s="2">
        <v>1086.7672712762615</v>
      </c>
      <c r="J35" s="2">
        <v>934.66802998685284</v>
      </c>
      <c r="K35" s="2">
        <v>1058.6605683453959</v>
      </c>
      <c r="L35" s="2">
        <v>933.73780046514332</v>
      </c>
      <c r="M35" s="2">
        <v>569.34012211897198</v>
      </c>
    </row>
    <row r="36" spans="1:13" x14ac:dyDescent="0.25">
      <c r="A36" t="s">
        <v>54</v>
      </c>
      <c r="B36" s="2">
        <v>482.17054263565888</v>
      </c>
      <c r="C36" s="2">
        <v>284.94698890649761</v>
      </c>
      <c r="D36" s="2">
        <v>286.44381933438984</v>
      </c>
      <c r="E36" s="2">
        <v>227.81299524564184</v>
      </c>
      <c r="F36" s="2">
        <v>365.69167987321714</v>
      </c>
      <c r="G36" s="2">
        <v>262.989917661942</v>
      </c>
      <c r="H36" s="2">
        <v>264.37139941130118</v>
      </c>
      <c r="I36" s="2">
        <v>258.83144357902466</v>
      </c>
      <c r="J36" s="2">
        <v>260.27194412726902</v>
      </c>
      <c r="K36" s="10"/>
      <c r="L36" s="2">
        <v>274.79401498118114</v>
      </c>
      <c r="M36" s="2">
        <v>221.9906655820653</v>
      </c>
    </row>
    <row r="37" spans="1:13" x14ac:dyDescent="0.25">
      <c r="A37" t="s">
        <v>56</v>
      </c>
      <c r="B37" s="8"/>
      <c r="C37" s="17">
        <v>1282.1892005023021</v>
      </c>
      <c r="D37" s="17">
        <v>1308.9786521557137</v>
      </c>
      <c r="E37" s="2">
        <v>961.71548117154816</v>
      </c>
      <c r="F37" s="10"/>
      <c r="G37" s="17">
        <v>1335.3592545779375</v>
      </c>
      <c r="H37" s="17">
        <v>1355.7263203799698</v>
      </c>
      <c r="I37" s="10"/>
      <c r="J37" s="2">
        <v>1366.1560841163312</v>
      </c>
      <c r="K37" s="10"/>
      <c r="L37" s="10"/>
      <c r="M37" s="2">
        <v>1028.4116331096197</v>
      </c>
    </row>
    <row r="38" spans="1:13" x14ac:dyDescent="0.25">
      <c r="A38" t="s">
        <v>57</v>
      </c>
      <c r="B38" s="8"/>
      <c r="C38" s="10"/>
      <c r="D38" s="10"/>
      <c r="E38" s="2">
        <v>147.8469783773794</v>
      </c>
      <c r="F38" s="10"/>
      <c r="G38" s="10"/>
      <c r="H38" s="10"/>
      <c r="I38" s="10"/>
      <c r="J38" s="10"/>
      <c r="K38" s="2">
        <v>350.87006744825726</v>
      </c>
      <c r="L38" s="2">
        <v>347.33057117567711</v>
      </c>
      <c r="M38" s="2">
        <v>148.72803600631389</v>
      </c>
    </row>
    <row r="39" spans="1:13" x14ac:dyDescent="0.25">
      <c r="A39" t="s">
        <v>58</v>
      </c>
      <c r="B39" s="8"/>
      <c r="C39" s="2">
        <v>4960.814710042433</v>
      </c>
      <c r="D39" s="2">
        <v>5182.6308345120224</v>
      </c>
      <c r="E39" s="2">
        <v>1396.0396039603961</v>
      </c>
      <c r="F39" s="10"/>
      <c r="G39" s="2">
        <v>5017.8350812212893</v>
      </c>
      <c r="H39" s="2">
        <v>5242.2007647540513</v>
      </c>
      <c r="I39" s="10"/>
      <c r="J39" s="2">
        <v>4877.3672195786348</v>
      </c>
      <c r="K39" s="2">
        <v>8253.9289888438961</v>
      </c>
      <c r="L39" s="2">
        <v>4269.6519178717972</v>
      </c>
      <c r="M39" s="2">
        <v>1232.7329952788948</v>
      </c>
    </row>
    <row r="40" spans="1:13" x14ac:dyDescent="0.25">
      <c r="A40" t="s">
        <v>60</v>
      </c>
      <c r="B40" s="2">
        <v>7609.6153846153848</v>
      </c>
      <c r="C40" s="2">
        <v>10558.330754352031</v>
      </c>
      <c r="D40" s="2">
        <v>13644.558994197292</v>
      </c>
      <c r="E40" s="2">
        <v>8041.9729206963248</v>
      </c>
      <c r="F40" s="2">
        <v>11378.450676982591</v>
      </c>
      <c r="G40" s="2">
        <v>10558.33078093617</v>
      </c>
      <c r="H40" s="2">
        <v>13644.55834207027</v>
      </c>
      <c r="I40" s="2">
        <v>8925.9469493230172</v>
      </c>
      <c r="J40" s="2">
        <v>10996.122392263056</v>
      </c>
      <c r="K40" s="2">
        <v>12715.990578441579</v>
      </c>
      <c r="L40" s="2">
        <v>10887.407286264288</v>
      </c>
      <c r="M40" s="2">
        <v>8039.8424402044329</v>
      </c>
    </row>
    <row r="41" spans="1:13" x14ac:dyDescent="0.25">
      <c r="A41" t="s">
        <v>61</v>
      </c>
      <c r="B41" s="8"/>
      <c r="C41" s="2">
        <v>377.69200000000001</v>
      </c>
      <c r="D41" s="2">
        <v>433.60628571428572</v>
      </c>
      <c r="E41" s="2">
        <v>30.476190476190474</v>
      </c>
      <c r="F41" s="10"/>
      <c r="G41" s="2">
        <v>310.87523225525109</v>
      </c>
      <c r="H41" s="2">
        <v>360.43174787463744</v>
      </c>
      <c r="I41" s="2">
        <v>475.27277270010836</v>
      </c>
      <c r="J41" s="2">
        <v>359.53884332679445</v>
      </c>
      <c r="K41" s="2">
        <v>496.51493481984443</v>
      </c>
      <c r="L41" s="2">
        <v>338.39118773012495</v>
      </c>
      <c r="M41" s="2">
        <v>25.422126465545869</v>
      </c>
    </row>
    <row r="42" spans="1:13" x14ac:dyDescent="0.25">
      <c r="A42" t="s">
        <v>63</v>
      </c>
      <c r="B42" s="2">
        <v>77.534246575342465</v>
      </c>
      <c r="C42" s="2">
        <v>261.86626473006305</v>
      </c>
      <c r="D42" s="2">
        <v>269.36146889558785</v>
      </c>
      <c r="E42" s="2">
        <v>387.91449712249931</v>
      </c>
      <c r="F42" s="2">
        <v>380.68004932858315</v>
      </c>
      <c r="G42" s="2">
        <v>252.15621203341007</v>
      </c>
      <c r="H42" s="2">
        <v>259.37349255155539</v>
      </c>
      <c r="I42" s="2">
        <v>606.44978619960966</v>
      </c>
      <c r="J42" s="2">
        <v>304.85333535997739</v>
      </c>
      <c r="K42" s="2">
        <v>659.81608876908695</v>
      </c>
      <c r="L42" s="2">
        <v>554.47368793035128</v>
      </c>
      <c r="M42" s="2">
        <v>375.44322790464884</v>
      </c>
    </row>
    <row r="43" spans="1:13" x14ac:dyDescent="0.25">
      <c r="A43" t="s">
        <v>65</v>
      </c>
      <c r="B43" s="2">
        <v>276</v>
      </c>
      <c r="C43" s="2">
        <v>346.66666666666669</v>
      </c>
      <c r="D43" s="2">
        <v>349.93006993006992</v>
      </c>
      <c r="E43" s="2">
        <v>280.37296037296039</v>
      </c>
      <c r="F43" s="2">
        <v>417.95608391608391</v>
      </c>
      <c r="G43" s="2">
        <v>346.25619568559938</v>
      </c>
      <c r="H43" s="2">
        <v>349.51573491340895</v>
      </c>
      <c r="I43" s="2">
        <v>424.15766633382117</v>
      </c>
      <c r="J43" s="2">
        <v>402.51324108651062</v>
      </c>
      <c r="K43" s="2">
        <v>549.45736880283414</v>
      </c>
      <c r="L43" s="2">
        <v>412.02651570417424</v>
      </c>
      <c r="M43" s="2">
        <v>283.72828209554706</v>
      </c>
    </row>
    <row r="44" spans="1:13" x14ac:dyDescent="0.25">
      <c r="A44" t="s">
        <v>67</v>
      </c>
      <c r="B44" s="2">
        <v>55.758683729433272</v>
      </c>
      <c r="C44" s="2">
        <v>207.84958013873677</v>
      </c>
      <c r="D44" s="2">
        <v>224.55275648046734</v>
      </c>
      <c r="E44" s="2">
        <v>55.914567360350496</v>
      </c>
      <c r="F44" s="2">
        <v>223.21339905074845</v>
      </c>
      <c r="G44" s="2">
        <v>198.48115719848849</v>
      </c>
      <c r="H44" s="2">
        <v>214.4314697609878</v>
      </c>
      <c r="I44" s="2">
        <v>223.85137251219359</v>
      </c>
      <c r="J44" s="2">
        <v>207.19078677871445</v>
      </c>
      <c r="K44" s="2">
        <v>199.6470191575483</v>
      </c>
      <c r="L44" s="2">
        <v>203.62323733009842</v>
      </c>
      <c r="M44" s="2">
        <v>52.474946682164848</v>
      </c>
    </row>
    <row r="45" spans="1:13" x14ac:dyDescent="0.25">
      <c r="A45" t="s">
        <v>68</v>
      </c>
      <c r="B45" s="2">
        <v>73.333333333333329</v>
      </c>
      <c r="C45" s="2">
        <v>183.6650847457627</v>
      </c>
      <c r="D45" s="2">
        <v>189.63408662900187</v>
      </c>
      <c r="E45" s="2">
        <v>149.90583804143125</v>
      </c>
      <c r="F45" s="2">
        <v>240.84011299435028</v>
      </c>
      <c r="G45" s="2">
        <v>183.91474464757846</v>
      </c>
      <c r="H45" s="2">
        <v>189.89186107284237</v>
      </c>
      <c r="I45" s="2">
        <v>224.49987855454259</v>
      </c>
      <c r="J45" s="2">
        <v>180.67621434142617</v>
      </c>
      <c r="K45" s="2">
        <v>227.32439583990657</v>
      </c>
      <c r="L45" s="2">
        <v>173.84794211286308</v>
      </c>
      <c r="M45" s="2">
        <v>144.434779169021</v>
      </c>
    </row>
    <row r="46" spans="1:13" x14ac:dyDescent="0.25">
      <c r="A46" t="s">
        <v>70</v>
      </c>
      <c r="B46" s="2">
        <v>151.25</v>
      </c>
      <c r="C46" s="2">
        <v>433.01363339856488</v>
      </c>
      <c r="D46" s="2">
        <v>433.31676451402478</v>
      </c>
      <c r="E46" s="15">
        <v>892.0027341079973</v>
      </c>
      <c r="F46" s="17">
        <v>1804.3078982597056</v>
      </c>
      <c r="G46" s="2">
        <v>433.01363844298635</v>
      </c>
      <c r="H46" s="2">
        <v>433.31677403021331</v>
      </c>
      <c r="I46" s="17">
        <v>1531.8729852744311</v>
      </c>
      <c r="J46" s="2">
        <v>1566.8738003913895</v>
      </c>
      <c r="K46" s="17">
        <v>1816.4213003412299</v>
      </c>
      <c r="L46" s="17">
        <v>1255.8645135830268</v>
      </c>
      <c r="M46" s="15">
        <v>890.93164236376538</v>
      </c>
    </row>
    <row r="47" spans="1:13" x14ac:dyDescent="0.25">
      <c r="A47" t="s">
        <v>72</v>
      </c>
      <c r="B47" s="2">
        <v>3.0839416058394162</v>
      </c>
      <c r="C47" s="2">
        <v>7.9847654681511226</v>
      </c>
      <c r="D47" s="2">
        <v>8.3915532031392583</v>
      </c>
      <c r="E47" s="2">
        <v>3.0845044716189087</v>
      </c>
      <c r="F47" s="2">
        <v>10.738300784814747</v>
      </c>
      <c r="G47" s="2">
        <v>8.5203387607537291</v>
      </c>
      <c r="H47" s="2">
        <v>8.9544119642226274</v>
      </c>
      <c r="I47" s="2">
        <v>7.3208429088926108</v>
      </c>
      <c r="J47" s="2">
        <v>8.8197698749659175</v>
      </c>
      <c r="K47" s="10"/>
      <c r="L47" s="2">
        <v>6.4917987385179856</v>
      </c>
      <c r="M47" s="2">
        <v>3.2799192976827194</v>
      </c>
    </row>
    <row r="48" spans="1:13" x14ac:dyDescent="0.25">
      <c r="A48" t="s">
        <v>73</v>
      </c>
      <c r="B48" s="8"/>
      <c r="C48" s="2">
        <v>1066.3996015936254</v>
      </c>
      <c r="D48" s="2">
        <v>1135.8495351925631</v>
      </c>
      <c r="E48" s="2">
        <v>588.31341301460827</v>
      </c>
      <c r="F48" s="15">
        <v>1416.6457516339869</v>
      </c>
      <c r="G48" s="2">
        <v>1087.1699011889336</v>
      </c>
      <c r="H48" s="2">
        <v>1157.9724152608953</v>
      </c>
      <c r="I48" s="10"/>
      <c r="J48" s="2">
        <v>1076.7140834048637</v>
      </c>
      <c r="K48" s="10"/>
      <c r="L48" s="2">
        <v>1068.4312470615459</v>
      </c>
      <c r="M48" s="2">
        <v>595.15812666254669</v>
      </c>
    </row>
    <row r="49" spans="1:13" x14ac:dyDescent="0.25">
      <c r="A49" t="s">
        <v>75</v>
      </c>
      <c r="B49" s="2">
        <v>4703</v>
      </c>
      <c r="C49" s="2">
        <v>5703.6552955176521</v>
      </c>
      <c r="D49" s="2">
        <v>6008.211027370091</v>
      </c>
      <c r="E49" s="2">
        <v>4756.2475208250698</v>
      </c>
      <c r="F49" s="2">
        <v>6585.5077350257834</v>
      </c>
      <c r="G49" s="2">
        <v>5703.6558202209635</v>
      </c>
      <c r="H49" s="2">
        <v>6008.2107217333005</v>
      </c>
      <c r="I49" s="2">
        <v>4264.1626529155101</v>
      </c>
      <c r="J49" s="2">
        <v>5657.2835795319315</v>
      </c>
      <c r="K49" s="2">
        <v>5550.7707911171647</v>
      </c>
      <c r="L49" s="2">
        <v>5701.2558176328303</v>
      </c>
      <c r="M49" s="2">
        <v>4756.2550674415988</v>
      </c>
    </row>
    <row r="50" spans="1:13" x14ac:dyDescent="0.25">
      <c r="A50" t="s">
        <v>76</v>
      </c>
      <c r="B50" s="2">
        <v>4032.2648083623694</v>
      </c>
      <c r="C50" s="2">
        <v>5576.4560986688093</v>
      </c>
      <c r="D50" s="2">
        <v>7106.7240837147547</v>
      </c>
      <c r="E50" s="2">
        <v>4120.5932706753783</v>
      </c>
      <c r="F50" s="2">
        <v>5269.2131651584505</v>
      </c>
      <c r="G50" s="2">
        <v>5576.4270317358487</v>
      </c>
      <c r="H50" s="2">
        <v>7106.6861564906712</v>
      </c>
      <c r="I50" s="2">
        <v>3785.5625798404326</v>
      </c>
      <c r="J50" s="2">
        <v>5176.6946197479838</v>
      </c>
      <c r="K50" s="2">
        <v>4910.272645808006</v>
      </c>
      <c r="L50" s="2">
        <v>5062.6731358651277</v>
      </c>
      <c r="M50" s="2">
        <v>4008.0570662526457</v>
      </c>
    </row>
    <row r="51" spans="1:13" x14ac:dyDescent="0.25">
      <c r="A51" t="s">
        <v>77</v>
      </c>
      <c r="B51" s="2">
        <v>1919.1666666666667</v>
      </c>
      <c r="C51" s="2">
        <v>2568.2807881773401</v>
      </c>
      <c r="D51" s="2">
        <v>2614.807881773399</v>
      </c>
      <c r="E51" s="2">
        <v>2051.231527093596</v>
      </c>
      <c r="F51" s="2">
        <v>2440.4088669950738</v>
      </c>
      <c r="G51" s="2">
        <v>2678.0687507773555</v>
      </c>
      <c r="H51" s="2">
        <v>2726.5844890160779</v>
      </c>
      <c r="I51" s="2">
        <v>3445.5621200135611</v>
      </c>
      <c r="J51" s="2">
        <v>2647.1739713783786</v>
      </c>
      <c r="K51" s="2">
        <v>6083.6746993519928</v>
      </c>
      <c r="L51" s="2">
        <v>2579.7613731384772</v>
      </c>
      <c r="M51" s="2">
        <v>2084.4534016537464</v>
      </c>
    </row>
    <row r="52" spans="1:13" x14ac:dyDescent="0.25">
      <c r="A52" t="s">
        <v>79</v>
      </c>
      <c r="B52" s="8"/>
      <c r="C52" s="2">
        <v>225.99494047619046</v>
      </c>
      <c r="D52" s="2">
        <v>230.80545634920634</v>
      </c>
      <c r="E52" s="2">
        <v>56.547619047619051</v>
      </c>
      <c r="F52" s="2">
        <v>229.15525793650792</v>
      </c>
      <c r="G52" s="2">
        <v>219.51344645268043</v>
      </c>
      <c r="H52" s="2">
        <v>224.18596503708071</v>
      </c>
      <c r="I52" s="2">
        <v>187.80580922619134</v>
      </c>
      <c r="J52" s="2">
        <v>210.74117308094429</v>
      </c>
      <c r="K52" s="2">
        <v>216.89718010072949</v>
      </c>
      <c r="L52" s="2">
        <v>223.04511087012744</v>
      </c>
      <c r="M52" s="2">
        <v>58.183095054845225</v>
      </c>
    </row>
    <row r="53" spans="1:13" x14ac:dyDescent="0.25">
      <c r="A53" t="s">
        <v>81</v>
      </c>
      <c r="B53" s="33">
        <v>41.111111111111107</v>
      </c>
      <c r="C53" s="10"/>
      <c r="D53" s="10"/>
      <c r="E53" s="15">
        <v>28.821123094087021</v>
      </c>
      <c r="F53" s="15">
        <v>140.73992190405355</v>
      </c>
      <c r="G53" s="10"/>
      <c r="H53" s="10"/>
      <c r="I53" s="15">
        <v>68.997614824256416</v>
      </c>
      <c r="J53" s="2">
        <v>246.95058058843566</v>
      </c>
      <c r="K53" s="10"/>
      <c r="L53" s="2">
        <v>270.00196233569056</v>
      </c>
      <c r="M53" s="15">
        <v>31.882507816356753</v>
      </c>
    </row>
    <row r="54" spans="1:13" x14ac:dyDescent="0.25">
      <c r="A54" t="s">
        <v>275</v>
      </c>
      <c r="B54" s="2">
        <v>5331.9354838709678</v>
      </c>
      <c r="C54" s="2">
        <v>6193.8901567771381</v>
      </c>
      <c r="D54" s="2">
        <v>7179.9960309585231</v>
      </c>
      <c r="E54" s="2">
        <v>5333.9204207183966</v>
      </c>
      <c r="F54" s="2">
        <v>6944.6442746576704</v>
      </c>
      <c r="G54" s="2">
        <v>6186.6955800861288</v>
      </c>
      <c r="H54" s="2">
        <v>7171.9434703295537</v>
      </c>
      <c r="I54" s="2">
        <v>4680.5546370311567</v>
      </c>
      <c r="J54" s="2">
        <v>6157.8238983925385</v>
      </c>
      <c r="K54" s="2">
        <v>6045.8561394113221</v>
      </c>
      <c r="L54" s="2">
        <v>5862.8204153759598</v>
      </c>
      <c r="M54" s="2">
        <v>5333.8808585439392</v>
      </c>
    </row>
    <row r="55" spans="1:13" x14ac:dyDescent="0.25">
      <c r="A55" t="s">
        <v>83</v>
      </c>
      <c r="B55" s="2">
        <v>59.620253164556956</v>
      </c>
      <c r="C55" s="2">
        <v>71.022974908162624</v>
      </c>
      <c r="D55" s="2">
        <v>70.064130502459378</v>
      </c>
      <c r="E55" s="2">
        <v>77.952804931199807</v>
      </c>
      <c r="F55" s="2">
        <v>78.839113380237848</v>
      </c>
      <c r="G55" s="2">
        <v>69.178123023530929</v>
      </c>
      <c r="H55" s="2">
        <v>68.244185007784125</v>
      </c>
      <c r="I55" s="2">
        <v>68.446197013496672</v>
      </c>
      <c r="J55" s="2">
        <v>66.990942074799094</v>
      </c>
      <c r="K55" s="10"/>
      <c r="L55" s="2">
        <v>71.435670467332343</v>
      </c>
      <c r="M55" s="2">
        <v>80.921967502591016</v>
      </c>
    </row>
    <row r="56" spans="1:13" x14ac:dyDescent="0.25">
      <c r="A56" t="s">
        <v>85</v>
      </c>
      <c r="B56" s="2">
        <v>955.53398058252424</v>
      </c>
      <c r="C56" s="2">
        <v>1431.2148808370471</v>
      </c>
      <c r="D56" s="2">
        <v>1484.9835303235807</v>
      </c>
      <c r="E56" s="2">
        <v>921.33307498546799</v>
      </c>
      <c r="F56" s="2">
        <v>1863.3200930052315</v>
      </c>
      <c r="G56" s="2">
        <v>1424.5901639344263</v>
      </c>
      <c r="H56" s="2">
        <v>1478.1099324975892</v>
      </c>
      <c r="I56" s="2">
        <v>1583.9141153326905</v>
      </c>
      <c r="J56" s="2">
        <v>1902.2653469623915</v>
      </c>
      <c r="K56" s="2">
        <v>2045.9058181597952</v>
      </c>
      <c r="L56" s="2">
        <v>1665.8268432863979</v>
      </c>
      <c r="M56" s="2">
        <v>917.08031714199581</v>
      </c>
    </row>
    <row r="57" spans="1:13" x14ac:dyDescent="0.25">
      <c r="A57" t="s">
        <v>86</v>
      </c>
      <c r="B57" s="2">
        <v>133.50515463917526</v>
      </c>
      <c r="C57" s="2">
        <v>205.89128783769121</v>
      </c>
      <c r="D57" s="2">
        <v>213.3883042204622</v>
      </c>
      <c r="E57" s="2">
        <v>140.5012476944776</v>
      </c>
      <c r="F57" s="2">
        <v>246.76152761202127</v>
      </c>
      <c r="G57" s="2">
        <v>203.37414390920321</v>
      </c>
      <c r="H57" s="2">
        <v>210.77950479033612</v>
      </c>
      <c r="I57" s="2">
        <v>257.47027985405333</v>
      </c>
      <c r="J57" s="2">
        <v>202.14614088532966</v>
      </c>
      <c r="K57" s="2">
        <v>443.08620769489539</v>
      </c>
      <c r="L57" s="2">
        <v>202.54039297975669</v>
      </c>
      <c r="M57" s="2">
        <v>139.05420590652872</v>
      </c>
    </row>
    <row r="58" spans="1:13" x14ac:dyDescent="0.25">
      <c r="A58" t="s">
        <v>88</v>
      </c>
      <c r="B58" s="33">
        <v>69.841269841269849</v>
      </c>
      <c r="C58" s="2">
        <v>111.1112934996717</v>
      </c>
      <c r="D58" s="2">
        <v>112.4080761654629</v>
      </c>
      <c r="E58" s="2">
        <v>84.865397242284971</v>
      </c>
      <c r="F58" s="2">
        <v>105.62575508864084</v>
      </c>
      <c r="G58" s="2">
        <v>103.5044155553425</v>
      </c>
      <c r="H58" s="2">
        <v>104.71241815973495</v>
      </c>
      <c r="I58" s="2">
        <v>102.62539334629108</v>
      </c>
      <c r="J58" s="2">
        <v>124.93466066824563</v>
      </c>
      <c r="K58" s="10"/>
      <c r="L58" s="2">
        <v>121.32588105720572</v>
      </c>
      <c r="M58" s="2">
        <v>76.801516785408069</v>
      </c>
    </row>
    <row r="59" spans="1:13" x14ac:dyDescent="0.25">
      <c r="A59" t="s">
        <v>90</v>
      </c>
      <c r="B59" s="2">
        <v>6</v>
      </c>
      <c r="C59" s="2">
        <v>16.571691176470587</v>
      </c>
      <c r="D59" s="2">
        <v>16.571691176470587</v>
      </c>
      <c r="E59" s="2">
        <v>5.5147058823529411</v>
      </c>
      <c r="F59" s="2">
        <v>11.50079963235294</v>
      </c>
      <c r="G59" s="2">
        <v>16.65181272021168</v>
      </c>
      <c r="H59" s="2">
        <v>16.65181272021168</v>
      </c>
      <c r="I59" s="2">
        <v>10.224689567911781</v>
      </c>
      <c r="J59" s="2">
        <v>10.246914150346566</v>
      </c>
      <c r="K59" s="10"/>
      <c r="L59" s="2">
        <v>10.420860143707566</v>
      </c>
      <c r="M59" s="2">
        <v>5.6354378876124622</v>
      </c>
    </row>
    <row r="60" spans="1:13" x14ac:dyDescent="0.25">
      <c r="A60" t="s">
        <v>91</v>
      </c>
      <c r="B60" s="8"/>
      <c r="C60" s="2">
        <v>663.33605442176872</v>
      </c>
      <c r="D60" s="2">
        <v>670.05714285714282</v>
      </c>
      <c r="E60" s="2">
        <v>397.27891156462584</v>
      </c>
      <c r="F60" s="2">
        <v>881.35687074829934</v>
      </c>
      <c r="G60" s="2">
        <v>666.06647385814233</v>
      </c>
      <c r="H60" s="2">
        <v>672.81522759283973</v>
      </c>
      <c r="I60" s="2">
        <v>887.18637899306952</v>
      </c>
      <c r="J60" s="2">
        <v>641.76339743738617</v>
      </c>
      <c r="K60" s="10"/>
      <c r="L60" s="2">
        <v>649.73341010294212</v>
      </c>
      <c r="M60" s="2">
        <v>403.86828361511908</v>
      </c>
    </row>
    <row r="61" spans="1:13" x14ac:dyDescent="0.25">
      <c r="A61" t="s">
        <v>93</v>
      </c>
      <c r="B61" s="32">
        <v>21.23076923076923</v>
      </c>
      <c r="C61" s="2">
        <v>16.646831300208273</v>
      </c>
      <c r="D61" s="2">
        <v>16.795596548646238</v>
      </c>
      <c r="E61" s="2">
        <v>10.859863135971437</v>
      </c>
      <c r="F61" s="2">
        <v>57.910859863135968</v>
      </c>
      <c r="G61" s="2">
        <v>15.123199339174302</v>
      </c>
      <c r="H61" s="2">
        <v>15.258348573662008</v>
      </c>
      <c r="I61" s="10"/>
      <c r="J61" s="2">
        <v>18.558545837484669</v>
      </c>
      <c r="K61" s="2">
        <v>29.814853022439756</v>
      </c>
      <c r="L61" s="2">
        <v>23.094869305580215</v>
      </c>
      <c r="M61" s="2">
        <v>9.865048834694484</v>
      </c>
    </row>
    <row r="62" spans="1:13" x14ac:dyDescent="0.25">
      <c r="A62" t="s">
        <v>94</v>
      </c>
      <c r="B62" s="2">
        <v>136.29629629629628</v>
      </c>
      <c r="C62" s="2">
        <v>201.48993808049536</v>
      </c>
      <c r="D62" s="2">
        <v>213.37074303405572</v>
      </c>
      <c r="E62" s="2">
        <v>155.18575851393189</v>
      </c>
      <c r="F62" s="2">
        <v>332.41834365325076</v>
      </c>
      <c r="G62" s="2">
        <v>201.58921140538442</v>
      </c>
      <c r="H62" s="2">
        <v>213.47586998628387</v>
      </c>
      <c r="I62" s="2">
        <v>693.20670957350319</v>
      </c>
      <c r="J62" s="2">
        <v>212.96330178077247</v>
      </c>
      <c r="K62" s="2">
        <v>693.84000323643272</v>
      </c>
      <c r="L62" s="2">
        <v>212.32908827538949</v>
      </c>
      <c r="M62" s="2">
        <v>199.02291192005072</v>
      </c>
    </row>
    <row r="63" spans="1:13" x14ac:dyDescent="0.25">
      <c r="A63" t="s">
        <v>95</v>
      </c>
      <c r="B63" s="2">
        <v>5215.6896551724139</v>
      </c>
      <c r="C63" s="10"/>
      <c r="D63" s="10"/>
      <c r="E63" s="2">
        <v>20611.168562564631</v>
      </c>
      <c r="F63" s="2">
        <v>25894.088245432609</v>
      </c>
      <c r="G63" s="10"/>
      <c r="H63" s="10"/>
      <c r="I63" s="2">
        <v>24034.592195845187</v>
      </c>
      <c r="J63" s="2">
        <v>24739.814578743211</v>
      </c>
      <c r="K63" s="2">
        <v>22724.746852586708</v>
      </c>
      <c r="L63" s="2">
        <v>24764.656783908966</v>
      </c>
      <c r="M63" s="2">
        <v>20616.498577708819</v>
      </c>
    </row>
    <row r="64" spans="1:13" x14ac:dyDescent="0.25">
      <c r="A64" t="s">
        <v>97</v>
      </c>
      <c r="B64" s="2">
        <v>1038.8349514563106</v>
      </c>
      <c r="C64" s="2">
        <v>1307.8283611003487</v>
      </c>
      <c r="D64" s="2">
        <v>1348.9054629988377</v>
      </c>
      <c r="E64" s="2">
        <v>1036.9043006586594</v>
      </c>
      <c r="F64" s="2">
        <v>1658.1363812475784</v>
      </c>
      <c r="G64" s="2">
        <v>1302.1095936206457</v>
      </c>
      <c r="H64" s="2">
        <v>1343.0070476422948</v>
      </c>
      <c r="I64" s="2">
        <v>1302.5630816847474</v>
      </c>
      <c r="J64" s="2">
        <v>1129.7406938396568</v>
      </c>
      <c r="K64" s="2">
        <v>1379.6543146648578</v>
      </c>
      <c r="L64" s="2">
        <v>1026.2154566057502</v>
      </c>
      <c r="M64" s="2">
        <v>1032.3703309593157</v>
      </c>
    </row>
    <row r="65" spans="1:13" x14ac:dyDescent="0.25">
      <c r="A65" t="s">
        <v>99</v>
      </c>
      <c r="B65" s="2">
        <v>22.402670891806245</v>
      </c>
      <c r="C65" s="2">
        <v>28.2656053718704</v>
      </c>
      <c r="D65" s="2">
        <v>28.692430288812794</v>
      </c>
      <c r="E65" s="2">
        <v>22.233272656631414</v>
      </c>
      <c r="F65" s="2">
        <v>26.185047705027408</v>
      </c>
      <c r="G65" s="2">
        <v>28.265604319132642</v>
      </c>
      <c r="H65" s="2">
        <v>28.692428456172767</v>
      </c>
      <c r="I65" s="2">
        <v>24.735463211681644</v>
      </c>
      <c r="J65" s="2">
        <v>24.877478936273604</v>
      </c>
      <c r="K65" s="2">
        <v>28.787922901892895</v>
      </c>
      <c r="L65" s="2">
        <v>28.200319767589164</v>
      </c>
      <c r="M65" s="2">
        <v>21.718404321437536</v>
      </c>
    </row>
    <row r="66" spans="1:13" x14ac:dyDescent="0.25">
      <c r="A66" t="s">
        <v>101</v>
      </c>
      <c r="B66" s="2">
        <v>183.47802495930546</v>
      </c>
      <c r="C66" s="2">
        <v>201.75019802302492</v>
      </c>
      <c r="D66" s="2">
        <v>206.18808389665909</v>
      </c>
      <c r="E66" s="2">
        <v>184.28076952290013</v>
      </c>
      <c r="F66" s="2">
        <v>229.61724590661993</v>
      </c>
      <c r="G66" s="2">
        <v>201.74986905499395</v>
      </c>
      <c r="H66" s="2">
        <v>206.18774769233991</v>
      </c>
      <c r="I66" s="2">
        <v>262.53961205694651</v>
      </c>
      <c r="J66" s="2">
        <v>210.50912813095545</v>
      </c>
      <c r="K66" s="2">
        <v>270.45473700736272</v>
      </c>
      <c r="L66" s="2">
        <v>209.83229333226529</v>
      </c>
      <c r="M66" s="2">
        <v>183.68796768588658</v>
      </c>
    </row>
    <row r="67" spans="1:13" x14ac:dyDescent="0.25">
      <c r="A67" t="s">
        <v>103</v>
      </c>
      <c r="B67" s="2">
        <v>305.95637583892619</v>
      </c>
      <c r="C67" s="2">
        <v>363.61209014204849</v>
      </c>
      <c r="D67" s="2">
        <v>368.7208515789099</v>
      </c>
      <c r="E67" s="2">
        <v>353.6615757057923</v>
      </c>
      <c r="F67" s="2">
        <v>397.99049449962621</v>
      </c>
      <c r="G67" s="2">
        <v>363.61344909010575</v>
      </c>
      <c r="H67" s="2">
        <v>368.72222962023062</v>
      </c>
      <c r="I67" s="2">
        <v>376.07166674974087</v>
      </c>
      <c r="J67" s="17">
        <v>288.46945469811453</v>
      </c>
      <c r="K67" s="2">
        <v>798.63208075802947</v>
      </c>
      <c r="L67" s="17">
        <v>279.20597610612617</v>
      </c>
      <c r="M67" s="2">
        <v>340.74543844366252</v>
      </c>
    </row>
    <row r="68" spans="1:13" x14ac:dyDescent="0.25">
      <c r="A68" t="s">
        <v>105</v>
      </c>
      <c r="B68" s="32">
        <v>889.3650793650794</v>
      </c>
      <c r="C68" s="10"/>
      <c r="D68" s="10"/>
      <c r="E68" s="2">
        <v>29.171224670521436</v>
      </c>
      <c r="F68" s="10"/>
      <c r="G68" s="10"/>
      <c r="H68" s="10"/>
      <c r="I68" s="10"/>
      <c r="J68" s="10"/>
      <c r="K68" s="10"/>
      <c r="L68" s="10"/>
      <c r="M68" s="2">
        <v>30.193485787791449</v>
      </c>
    </row>
    <row r="69" spans="1:13" x14ac:dyDescent="0.25">
      <c r="A69" t="s">
        <v>107</v>
      </c>
      <c r="B69" s="2">
        <v>8094.2857142857147</v>
      </c>
      <c r="C69" s="2">
        <v>9061.8878557340104</v>
      </c>
      <c r="D69" s="2">
        <v>9986.7765567765564</v>
      </c>
      <c r="E69" s="2">
        <v>7982.8120597351362</v>
      </c>
      <c r="F69" s="2">
        <v>9446.0552268244573</v>
      </c>
      <c r="G69" s="2">
        <v>9061.6333347262971</v>
      </c>
      <c r="H69" s="2">
        <v>9986.494305949198</v>
      </c>
      <c r="I69" s="2">
        <v>7802.4904928009919</v>
      </c>
      <c r="J69" s="2">
        <v>9251.1277788735169</v>
      </c>
      <c r="K69" s="2">
        <v>10438.035042893038</v>
      </c>
      <c r="L69" s="2">
        <v>9178.0701882986032</v>
      </c>
      <c r="M69" s="2">
        <v>7961.6572477187974</v>
      </c>
    </row>
    <row r="70" spans="1:13" x14ac:dyDescent="0.25">
      <c r="A70" t="s">
        <v>109</v>
      </c>
      <c r="B70" s="2">
        <v>2565.0980392156866</v>
      </c>
      <c r="C70" s="2">
        <v>3793.089986336131</v>
      </c>
      <c r="D70" s="2">
        <v>4105.2508295920361</v>
      </c>
      <c r="E70" s="2">
        <v>2560.8042162795236</v>
      </c>
      <c r="F70" s="10"/>
      <c r="G70" s="2">
        <v>3793.089986336131</v>
      </c>
      <c r="H70" s="2">
        <v>4105.2508295920361</v>
      </c>
      <c r="I70" s="10"/>
      <c r="J70" s="2">
        <v>3932.6972851844621</v>
      </c>
      <c r="K70" s="10"/>
      <c r="L70" s="2">
        <v>3932.6972560988788</v>
      </c>
      <c r="M70" s="2">
        <v>2560.8042162795236</v>
      </c>
    </row>
    <row r="71" spans="1:13" x14ac:dyDescent="0.25">
      <c r="A71" t="s">
        <v>111</v>
      </c>
      <c r="B71" s="2">
        <v>3085.6228373702425</v>
      </c>
      <c r="C71" s="2">
        <v>4162.9275928173201</v>
      </c>
      <c r="D71" s="2">
        <v>4668.6874549323766</v>
      </c>
      <c r="E71" s="2">
        <v>3133.2770537645756</v>
      </c>
      <c r="F71" s="2">
        <v>3870.9351202096414</v>
      </c>
      <c r="G71" s="2">
        <v>4167.4240804447718</v>
      </c>
      <c r="H71" s="2">
        <v>4673.7302240657318</v>
      </c>
      <c r="I71" s="2">
        <v>3475.0098907261126</v>
      </c>
      <c r="J71" s="2">
        <v>4077.511708318918</v>
      </c>
      <c r="K71" s="2">
        <v>4547.6648766697981</v>
      </c>
      <c r="L71" s="2">
        <v>4062.0036804637775</v>
      </c>
      <c r="M71" s="2">
        <v>3136.6925560812651</v>
      </c>
    </row>
    <row r="72" spans="1:13" x14ac:dyDescent="0.25">
      <c r="A72" t="s">
        <v>113</v>
      </c>
      <c r="B72" s="2">
        <v>459.16666666666669</v>
      </c>
      <c r="C72" s="2">
        <v>916.42591828312015</v>
      </c>
      <c r="D72" s="2">
        <v>947.37928188196452</v>
      </c>
      <c r="E72" s="2">
        <v>432.10895583986792</v>
      </c>
      <c r="F72" s="10"/>
      <c r="G72" s="2">
        <v>916.40942499912035</v>
      </c>
      <c r="H72" s="2">
        <v>947.36223151789272</v>
      </c>
      <c r="I72" s="10"/>
      <c r="J72" s="2">
        <v>908.64513386786871</v>
      </c>
      <c r="K72" s="10"/>
      <c r="L72" s="2">
        <v>908.64501510628884</v>
      </c>
      <c r="M72" s="2">
        <v>432.10110918332475</v>
      </c>
    </row>
    <row r="73" spans="1:13" x14ac:dyDescent="0.25">
      <c r="A73" t="s">
        <v>115</v>
      </c>
      <c r="B73" s="2">
        <v>2726.8433734939758</v>
      </c>
      <c r="C73" s="2">
        <v>3071.9477738692253</v>
      </c>
      <c r="D73" s="2">
        <v>4222.0222331339701</v>
      </c>
      <c r="E73" s="2">
        <v>2735.9553727390544</v>
      </c>
      <c r="F73" s="2">
        <v>3594.7129897205969</v>
      </c>
      <c r="G73" s="2">
        <v>3071.9479362426327</v>
      </c>
      <c r="H73" s="2">
        <v>4222.0225817015271</v>
      </c>
      <c r="I73" s="2">
        <v>2908.7514403883151</v>
      </c>
      <c r="J73" s="2">
        <v>3005.5171282711767</v>
      </c>
      <c r="K73" s="2">
        <v>2779.8393757803169</v>
      </c>
      <c r="L73" s="2">
        <v>3029.795085685806</v>
      </c>
      <c r="M73" s="2">
        <v>2735.9553727390544</v>
      </c>
    </row>
    <row r="74" spans="1:13" x14ac:dyDescent="0.25">
      <c r="A74" t="s">
        <v>117</v>
      </c>
      <c r="B74" s="2">
        <v>239.23076923076923</v>
      </c>
      <c r="C74" s="2">
        <v>714.74819180283953</v>
      </c>
      <c r="D74" s="2">
        <v>744.8644521832307</v>
      </c>
      <c r="E74" s="2">
        <v>325.47548888293596</v>
      </c>
      <c r="F74" s="2">
        <v>796.17465845164747</v>
      </c>
      <c r="G74" s="2">
        <v>714.74827642710147</v>
      </c>
      <c r="H74" s="2">
        <v>744.86435281245656</v>
      </c>
      <c r="I74" s="2">
        <v>771.55629466916685</v>
      </c>
      <c r="J74" s="2">
        <v>714.64584195017414</v>
      </c>
      <c r="K74" s="2">
        <v>941.54099189119802</v>
      </c>
      <c r="L74" s="2">
        <v>714.64585914363829</v>
      </c>
      <c r="M74" s="2">
        <v>325.47548888293596</v>
      </c>
    </row>
    <row r="75" spans="1:13" x14ac:dyDescent="0.25">
      <c r="A75" t="s">
        <v>118</v>
      </c>
      <c r="B75" s="2">
        <v>90.941176470588232</v>
      </c>
      <c r="C75" s="10"/>
      <c r="D75" s="10"/>
      <c r="E75" s="15">
        <v>200.05202591385995</v>
      </c>
      <c r="F75" s="2">
        <v>554.60402333461082</v>
      </c>
      <c r="G75" s="10"/>
      <c r="H75" s="10"/>
      <c r="I75" s="2">
        <v>611.74398756305948</v>
      </c>
      <c r="J75" s="2">
        <v>1121.2523920547676</v>
      </c>
      <c r="K75" s="2">
        <v>1185.7530663997802</v>
      </c>
      <c r="L75" s="2">
        <v>1121.2523191256671</v>
      </c>
      <c r="M75" s="15">
        <v>200.74309115407644</v>
      </c>
    </row>
    <row r="76" spans="1:13" x14ac:dyDescent="0.25">
      <c r="A76" t="s">
        <v>119</v>
      </c>
      <c r="B76" s="2">
        <v>52.101167315175097</v>
      </c>
      <c r="C76" s="2">
        <v>87.14376012965964</v>
      </c>
      <c r="D76" s="2">
        <v>87.212925445705025</v>
      </c>
      <c r="E76" s="2">
        <v>54.254457050243111</v>
      </c>
      <c r="F76" s="2">
        <v>99.519165316045374</v>
      </c>
      <c r="G76" s="2">
        <v>85.958774442258445</v>
      </c>
      <c r="H76" s="2">
        <v>86.027006522304404</v>
      </c>
      <c r="I76" s="2">
        <v>99.293113019842423</v>
      </c>
      <c r="J76" s="2">
        <v>86.281841259147697</v>
      </c>
      <c r="K76" s="2">
        <v>123.50344750337005</v>
      </c>
      <c r="L76" s="2">
        <v>86.102692748710041</v>
      </c>
      <c r="M76" s="2">
        <v>53.480974373027436</v>
      </c>
    </row>
    <row r="77" spans="1:13" x14ac:dyDescent="0.25">
      <c r="A77" t="s">
        <v>121</v>
      </c>
      <c r="B77" s="2">
        <v>1748.1464530892447</v>
      </c>
      <c r="C77" s="2">
        <v>1990.7129606302819</v>
      </c>
      <c r="D77" s="2">
        <v>2046.817671712892</v>
      </c>
      <c r="E77" s="2">
        <v>1755.0786707280763</v>
      </c>
      <c r="F77" s="10"/>
      <c r="G77" s="2">
        <v>1990.9557291070244</v>
      </c>
      <c r="H77" s="2">
        <v>2047.0581499209857</v>
      </c>
      <c r="I77" s="2">
        <v>1405.017681790074</v>
      </c>
      <c r="J77" s="2">
        <v>2008.9704099122828</v>
      </c>
      <c r="K77" s="2">
        <v>1356.8344741539529</v>
      </c>
      <c r="L77" s="2">
        <v>2005.0687428927474</v>
      </c>
      <c r="M77" s="2">
        <v>1751.6701692298261</v>
      </c>
    </row>
    <row r="78" spans="1:13" x14ac:dyDescent="0.25">
      <c r="A78" t="s">
        <v>123</v>
      </c>
      <c r="B78" s="2">
        <v>7.333333333333333</v>
      </c>
      <c r="C78" s="17">
        <v>76.66696015848558</v>
      </c>
      <c r="D78" s="17">
        <v>76.66696015848558</v>
      </c>
      <c r="E78" s="15">
        <v>74.889867841409696</v>
      </c>
      <c r="F78" s="2">
        <v>129.79472063352398</v>
      </c>
      <c r="G78" s="17">
        <v>76.66696015848558</v>
      </c>
      <c r="H78" s="17">
        <v>76.66696015848558</v>
      </c>
      <c r="I78" s="2">
        <v>130.22407743070832</v>
      </c>
      <c r="J78" s="2">
        <v>181.34073383194016</v>
      </c>
      <c r="K78" s="2">
        <v>194.93288848323695</v>
      </c>
      <c r="L78" s="2">
        <v>182.56965052929974</v>
      </c>
      <c r="M78" s="15">
        <v>75.302872583110002</v>
      </c>
    </row>
    <row r="79" spans="1:13" x14ac:dyDescent="0.25">
      <c r="A79" t="s">
        <v>125</v>
      </c>
      <c r="B79" s="2">
        <v>20.68181818181818</v>
      </c>
      <c r="C79" s="2">
        <v>44.607955851919982</v>
      </c>
      <c r="D79" s="2">
        <v>45.89560818578984</v>
      </c>
      <c r="E79" s="2">
        <v>30.58174292940906</v>
      </c>
      <c r="F79" s="10"/>
      <c r="G79" s="2">
        <v>44.858094654741812</v>
      </c>
      <c r="H79" s="2">
        <v>46.152967490136419</v>
      </c>
      <c r="I79" s="10"/>
      <c r="J79" s="2">
        <v>44.399720769922141</v>
      </c>
      <c r="K79" s="10"/>
      <c r="L79" s="2">
        <v>42.691203440087726</v>
      </c>
      <c r="M79" s="2">
        <v>29.569834500081928</v>
      </c>
    </row>
    <row r="80" spans="1:13" x14ac:dyDescent="0.25">
      <c r="A80" t="s">
        <v>127</v>
      </c>
      <c r="B80" s="2">
        <v>165</v>
      </c>
      <c r="C80" s="2">
        <v>414.28571428571428</v>
      </c>
      <c r="D80" s="2">
        <v>415.24810030395139</v>
      </c>
      <c r="E80" s="15">
        <v>388.54003139717423</v>
      </c>
      <c r="F80" s="2">
        <v>1059.7218844984802</v>
      </c>
      <c r="G80" s="2">
        <v>414.28588297872341</v>
      </c>
      <c r="H80" s="2">
        <v>415.24798290273554</v>
      </c>
      <c r="I80" s="2">
        <v>1024.9609726443769</v>
      </c>
      <c r="J80" s="2">
        <v>1472.5437082066869</v>
      </c>
      <c r="K80" s="10"/>
      <c r="L80" s="2">
        <v>1041.9012850670563</v>
      </c>
      <c r="M80" s="15">
        <v>392.74150230368679</v>
      </c>
    </row>
    <row r="81" spans="1:13" x14ac:dyDescent="0.25">
      <c r="A81" t="s">
        <v>129</v>
      </c>
      <c r="B81" s="8"/>
      <c r="C81" s="2">
        <v>166.88706691351496</v>
      </c>
      <c r="D81" s="2">
        <v>288.28352287754564</v>
      </c>
      <c r="E81" s="2">
        <v>148.10896588204179</v>
      </c>
      <c r="F81" s="2">
        <v>197.72274530547475</v>
      </c>
      <c r="G81" s="10"/>
      <c r="H81" s="10"/>
      <c r="I81" s="15">
        <v>268.81021541658299</v>
      </c>
      <c r="J81" s="2">
        <v>199.78667845327377</v>
      </c>
      <c r="K81" s="15">
        <v>490.48192594433851</v>
      </c>
      <c r="L81" s="2">
        <v>223.61204047301595</v>
      </c>
      <c r="M81" s="2">
        <v>198.45010468243021</v>
      </c>
    </row>
    <row r="82" spans="1:13" x14ac:dyDescent="0.25">
      <c r="A82" t="s">
        <v>130</v>
      </c>
      <c r="B82" s="33">
        <v>57.368421052631582</v>
      </c>
      <c r="C82" s="2">
        <v>93.553014294592913</v>
      </c>
      <c r="D82" s="2">
        <v>401.99160969546301</v>
      </c>
      <c r="E82" s="2">
        <v>67.74394033561218</v>
      </c>
      <c r="F82" s="2">
        <v>93.336109384710994</v>
      </c>
      <c r="G82" s="2">
        <v>91.423889263388787</v>
      </c>
      <c r="H82" s="2">
        <v>392.84297091641338</v>
      </c>
      <c r="I82" s="2">
        <v>66.03237105299759</v>
      </c>
      <c r="J82" s="2">
        <v>91.72152561448091</v>
      </c>
      <c r="K82" s="2">
        <v>81.620987475328789</v>
      </c>
      <c r="L82" s="2">
        <v>87.855002938412085</v>
      </c>
      <c r="M82" s="2">
        <v>65.648413597051245</v>
      </c>
    </row>
    <row r="83" spans="1:13" x14ac:dyDescent="0.25">
      <c r="A83" t="s">
        <v>131</v>
      </c>
      <c r="B83" s="32">
        <v>192.30769230769229</v>
      </c>
      <c r="C83" s="10"/>
      <c r="D83" s="10"/>
      <c r="E83" s="2">
        <v>232.37495076801889</v>
      </c>
      <c r="F83" s="10"/>
      <c r="G83" s="10"/>
      <c r="H83" s="10"/>
      <c r="I83" s="10"/>
      <c r="J83" s="10"/>
      <c r="K83" s="10"/>
      <c r="L83" s="10"/>
      <c r="M83" s="2">
        <v>290.8306517761373</v>
      </c>
    </row>
    <row r="84" spans="1:13" x14ac:dyDescent="0.25">
      <c r="A84" s="1" t="s">
        <v>133</v>
      </c>
      <c r="B84" s="32">
        <v>3174.4444444444443</v>
      </c>
      <c r="C84" s="2">
        <v>2294.1328577797594</v>
      </c>
      <c r="D84" s="2">
        <v>2467.046366473473</v>
      </c>
      <c r="E84" s="2">
        <v>2216.2282657155597</v>
      </c>
      <c r="F84" s="10"/>
      <c r="G84" s="2">
        <v>2262.2763561548054</v>
      </c>
      <c r="H84" s="2">
        <v>2432.7902836065664</v>
      </c>
      <c r="I84" s="10"/>
      <c r="J84" s="2">
        <v>2278.5967283255468</v>
      </c>
      <c r="K84" s="10"/>
      <c r="L84" s="2">
        <v>2324.5624792928456</v>
      </c>
      <c r="M84" s="2">
        <v>2229.5409011543288</v>
      </c>
    </row>
    <row r="85" spans="1:13" x14ac:dyDescent="0.25">
      <c r="A85" t="s">
        <v>135</v>
      </c>
      <c r="B85" s="2">
        <v>147.36842105263159</v>
      </c>
      <c r="C85" s="17">
        <v>603.73798533803961</v>
      </c>
      <c r="D85" s="17">
        <v>607.13630192777623</v>
      </c>
      <c r="E85" s="15">
        <v>554.94805904866053</v>
      </c>
      <c r="F85" s="10"/>
      <c r="G85" s="17">
        <v>603.73794042527561</v>
      </c>
      <c r="H85" s="17">
        <v>607.13624602392895</v>
      </c>
      <c r="I85" s="10"/>
      <c r="J85" s="2">
        <v>540.41852540540538</v>
      </c>
      <c r="K85" s="10"/>
      <c r="L85" s="10"/>
      <c r="M85" s="15">
        <v>555.07795153814016</v>
      </c>
    </row>
    <row r="86" spans="1:13" x14ac:dyDescent="0.25">
      <c r="A86" t="s">
        <v>137</v>
      </c>
      <c r="B86" s="8"/>
      <c r="C86" s="10"/>
      <c r="D86" s="10"/>
      <c r="E86" s="2">
        <v>622.85714285714289</v>
      </c>
      <c r="F86" s="2">
        <v>742.65246753246754</v>
      </c>
      <c r="G86" s="10"/>
      <c r="H86" s="10"/>
      <c r="I86" s="2">
        <v>567.02645161256964</v>
      </c>
      <c r="J86" s="2">
        <v>650.89668086884001</v>
      </c>
      <c r="K86" s="2">
        <v>607.11261628392333</v>
      </c>
      <c r="L86" s="2">
        <v>631.6713345817177</v>
      </c>
      <c r="M86" s="2">
        <v>601.58147189274894</v>
      </c>
    </row>
    <row r="87" spans="1:13" x14ac:dyDescent="0.25">
      <c r="A87" t="s">
        <v>138</v>
      </c>
      <c r="B87" s="2">
        <v>23.870967741935484</v>
      </c>
      <c r="C87" s="2">
        <v>41.074598097112862</v>
      </c>
      <c r="D87" s="2">
        <v>41.536630577427822</v>
      </c>
      <c r="E87" s="2">
        <v>26.820866141732285</v>
      </c>
      <c r="F87" s="2">
        <v>52.174458661417326</v>
      </c>
      <c r="G87" s="2">
        <v>39.253045829838108</v>
      </c>
      <c r="H87" s="2">
        <v>39.694592132989186</v>
      </c>
      <c r="I87" s="2">
        <v>61.838213468901394</v>
      </c>
      <c r="J87" s="2">
        <v>38.839743673151759</v>
      </c>
      <c r="K87" s="2">
        <v>83.133884286702198</v>
      </c>
      <c r="L87" s="2">
        <v>40.404827746143432</v>
      </c>
      <c r="M87" s="2">
        <v>26.66362467596969</v>
      </c>
    </row>
    <row r="88" spans="1:13" x14ac:dyDescent="0.25">
      <c r="A88" t="s">
        <v>139</v>
      </c>
      <c r="B88" s="2">
        <v>42.087912087912088</v>
      </c>
      <c r="C88" s="2">
        <v>48.783397859257569</v>
      </c>
      <c r="D88" s="2">
        <v>49.500751537235253</v>
      </c>
      <c r="E88" s="2">
        <v>45.092234115235712</v>
      </c>
      <c r="F88" s="2">
        <v>46.31669323616488</v>
      </c>
      <c r="G88" s="2">
        <v>43.740192677151065</v>
      </c>
      <c r="H88" s="2">
        <v>44.383389136159515</v>
      </c>
      <c r="I88" s="2">
        <v>37.001504917629752</v>
      </c>
      <c r="J88" s="2">
        <v>42.636164824622988</v>
      </c>
      <c r="K88" s="10"/>
      <c r="L88" s="2">
        <v>42.789656294220627</v>
      </c>
      <c r="M88" s="2">
        <v>40.576123574379416</v>
      </c>
    </row>
    <row r="89" spans="1:13" x14ac:dyDescent="0.25">
      <c r="A89" t="s">
        <v>141</v>
      </c>
      <c r="B89" s="2">
        <v>2188.4408602150538</v>
      </c>
      <c r="C89" s="2">
        <v>2342.8593088304492</v>
      </c>
      <c r="D89" s="2">
        <v>2426.9864589323993</v>
      </c>
      <c r="E89" s="2">
        <v>2131.6463637789511</v>
      </c>
      <c r="F89" s="2">
        <v>2701.3494013697914</v>
      </c>
      <c r="G89" s="2">
        <v>2347.7226922526283</v>
      </c>
      <c r="H89" s="2">
        <v>2432.0245968503477</v>
      </c>
      <c r="I89" s="2">
        <v>2392.9372645040366</v>
      </c>
      <c r="J89" s="2">
        <v>2354.7203437497119</v>
      </c>
      <c r="K89" s="2">
        <v>2642.2566275867839</v>
      </c>
      <c r="L89" s="2">
        <v>2340.2849491702304</v>
      </c>
      <c r="M89" s="2">
        <v>2122.9764241937251</v>
      </c>
    </row>
    <row r="90" spans="1:13" x14ac:dyDescent="0.25">
      <c r="A90" t="s">
        <v>142</v>
      </c>
      <c r="B90" s="2">
        <v>43.111111111111114</v>
      </c>
      <c r="C90" s="2">
        <v>49.525694133452753</v>
      </c>
      <c r="D90" s="2">
        <v>52.642991491267352</v>
      </c>
      <c r="E90" s="2">
        <v>38.289296909986568</v>
      </c>
      <c r="F90" s="2">
        <v>49.657456336766678</v>
      </c>
      <c r="G90" s="2">
        <v>54.79662785731449</v>
      </c>
      <c r="H90" s="2">
        <v>58.245693937324781</v>
      </c>
      <c r="I90" s="2">
        <v>39.591300392526826</v>
      </c>
      <c r="J90" s="2">
        <v>54.420074065779211</v>
      </c>
      <c r="K90" s="2">
        <v>53.036949124092338</v>
      </c>
      <c r="L90" s="2">
        <v>52.899237478919503</v>
      </c>
      <c r="M90" s="2">
        <v>41.092221638947642</v>
      </c>
    </row>
    <row r="91" spans="1:13" x14ac:dyDescent="0.25">
      <c r="A91" t="s">
        <v>144</v>
      </c>
      <c r="B91" s="2">
        <v>238.09523809523807</v>
      </c>
      <c r="C91" s="2">
        <v>200.43483568075118</v>
      </c>
      <c r="D91" s="2">
        <v>200.9311737089202</v>
      </c>
      <c r="E91" s="2">
        <v>199.53051643192489</v>
      </c>
      <c r="F91" s="2">
        <v>235.08375586854461</v>
      </c>
      <c r="G91" s="2">
        <v>208.22052547202341</v>
      </c>
      <c r="H91" s="2">
        <v>208.73611701919035</v>
      </c>
      <c r="I91" s="2">
        <v>266.01756963181026</v>
      </c>
      <c r="J91" s="2">
        <v>224.93451868846191</v>
      </c>
      <c r="K91" s="2">
        <v>386.75978951261033</v>
      </c>
      <c r="L91" s="2">
        <v>193.04085037877803</v>
      </c>
      <c r="M91" s="2">
        <v>198.50935819822629</v>
      </c>
    </row>
    <row r="92" spans="1:13" x14ac:dyDescent="0.25">
      <c r="A92" t="s">
        <v>146</v>
      </c>
      <c r="B92" s="2">
        <v>1214.5454545454545</v>
      </c>
      <c r="C92" s="2">
        <v>1768.8603145235893</v>
      </c>
      <c r="D92" s="2">
        <v>1853.0860314523588</v>
      </c>
      <c r="E92" s="2">
        <v>1204.4403330249768</v>
      </c>
      <c r="F92" s="2">
        <v>1779.4107308048103</v>
      </c>
      <c r="G92" s="2">
        <v>1768.8601923110084</v>
      </c>
      <c r="H92" s="2">
        <v>1853.085969134986</v>
      </c>
      <c r="I92" s="2">
        <v>1775.5444810360777</v>
      </c>
      <c r="J92" s="2">
        <v>1682.2240740055504</v>
      </c>
      <c r="K92" s="2">
        <v>2098.8610928863523</v>
      </c>
      <c r="L92" s="2">
        <v>1763.2474868510253</v>
      </c>
      <c r="M92" s="2">
        <v>1200.6185675384829</v>
      </c>
    </row>
    <row r="93" spans="1:13" x14ac:dyDescent="0.25">
      <c r="A93" t="s">
        <v>148</v>
      </c>
      <c r="B93" s="2">
        <v>319.60000000000002</v>
      </c>
      <c r="C93" s="2">
        <v>642.25590200187571</v>
      </c>
      <c r="D93" s="2">
        <v>674.54758072919685</v>
      </c>
      <c r="E93" s="2">
        <v>534.86783452396116</v>
      </c>
      <c r="F93" s="2">
        <v>607.96639998147486</v>
      </c>
      <c r="G93" s="2">
        <v>642.25417328161473</v>
      </c>
      <c r="H93" s="2">
        <v>674.54576509143283</v>
      </c>
      <c r="I93" s="2">
        <v>655.01156440840145</v>
      </c>
      <c r="J93" s="2">
        <v>641.50190020776233</v>
      </c>
      <c r="K93" s="2">
        <v>696.04505155751622</v>
      </c>
      <c r="L93" s="2">
        <v>617.28292140915039</v>
      </c>
      <c r="M93" s="2">
        <v>514.67326848363996</v>
      </c>
    </row>
    <row r="94" spans="1:13" x14ac:dyDescent="0.25">
      <c r="A94" t="s">
        <v>150</v>
      </c>
      <c r="B94" s="2">
        <v>42.04545454545454</v>
      </c>
      <c r="C94" s="15">
        <v>149.79392824287029</v>
      </c>
      <c r="D94" s="15">
        <v>152.27230910763569</v>
      </c>
      <c r="E94" s="15">
        <v>129.94480220791169</v>
      </c>
      <c r="F94" s="2">
        <v>275.09538037232818</v>
      </c>
      <c r="G94" s="15">
        <v>148.01462092763441</v>
      </c>
      <c r="H94" s="15">
        <v>150.46356267390985</v>
      </c>
      <c r="I94" s="2">
        <v>176.35814344491612</v>
      </c>
      <c r="J94" s="2">
        <v>204.72309557643948</v>
      </c>
      <c r="K94" s="2">
        <v>236.76331124859755</v>
      </c>
      <c r="L94" s="2">
        <v>243.46191979561834</v>
      </c>
      <c r="M94" s="15">
        <v>152.95073091499728</v>
      </c>
    </row>
    <row r="95" spans="1:13" x14ac:dyDescent="0.25">
      <c r="A95" t="s">
        <v>152</v>
      </c>
      <c r="B95" s="32">
        <v>135</v>
      </c>
      <c r="C95" s="2">
        <v>179.42122186495178</v>
      </c>
      <c r="D95" s="2">
        <v>179.51309141019752</v>
      </c>
      <c r="E95" s="2">
        <v>178.68626550298575</v>
      </c>
      <c r="F95" s="10"/>
      <c r="G95" s="2">
        <v>179.43520667482895</v>
      </c>
      <c r="H95" s="2">
        <v>179.52708338075561</v>
      </c>
      <c r="I95" s="10"/>
      <c r="J95" s="2">
        <v>175.12827660562576</v>
      </c>
      <c r="K95" s="10"/>
      <c r="L95" s="2">
        <v>169.92213219963784</v>
      </c>
      <c r="M95" s="2">
        <v>173.38786062112078</v>
      </c>
    </row>
    <row r="96" spans="1:13" x14ac:dyDescent="0.25">
      <c r="A96" t="s">
        <v>154</v>
      </c>
      <c r="B96" s="2">
        <v>151.79389312977099</v>
      </c>
      <c r="C96" s="2">
        <v>285.38453538141528</v>
      </c>
      <c r="D96" s="2">
        <v>297.06472258890358</v>
      </c>
      <c r="E96" s="2">
        <v>158.92635705428216</v>
      </c>
      <c r="F96" s="2">
        <v>313.86739469578782</v>
      </c>
      <c r="G96" s="2">
        <v>284.29222643041288</v>
      </c>
      <c r="H96" s="2">
        <v>295.92770910198868</v>
      </c>
      <c r="I96" s="2">
        <v>248.86801465356655</v>
      </c>
      <c r="J96" s="2">
        <v>284.28073535295863</v>
      </c>
      <c r="K96" s="2">
        <v>323.40904561270963</v>
      </c>
      <c r="L96" s="2">
        <v>292.04295627467508</v>
      </c>
      <c r="M96" s="2">
        <v>155.37944928642389</v>
      </c>
    </row>
    <row r="97" spans="1:13" x14ac:dyDescent="0.25">
      <c r="A97" t="s">
        <v>155</v>
      </c>
      <c r="B97" s="33">
        <v>8.741721854304636</v>
      </c>
      <c r="C97" s="2">
        <v>20.687542545949626</v>
      </c>
      <c r="D97" s="2">
        <v>24.6358066712049</v>
      </c>
      <c r="E97" s="2">
        <v>9.4622191967324714</v>
      </c>
      <c r="F97" s="2">
        <v>17.766167460857726</v>
      </c>
      <c r="G97" s="2">
        <v>21.223190445416034</v>
      </c>
      <c r="H97" s="2">
        <v>25.273684179651408</v>
      </c>
      <c r="I97" s="2">
        <v>17.769364048739451</v>
      </c>
      <c r="J97" s="2">
        <v>17.950089816206752</v>
      </c>
      <c r="K97" s="2">
        <v>16.171310948401491</v>
      </c>
      <c r="L97" s="2">
        <v>17.911043454768652</v>
      </c>
      <c r="M97" s="2">
        <v>9.6861013295811649</v>
      </c>
    </row>
    <row r="98" spans="1:13" x14ac:dyDescent="0.25">
      <c r="A98" t="s">
        <v>157</v>
      </c>
      <c r="B98" s="2">
        <v>12.334096109839816</v>
      </c>
      <c r="C98" s="2">
        <v>15.516743431257906</v>
      </c>
      <c r="D98" s="2">
        <v>15.599594301124025</v>
      </c>
      <c r="E98" s="2">
        <v>12.672123714292534</v>
      </c>
      <c r="F98" s="10"/>
      <c r="G98" s="2">
        <v>15.713362226825897</v>
      </c>
      <c r="H98" s="2">
        <v>15.797261104050543</v>
      </c>
      <c r="I98" s="10"/>
      <c r="J98" s="10"/>
      <c r="K98" s="10"/>
      <c r="L98" s="10"/>
      <c r="M98" s="2">
        <v>12.228704971162019</v>
      </c>
    </row>
    <row r="99" spans="1:13" x14ac:dyDescent="0.25">
      <c r="A99" t="s">
        <v>159</v>
      </c>
      <c r="B99" s="32">
        <v>880.66666666666663</v>
      </c>
      <c r="C99" s="2">
        <v>975.06846609611591</v>
      </c>
      <c r="D99" s="2">
        <v>1107.9565503620804</v>
      </c>
      <c r="E99" s="2">
        <v>882.81764318630678</v>
      </c>
      <c r="F99" s="2">
        <v>984.20671494404212</v>
      </c>
      <c r="G99" s="2">
        <v>974.77627682829029</v>
      </c>
      <c r="H99" s="2">
        <v>1107.6247931319783</v>
      </c>
      <c r="I99" s="2">
        <v>859.87209887755807</v>
      </c>
      <c r="J99" s="2">
        <v>974.73020787058522</v>
      </c>
      <c r="K99" s="2">
        <v>1249.630399423894</v>
      </c>
      <c r="L99" s="2">
        <v>974.57600564244331</v>
      </c>
      <c r="M99" s="2">
        <v>885.91513844653696</v>
      </c>
    </row>
    <row r="100" spans="1:13" x14ac:dyDescent="0.25">
      <c r="A100" t="s">
        <v>161</v>
      </c>
      <c r="B100" s="2">
        <v>18.542713567839197</v>
      </c>
      <c r="C100" s="2">
        <v>34.174214067921355</v>
      </c>
      <c r="D100" s="2">
        <v>35.933944905898436</v>
      </c>
      <c r="E100" s="2">
        <v>19.398591105036274</v>
      </c>
      <c r="F100" s="10"/>
      <c r="G100" s="2">
        <v>32.354359440322639</v>
      </c>
      <c r="H100" s="2">
        <v>34.020379655209936</v>
      </c>
      <c r="I100" s="10"/>
      <c r="J100" s="2">
        <v>27.017003333973392</v>
      </c>
      <c r="K100" s="10"/>
      <c r="L100" s="2">
        <v>28.493386234415411</v>
      </c>
      <c r="M100" s="2">
        <v>19.353437707519952</v>
      </c>
    </row>
    <row r="101" spans="1:13" x14ac:dyDescent="0.25">
      <c r="A101" t="s">
        <v>163</v>
      </c>
      <c r="B101" s="2">
        <v>9205.1973684210534</v>
      </c>
      <c r="C101" s="2">
        <v>11569.765449993412</v>
      </c>
      <c r="D101" s="2">
        <v>13363.822638028725</v>
      </c>
      <c r="E101" s="2">
        <v>9245.9480827513507</v>
      </c>
      <c r="F101" s="2">
        <v>12447.094478850968</v>
      </c>
      <c r="G101" s="2">
        <v>11569.76460992924</v>
      </c>
      <c r="H101" s="2">
        <v>13363.826019394584</v>
      </c>
      <c r="I101" s="2">
        <v>9459.0322118856238</v>
      </c>
      <c r="J101" s="2">
        <v>12266.633225984979</v>
      </c>
      <c r="K101" s="2">
        <v>13770.874303395196</v>
      </c>
      <c r="L101" s="2">
        <v>12772.97630183989</v>
      </c>
      <c r="M101" s="2">
        <v>9242.1934797077429</v>
      </c>
    </row>
    <row r="102" spans="1:13" x14ac:dyDescent="0.25">
      <c r="A102" t="s">
        <v>165</v>
      </c>
      <c r="B102" s="2">
        <v>2746.4705882352941</v>
      </c>
      <c r="C102" s="2">
        <v>3501.8742921857306</v>
      </c>
      <c r="D102" s="2">
        <v>3534.8810872027179</v>
      </c>
      <c r="E102" s="2">
        <v>2770.3850509626272</v>
      </c>
      <c r="F102" s="2">
        <v>4249.6432616081538</v>
      </c>
      <c r="G102" s="2">
        <v>3502.1730286767279</v>
      </c>
      <c r="H102" s="2">
        <v>3431.725093902568</v>
      </c>
      <c r="I102" s="2">
        <v>3377.530494662627</v>
      </c>
      <c r="J102" s="2">
        <v>3568.0060344876406</v>
      </c>
      <c r="K102" s="2">
        <v>5079.6903094029822</v>
      </c>
      <c r="L102" s="2">
        <v>3678.4176546126246</v>
      </c>
      <c r="M102" s="2">
        <v>2770.6203811195742</v>
      </c>
    </row>
    <row r="103" spans="1:13" x14ac:dyDescent="0.25">
      <c r="A103" t="s">
        <v>166</v>
      </c>
      <c r="B103" s="2">
        <v>58.46153846153846</v>
      </c>
      <c r="C103" s="2">
        <v>76.257396449704146</v>
      </c>
      <c r="D103" s="2">
        <v>78.10650887573965</v>
      </c>
      <c r="E103" s="2">
        <v>54.980276134122285</v>
      </c>
      <c r="F103" s="2">
        <v>129.6259861932939</v>
      </c>
      <c r="G103" s="2">
        <v>71.17473754746996</v>
      </c>
      <c r="H103" s="2">
        <v>72.900604122335864</v>
      </c>
      <c r="I103" s="2">
        <v>102.54273349191362</v>
      </c>
      <c r="J103" s="2">
        <v>71.170135236603656</v>
      </c>
      <c r="K103" s="2">
        <v>117.9678231347166</v>
      </c>
      <c r="L103" s="2">
        <v>71.224615234394335</v>
      </c>
      <c r="M103" s="2">
        <v>51.355047844250961</v>
      </c>
    </row>
    <row r="104" spans="1:13" x14ac:dyDescent="0.25">
      <c r="A104" t="s">
        <v>167</v>
      </c>
      <c r="B104" s="2">
        <v>33.048780487804883</v>
      </c>
      <c r="C104" s="2">
        <v>49.74624738975556</v>
      </c>
      <c r="D104" s="2">
        <v>52.160324284485938</v>
      </c>
      <c r="E104" s="2">
        <v>40.904065839577449</v>
      </c>
      <c r="F104" s="2">
        <v>43.672976292838719</v>
      </c>
      <c r="G104" s="2">
        <v>48.434686648647421</v>
      </c>
      <c r="H104" s="2">
        <v>50.785121739007707</v>
      </c>
      <c r="I104" s="10"/>
      <c r="J104" s="2">
        <v>46.990318664824883</v>
      </c>
      <c r="K104" s="10"/>
      <c r="L104" s="2">
        <v>47.508182254043469</v>
      </c>
      <c r="M104" s="2">
        <v>40.264814307865983</v>
      </c>
    </row>
    <row r="105" spans="1:13" x14ac:dyDescent="0.25">
      <c r="A105" t="s">
        <v>168</v>
      </c>
      <c r="B105" s="2">
        <v>116.64376840039253</v>
      </c>
      <c r="C105" s="2">
        <v>126.06258097444152</v>
      </c>
      <c r="D105" s="2">
        <v>127.5926543912685</v>
      </c>
      <c r="E105" s="2">
        <v>116.66208629421695</v>
      </c>
      <c r="F105" s="2">
        <v>101.46244748930155</v>
      </c>
      <c r="G105" s="2">
        <v>128.30549813296327</v>
      </c>
      <c r="H105" s="2">
        <v>129.86280098567616</v>
      </c>
      <c r="I105" s="10"/>
      <c r="J105" s="2">
        <v>138.02252836524571</v>
      </c>
      <c r="K105" s="2">
        <v>187.82470566624986</v>
      </c>
      <c r="L105" s="2">
        <v>109.2588547541021</v>
      </c>
      <c r="M105" s="2">
        <v>118.16020563494349</v>
      </c>
    </row>
    <row r="106" spans="1:13" x14ac:dyDescent="0.25">
      <c r="A106" t="s">
        <v>170</v>
      </c>
      <c r="B106" s="2">
        <v>8180.9302325581402</v>
      </c>
      <c r="C106" s="2">
        <v>11234.542697153523</v>
      </c>
      <c r="D106" s="2">
        <v>11862.018198786747</v>
      </c>
      <c r="E106" s="2">
        <v>8207.652823145123</v>
      </c>
      <c r="F106" s="2">
        <v>11172.312179188055</v>
      </c>
      <c r="G106" s="2">
        <v>11233.494936343155</v>
      </c>
      <c r="H106" s="2">
        <v>11860.910758206513</v>
      </c>
      <c r="I106" s="2">
        <v>12284.021918626353</v>
      </c>
      <c r="J106" s="2">
        <v>11335.569152668906</v>
      </c>
      <c r="K106" s="2">
        <v>19934.718094795942</v>
      </c>
      <c r="L106" s="2">
        <v>11335.566666486508</v>
      </c>
      <c r="M106" s="2">
        <v>8206.8849834628163</v>
      </c>
    </row>
    <row r="107" spans="1:13" x14ac:dyDescent="0.25">
      <c r="A107" t="s">
        <v>171</v>
      </c>
      <c r="B107" s="2">
        <v>3471.875</v>
      </c>
      <c r="C107" s="2">
        <v>2943.0602536997885</v>
      </c>
      <c r="D107" s="2">
        <v>3116.2626849894291</v>
      </c>
      <c r="E107" s="2">
        <v>2868.9217758985201</v>
      </c>
      <c r="F107" s="10"/>
      <c r="G107" s="2">
        <v>2815.2522233973809</v>
      </c>
      <c r="H107" s="2">
        <v>2980.9326438308576</v>
      </c>
      <c r="I107" s="2">
        <v>3786.8674458793039</v>
      </c>
      <c r="J107" s="2">
        <v>2815.2521500141061</v>
      </c>
      <c r="K107" s="10"/>
      <c r="L107" s="2">
        <v>2832.8806173549992</v>
      </c>
      <c r="M107" s="2">
        <v>2761.5174304253287</v>
      </c>
    </row>
    <row r="108" spans="1:13" x14ac:dyDescent="0.25">
      <c r="A108" t="s">
        <v>172</v>
      </c>
      <c r="B108" s="2">
        <v>60.888516345347867</v>
      </c>
      <c r="C108" s="2">
        <v>74.607465525439849</v>
      </c>
      <c r="D108" s="2">
        <v>75.252927916028256</v>
      </c>
      <c r="E108" s="2">
        <v>64.731160071150555</v>
      </c>
      <c r="F108" s="2">
        <v>88.532343565629347</v>
      </c>
      <c r="G108" s="2">
        <v>74.607496198441794</v>
      </c>
      <c r="H108" s="2">
        <v>75.25295673437229</v>
      </c>
      <c r="I108" s="2">
        <v>85.291314947179387</v>
      </c>
      <c r="J108" s="2">
        <v>74.344776375576757</v>
      </c>
      <c r="K108" s="2">
        <v>83.570187960964105</v>
      </c>
      <c r="L108" s="2">
        <v>71.98091703189661</v>
      </c>
      <c r="M108" s="2">
        <v>62.672996568271913</v>
      </c>
    </row>
    <row r="109" spans="1:13" x14ac:dyDescent="0.25">
      <c r="A109" t="s">
        <v>173</v>
      </c>
      <c r="B109" s="2">
        <v>200</v>
      </c>
      <c r="C109" s="2">
        <v>2539.9678972712682</v>
      </c>
      <c r="D109" s="2">
        <v>2996.9903691813806</v>
      </c>
      <c r="E109" s="2">
        <v>201.44462279293739</v>
      </c>
      <c r="F109" s="2">
        <v>1218.1035313001605</v>
      </c>
      <c r="G109" s="2">
        <v>2520.084310707412</v>
      </c>
      <c r="H109" s="2">
        <v>2973.5290815404301</v>
      </c>
      <c r="I109" s="2">
        <v>3530.4235681393434</v>
      </c>
      <c r="J109" s="2">
        <v>2644.5040073067157</v>
      </c>
      <c r="K109" s="2">
        <v>4077.7806978211693</v>
      </c>
      <c r="L109" s="2">
        <v>2562.4229153236524</v>
      </c>
      <c r="M109" s="2">
        <v>193.6640977239839</v>
      </c>
    </row>
    <row r="110" spans="1:13" x14ac:dyDescent="0.25">
      <c r="A110" t="s">
        <v>174</v>
      </c>
      <c r="B110" s="2">
        <v>262.4390243902439</v>
      </c>
      <c r="C110" s="2">
        <v>544.58909351829709</v>
      </c>
      <c r="D110" s="2">
        <v>558.85840707964599</v>
      </c>
      <c r="E110" s="2">
        <v>460.8945228414255</v>
      </c>
      <c r="F110" s="2">
        <v>509.53934465438891</v>
      </c>
      <c r="G110" s="2">
        <v>523.38760141386751</v>
      </c>
      <c r="H110" s="2">
        <v>537.10135407092957</v>
      </c>
      <c r="I110" s="2">
        <v>386.30692551084792</v>
      </c>
      <c r="J110" s="2">
        <v>481.53655520858592</v>
      </c>
      <c r="K110" s="10"/>
      <c r="L110" s="2">
        <v>479.47310044409716</v>
      </c>
      <c r="M110" s="2">
        <v>441.0532452203401</v>
      </c>
    </row>
    <row r="111" spans="1:13" x14ac:dyDescent="0.25">
      <c r="A111" t="s">
        <v>175</v>
      </c>
      <c r="B111" s="2">
        <v>146</v>
      </c>
      <c r="C111" s="2">
        <v>540.31114161519099</v>
      </c>
      <c r="D111" s="2">
        <v>576.32120796156482</v>
      </c>
      <c r="E111" s="2">
        <v>150.30885380919699</v>
      </c>
      <c r="F111" s="2">
        <v>413.62731640356895</v>
      </c>
      <c r="G111" s="2">
        <v>529.20213428652607</v>
      </c>
      <c r="H111" s="2">
        <v>564.47181965583604</v>
      </c>
      <c r="I111" s="2">
        <v>516.92214586681416</v>
      </c>
      <c r="J111" s="2">
        <v>405.43066033634824</v>
      </c>
      <c r="K111" s="2">
        <v>662.65645188096505</v>
      </c>
      <c r="L111" s="2">
        <v>797.78218445122991</v>
      </c>
      <c r="M111" s="2">
        <v>146.94916095831431</v>
      </c>
    </row>
    <row r="112" spans="1:13" x14ac:dyDescent="0.25">
      <c r="A112" t="s">
        <v>177</v>
      </c>
      <c r="B112" s="2">
        <v>159.50892857142858</v>
      </c>
      <c r="C112" s="2">
        <v>200.55263392459221</v>
      </c>
      <c r="D112" s="2">
        <v>209.4215170692575</v>
      </c>
      <c r="E112" s="2">
        <v>155.27230590961761</v>
      </c>
      <c r="F112" s="2">
        <v>230.16160085569123</v>
      </c>
      <c r="G112" s="2">
        <v>198.865424143712</v>
      </c>
      <c r="H112" s="2">
        <v>207.65969512251172</v>
      </c>
      <c r="I112" s="2">
        <v>191.92680338237383</v>
      </c>
      <c r="J112" s="2">
        <v>203.55139919944736</v>
      </c>
      <c r="K112" s="2">
        <v>276.60654821265229</v>
      </c>
      <c r="L112" s="2">
        <v>198.7089538812024</v>
      </c>
      <c r="M112" s="2">
        <v>153.82161954915608</v>
      </c>
    </row>
    <row r="113" spans="1:13" x14ac:dyDescent="0.25">
      <c r="A113" t="s">
        <v>178</v>
      </c>
      <c r="B113" s="2">
        <v>152.25505443234837</v>
      </c>
      <c r="C113" s="2">
        <v>228.08555948764524</v>
      </c>
      <c r="D113" s="2">
        <v>271.22545488710028</v>
      </c>
      <c r="E113" s="2">
        <v>152.68860981491341</v>
      </c>
      <c r="F113" s="2">
        <v>295.99918574426107</v>
      </c>
      <c r="G113" s="2">
        <v>227.12396891198964</v>
      </c>
      <c r="H113" s="2">
        <v>270.08198994401846</v>
      </c>
      <c r="I113" s="2">
        <v>355.25160091914262</v>
      </c>
      <c r="J113" s="2">
        <v>240.62560425602189</v>
      </c>
      <c r="K113" s="2">
        <v>318.94930404979357</v>
      </c>
      <c r="L113" s="2">
        <v>237.42647639495897</v>
      </c>
      <c r="M113" s="2">
        <v>150.02344664460199</v>
      </c>
    </row>
    <row r="114" spans="1:13" x14ac:dyDescent="0.25">
      <c r="A114" t="s">
        <v>180</v>
      </c>
      <c r="B114" s="2">
        <v>346.97916666666669</v>
      </c>
      <c r="C114" s="2">
        <v>487.47556366479864</v>
      </c>
      <c r="D114" s="2">
        <v>506.45119249315781</v>
      </c>
      <c r="E114" s="2">
        <v>377.94865111429687</v>
      </c>
      <c r="F114" s="2">
        <v>586.36700117294413</v>
      </c>
      <c r="G114" s="2">
        <v>487.47937557181473</v>
      </c>
      <c r="H114" s="2">
        <v>506.45515278367873</v>
      </c>
      <c r="I114" s="2">
        <v>489.12190216527171</v>
      </c>
      <c r="J114" s="2">
        <v>520.92628567407019</v>
      </c>
      <c r="K114" s="2">
        <v>788.92096766228042</v>
      </c>
      <c r="L114" s="2">
        <v>524.92221572829055</v>
      </c>
      <c r="M114" s="2">
        <v>377.96178347601654</v>
      </c>
    </row>
    <row r="115" spans="1:13" x14ac:dyDescent="0.25">
      <c r="A115" t="s">
        <v>182</v>
      </c>
      <c r="B115" s="2">
        <v>1891.9387755102039</v>
      </c>
      <c r="C115" s="2">
        <v>2416.6950440863484</v>
      </c>
      <c r="D115" s="2">
        <v>2626.2146549103072</v>
      </c>
      <c r="E115" s="2">
        <v>1859.7344684301206</v>
      </c>
      <c r="F115" s="2">
        <v>2879.209486166008</v>
      </c>
      <c r="G115" s="2">
        <v>2393.408214924852</v>
      </c>
      <c r="H115" s="2">
        <v>2600.9090032278127</v>
      </c>
      <c r="I115" s="2">
        <v>2170.2096669677808</v>
      </c>
      <c r="J115" s="2">
        <v>2699.3848696175851</v>
      </c>
      <c r="K115" s="2">
        <v>2945.40645112012</v>
      </c>
      <c r="L115" s="2">
        <v>2643.9682168186</v>
      </c>
      <c r="M115" s="2">
        <v>1843.7589613216546</v>
      </c>
    </row>
    <row r="116" spans="1:13" x14ac:dyDescent="0.25">
      <c r="A116" t="s">
        <v>184</v>
      </c>
      <c r="B116" s="2">
        <v>189.38325991189427</v>
      </c>
      <c r="C116" s="2">
        <v>220.41335732151475</v>
      </c>
      <c r="D116" s="2">
        <v>222.78292158497521</v>
      </c>
      <c r="E116" s="2">
        <v>197.46368862170345</v>
      </c>
      <c r="F116" s="2">
        <v>277.80214138400106</v>
      </c>
      <c r="G116" s="2">
        <v>220.41335732151475</v>
      </c>
      <c r="H116" s="2">
        <v>222.78292158497521</v>
      </c>
      <c r="I116" s="2">
        <v>233.51922559129406</v>
      </c>
      <c r="J116" s="2">
        <v>305.97878485234105</v>
      </c>
      <c r="K116" s="2">
        <v>357.72882738936994</v>
      </c>
      <c r="L116" s="2">
        <v>305.9078533403582</v>
      </c>
      <c r="M116" s="2">
        <v>197.41791407003615</v>
      </c>
    </row>
    <row r="117" spans="1:13" x14ac:dyDescent="0.25">
      <c r="A117" t="s">
        <v>186</v>
      </c>
      <c r="B117" s="2">
        <v>268.45637583892619</v>
      </c>
      <c r="C117" s="15">
        <v>511.02901520871535</v>
      </c>
      <c r="D117" s="15">
        <v>534.61735519361446</v>
      </c>
      <c r="E117" s="2">
        <v>269.01788296377003</v>
      </c>
      <c r="F117" s="2">
        <v>607.69344067146858</v>
      </c>
      <c r="G117" s="15">
        <v>511.02901520871535</v>
      </c>
      <c r="H117" s="15">
        <v>534.61735519361446</v>
      </c>
      <c r="I117" s="2">
        <v>468.85463473424397</v>
      </c>
      <c r="J117" s="2">
        <v>1928.9346029901337</v>
      </c>
      <c r="K117" s="2">
        <v>715.17174412841803</v>
      </c>
      <c r="L117" s="2">
        <v>1928.9345556979686</v>
      </c>
      <c r="M117" s="15">
        <v>455.31765721065688</v>
      </c>
    </row>
    <row r="118" spans="1:13" x14ac:dyDescent="0.25">
      <c r="A118" t="s">
        <v>187</v>
      </c>
      <c r="B118" s="33">
        <v>8.9473684210526319</v>
      </c>
      <c r="C118" s="2">
        <v>13.482497289972899</v>
      </c>
      <c r="D118" s="2">
        <v>14.116815718157181</v>
      </c>
      <c r="E118" s="2">
        <v>8.9430894308943092</v>
      </c>
      <c r="F118" s="2">
        <v>25.977520325203251</v>
      </c>
      <c r="G118" s="2">
        <v>15.061836792074965</v>
      </c>
      <c r="H118" s="2">
        <v>15.770456261470249</v>
      </c>
      <c r="I118" s="2">
        <v>26.8054697475309</v>
      </c>
      <c r="J118" s="2">
        <v>17.178402868234244</v>
      </c>
      <c r="K118" s="2">
        <v>17.99793833069608</v>
      </c>
      <c r="L118" s="2">
        <v>17.26245637682235</v>
      </c>
      <c r="M118" s="2">
        <v>10.083879543475271</v>
      </c>
    </row>
    <row r="119" spans="1:13" x14ac:dyDescent="0.25">
      <c r="A119" t="s">
        <v>189</v>
      </c>
      <c r="B119" s="2">
        <v>2490.0595238095239</v>
      </c>
      <c r="C119" s="2">
        <v>3193.7222981403361</v>
      </c>
      <c r="D119" s="2">
        <v>3632.054542213772</v>
      </c>
      <c r="E119" s="2">
        <v>2987.3447804646189</v>
      </c>
      <c r="F119" s="10"/>
      <c r="G119" s="2">
        <v>3167.3730071949381</v>
      </c>
      <c r="H119" s="2">
        <v>3602.0888830253357</v>
      </c>
      <c r="I119" s="10"/>
      <c r="J119" s="2">
        <v>3163.1728232797127</v>
      </c>
      <c r="K119" s="10"/>
      <c r="L119" s="2">
        <v>3105.414983674435</v>
      </c>
      <c r="M119" s="2">
        <v>2912.4841943572301</v>
      </c>
    </row>
    <row r="120" spans="1:13" x14ac:dyDescent="0.25">
      <c r="A120" t="s">
        <v>191</v>
      </c>
      <c r="B120" s="2">
        <v>86.15384615384616</v>
      </c>
      <c r="C120" s="2">
        <v>173.54377343851027</v>
      </c>
      <c r="D120" s="2">
        <v>186.01642312168627</v>
      </c>
      <c r="E120" s="2">
        <v>87.029613345402822</v>
      </c>
      <c r="F120" s="2">
        <v>164.41432820380189</v>
      </c>
      <c r="G120" s="2">
        <v>160.70329533507137</v>
      </c>
      <c r="H120" s="2">
        <v>172.2531943551277</v>
      </c>
      <c r="I120" s="2">
        <v>108.39991100336995</v>
      </c>
      <c r="J120" s="2">
        <v>160.70534379738274</v>
      </c>
      <c r="K120" s="2">
        <v>166.62001288839338</v>
      </c>
      <c r="L120" s="2">
        <v>167.94230920500195</v>
      </c>
      <c r="M120" s="2">
        <v>84.220084475372701</v>
      </c>
    </row>
    <row r="121" spans="1:13" x14ac:dyDescent="0.25">
      <c r="A121" t="s">
        <v>192</v>
      </c>
      <c r="B121" s="2">
        <v>37.272727272727266</v>
      </c>
      <c r="C121" s="2">
        <v>47.105273204485805</v>
      </c>
      <c r="D121" s="2">
        <v>48.732522071104746</v>
      </c>
      <c r="E121" s="2">
        <v>35.552374135051302</v>
      </c>
      <c r="F121" s="2">
        <v>91.735313767597233</v>
      </c>
      <c r="G121" s="2">
        <v>47.737717375209769</v>
      </c>
      <c r="H121" s="2">
        <v>49.386817305854997</v>
      </c>
      <c r="I121" s="10"/>
      <c r="J121" s="2">
        <v>36.928875902072697</v>
      </c>
      <c r="K121" s="2">
        <v>43.916246931172445</v>
      </c>
      <c r="L121" s="2">
        <v>53.281787554624231</v>
      </c>
      <c r="M121" s="2">
        <v>36.956839867749082</v>
      </c>
    </row>
    <row r="122" spans="1:13" x14ac:dyDescent="0.25">
      <c r="A122" t="s">
        <v>194</v>
      </c>
      <c r="B122" s="2">
        <v>22637.857142857145</v>
      </c>
      <c r="C122" s="2">
        <v>25608.090965346535</v>
      </c>
      <c r="D122" s="2">
        <v>28149.678217821784</v>
      </c>
      <c r="E122" s="2">
        <v>19638.61386138614</v>
      </c>
      <c r="F122" s="10"/>
      <c r="G122" s="2">
        <v>25618.396096297736</v>
      </c>
      <c r="H122" s="2">
        <v>28161.006042482775</v>
      </c>
      <c r="I122" s="10"/>
      <c r="J122" s="10"/>
      <c r="K122" s="2">
        <v>23201.285424888483</v>
      </c>
      <c r="L122" s="2">
        <v>26096.477398894298</v>
      </c>
      <c r="M122" s="2">
        <v>19646.516234871699</v>
      </c>
    </row>
    <row r="123" spans="1:13" x14ac:dyDescent="0.25">
      <c r="A123" t="s">
        <v>196</v>
      </c>
      <c r="B123" s="33">
        <v>3204.2105263157896</v>
      </c>
      <c r="C123" s="2">
        <v>3956.034051076615</v>
      </c>
      <c r="D123" s="2">
        <v>4011.967951927892</v>
      </c>
      <c r="E123" s="2">
        <v>3345.518277416124</v>
      </c>
      <c r="F123" s="17">
        <v>4631.9694966954758</v>
      </c>
      <c r="G123" s="2">
        <v>3956.8266052288891</v>
      </c>
      <c r="H123" s="2">
        <v>4012.7717119102476</v>
      </c>
      <c r="I123" s="2">
        <v>3335.5997355504355</v>
      </c>
      <c r="J123" s="2">
        <v>3960.4525773815485</v>
      </c>
      <c r="K123" s="2">
        <v>4446.7241570408887</v>
      </c>
      <c r="L123" s="2">
        <v>3699.5793785862438</v>
      </c>
      <c r="M123" s="2">
        <v>3346.359475441498</v>
      </c>
    </row>
    <row r="124" spans="1:13" x14ac:dyDescent="0.25">
      <c r="A124" t="s">
        <v>198</v>
      </c>
      <c r="B124" s="2">
        <v>4.8192771084337345</v>
      </c>
      <c r="C124" s="10"/>
      <c r="D124" s="10"/>
      <c r="E124" s="2">
        <v>15.279036643791272</v>
      </c>
      <c r="F124" s="10"/>
      <c r="G124" s="10"/>
      <c r="H124" s="10"/>
      <c r="I124" s="10"/>
      <c r="J124" s="15">
        <v>13.362191089182764</v>
      </c>
      <c r="K124" s="10"/>
      <c r="L124" s="15">
        <v>14.197132017620287</v>
      </c>
      <c r="M124" s="10"/>
    </row>
    <row r="125" spans="1:13" x14ac:dyDescent="0.25">
      <c r="A125" t="s">
        <v>200</v>
      </c>
      <c r="B125" s="2">
        <v>600.30150753768851</v>
      </c>
      <c r="C125" s="2">
        <v>759.82502521054209</v>
      </c>
      <c r="D125" s="2">
        <v>785.17483851625741</v>
      </c>
      <c r="E125" s="2">
        <v>638.84876400207133</v>
      </c>
      <c r="F125" s="2">
        <v>783.56299910059693</v>
      </c>
      <c r="G125" s="2">
        <v>760.22647309296406</v>
      </c>
      <c r="H125" s="2">
        <v>785.57657991316808</v>
      </c>
      <c r="I125" s="2">
        <v>631.57775624936198</v>
      </c>
      <c r="J125" s="2">
        <v>759.20393412653357</v>
      </c>
      <c r="K125" s="2">
        <v>1002.1821143568928</v>
      </c>
      <c r="L125" s="2">
        <v>759.2076756265875</v>
      </c>
      <c r="M125" s="2">
        <v>638.8533084602085</v>
      </c>
    </row>
    <row r="126" spans="1:13" x14ac:dyDescent="0.25">
      <c r="A126" t="s">
        <v>202</v>
      </c>
      <c r="B126" s="2">
        <v>1644.5524296675192</v>
      </c>
      <c r="C126" s="2">
        <v>2557.2393990668102</v>
      </c>
      <c r="D126" s="2">
        <v>2918.3023124647489</v>
      </c>
      <c r="E126" s="2">
        <v>1649.3359995898068</v>
      </c>
      <c r="F126" s="2">
        <v>2459.585448392555</v>
      </c>
      <c r="G126" s="2">
        <v>2553.1974092766463</v>
      </c>
      <c r="H126" s="2">
        <v>2913.6907750106161</v>
      </c>
      <c r="I126" s="2">
        <v>1931.1111250583922</v>
      </c>
      <c r="J126" s="2">
        <v>2603.0158501577389</v>
      </c>
      <c r="K126" s="2">
        <v>2834.6514463699627</v>
      </c>
      <c r="L126" s="2">
        <v>2619.5813043722087</v>
      </c>
      <c r="M126" s="2">
        <v>1646.7292903647242</v>
      </c>
    </row>
    <row r="127" spans="1:13" x14ac:dyDescent="0.25">
      <c r="A127" t="s">
        <v>203</v>
      </c>
      <c r="B127" s="2">
        <v>142.93103448275863</v>
      </c>
      <c r="C127" s="2">
        <v>175.74186759665685</v>
      </c>
      <c r="D127" s="2">
        <v>179.83783296253984</v>
      </c>
      <c r="E127" s="2">
        <v>147.61589802176658</v>
      </c>
      <c r="F127" s="2">
        <v>211.67963441765377</v>
      </c>
      <c r="G127" s="2">
        <v>166.73221068102987</v>
      </c>
      <c r="H127" s="2">
        <v>170.61818893806199</v>
      </c>
      <c r="I127" s="2">
        <v>191.90874268940129</v>
      </c>
      <c r="J127" s="2">
        <v>175.85501166421349</v>
      </c>
      <c r="K127" s="2">
        <v>200.02730262046981</v>
      </c>
      <c r="L127" s="2">
        <v>176.9013596792947</v>
      </c>
      <c r="M127" s="2">
        <v>140.8814415241593</v>
      </c>
    </row>
    <row r="128" spans="1:13" x14ac:dyDescent="0.25">
      <c r="A128" t="s">
        <v>205</v>
      </c>
      <c r="B128" s="2">
        <v>15.547169811320755</v>
      </c>
      <c r="C128" s="2">
        <v>14.187915849390407</v>
      </c>
      <c r="D128" s="2">
        <v>14.187915849390407</v>
      </c>
      <c r="E128" s="2">
        <v>12.268758893888696</v>
      </c>
      <c r="F128" s="10"/>
      <c r="G128" s="2">
        <v>13.526463908798267</v>
      </c>
      <c r="H128" s="2">
        <v>13.526463908798267</v>
      </c>
      <c r="I128" s="2">
        <v>17.489908355915329</v>
      </c>
      <c r="J128" s="2">
        <v>13.526463908798267</v>
      </c>
      <c r="K128" s="2">
        <v>36.018967017693122</v>
      </c>
      <c r="L128" s="2">
        <v>16.94397827990165</v>
      </c>
      <c r="M128" s="2">
        <v>14.651993789575599</v>
      </c>
    </row>
    <row r="129" spans="1:13" x14ac:dyDescent="0.25">
      <c r="A129" t="s">
        <v>206</v>
      </c>
      <c r="B129" s="8"/>
      <c r="C129" s="2">
        <v>898.594756097561</v>
      </c>
      <c r="D129" s="2">
        <v>1138.604756097561</v>
      </c>
      <c r="E129" s="2">
        <v>779.26829268292681</v>
      </c>
      <c r="F129" s="2">
        <v>1101.3234146341463</v>
      </c>
      <c r="G129" s="2">
        <v>898.98291061064367</v>
      </c>
      <c r="H129" s="2">
        <v>1139.096690161324</v>
      </c>
      <c r="I129" s="2">
        <v>799.70859889785152</v>
      </c>
      <c r="J129" s="2">
        <v>899.6767611067911</v>
      </c>
      <c r="K129" s="2">
        <v>694.889202198367</v>
      </c>
      <c r="L129" s="2">
        <v>811.50408543642698</v>
      </c>
      <c r="M129" s="2">
        <v>703.78557338699284</v>
      </c>
    </row>
    <row r="130" spans="1:13" x14ac:dyDescent="0.25">
      <c r="A130" t="s">
        <v>208</v>
      </c>
      <c r="B130" s="2">
        <v>6429.0804597701153</v>
      </c>
      <c r="C130" s="2">
        <v>8255.3507152745733</v>
      </c>
      <c r="D130" s="2">
        <v>9194.712736502077</v>
      </c>
      <c r="E130" s="2">
        <v>6474.1578218735576</v>
      </c>
      <c r="F130" s="2">
        <v>8159.5293031841256</v>
      </c>
      <c r="G130" s="2">
        <v>8255.3510376300055</v>
      </c>
      <c r="H130" s="2">
        <v>9194.7126195025266</v>
      </c>
      <c r="I130" s="2">
        <v>6064.0949220119983</v>
      </c>
      <c r="J130" s="2">
        <v>8375.0819381633592</v>
      </c>
      <c r="K130" s="2">
        <v>7765.8571041609121</v>
      </c>
      <c r="L130" s="2">
        <v>8641.9649842231538</v>
      </c>
      <c r="M130" s="2">
        <v>6474.1077797391272</v>
      </c>
    </row>
    <row r="131" spans="1:13" x14ac:dyDescent="0.25">
      <c r="A131" t="s">
        <v>210</v>
      </c>
      <c r="B131" s="2">
        <v>9509.565217391304</v>
      </c>
      <c r="C131" s="2">
        <v>14681.25090909091</v>
      </c>
      <c r="D131" s="2">
        <v>18497.803636363635</v>
      </c>
      <c r="E131" s="2">
        <v>9553.1636363636371</v>
      </c>
      <c r="F131" s="2">
        <v>14947.447272727273</v>
      </c>
      <c r="G131" s="2">
        <v>14707.060554952728</v>
      </c>
      <c r="H131" s="2">
        <v>18523.604841310254</v>
      </c>
      <c r="I131" s="2">
        <v>11022.52247970909</v>
      </c>
      <c r="J131" s="2">
        <v>12928.925398109091</v>
      </c>
      <c r="K131" s="2">
        <v>19252.363848048273</v>
      </c>
      <c r="L131" s="2">
        <v>16134.835730038631</v>
      </c>
      <c r="M131" s="2">
        <v>9552.657866550775</v>
      </c>
    </row>
    <row r="132" spans="1:13" x14ac:dyDescent="0.25">
      <c r="A132" t="s">
        <v>212</v>
      </c>
      <c r="B132" s="2">
        <v>250.92307692307693</v>
      </c>
      <c r="C132" s="2">
        <v>338.68872738518633</v>
      </c>
      <c r="D132" s="2">
        <v>386.53162208133602</v>
      </c>
      <c r="E132" s="2">
        <v>239.13715787845987</v>
      </c>
      <c r="F132" s="2">
        <v>188.84915725993505</v>
      </c>
      <c r="G132" s="2">
        <v>324.91218930262625</v>
      </c>
      <c r="H132" s="2">
        <v>370.80902141248907</v>
      </c>
      <c r="I132" s="2">
        <v>212.61787045226032</v>
      </c>
      <c r="J132" s="2">
        <v>258.1082233653741</v>
      </c>
      <c r="K132" s="2">
        <v>322.37935980368678</v>
      </c>
      <c r="L132" s="2">
        <v>263.87109351856088</v>
      </c>
      <c r="M132" s="2">
        <v>234.53210352473013</v>
      </c>
    </row>
    <row r="133" spans="1:13" x14ac:dyDescent="0.25">
      <c r="A133" t="s">
        <v>214</v>
      </c>
      <c r="B133" s="33">
        <v>45.344827586206897</v>
      </c>
      <c r="C133" s="2">
        <v>33.175372464548552</v>
      </c>
      <c r="D133" s="2">
        <v>33.175372464548552</v>
      </c>
      <c r="E133" s="15">
        <v>85.291557876414274</v>
      </c>
      <c r="F133" s="10"/>
      <c r="G133" s="10"/>
      <c r="H133" s="10"/>
      <c r="I133" s="2">
        <v>185.46967058746355</v>
      </c>
      <c r="J133" s="2">
        <v>33.487233264130012</v>
      </c>
      <c r="K133" s="2">
        <v>87.220715399325542</v>
      </c>
      <c r="L133" s="2">
        <v>33.4588219759423</v>
      </c>
      <c r="M133" s="15">
        <v>85.925552347863103</v>
      </c>
    </row>
    <row r="134" spans="1:13" x14ac:dyDescent="0.25">
      <c r="A134" t="s">
        <v>216</v>
      </c>
      <c r="B134" s="2">
        <v>15.444015444015445</v>
      </c>
      <c r="C134" s="2">
        <v>21.260788075560804</v>
      </c>
      <c r="D134" s="2">
        <v>21.562308146399054</v>
      </c>
      <c r="E134" s="2">
        <v>15.348288075560802</v>
      </c>
      <c r="F134" s="2">
        <v>20.909677538370719</v>
      </c>
      <c r="G134" s="2">
        <v>21.157690696804895</v>
      </c>
      <c r="H134" s="2">
        <v>21.457749928335815</v>
      </c>
      <c r="I134" s="2">
        <v>28.187046201557767</v>
      </c>
      <c r="J134" s="2">
        <v>21.019937198729053</v>
      </c>
      <c r="K134" s="2">
        <v>24.302837200671863</v>
      </c>
      <c r="L134" s="2">
        <v>21.019912241599723</v>
      </c>
      <c r="M134" s="2">
        <v>15.273846669451451</v>
      </c>
    </row>
    <row r="135" spans="1:13" x14ac:dyDescent="0.25">
      <c r="A135" t="s">
        <v>218</v>
      </c>
      <c r="B135" s="2">
        <v>559.87931034482756</v>
      </c>
      <c r="C135" s="2">
        <v>723.68263682461964</v>
      </c>
      <c r="D135" s="2">
        <v>750.46948767267008</v>
      </c>
      <c r="E135" s="2">
        <v>567.79157195313871</v>
      </c>
      <c r="F135" s="2">
        <v>824.12921839482431</v>
      </c>
      <c r="G135" s="2">
        <v>744.44974083106285</v>
      </c>
      <c r="H135" s="2">
        <v>772.00519091483091</v>
      </c>
      <c r="I135" s="2">
        <v>704.02544936032416</v>
      </c>
      <c r="J135" s="2">
        <v>741.20539111693847</v>
      </c>
      <c r="K135" s="2">
        <v>819.10405079809982</v>
      </c>
      <c r="L135" s="2">
        <v>714.63968515111276</v>
      </c>
      <c r="M135" s="2">
        <v>563.15359492284915</v>
      </c>
    </row>
    <row r="136" spans="1:13" x14ac:dyDescent="0.25">
      <c r="A136" t="s">
        <v>219</v>
      </c>
      <c r="B136" s="2">
        <v>53.07692307692308</v>
      </c>
      <c r="C136" s="2">
        <v>151.84852005532503</v>
      </c>
      <c r="D136" s="2">
        <v>160.52273858921163</v>
      </c>
      <c r="E136" s="2">
        <v>76.07192254495159</v>
      </c>
      <c r="F136" s="2">
        <v>102.48547717842324</v>
      </c>
      <c r="G136" s="2">
        <v>131.72636847148195</v>
      </c>
      <c r="H136" s="2">
        <v>139.25110286777996</v>
      </c>
      <c r="I136" s="2">
        <v>83.459718469387269</v>
      </c>
      <c r="J136" s="2">
        <v>109.42357158969288</v>
      </c>
      <c r="K136" s="2">
        <v>152.92510545600493</v>
      </c>
      <c r="L136" s="2">
        <v>114.41632858873734</v>
      </c>
      <c r="M136" s="2">
        <v>69.002480074592938</v>
      </c>
    </row>
    <row r="137" spans="1:13" x14ac:dyDescent="0.25">
      <c r="A137" t="s">
        <v>221</v>
      </c>
      <c r="B137" s="2">
        <v>1437.6923076923076</v>
      </c>
      <c r="C137" s="2">
        <v>1731.9014539579969</v>
      </c>
      <c r="D137" s="2">
        <v>1755.9628432956381</v>
      </c>
      <c r="E137" s="2">
        <v>1365.9127625201938</v>
      </c>
      <c r="F137" s="2">
        <v>1815.9523424878837</v>
      </c>
      <c r="G137" s="2">
        <v>1726.1055709117768</v>
      </c>
      <c r="H137" s="2">
        <v>1750.0866258783474</v>
      </c>
      <c r="I137" s="2">
        <v>2194.5299346217907</v>
      </c>
      <c r="J137" s="2">
        <v>1869.3288143125226</v>
      </c>
      <c r="K137" s="2">
        <v>2806.6797966615081</v>
      </c>
      <c r="L137" s="2">
        <v>1876.3848641519985</v>
      </c>
      <c r="M137" s="2">
        <v>1366.4801056335182</v>
      </c>
    </row>
    <row r="138" spans="1:13" x14ac:dyDescent="0.25">
      <c r="A138" t="s">
        <v>223</v>
      </c>
      <c r="B138" s="2">
        <v>480.95238095238091</v>
      </c>
      <c r="C138" s="2">
        <v>708.23203769140162</v>
      </c>
      <c r="D138" s="2">
        <v>720.0846878680801</v>
      </c>
      <c r="E138" s="2">
        <v>473.38044758539456</v>
      </c>
      <c r="F138" s="2">
        <v>795.8962308598351</v>
      </c>
      <c r="G138" s="2">
        <v>708.24033371016628</v>
      </c>
      <c r="H138" s="2">
        <v>720.09317118669946</v>
      </c>
      <c r="I138" s="2">
        <v>682.08243300863376</v>
      </c>
      <c r="J138" s="2">
        <v>721.66526343066471</v>
      </c>
      <c r="K138" s="2">
        <v>938.76910542804853</v>
      </c>
      <c r="L138" s="2">
        <v>721.66523417729195</v>
      </c>
      <c r="M138" s="2">
        <v>473.38602339250167</v>
      </c>
    </row>
    <row r="139" spans="1:13" x14ac:dyDescent="0.25">
      <c r="A139" t="s">
        <v>225</v>
      </c>
      <c r="B139" s="2">
        <v>251.53846153846155</v>
      </c>
      <c r="C139" s="2">
        <v>416.24695926268544</v>
      </c>
      <c r="D139" s="2">
        <v>433.58344468427725</v>
      </c>
      <c r="E139" s="2">
        <v>252.09853701990613</v>
      </c>
      <c r="F139" s="2">
        <v>430.78630897317299</v>
      </c>
      <c r="G139" s="2">
        <v>416.24695926268544</v>
      </c>
      <c r="H139" s="2">
        <v>433.58344468427725</v>
      </c>
      <c r="I139" s="10"/>
      <c r="J139" s="10"/>
      <c r="K139" s="2">
        <v>588.34391069900619</v>
      </c>
      <c r="L139" s="2">
        <v>410.23493276462335</v>
      </c>
      <c r="M139" s="2">
        <v>263.65589644751628</v>
      </c>
    </row>
    <row r="140" spans="1:13" x14ac:dyDescent="0.25">
      <c r="A140" t="s">
        <v>227</v>
      </c>
      <c r="B140" s="2">
        <v>277.69230769230768</v>
      </c>
      <c r="C140" s="2">
        <v>553.41231006953387</v>
      </c>
      <c r="D140" s="2">
        <v>553.41231006953387</v>
      </c>
      <c r="E140" s="15">
        <v>522.40623477837312</v>
      </c>
      <c r="F140" s="17">
        <v>284.76051051051053</v>
      </c>
      <c r="G140" s="10"/>
      <c r="H140" s="10"/>
      <c r="I140" s="17">
        <v>673.75035880642065</v>
      </c>
      <c r="J140" s="17">
        <v>673.75035880642065</v>
      </c>
      <c r="K140" s="2">
        <v>553.55874345339339</v>
      </c>
      <c r="L140" s="2">
        <v>553.55874299697859</v>
      </c>
      <c r="M140" s="15">
        <v>523.7440398172439</v>
      </c>
    </row>
    <row r="141" spans="1:13" x14ac:dyDescent="0.25">
      <c r="A141" t="s">
        <v>229</v>
      </c>
      <c r="B141" s="2">
        <v>9.3714285714285719</v>
      </c>
      <c r="C141" s="2">
        <v>9.954969443550981</v>
      </c>
      <c r="D141" s="2">
        <v>10.17476144526643</v>
      </c>
      <c r="E141" s="2">
        <v>7.6123083520960648</v>
      </c>
      <c r="F141" s="2">
        <v>22.501962045673849</v>
      </c>
      <c r="G141" s="2">
        <v>9.6794315103598318</v>
      </c>
      <c r="H141" s="2">
        <v>9.8931400143580834</v>
      </c>
      <c r="I141" s="2">
        <v>13.019102881932151</v>
      </c>
      <c r="J141" s="2">
        <v>13.048958689677061</v>
      </c>
      <c r="K141" s="2">
        <v>13.72619718562024</v>
      </c>
      <c r="L141" s="2">
        <v>13.324385668871935</v>
      </c>
      <c r="M141" s="2">
        <v>7.557838756171348</v>
      </c>
    </row>
    <row r="142" spans="1:13" x14ac:dyDescent="0.25">
      <c r="A142" t="s">
        <v>231</v>
      </c>
      <c r="B142" s="2">
        <v>155.47024952015354</v>
      </c>
      <c r="C142" s="15">
        <v>320.50615357947652</v>
      </c>
      <c r="D142" s="15">
        <v>321.58471524046149</v>
      </c>
      <c r="E142" s="15">
        <v>197.8005046127771</v>
      </c>
      <c r="F142" s="2">
        <v>437.11779256390099</v>
      </c>
      <c r="G142" s="15">
        <v>320.50589867909389</v>
      </c>
      <c r="H142" s="15">
        <v>321.58445948229257</v>
      </c>
      <c r="I142" s="2">
        <v>282.72492008738641</v>
      </c>
      <c r="J142" s="2">
        <v>340.01806630598247</v>
      </c>
      <c r="K142" s="2">
        <v>494.51074442139964</v>
      </c>
      <c r="L142" s="2">
        <v>340.01805388216445</v>
      </c>
      <c r="M142" s="15">
        <v>198.47444892331799</v>
      </c>
    </row>
    <row r="143" spans="1:13" x14ac:dyDescent="0.25">
      <c r="A143" t="s">
        <v>233</v>
      </c>
      <c r="B143" s="2">
        <v>3295.5190311418687</v>
      </c>
      <c r="C143" s="2">
        <v>4376.0370971641742</v>
      </c>
      <c r="D143" s="2">
        <v>6401.3522848951679</v>
      </c>
      <c r="E143" s="2">
        <v>3281.4583261372663</v>
      </c>
      <c r="F143" s="2">
        <v>4462.854478256364</v>
      </c>
      <c r="G143" s="2">
        <v>4404.1593297578866</v>
      </c>
      <c r="H143" s="2">
        <v>6440.7863307555008</v>
      </c>
      <c r="I143" s="2">
        <v>4101.6280125722633</v>
      </c>
      <c r="J143" s="2">
        <v>4395.428806707032</v>
      </c>
      <c r="K143" s="2">
        <v>5271.8063217538365</v>
      </c>
      <c r="L143" s="2">
        <v>4546.9955353529976</v>
      </c>
      <c r="M143" s="2">
        <v>3299.7859236897998</v>
      </c>
    </row>
    <row r="144" spans="1:13" x14ac:dyDescent="0.25">
      <c r="A144" t="s">
        <v>235</v>
      </c>
      <c r="B144" s="2">
        <v>1647.6585747846516</v>
      </c>
      <c r="C144" s="2">
        <v>2416.2939009093761</v>
      </c>
      <c r="D144" s="2">
        <v>2935.3084822828473</v>
      </c>
      <c r="E144" s="2">
        <v>1756.6752900595798</v>
      </c>
      <c r="F144" s="2">
        <v>2588.5857635622451</v>
      </c>
      <c r="G144" s="2">
        <v>2404.8313152498499</v>
      </c>
      <c r="H144" s="2">
        <v>2926.2726400898196</v>
      </c>
      <c r="I144" s="2">
        <v>2454.8366522840861</v>
      </c>
      <c r="J144" s="2">
        <v>2476.6680189931153</v>
      </c>
      <c r="K144" s="2">
        <v>2714.9909946435673</v>
      </c>
      <c r="L144" s="2">
        <v>2467.8964890805182</v>
      </c>
      <c r="M144" s="2">
        <v>1747.1288116827932</v>
      </c>
    </row>
    <row r="145" spans="1:13" x14ac:dyDescent="0.25">
      <c r="A145" t="s">
        <v>236</v>
      </c>
      <c r="B145" s="2">
        <v>522.58064516129036</v>
      </c>
      <c r="C145" s="2">
        <v>834.94289340101523</v>
      </c>
      <c r="D145" s="2">
        <v>906.32614213197974</v>
      </c>
      <c r="E145" s="2">
        <v>540.29187817258878</v>
      </c>
      <c r="F145" s="2">
        <v>947.45241116751265</v>
      </c>
      <c r="G145" s="2">
        <v>835.82326562241951</v>
      </c>
      <c r="H145" s="2">
        <v>907.28178157196032</v>
      </c>
      <c r="I145" s="2">
        <v>837.8341247760967</v>
      </c>
      <c r="J145" s="2">
        <v>843.22571236200565</v>
      </c>
      <c r="K145" s="2">
        <v>858.72784650649839</v>
      </c>
      <c r="L145" s="2">
        <v>834.7249320829244</v>
      </c>
      <c r="M145" s="2">
        <v>539.83681902660101</v>
      </c>
    </row>
    <row r="146" spans="1:13" x14ac:dyDescent="0.25">
      <c r="A146" t="s">
        <v>238</v>
      </c>
      <c r="B146" s="2">
        <v>40.418604651162788</v>
      </c>
      <c r="C146" s="10"/>
      <c r="D146" s="10"/>
      <c r="E146" s="15">
        <v>113.95629440943826</v>
      </c>
      <c r="F146" s="15">
        <v>155.85480627429951</v>
      </c>
      <c r="G146" s="10"/>
      <c r="H146" s="10"/>
      <c r="I146" s="15">
        <v>126.70238190999687</v>
      </c>
      <c r="J146" s="2">
        <v>163.26739260571588</v>
      </c>
      <c r="K146" s="10"/>
      <c r="L146" s="2">
        <v>163.26741113695539</v>
      </c>
      <c r="M146" s="15">
        <v>113.95629440943826</v>
      </c>
    </row>
    <row r="147" spans="1:13" x14ac:dyDescent="0.25">
      <c r="A147" t="s">
        <v>239</v>
      </c>
      <c r="B147" s="2">
        <v>692.9207920792079</v>
      </c>
      <c r="C147" s="2">
        <v>758.96482559561662</v>
      </c>
      <c r="D147" s="2">
        <v>837.58133163739546</v>
      </c>
      <c r="E147" s="2">
        <v>693.94843696492342</v>
      </c>
      <c r="F147" s="2">
        <v>797.56176312313482</v>
      </c>
      <c r="G147" s="2">
        <v>750.95599980637974</v>
      </c>
      <c r="H147" s="2">
        <v>828.7429207609274</v>
      </c>
      <c r="I147" s="2">
        <v>1552.4917581683528</v>
      </c>
      <c r="J147" s="2">
        <v>745.85881911031515</v>
      </c>
      <c r="K147" s="2">
        <v>2621.3898338139184</v>
      </c>
      <c r="L147" s="2">
        <v>744.68224162199647</v>
      </c>
      <c r="M147" s="2">
        <v>685.54253381836656</v>
      </c>
    </row>
    <row r="148" spans="1:13" x14ac:dyDescent="0.25">
      <c r="A148" t="s">
        <v>240</v>
      </c>
      <c r="B148" s="8"/>
      <c r="C148" s="10"/>
      <c r="D148" s="10"/>
      <c r="E148" s="2">
        <v>37.411219017248875</v>
      </c>
      <c r="F148" s="10"/>
      <c r="G148" s="10"/>
      <c r="H148" s="10"/>
      <c r="I148" s="2">
        <v>47.647420324457549</v>
      </c>
      <c r="J148" s="2">
        <v>49.693550771196769</v>
      </c>
      <c r="K148" s="2">
        <v>60.335604346093398</v>
      </c>
      <c r="L148" s="2">
        <v>50.085311028064261</v>
      </c>
      <c r="M148" s="2">
        <v>37.701624979364531</v>
      </c>
    </row>
    <row r="149" spans="1:13" x14ac:dyDescent="0.25">
      <c r="A149" t="s">
        <v>242</v>
      </c>
      <c r="B149" s="33">
        <v>49.242424242424242</v>
      </c>
      <c r="C149" s="2">
        <v>89.165583946874548</v>
      </c>
      <c r="D149" s="2">
        <v>91.915692218853764</v>
      </c>
      <c r="E149" s="2">
        <v>44.680236754727879</v>
      </c>
      <c r="F149" s="2">
        <v>55.293171647177708</v>
      </c>
      <c r="G149" s="2">
        <v>91.147129381922412</v>
      </c>
      <c r="H149" s="2">
        <v>93.958353885647213</v>
      </c>
      <c r="I149" s="2">
        <v>91.894378532338635</v>
      </c>
      <c r="J149" s="2">
        <v>91.147127020788972</v>
      </c>
      <c r="K149" s="10"/>
      <c r="L149" s="2">
        <v>51.733012446093383</v>
      </c>
      <c r="M149" s="2">
        <v>47.465848935143171</v>
      </c>
    </row>
    <row r="150" spans="1:13" x14ac:dyDescent="0.25">
      <c r="A150" t="s">
        <v>244</v>
      </c>
      <c r="B150" s="2">
        <v>132.5301204819277</v>
      </c>
      <c r="C150" s="17">
        <v>156.58033932135729</v>
      </c>
      <c r="D150" s="17">
        <v>157.88348303393212</v>
      </c>
      <c r="E150" s="2">
        <v>91.714181729952685</v>
      </c>
      <c r="F150" s="2">
        <v>161.7419628775931</v>
      </c>
      <c r="G150" s="17">
        <v>150.33110932884125</v>
      </c>
      <c r="H150" s="17">
        <v>151.57678181471485</v>
      </c>
      <c r="I150" s="2">
        <v>47.439550110192208</v>
      </c>
      <c r="J150" s="2">
        <v>135.09610452018421</v>
      </c>
      <c r="K150" s="2">
        <v>21.651373354395687</v>
      </c>
      <c r="L150" s="2">
        <v>140.74615559357667</v>
      </c>
      <c r="M150" s="2">
        <v>91.864856588751664</v>
      </c>
    </row>
    <row r="151" spans="1:13" x14ac:dyDescent="0.25">
      <c r="A151" t="s">
        <v>245</v>
      </c>
      <c r="B151" s="2">
        <v>118.75</v>
      </c>
      <c r="C151" s="2">
        <v>169.97486551660174</v>
      </c>
      <c r="D151" s="2">
        <v>172.39028009645705</v>
      </c>
      <c r="E151" s="2">
        <v>134.0196624002968</v>
      </c>
      <c r="F151" s="2">
        <v>165.89955481357819</v>
      </c>
      <c r="G151" s="2">
        <v>165.70014782017896</v>
      </c>
      <c r="H151" s="2">
        <v>168.05488236844957</v>
      </c>
      <c r="I151" s="2">
        <v>107.01039289608252</v>
      </c>
      <c r="J151" s="2">
        <v>166.20397171792681</v>
      </c>
      <c r="K151" s="2">
        <v>208.86878746581243</v>
      </c>
      <c r="L151" s="2">
        <v>167.39790590648602</v>
      </c>
      <c r="M151" s="2">
        <v>131.58773026828325</v>
      </c>
    </row>
    <row r="152" spans="1:13" x14ac:dyDescent="0.25">
      <c r="A152" t="s">
        <v>247</v>
      </c>
      <c r="B152" s="33">
        <v>583.80753138075318</v>
      </c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</row>
    <row r="153" spans="1:13" x14ac:dyDescent="0.25">
      <c r="A153" t="s">
        <v>249</v>
      </c>
      <c r="B153" s="33">
        <v>1039.2993630573249</v>
      </c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2F83E-F545-4296-8DB4-5249D498C0DF}">
  <dimension ref="A1:E153"/>
  <sheetViews>
    <sheetView topLeftCell="A136" workbookViewId="0">
      <selection activeCell="A152" sqref="A152:E152"/>
    </sheetView>
  </sheetViews>
  <sheetFormatPr defaultRowHeight="15" x14ac:dyDescent="0.25"/>
  <cols>
    <col min="1" max="1" width="30" customWidth="1"/>
    <col min="2" max="2" width="11.28515625" customWidth="1"/>
    <col min="3" max="3" width="11.42578125" customWidth="1"/>
    <col min="4" max="4" width="11.7109375" customWidth="1"/>
    <col min="5" max="5" width="11.140625" style="2" customWidth="1"/>
  </cols>
  <sheetData>
    <row r="1" spans="1:5" x14ac:dyDescent="0.25">
      <c r="A1" t="s">
        <v>250</v>
      </c>
      <c r="B1" s="38" t="s">
        <v>294</v>
      </c>
      <c r="C1" s="38" t="s">
        <v>295</v>
      </c>
      <c r="D1" s="38" t="s">
        <v>296</v>
      </c>
      <c r="E1" s="38" t="s">
        <v>297</v>
      </c>
    </row>
    <row r="2" spans="1:5" x14ac:dyDescent="0.25">
      <c r="A2" s="30" t="s">
        <v>251</v>
      </c>
      <c r="B2" s="2">
        <v>4.9982671638517218</v>
      </c>
      <c r="C2" s="36">
        <v>0.40818453412439903</v>
      </c>
      <c r="D2" s="36">
        <v>0.42418409442951521</v>
      </c>
      <c r="E2" s="37">
        <v>0.40571542095458385</v>
      </c>
    </row>
    <row r="3" spans="1:5" x14ac:dyDescent="0.25">
      <c r="A3" s="30" t="s">
        <v>252</v>
      </c>
      <c r="B3" s="2">
        <v>1460.1093708489311</v>
      </c>
      <c r="C3" s="2">
        <v>431.07103274783202</v>
      </c>
      <c r="D3" s="2">
        <v>409.28626101292627</v>
      </c>
      <c r="E3" s="2">
        <v>324.4355067975759</v>
      </c>
    </row>
    <row r="4" spans="1:5" x14ac:dyDescent="0.25">
      <c r="A4" s="6" t="s">
        <v>0</v>
      </c>
      <c r="B4" s="7"/>
      <c r="C4" s="7"/>
      <c r="D4" s="7"/>
      <c r="E4" s="10"/>
    </row>
    <row r="5" spans="1:5" x14ac:dyDescent="0.25">
      <c r="A5" s="6" t="s">
        <v>2</v>
      </c>
      <c r="B5" s="7"/>
      <c r="C5" s="7"/>
      <c r="D5" s="7"/>
      <c r="E5" s="10"/>
    </row>
    <row r="6" spans="1:5" x14ac:dyDescent="0.25">
      <c r="A6" t="s">
        <v>4</v>
      </c>
      <c r="B6" s="2">
        <v>4.583650190114068</v>
      </c>
      <c r="C6" s="2">
        <v>0.16177534163145674</v>
      </c>
      <c r="D6" s="2">
        <v>0.16013559131951463</v>
      </c>
      <c r="E6" s="2">
        <v>0.15517318209004918</v>
      </c>
    </row>
    <row r="7" spans="1:5" x14ac:dyDescent="0.25">
      <c r="A7" s="6" t="s">
        <v>5</v>
      </c>
      <c r="B7" s="10"/>
      <c r="C7" s="10"/>
      <c r="D7" s="10"/>
      <c r="E7" s="10"/>
    </row>
    <row r="8" spans="1:5" x14ac:dyDescent="0.25">
      <c r="A8" t="s">
        <v>7</v>
      </c>
      <c r="B8" s="2">
        <v>29.570996978851962</v>
      </c>
      <c r="C8" s="2">
        <v>6.9580694044552205</v>
      </c>
      <c r="D8" s="2">
        <v>6.8542135700368645</v>
      </c>
      <c r="E8" s="2">
        <v>7.6336841930666157</v>
      </c>
    </row>
    <row r="9" spans="1:5" x14ac:dyDescent="0.25">
      <c r="A9" s="6" t="s">
        <v>9</v>
      </c>
      <c r="B9" s="10"/>
      <c r="C9" s="10"/>
      <c r="D9" s="10"/>
      <c r="E9" s="10"/>
    </row>
    <row r="10" spans="1:5" x14ac:dyDescent="0.25">
      <c r="A10" t="s">
        <v>11</v>
      </c>
      <c r="B10" s="2">
        <v>173.92</v>
      </c>
      <c r="C10" s="2">
        <v>55.078104276240566</v>
      </c>
      <c r="D10" s="2">
        <v>55.068559588453844</v>
      </c>
      <c r="E10" s="2">
        <v>55.947200800228636</v>
      </c>
    </row>
    <row r="11" spans="1:5" x14ac:dyDescent="0.25">
      <c r="A11" t="s">
        <v>13</v>
      </c>
      <c r="B11" s="2">
        <v>2136.8987341772154</v>
      </c>
      <c r="C11" s="2">
        <v>430.56969774263484</v>
      </c>
      <c r="D11" s="2">
        <v>433.80480317491032</v>
      </c>
      <c r="E11" s="2">
        <v>423.47978505515255</v>
      </c>
    </row>
    <row r="12" spans="1:5" x14ac:dyDescent="0.25">
      <c r="A12" s="6" t="s">
        <v>15</v>
      </c>
      <c r="B12" s="10"/>
      <c r="C12" s="10"/>
      <c r="D12" s="10"/>
      <c r="E12" s="10"/>
    </row>
    <row r="13" spans="1:5" x14ac:dyDescent="0.25">
      <c r="A13" t="s">
        <v>17</v>
      </c>
      <c r="B13" s="10"/>
      <c r="C13" s="15">
        <v>8.8272118491920999</v>
      </c>
      <c r="D13" s="15">
        <v>8.7561449937134253</v>
      </c>
      <c r="E13" s="15">
        <v>10.489546042209152</v>
      </c>
    </row>
    <row r="14" spans="1:5" x14ac:dyDescent="0.25">
      <c r="A14" t="s">
        <v>18</v>
      </c>
      <c r="B14" s="2">
        <v>0</v>
      </c>
      <c r="C14" s="2">
        <v>8.818813496867927E-3</v>
      </c>
      <c r="D14" s="2">
        <v>8.4960455919116315E-3</v>
      </c>
      <c r="E14" s="2">
        <v>2.6994893435410072E-2</v>
      </c>
    </row>
    <row r="15" spans="1:5" x14ac:dyDescent="0.25">
      <c r="A15" s="6" t="s">
        <v>20</v>
      </c>
      <c r="B15" s="10"/>
      <c r="C15" s="10"/>
      <c r="D15" s="10"/>
      <c r="E15" s="10"/>
    </row>
    <row r="16" spans="1:5" x14ac:dyDescent="0.25">
      <c r="A16" t="s">
        <v>22</v>
      </c>
      <c r="B16" s="2">
        <v>3324.5640000000003</v>
      </c>
      <c r="C16" s="10"/>
      <c r="D16" s="10"/>
      <c r="E16" s="10"/>
    </row>
    <row r="17" spans="1:5" x14ac:dyDescent="0.25">
      <c r="A17" t="s">
        <v>24</v>
      </c>
      <c r="B17" s="2">
        <v>0.66599999999999993</v>
      </c>
      <c r="C17" s="10"/>
      <c r="D17" s="10"/>
      <c r="E17" s="10"/>
    </row>
    <row r="18" spans="1:5" x14ac:dyDescent="0.25">
      <c r="A18" s="6" t="s">
        <v>25</v>
      </c>
      <c r="B18" s="10"/>
      <c r="C18" s="10"/>
      <c r="D18" s="10"/>
      <c r="E18" s="10"/>
    </row>
    <row r="19" spans="1:5" x14ac:dyDescent="0.25">
      <c r="A19" t="s">
        <v>27</v>
      </c>
      <c r="B19" s="2">
        <v>3.052</v>
      </c>
      <c r="C19" s="2">
        <v>0.93440428612800464</v>
      </c>
      <c r="D19" s="2">
        <v>0.92380427461223347</v>
      </c>
      <c r="E19" s="2">
        <v>0.90602170849609742</v>
      </c>
    </row>
    <row r="20" spans="1:5" x14ac:dyDescent="0.25">
      <c r="A20" s="6" t="s">
        <v>28</v>
      </c>
      <c r="B20" s="10"/>
      <c r="C20" s="10"/>
      <c r="D20" s="10"/>
      <c r="E20" s="10"/>
    </row>
    <row r="21" spans="1:5" x14ac:dyDescent="0.25">
      <c r="A21" t="s">
        <v>30</v>
      </c>
      <c r="B21" s="2">
        <v>49.06276803118908</v>
      </c>
      <c r="C21" s="2">
        <v>7.2002619000851178</v>
      </c>
      <c r="D21" s="2">
        <v>7.1211716566274417</v>
      </c>
      <c r="E21" s="2">
        <v>6.5157158484310127</v>
      </c>
    </row>
    <row r="22" spans="1:5" x14ac:dyDescent="0.25">
      <c r="A22" s="6" t="s">
        <v>32</v>
      </c>
      <c r="B22" s="10"/>
      <c r="C22" s="10"/>
      <c r="D22" s="10"/>
      <c r="E22" s="10"/>
    </row>
    <row r="23" spans="1:5" x14ac:dyDescent="0.25">
      <c r="A23" t="s">
        <v>33</v>
      </c>
      <c r="B23" s="2">
        <v>0.59789473684210526</v>
      </c>
      <c r="C23" s="10"/>
      <c r="D23" s="10"/>
      <c r="E23" s="10"/>
    </row>
    <row r="24" spans="1:5" x14ac:dyDescent="0.25">
      <c r="A24" t="s">
        <v>34</v>
      </c>
      <c r="B24" s="2">
        <v>0</v>
      </c>
      <c r="C24" s="17">
        <v>3.6984207845134996E-4</v>
      </c>
      <c r="D24" s="17">
        <v>3.5931112613421501E-4</v>
      </c>
      <c r="E24" s="17">
        <v>3.6260948241285712E-4</v>
      </c>
    </row>
    <row r="25" spans="1:5" x14ac:dyDescent="0.25">
      <c r="A25" s="6" t="s">
        <v>36</v>
      </c>
      <c r="B25" s="10"/>
      <c r="C25" s="10"/>
      <c r="D25" s="10"/>
      <c r="E25" s="10"/>
    </row>
    <row r="26" spans="1:5" x14ac:dyDescent="0.25">
      <c r="A26" t="s">
        <v>38</v>
      </c>
      <c r="B26" s="2">
        <v>9.5073770491803273</v>
      </c>
      <c r="C26" s="15">
        <v>0.47557876682960293</v>
      </c>
      <c r="D26" s="15">
        <v>0.45311579651421546</v>
      </c>
      <c r="E26" s="15">
        <v>0.46829253380119018</v>
      </c>
    </row>
    <row r="27" spans="1:5" x14ac:dyDescent="0.25">
      <c r="A27" t="s">
        <v>39</v>
      </c>
      <c r="B27" s="2">
        <v>1827.4810218978103</v>
      </c>
      <c r="C27" s="2">
        <v>415.57258064516128</v>
      </c>
      <c r="D27" s="2">
        <v>415.57825758989929</v>
      </c>
      <c r="E27" s="2">
        <v>413.14359768127156</v>
      </c>
    </row>
    <row r="28" spans="1:5" x14ac:dyDescent="0.25">
      <c r="A28" t="s">
        <v>41</v>
      </c>
      <c r="B28" s="2">
        <v>0</v>
      </c>
      <c r="C28" s="17">
        <v>0.47117613456045698</v>
      </c>
      <c r="D28" s="17">
        <v>0.45437726724205735</v>
      </c>
      <c r="E28" s="17">
        <v>9.9874117800651752E-2</v>
      </c>
    </row>
    <row r="29" spans="1:5" x14ac:dyDescent="0.25">
      <c r="A29" t="s">
        <v>43</v>
      </c>
      <c r="B29" s="2">
        <v>0.32333333333333336</v>
      </c>
      <c r="C29" s="10"/>
      <c r="D29" s="10"/>
      <c r="E29" s="10"/>
    </row>
    <row r="30" spans="1:5" x14ac:dyDescent="0.25">
      <c r="A30" t="s">
        <v>45</v>
      </c>
      <c r="B30" s="2">
        <v>14.185294117647059</v>
      </c>
      <c r="C30" s="2">
        <v>2.2899881875230714</v>
      </c>
      <c r="D30" s="2">
        <v>2.2696036020426051</v>
      </c>
      <c r="E30" s="2">
        <v>2.265754932792762</v>
      </c>
    </row>
    <row r="31" spans="1:5" x14ac:dyDescent="0.25">
      <c r="A31" t="s">
        <v>46</v>
      </c>
      <c r="B31" s="2">
        <v>10.962829117191532</v>
      </c>
      <c r="C31" s="2">
        <v>3.5074396765581946</v>
      </c>
      <c r="D31" s="2">
        <v>3.507437743461205</v>
      </c>
      <c r="E31" s="2">
        <v>3.6939474484321484</v>
      </c>
    </row>
    <row r="32" spans="1:5" x14ac:dyDescent="0.25">
      <c r="A32" t="s">
        <v>48</v>
      </c>
      <c r="B32" s="2">
        <v>4.1413173652694608</v>
      </c>
      <c r="C32" s="2">
        <v>4.1319115584522725</v>
      </c>
      <c r="D32" s="2">
        <v>4.3550269855072461</v>
      </c>
      <c r="E32" s="2">
        <v>4.3711873418563494</v>
      </c>
    </row>
    <row r="33" spans="1:5" x14ac:dyDescent="0.25">
      <c r="A33" t="s">
        <v>274</v>
      </c>
      <c r="B33" s="15">
        <v>0.26782841823056303</v>
      </c>
      <c r="C33" s="10"/>
      <c r="D33" s="10"/>
      <c r="E33" s="10"/>
    </row>
    <row r="34" spans="1:5" x14ac:dyDescent="0.25">
      <c r="A34" t="s">
        <v>51</v>
      </c>
      <c r="B34" s="2">
        <v>0</v>
      </c>
      <c r="C34" s="17">
        <v>0.42633212209302324</v>
      </c>
      <c r="D34" s="17">
        <v>0.44456418359497851</v>
      </c>
      <c r="E34" s="17">
        <v>0.46456323707815317</v>
      </c>
    </row>
    <row r="35" spans="1:5" x14ac:dyDescent="0.25">
      <c r="A35" t="s">
        <v>52</v>
      </c>
      <c r="B35" s="2">
        <v>22.925000000000001</v>
      </c>
      <c r="C35" s="15">
        <v>9.9954331646323311</v>
      </c>
      <c r="D35" s="15">
        <v>9.9033826243109573</v>
      </c>
      <c r="E35" s="15">
        <v>9.9527121103850664</v>
      </c>
    </row>
    <row r="36" spans="1:5" x14ac:dyDescent="0.25">
      <c r="A36" t="s">
        <v>54</v>
      </c>
      <c r="B36" s="2">
        <v>9.6434108527131777</v>
      </c>
      <c r="C36" s="10"/>
      <c r="D36" s="10"/>
      <c r="E36" s="10"/>
    </row>
    <row r="37" spans="1:5" x14ac:dyDescent="0.25">
      <c r="A37" t="s">
        <v>56</v>
      </c>
      <c r="B37" s="10"/>
      <c r="C37" s="2">
        <v>34.855648535564853</v>
      </c>
      <c r="D37" s="2">
        <v>37.273391722595079</v>
      </c>
      <c r="E37" s="2">
        <v>38.470805592841167</v>
      </c>
    </row>
    <row r="38" spans="1:5" x14ac:dyDescent="0.25">
      <c r="A38" s="6" t="s">
        <v>57</v>
      </c>
      <c r="B38" s="10"/>
      <c r="C38" s="10"/>
      <c r="D38" s="10"/>
      <c r="E38" s="10"/>
    </row>
    <row r="39" spans="1:5" x14ac:dyDescent="0.25">
      <c r="A39" t="s">
        <v>58</v>
      </c>
      <c r="B39" s="10"/>
      <c r="C39" s="2">
        <v>21.456859971711456</v>
      </c>
      <c r="D39" s="2">
        <v>21.710216233693771</v>
      </c>
      <c r="E39" s="2">
        <v>15.437762595858416</v>
      </c>
    </row>
    <row r="40" spans="1:5" x14ac:dyDescent="0.25">
      <c r="A40" t="s">
        <v>60</v>
      </c>
      <c r="B40" s="2">
        <v>2054.5961538461538</v>
      </c>
      <c r="C40" s="2">
        <v>676.42359767891685</v>
      </c>
      <c r="D40" s="2">
        <v>676.42313017408128</v>
      </c>
      <c r="E40" s="2">
        <v>693.78371205309236</v>
      </c>
    </row>
    <row r="41" spans="1:5" x14ac:dyDescent="0.25">
      <c r="A41" s="6" t="s">
        <v>61</v>
      </c>
      <c r="B41" s="10"/>
      <c r="C41" s="10"/>
      <c r="D41" s="10"/>
      <c r="E41" s="10"/>
    </row>
    <row r="42" spans="1:5" x14ac:dyDescent="0.25">
      <c r="A42" t="s">
        <v>63</v>
      </c>
      <c r="B42" s="2">
        <v>2.3260273972602739</v>
      </c>
      <c r="C42" s="10"/>
      <c r="D42" s="10"/>
      <c r="E42" s="10"/>
    </row>
    <row r="43" spans="1:5" x14ac:dyDescent="0.25">
      <c r="A43" t="s">
        <v>65</v>
      </c>
      <c r="B43" s="2">
        <v>2.76</v>
      </c>
      <c r="C43" s="2">
        <v>0.37855477855477854</v>
      </c>
      <c r="D43" s="2">
        <v>0.37828060982067507</v>
      </c>
      <c r="E43" s="2">
        <v>0.38706887831934722</v>
      </c>
    </row>
    <row r="44" spans="1:5" x14ac:dyDescent="0.25">
      <c r="A44" t="s">
        <v>67</v>
      </c>
      <c r="B44" s="2">
        <v>0.55758683729433267</v>
      </c>
      <c r="C44" s="15">
        <v>8.1487452684704892E-2</v>
      </c>
      <c r="D44" s="15">
        <v>7.8061154563985005E-2</v>
      </c>
      <c r="E44" s="15">
        <v>9.2566004598496232E-2</v>
      </c>
    </row>
    <row r="45" spans="1:5" x14ac:dyDescent="0.25">
      <c r="A45" t="s">
        <v>68</v>
      </c>
      <c r="B45" s="2">
        <v>2.2000000000000002</v>
      </c>
      <c r="C45" s="15">
        <v>4.5461108103230465</v>
      </c>
      <c r="D45" s="15">
        <v>4.6186311717493487</v>
      </c>
      <c r="E45" s="15">
        <v>4.5498248159523955</v>
      </c>
    </row>
    <row r="46" spans="1:5" x14ac:dyDescent="0.25">
      <c r="A46" s="6" t="s">
        <v>70</v>
      </c>
      <c r="B46" s="10"/>
      <c r="C46" s="10"/>
      <c r="D46" s="10"/>
      <c r="E46" s="10"/>
    </row>
    <row r="47" spans="1:5" x14ac:dyDescent="0.25">
      <c r="A47" t="s">
        <v>72</v>
      </c>
      <c r="B47" s="2">
        <v>0</v>
      </c>
      <c r="C47" s="10"/>
      <c r="D47" s="10"/>
      <c r="E47" s="10"/>
    </row>
    <row r="48" spans="1:5" x14ac:dyDescent="0.25">
      <c r="A48" t="s">
        <v>73</v>
      </c>
      <c r="B48" s="10"/>
      <c r="C48" s="2">
        <v>16.215139442231077</v>
      </c>
      <c r="D48" s="2">
        <v>16.532923827601426</v>
      </c>
      <c r="E48" s="2">
        <v>16.40574065615176</v>
      </c>
    </row>
    <row r="49" spans="1:5" x14ac:dyDescent="0.25">
      <c r="A49" t="s">
        <v>75</v>
      </c>
      <c r="B49" s="2">
        <v>1363.87</v>
      </c>
      <c r="C49" s="2">
        <v>357.47520825069415</v>
      </c>
      <c r="D49" s="2">
        <v>357.47384728282429</v>
      </c>
      <c r="E49" s="2">
        <v>356.66411906246577</v>
      </c>
    </row>
    <row r="50" spans="1:5" x14ac:dyDescent="0.25">
      <c r="A50" t="s">
        <v>76</v>
      </c>
      <c r="B50" s="2">
        <v>1572.5832752613239</v>
      </c>
      <c r="C50" s="2">
        <v>567.73505468013002</v>
      </c>
      <c r="D50" s="2">
        <v>567.73202778364953</v>
      </c>
      <c r="E50" s="2">
        <v>566.51357923025375</v>
      </c>
    </row>
    <row r="51" spans="1:5" x14ac:dyDescent="0.25">
      <c r="A51" t="s">
        <v>77</v>
      </c>
      <c r="B51" s="2">
        <v>0</v>
      </c>
      <c r="C51" s="17">
        <v>15.726577437858509</v>
      </c>
      <c r="D51" s="17">
        <v>16.431216859876894</v>
      </c>
      <c r="E51" s="17">
        <v>16.043254459275381</v>
      </c>
    </row>
    <row r="52" spans="1:5" x14ac:dyDescent="0.25">
      <c r="A52" s="6" t="s">
        <v>79</v>
      </c>
      <c r="B52" s="10"/>
      <c r="C52" s="10"/>
      <c r="D52" s="10"/>
      <c r="E52" s="10"/>
    </row>
    <row r="53" spans="1:5" x14ac:dyDescent="0.25">
      <c r="A53" s="7" t="s">
        <v>81</v>
      </c>
      <c r="B53" s="10"/>
      <c r="C53" s="10"/>
      <c r="D53" s="10"/>
      <c r="E53" s="10"/>
    </row>
    <row r="54" spans="1:5" x14ac:dyDescent="0.25">
      <c r="A54" t="s">
        <v>275</v>
      </c>
      <c r="B54" s="2">
        <v>2665.9677419354834</v>
      </c>
      <c r="C54" s="2">
        <v>555.15007938082954</v>
      </c>
      <c r="D54" s="2">
        <v>555.1500772970827</v>
      </c>
      <c r="E54" s="2">
        <v>596.20506714340456</v>
      </c>
    </row>
    <row r="55" spans="1:5" x14ac:dyDescent="0.25">
      <c r="A55" t="s">
        <v>83</v>
      </c>
      <c r="B55" s="2">
        <v>0</v>
      </c>
      <c r="C55" s="2">
        <v>7.3469896021418346E-2</v>
      </c>
      <c r="D55" s="2">
        <v>7.1556632697400382E-2</v>
      </c>
      <c r="E55" s="2">
        <v>7.7766204672468017E-2</v>
      </c>
    </row>
    <row r="56" spans="1:5" x14ac:dyDescent="0.25">
      <c r="A56" t="s">
        <v>85</v>
      </c>
      <c r="B56" s="2">
        <v>47.776699029126213</v>
      </c>
      <c r="C56" s="2">
        <v>8.9275334237550865</v>
      </c>
      <c r="D56" s="2">
        <v>8.8862903567984564</v>
      </c>
      <c r="E56" s="2">
        <v>10.939407413750573</v>
      </c>
    </row>
    <row r="57" spans="1:5" x14ac:dyDescent="0.25">
      <c r="A57" t="s">
        <v>86</v>
      </c>
      <c r="B57" s="2">
        <v>1.3350515463917525</v>
      </c>
      <c r="C57" s="17">
        <v>2.7401458311317763</v>
      </c>
      <c r="D57" s="17">
        <v>2.7148095845051796</v>
      </c>
      <c r="E57" s="17">
        <v>2.7031200465772538</v>
      </c>
    </row>
    <row r="58" spans="1:5" x14ac:dyDescent="0.25">
      <c r="A58" s="7" t="s">
        <v>88</v>
      </c>
      <c r="B58" s="10"/>
      <c r="C58" s="10"/>
      <c r="D58" s="10"/>
      <c r="E58" s="10"/>
    </row>
    <row r="59" spans="1:5" x14ac:dyDescent="0.25">
      <c r="A59" t="s">
        <v>90</v>
      </c>
      <c r="B59" s="2">
        <v>0</v>
      </c>
      <c r="C59" s="10"/>
      <c r="D59" s="10"/>
      <c r="E59" s="10"/>
    </row>
    <row r="60" spans="1:5" x14ac:dyDescent="0.25">
      <c r="A60" s="6" t="s">
        <v>91</v>
      </c>
      <c r="B60" s="10"/>
      <c r="C60" s="10"/>
      <c r="D60" s="10"/>
      <c r="E60" s="10"/>
    </row>
    <row r="61" spans="1:5" x14ac:dyDescent="0.25">
      <c r="A61" t="s">
        <v>93</v>
      </c>
      <c r="B61" s="15">
        <v>1.4861538461538462</v>
      </c>
      <c r="C61" s="2">
        <v>0.30050580184468906</v>
      </c>
      <c r="D61" s="2">
        <v>0.2725051856761273</v>
      </c>
      <c r="E61" s="2">
        <v>0.27248183817482002</v>
      </c>
    </row>
    <row r="62" spans="1:5" x14ac:dyDescent="0.25">
      <c r="A62" t="s">
        <v>94</v>
      </c>
      <c r="B62" s="2">
        <v>0</v>
      </c>
      <c r="C62" s="17">
        <v>0.22735813603908306</v>
      </c>
      <c r="D62" s="17">
        <v>0.22752842679186475</v>
      </c>
      <c r="E62" s="17">
        <v>0.23179790523814528</v>
      </c>
    </row>
    <row r="63" spans="1:5" x14ac:dyDescent="0.25">
      <c r="A63" t="s">
        <v>95</v>
      </c>
      <c r="B63" s="2">
        <v>1251.7655172413795</v>
      </c>
      <c r="C63" s="2">
        <v>806.57531885556705</v>
      </c>
      <c r="D63" s="2">
        <v>806.78392776484782</v>
      </c>
      <c r="E63" s="2">
        <v>813.62020308594083</v>
      </c>
    </row>
    <row r="64" spans="1:5" x14ac:dyDescent="0.25">
      <c r="A64" t="s">
        <v>97</v>
      </c>
      <c r="B64" s="2">
        <v>218.15533980582521</v>
      </c>
      <c r="C64" s="2">
        <v>26.243703990701277</v>
      </c>
      <c r="D64" s="2">
        <v>26.128661406737418</v>
      </c>
      <c r="E64" s="2">
        <v>26.967094630218064</v>
      </c>
    </row>
    <row r="65" spans="1:5" x14ac:dyDescent="0.25">
      <c r="A65" t="s">
        <v>99</v>
      </c>
      <c r="B65" s="2">
        <v>1.5681869624264371</v>
      </c>
      <c r="C65" s="2">
        <v>0.37021094876537824</v>
      </c>
      <c r="D65" s="2">
        <v>0.37021507644244983</v>
      </c>
      <c r="E65" s="2">
        <v>0.68076470904382191</v>
      </c>
    </row>
    <row r="66" spans="1:5" x14ac:dyDescent="0.25">
      <c r="A66" t="s">
        <v>101</v>
      </c>
      <c r="B66" s="2">
        <v>7.3391209983722181</v>
      </c>
      <c r="C66" s="2">
        <v>2.5221623029264006</v>
      </c>
      <c r="D66" s="2">
        <v>2.5221628832283556</v>
      </c>
      <c r="E66" s="2">
        <v>2.670503566013628</v>
      </c>
    </row>
    <row r="67" spans="1:5" x14ac:dyDescent="0.25">
      <c r="A67" t="s">
        <v>103</v>
      </c>
      <c r="B67" s="2">
        <v>0</v>
      </c>
      <c r="C67" s="10"/>
      <c r="D67" s="10"/>
      <c r="E67" s="10"/>
    </row>
    <row r="68" spans="1:5" x14ac:dyDescent="0.25">
      <c r="A68" t="s">
        <v>105</v>
      </c>
      <c r="B68" s="15">
        <v>0</v>
      </c>
      <c r="C68" s="10"/>
      <c r="D68" s="10"/>
      <c r="E68" s="10"/>
    </row>
    <row r="69" spans="1:5" x14ac:dyDescent="0.25">
      <c r="A69" t="s">
        <v>107</v>
      </c>
      <c r="B69" s="2">
        <v>2185.457142857143</v>
      </c>
      <c r="C69" s="2">
        <v>2020.5719921104537</v>
      </c>
      <c r="D69" s="2">
        <v>2020.514146685075</v>
      </c>
      <c r="E69" s="2">
        <v>2019.9827440753365</v>
      </c>
    </row>
    <row r="70" spans="1:5" x14ac:dyDescent="0.25">
      <c r="A70" t="s">
        <v>109</v>
      </c>
      <c r="B70" s="2">
        <v>718.22745098039229</v>
      </c>
      <c r="C70" s="2">
        <v>263.95471403474528</v>
      </c>
      <c r="D70" s="2">
        <v>263.95545344524692</v>
      </c>
      <c r="E70" s="2">
        <v>266.66155006831934</v>
      </c>
    </row>
    <row r="71" spans="1:5" x14ac:dyDescent="0.25">
      <c r="A71" t="s">
        <v>111</v>
      </c>
      <c r="B71" s="2">
        <v>1141.6804498269896</v>
      </c>
      <c r="C71" s="2">
        <v>231.06702544891749</v>
      </c>
      <c r="D71" s="2">
        <v>231.31655251581711</v>
      </c>
      <c r="E71" s="2">
        <v>235.85467085662333</v>
      </c>
    </row>
    <row r="72" spans="1:5" x14ac:dyDescent="0.25">
      <c r="A72" t="s">
        <v>113</v>
      </c>
      <c r="B72" s="2">
        <v>0</v>
      </c>
      <c r="C72" s="2">
        <v>0.35493190260008256</v>
      </c>
      <c r="D72" s="2">
        <v>0.35401550223693784</v>
      </c>
      <c r="E72" s="2">
        <v>0.35401544503525317</v>
      </c>
    </row>
    <row r="73" spans="1:5" x14ac:dyDescent="0.25">
      <c r="A73" t="s">
        <v>115</v>
      </c>
      <c r="B73" s="2">
        <v>1826.985060240964</v>
      </c>
      <c r="C73" s="2">
        <v>621.50665303592564</v>
      </c>
      <c r="D73" s="2">
        <v>621.50664662840404</v>
      </c>
      <c r="E73" s="2">
        <v>631.34526598459297</v>
      </c>
    </row>
    <row r="74" spans="1:5" x14ac:dyDescent="0.25">
      <c r="A74" t="s">
        <v>117</v>
      </c>
      <c r="B74" s="2">
        <v>4.7846153846153845</v>
      </c>
      <c r="C74" s="2">
        <v>1.2563621751942138</v>
      </c>
      <c r="D74" s="2">
        <v>1.2566686311277793</v>
      </c>
      <c r="E74" s="2">
        <v>1.3164703991427806</v>
      </c>
    </row>
    <row r="75" spans="1:5" x14ac:dyDescent="0.25">
      <c r="A75" s="6" t="s">
        <v>118</v>
      </c>
      <c r="B75" s="10"/>
      <c r="C75" s="10"/>
      <c r="D75" s="10"/>
      <c r="E75" s="10"/>
    </row>
    <row r="76" spans="1:5" x14ac:dyDescent="0.25">
      <c r="A76" t="s">
        <v>119</v>
      </c>
      <c r="B76" s="2">
        <v>5.2101167315175099</v>
      </c>
      <c r="C76" s="2">
        <v>0.30591572123176664</v>
      </c>
      <c r="D76" s="2">
        <v>0.3019533076959417</v>
      </c>
      <c r="E76" s="2">
        <v>0.30257334552172327</v>
      </c>
    </row>
    <row r="77" spans="1:5" x14ac:dyDescent="0.25">
      <c r="A77" t="s">
        <v>121</v>
      </c>
      <c r="B77" s="2">
        <v>699.25858123569787</v>
      </c>
      <c r="C77" s="2">
        <v>318.14763071708313</v>
      </c>
      <c r="D77" s="2">
        <v>318.14755648947619</v>
      </c>
      <c r="E77" s="2">
        <v>320.4543478848226</v>
      </c>
    </row>
    <row r="78" spans="1:5" x14ac:dyDescent="0.25">
      <c r="A78" s="6" t="s">
        <v>123</v>
      </c>
      <c r="B78" s="10"/>
      <c r="C78" s="10"/>
      <c r="D78" s="10"/>
      <c r="E78" s="10"/>
    </row>
    <row r="79" spans="1:5" x14ac:dyDescent="0.25">
      <c r="A79" t="s">
        <v>125</v>
      </c>
      <c r="B79" s="2">
        <v>0</v>
      </c>
      <c r="C79" s="10"/>
      <c r="D79" s="10"/>
      <c r="E79" s="10"/>
    </row>
    <row r="80" spans="1:5" x14ac:dyDescent="0.25">
      <c r="A80" t="s">
        <v>127</v>
      </c>
      <c r="B80" s="10"/>
      <c r="C80" s="15">
        <v>13.936420722135008</v>
      </c>
      <c r="D80" s="15">
        <v>13.936849293563579</v>
      </c>
      <c r="E80" s="15">
        <v>14.147055509845911</v>
      </c>
    </row>
    <row r="81" spans="1:5" x14ac:dyDescent="0.25">
      <c r="A81" s="6" t="s">
        <v>129</v>
      </c>
      <c r="B81" s="10"/>
      <c r="C81" s="10"/>
      <c r="D81" s="10"/>
      <c r="E81" s="10"/>
    </row>
    <row r="82" spans="1:5" x14ac:dyDescent="0.25">
      <c r="A82" s="6" t="s">
        <v>130</v>
      </c>
      <c r="B82" s="10"/>
      <c r="C82" s="10"/>
      <c r="D82" s="10"/>
      <c r="E82" s="10"/>
    </row>
    <row r="83" spans="1:5" x14ac:dyDescent="0.25">
      <c r="A83" t="s">
        <v>131</v>
      </c>
      <c r="B83" s="15">
        <v>0</v>
      </c>
      <c r="C83" s="10"/>
      <c r="D83" s="10"/>
      <c r="E83" s="10"/>
    </row>
    <row r="84" spans="1:5" x14ac:dyDescent="0.25">
      <c r="A84" t="s">
        <v>133</v>
      </c>
      <c r="B84" s="15">
        <v>0</v>
      </c>
      <c r="C84" s="10"/>
      <c r="D84" s="10"/>
      <c r="E84" s="10"/>
    </row>
    <row r="85" spans="1:5" x14ac:dyDescent="0.25">
      <c r="A85" t="s">
        <v>135</v>
      </c>
      <c r="B85" s="10"/>
      <c r="C85" s="2">
        <v>0.57837837837837835</v>
      </c>
      <c r="D85" s="2">
        <v>1.1613302702702704</v>
      </c>
      <c r="E85" s="2">
        <v>1.1234343049970892</v>
      </c>
    </row>
    <row r="86" spans="1:5" x14ac:dyDescent="0.25">
      <c r="A86" t="s">
        <v>137</v>
      </c>
      <c r="B86" s="10"/>
      <c r="C86" s="15">
        <v>7.0878274268104775</v>
      </c>
      <c r="D86" s="15">
        <v>7.064398311196233</v>
      </c>
      <c r="E86" s="15">
        <v>7.1307849095741629</v>
      </c>
    </row>
    <row r="87" spans="1:5" x14ac:dyDescent="0.25">
      <c r="A87" t="s">
        <v>138</v>
      </c>
      <c r="B87" s="2">
        <v>0.47741935483870968</v>
      </c>
      <c r="C87" s="2">
        <v>3.2808398950131233E-2</v>
      </c>
      <c r="D87" s="2">
        <v>3.0981580328982156E-2</v>
      </c>
      <c r="E87" s="2">
        <v>3.3401530785600896E-2</v>
      </c>
    </row>
    <row r="88" spans="1:5" x14ac:dyDescent="0.25">
      <c r="A88" t="s">
        <v>139</v>
      </c>
      <c r="B88" s="2">
        <v>0</v>
      </c>
      <c r="C88" s="17">
        <v>3.4710170079833391E-3</v>
      </c>
      <c r="D88" s="17">
        <v>2.9254026965237719E-3</v>
      </c>
      <c r="E88" s="17">
        <v>2.9296347156691814E-3</v>
      </c>
    </row>
    <row r="89" spans="1:5" x14ac:dyDescent="0.25">
      <c r="A89" t="s">
        <v>141</v>
      </c>
      <c r="B89" s="2">
        <v>831.60752688172045</v>
      </c>
      <c r="C89" s="2">
        <v>516.6607413603806</v>
      </c>
      <c r="D89" s="2">
        <v>517.7332235190421</v>
      </c>
      <c r="E89" s="2">
        <v>532.13072795409892</v>
      </c>
    </row>
    <row r="90" spans="1:5" x14ac:dyDescent="0.25">
      <c r="A90" t="s">
        <v>142</v>
      </c>
      <c r="B90" s="2">
        <v>0</v>
      </c>
      <c r="C90" s="10"/>
      <c r="D90" s="10"/>
      <c r="E90" s="10"/>
    </row>
    <row r="91" spans="1:5" x14ac:dyDescent="0.25">
      <c r="A91" t="s">
        <v>144</v>
      </c>
      <c r="B91" s="2">
        <v>16.666666666666664</v>
      </c>
      <c r="C91" s="10"/>
      <c r="D91" s="10"/>
      <c r="E91" s="10"/>
    </row>
    <row r="92" spans="1:5" x14ac:dyDescent="0.25">
      <c r="A92" t="s">
        <v>146</v>
      </c>
      <c r="B92" s="2">
        <v>24.290909090909089</v>
      </c>
      <c r="C92" s="2">
        <v>3.6447733580018502</v>
      </c>
      <c r="D92" s="2">
        <v>3.6473246993524513</v>
      </c>
      <c r="E92" s="2">
        <v>3.718825643810959</v>
      </c>
    </row>
    <row r="93" spans="1:5" x14ac:dyDescent="0.25">
      <c r="A93" t="s">
        <v>148</v>
      </c>
      <c r="B93" s="2">
        <v>99.076000000000008</v>
      </c>
      <c r="C93" s="2">
        <v>42.36392687191006</v>
      </c>
      <c r="D93" s="2">
        <v>42.363767179153776</v>
      </c>
      <c r="E93" s="2">
        <v>41.091785330666546</v>
      </c>
    </row>
    <row r="94" spans="1:5" x14ac:dyDescent="0.25">
      <c r="A94" t="s">
        <v>150</v>
      </c>
      <c r="B94" s="10"/>
      <c r="C94" s="15">
        <v>1.1522539098436062</v>
      </c>
      <c r="D94" s="15">
        <v>1.1382252171913165</v>
      </c>
      <c r="E94" s="15">
        <v>1.3537880346507851</v>
      </c>
    </row>
    <row r="95" spans="1:5" x14ac:dyDescent="0.25">
      <c r="A95" s="6" t="s">
        <v>152</v>
      </c>
      <c r="B95" s="10"/>
      <c r="C95" s="10"/>
      <c r="D95" s="10"/>
      <c r="E95" s="10"/>
    </row>
    <row r="96" spans="1:5" x14ac:dyDescent="0.25">
      <c r="A96" t="s">
        <v>154</v>
      </c>
      <c r="B96" s="2">
        <v>9.1076335877862604</v>
      </c>
      <c r="C96" s="17">
        <v>2.0711453139110292</v>
      </c>
      <c r="D96" s="17">
        <v>2.0647225105410265</v>
      </c>
      <c r="E96" s="17">
        <v>2.037488041024071</v>
      </c>
    </row>
    <row r="97" spans="1:5" x14ac:dyDescent="0.25">
      <c r="A97" t="s">
        <v>155</v>
      </c>
      <c r="B97" s="17">
        <v>0.2622516556291391</v>
      </c>
      <c r="C97" s="15">
        <v>2.0103761348897537E-2</v>
      </c>
      <c r="D97" s="15">
        <v>2.0369216042716711E-2</v>
      </c>
      <c r="E97" s="15">
        <v>1.2230267595666576E-2</v>
      </c>
    </row>
    <row r="98" spans="1:5" x14ac:dyDescent="0.25">
      <c r="A98" t="s">
        <v>157</v>
      </c>
      <c r="B98" s="2">
        <v>0</v>
      </c>
      <c r="C98" s="2">
        <v>4.7729279526525549E-4</v>
      </c>
      <c r="D98" s="2">
        <v>4.9453004529216604E-4</v>
      </c>
      <c r="E98" s="2">
        <v>7.9083564728757764E-4</v>
      </c>
    </row>
    <row r="99" spans="1:5" x14ac:dyDescent="0.25">
      <c r="A99" s="6" t="s">
        <v>159</v>
      </c>
      <c r="B99" s="10"/>
      <c r="C99" s="10"/>
      <c r="D99" s="10"/>
      <c r="E99" s="10"/>
    </row>
    <row r="100" spans="1:5" x14ac:dyDescent="0.25">
      <c r="A100" t="s">
        <v>161</v>
      </c>
      <c r="B100" s="2">
        <v>0</v>
      </c>
      <c r="C100" s="15">
        <v>0.5011777677542224</v>
      </c>
      <c r="D100" s="15">
        <v>0.47315811718587841</v>
      </c>
      <c r="E100" s="15">
        <v>0.51166472377119776</v>
      </c>
    </row>
    <row r="101" spans="1:5" x14ac:dyDescent="0.25">
      <c r="A101" t="s">
        <v>163</v>
      </c>
      <c r="B101" s="2">
        <v>2025.1434210526318</v>
      </c>
      <c r="C101" s="2">
        <v>1054.1817103702729</v>
      </c>
      <c r="D101" s="2">
        <v>1054.1815624588219</v>
      </c>
      <c r="E101" s="2">
        <v>1065.5797513014545</v>
      </c>
    </row>
    <row r="102" spans="1:5" x14ac:dyDescent="0.25">
      <c r="A102" t="s">
        <v>165</v>
      </c>
      <c r="B102" s="2">
        <v>137.3235294117647</v>
      </c>
      <c r="C102" s="2">
        <v>34.651755379388447</v>
      </c>
      <c r="D102" s="2">
        <v>34.653378259761588</v>
      </c>
      <c r="E102" s="2">
        <v>35.26222102670102</v>
      </c>
    </row>
    <row r="103" spans="1:5" x14ac:dyDescent="0.25">
      <c r="A103" t="s">
        <v>166</v>
      </c>
      <c r="B103" s="2">
        <v>0</v>
      </c>
      <c r="C103" s="17">
        <v>0.37338439444710386</v>
      </c>
      <c r="D103" s="17">
        <v>0.35101458171447125</v>
      </c>
      <c r="E103" s="17">
        <v>0.3652347186335701</v>
      </c>
    </row>
    <row r="104" spans="1:5" x14ac:dyDescent="0.25">
      <c r="A104" t="s">
        <v>167</v>
      </c>
      <c r="B104" s="2">
        <v>0</v>
      </c>
      <c r="C104" s="10"/>
      <c r="D104" s="10"/>
      <c r="E104" s="10"/>
    </row>
    <row r="105" spans="1:5" x14ac:dyDescent="0.25">
      <c r="A105" t="s">
        <v>168</v>
      </c>
      <c r="B105" s="2">
        <v>0</v>
      </c>
      <c r="C105" s="10"/>
      <c r="D105" s="10"/>
      <c r="E105" s="10"/>
    </row>
    <row r="106" spans="1:5" x14ac:dyDescent="0.25">
      <c r="A106" t="s">
        <v>170</v>
      </c>
      <c r="B106" s="2">
        <v>1145.3302325581396</v>
      </c>
      <c r="C106" s="2">
        <v>329.72001866542229</v>
      </c>
      <c r="D106" s="2">
        <v>329.68821878499438</v>
      </c>
      <c r="E106" s="2">
        <v>308.60725046490052</v>
      </c>
    </row>
    <row r="107" spans="1:5" x14ac:dyDescent="0.25">
      <c r="A107" t="s">
        <v>171</v>
      </c>
      <c r="B107" s="2">
        <v>138.875</v>
      </c>
      <c r="C107" s="2">
        <v>3.8742071881606766</v>
      </c>
      <c r="D107" s="2">
        <v>3.9161507138400742</v>
      </c>
      <c r="E107" s="2">
        <v>14.338704081123899</v>
      </c>
    </row>
    <row r="108" spans="1:5" x14ac:dyDescent="0.25">
      <c r="A108" t="s">
        <v>172</v>
      </c>
      <c r="B108" s="2">
        <v>0</v>
      </c>
      <c r="C108" s="2">
        <v>1.5850372483753369E-2</v>
      </c>
      <c r="D108" s="2">
        <v>1.583163908435193E-2</v>
      </c>
      <c r="E108" s="2">
        <v>1.6526300525638107E-2</v>
      </c>
    </row>
    <row r="109" spans="1:5" x14ac:dyDescent="0.25">
      <c r="A109" t="s">
        <v>173</v>
      </c>
      <c r="B109" s="2">
        <v>8</v>
      </c>
      <c r="C109" s="10"/>
      <c r="D109" s="10"/>
      <c r="E109" s="10"/>
    </row>
    <row r="110" spans="1:5" x14ac:dyDescent="0.25">
      <c r="A110" t="s">
        <v>174</v>
      </c>
      <c r="B110" s="2">
        <v>26.243902439024392</v>
      </c>
      <c r="C110" s="10"/>
      <c r="D110" s="10"/>
      <c r="E110" s="10"/>
    </row>
    <row r="111" spans="1:5" x14ac:dyDescent="0.25">
      <c r="A111" t="s">
        <v>175</v>
      </c>
      <c r="B111" s="2">
        <v>0</v>
      </c>
      <c r="C111" s="2">
        <v>0.26309768931594602</v>
      </c>
      <c r="D111" s="2">
        <v>0.25677899486326389</v>
      </c>
      <c r="E111" s="2">
        <v>0.23729158158004568</v>
      </c>
    </row>
    <row r="112" spans="1:5" x14ac:dyDescent="0.25">
      <c r="A112" t="s">
        <v>177</v>
      </c>
      <c r="B112" s="2">
        <v>3.1901785714285715</v>
      </c>
      <c r="C112" s="2">
        <v>0.38060433193689275</v>
      </c>
      <c r="D112" s="2">
        <v>0.3772344960979952</v>
      </c>
      <c r="E112" s="2">
        <v>0.32102417471875455</v>
      </c>
    </row>
    <row r="113" spans="1:5" x14ac:dyDescent="0.25">
      <c r="A113" t="s">
        <v>178</v>
      </c>
      <c r="B113" s="2">
        <v>25.883359253499226</v>
      </c>
      <c r="C113" s="2">
        <v>17.41285897716952</v>
      </c>
      <c r="D113" s="2">
        <v>17.339517198933699</v>
      </c>
      <c r="E113" s="2">
        <v>17.095196438787088</v>
      </c>
    </row>
    <row r="114" spans="1:5" x14ac:dyDescent="0.25">
      <c r="A114" t="s">
        <v>180</v>
      </c>
      <c r="B114" s="2">
        <v>52.046875</v>
      </c>
      <c r="C114" s="2">
        <v>7.4049263651765935</v>
      </c>
      <c r="D114" s="2">
        <v>7.4049321381374025</v>
      </c>
      <c r="E114" s="2">
        <v>6.9880441825334367</v>
      </c>
    </row>
    <row r="115" spans="1:5" x14ac:dyDescent="0.25">
      <c r="A115" t="s">
        <v>182</v>
      </c>
      <c r="B115" s="2">
        <v>397.30714285714282</v>
      </c>
      <c r="C115" s="2">
        <v>58.377419681767506</v>
      </c>
      <c r="D115" s="2">
        <v>57.814573722774263</v>
      </c>
      <c r="E115" s="2">
        <v>54.501092188550928</v>
      </c>
    </row>
    <row r="116" spans="1:5" x14ac:dyDescent="0.25">
      <c r="A116" t="s">
        <v>184</v>
      </c>
      <c r="B116" s="2">
        <v>51.133480176211449</v>
      </c>
      <c r="C116" s="2">
        <v>1.8890692878142963</v>
      </c>
      <c r="D116" s="2">
        <v>1.8897921804379305</v>
      </c>
      <c r="E116" s="2">
        <v>2.0268018069793285</v>
      </c>
    </row>
    <row r="117" spans="1:5" x14ac:dyDescent="0.25">
      <c r="A117" s="6" t="s">
        <v>186</v>
      </c>
      <c r="B117" s="10"/>
      <c r="C117" s="10"/>
      <c r="D117" s="10"/>
      <c r="E117" s="10"/>
    </row>
    <row r="118" spans="1:5" x14ac:dyDescent="0.25">
      <c r="A118" t="s">
        <v>187</v>
      </c>
      <c r="B118" s="15">
        <v>0</v>
      </c>
      <c r="C118" s="10"/>
      <c r="D118" s="10"/>
      <c r="E118" s="10"/>
    </row>
    <row r="119" spans="1:5" x14ac:dyDescent="0.25">
      <c r="A119" t="s">
        <v>189</v>
      </c>
      <c r="B119" s="2">
        <v>24.900595238095239</v>
      </c>
      <c r="C119" s="2">
        <v>0.15150614936723902</v>
      </c>
      <c r="D119" s="2">
        <v>0.15035323713382062</v>
      </c>
      <c r="E119" s="2">
        <v>0.96965872671033571</v>
      </c>
    </row>
    <row r="120" spans="1:5" x14ac:dyDescent="0.25">
      <c r="A120" t="s">
        <v>191</v>
      </c>
      <c r="B120" s="2">
        <v>1.7230769230769232</v>
      </c>
      <c r="C120" s="10"/>
      <c r="D120" s="10"/>
      <c r="E120" s="10"/>
    </row>
    <row r="121" spans="1:5" x14ac:dyDescent="0.25">
      <c r="A121" t="s">
        <v>192</v>
      </c>
      <c r="B121" s="17">
        <v>0</v>
      </c>
      <c r="C121" s="10"/>
      <c r="D121" s="10"/>
      <c r="E121" s="10"/>
    </row>
    <row r="122" spans="1:5" x14ac:dyDescent="0.25">
      <c r="A122" t="s">
        <v>194</v>
      </c>
      <c r="B122" s="2">
        <v>11771.685714285715</v>
      </c>
      <c r="C122" s="2">
        <v>6698.3106435643567</v>
      </c>
      <c r="D122" s="2">
        <v>6701.0060144860245</v>
      </c>
      <c r="E122" s="2">
        <v>6739.4196152536606</v>
      </c>
    </row>
    <row r="123" spans="1:5" x14ac:dyDescent="0.25">
      <c r="A123" t="s">
        <v>196</v>
      </c>
      <c r="B123" s="10"/>
      <c r="C123" s="2">
        <v>91.066599899849777</v>
      </c>
      <c r="D123" s="2">
        <v>91.086329760593003</v>
      </c>
      <c r="E123" s="2">
        <v>95.9439693904026</v>
      </c>
    </row>
    <row r="124" spans="1:5" x14ac:dyDescent="0.25">
      <c r="A124" t="s">
        <v>198</v>
      </c>
      <c r="B124" s="2">
        <v>0</v>
      </c>
      <c r="C124" s="10"/>
      <c r="D124" s="10"/>
      <c r="E124" s="10"/>
    </row>
    <row r="125" spans="1:5" x14ac:dyDescent="0.25">
      <c r="A125" t="s">
        <v>200</v>
      </c>
      <c r="B125" s="2">
        <v>30.015075376884425</v>
      </c>
      <c r="C125" s="2">
        <v>11.194298329290561</v>
      </c>
      <c r="D125" s="2">
        <v>11.194375115653314</v>
      </c>
      <c r="E125" s="2">
        <v>11.401780242147753</v>
      </c>
    </row>
    <row r="126" spans="1:5" x14ac:dyDescent="0.25">
      <c r="A126" t="s">
        <v>202</v>
      </c>
      <c r="B126" s="2">
        <v>707.15754475703318</v>
      </c>
      <c r="C126" s="2">
        <v>90.02486796903041</v>
      </c>
      <c r="D126" s="2">
        <v>89.891618662451762</v>
      </c>
      <c r="E126" s="2">
        <v>94.123277296910786</v>
      </c>
    </row>
    <row r="127" spans="1:5" x14ac:dyDescent="0.25">
      <c r="A127" t="s">
        <v>203</v>
      </c>
      <c r="B127" s="2">
        <v>2.8586206896551727</v>
      </c>
      <c r="C127" s="2">
        <v>1.0919367446335158</v>
      </c>
      <c r="D127" s="2">
        <v>1.0359015557951237</v>
      </c>
      <c r="E127" s="2">
        <v>1.0433124067485366</v>
      </c>
    </row>
    <row r="128" spans="1:5" x14ac:dyDescent="0.25">
      <c r="A128" t="s">
        <v>205</v>
      </c>
      <c r="B128" s="2">
        <v>0</v>
      </c>
      <c r="C128" s="10"/>
      <c r="D128" s="10"/>
      <c r="E128" s="10"/>
    </row>
    <row r="129" spans="1:5" x14ac:dyDescent="0.25">
      <c r="A129" s="6" t="s">
        <v>206</v>
      </c>
      <c r="B129" s="10"/>
      <c r="C129" s="10"/>
      <c r="D129" s="10"/>
      <c r="E129" s="10"/>
    </row>
    <row r="130" spans="1:5" x14ac:dyDescent="0.25">
      <c r="A130" t="s">
        <v>208</v>
      </c>
      <c r="B130" s="2">
        <v>2764.5045977011496</v>
      </c>
      <c r="C130" s="2">
        <v>738.84633133364093</v>
      </c>
      <c r="D130" s="2">
        <v>733.18248223350258</v>
      </c>
      <c r="E130" s="2">
        <v>720.83175799171829</v>
      </c>
    </row>
    <row r="131" spans="1:5" x14ac:dyDescent="0.25">
      <c r="A131" t="s">
        <v>210</v>
      </c>
      <c r="B131" s="2">
        <v>2947.9652173913041</v>
      </c>
      <c r="C131" s="2">
        <v>1136.8743272727272</v>
      </c>
      <c r="D131" s="2">
        <v>1136.8735831272727</v>
      </c>
      <c r="E131" s="2">
        <v>1421.7408022324346</v>
      </c>
    </row>
    <row r="132" spans="1:5" x14ac:dyDescent="0.25">
      <c r="A132" t="s">
        <v>212</v>
      </c>
      <c r="B132" s="2">
        <v>2.5092307692307694</v>
      </c>
      <c r="C132" s="10"/>
      <c r="D132" s="10"/>
      <c r="E132" s="10"/>
    </row>
    <row r="133" spans="1:5" x14ac:dyDescent="0.25">
      <c r="A133" s="6" t="s">
        <v>214</v>
      </c>
      <c r="B133" s="10"/>
      <c r="C133" s="10"/>
      <c r="D133" s="10"/>
      <c r="E133" s="10"/>
    </row>
    <row r="134" spans="1:5" x14ac:dyDescent="0.25">
      <c r="A134" t="s">
        <v>216</v>
      </c>
      <c r="B134" s="2">
        <v>0.15444015444015446</v>
      </c>
      <c r="C134" s="10"/>
      <c r="D134" s="10"/>
      <c r="E134" s="10"/>
    </row>
    <row r="135" spans="1:5" x14ac:dyDescent="0.25">
      <c r="A135" t="s">
        <v>218</v>
      </c>
      <c r="B135" s="2">
        <v>123.17344827586207</v>
      </c>
      <c r="C135" s="2">
        <v>82.78457772337822</v>
      </c>
      <c r="D135" s="2">
        <v>85.160241871522899</v>
      </c>
      <c r="E135" s="2">
        <v>82.868081860042636</v>
      </c>
    </row>
    <row r="136" spans="1:5" x14ac:dyDescent="0.25">
      <c r="A136" t="s">
        <v>219</v>
      </c>
      <c r="B136" s="2">
        <v>0.53076923076923077</v>
      </c>
      <c r="C136" s="15">
        <v>2.5466893039049237E-2</v>
      </c>
      <c r="D136" s="17">
        <v>2.3221779389776397E-2</v>
      </c>
      <c r="E136" s="17">
        <v>2.4475553255433269E-2</v>
      </c>
    </row>
    <row r="137" spans="1:5" x14ac:dyDescent="0.25">
      <c r="A137" t="s">
        <v>221</v>
      </c>
      <c r="B137" s="2">
        <v>14.376923076923076</v>
      </c>
      <c r="C137" s="2">
        <v>4.9111470113085618</v>
      </c>
      <c r="D137" s="2">
        <v>1.0609697485905565</v>
      </c>
      <c r="E137" s="2">
        <v>1.0639481982018382</v>
      </c>
    </row>
    <row r="138" spans="1:5" x14ac:dyDescent="0.25">
      <c r="A138" t="s">
        <v>223</v>
      </c>
      <c r="B138" s="2">
        <v>43.285714285714285</v>
      </c>
      <c r="C138" s="2">
        <v>5.6760895170789167</v>
      </c>
      <c r="D138" s="2">
        <v>5.6755721504375787</v>
      </c>
      <c r="E138" s="2">
        <v>5.7016397130708256</v>
      </c>
    </row>
    <row r="139" spans="1:5" x14ac:dyDescent="0.25">
      <c r="A139" t="s">
        <v>225</v>
      </c>
      <c r="B139" s="2">
        <v>22.638461538461538</v>
      </c>
      <c r="C139" s="2">
        <v>2.1574673656079764</v>
      </c>
      <c r="D139" s="2">
        <v>2.1575300133621131</v>
      </c>
      <c r="E139" s="2">
        <v>2.2102352989128851</v>
      </c>
    </row>
    <row r="140" spans="1:5" x14ac:dyDescent="0.25">
      <c r="A140" s="6" t="s">
        <v>227</v>
      </c>
      <c r="B140" s="10"/>
      <c r="C140" s="10"/>
      <c r="D140" s="10"/>
      <c r="E140" s="10"/>
    </row>
    <row r="141" spans="1:5" x14ac:dyDescent="0.25">
      <c r="A141" t="s">
        <v>229</v>
      </c>
      <c r="B141" s="2">
        <v>0</v>
      </c>
      <c r="C141" s="35">
        <v>5.9647171814183893E-2</v>
      </c>
      <c r="D141" s="15">
        <v>5.7407869585883217E-2</v>
      </c>
      <c r="E141" s="15">
        <v>5.8762017238851633E-2</v>
      </c>
    </row>
    <row r="142" spans="1:5" x14ac:dyDescent="0.25">
      <c r="A142" s="6" t="s">
        <v>231</v>
      </c>
      <c r="B142" s="10"/>
      <c r="C142" s="10"/>
      <c r="D142" s="10"/>
      <c r="E142" s="10"/>
    </row>
    <row r="143" spans="1:5" x14ac:dyDescent="0.25">
      <c r="A143" t="s">
        <v>233</v>
      </c>
      <c r="B143" s="2">
        <v>1351.1628027681663</v>
      </c>
      <c r="C143" s="2">
        <v>605.40551276294434</v>
      </c>
      <c r="D143" s="2">
        <v>608.78662948920316</v>
      </c>
      <c r="E143" s="2">
        <v>605.62983987155906</v>
      </c>
    </row>
    <row r="144" spans="1:5" x14ac:dyDescent="0.25">
      <c r="A144" t="s">
        <v>235</v>
      </c>
      <c r="B144" s="2">
        <v>790.87611589663288</v>
      </c>
      <c r="C144" s="2">
        <v>417.95155221072434</v>
      </c>
      <c r="D144" s="2">
        <v>415.68017611124537</v>
      </c>
      <c r="E144" s="2">
        <v>408.16840745534358</v>
      </c>
    </row>
    <row r="145" spans="1:5" x14ac:dyDescent="0.25">
      <c r="A145" t="s">
        <v>236</v>
      </c>
      <c r="B145" s="2">
        <v>20.903225806451616</v>
      </c>
      <c r="C145" s="17">
        <v>5.0063011972274731</v>
      </c>
      <c r="D145" s="17">
        <v>5.0114586969457031</v>
      </c>
      <c r="E145" s="17">
        <v>5.785781469142667</v>
      </c>
    </row>
    <row r="146" spans="1:5" x14ac:dyDescent="0.25">
      <c r="A146" s="6" t="s">
        <v>238</v>
      </c>
      <c r="B146" s="10"/>
      <c r="C146" s="10"/>
      <c r="D146" s="10"/>
      <c r="E146" s="10"/>
    </row>
    <row r="147" spans="1:5" x14ac:dyDescent="0.25">
      <c r="A147" t="s">
        <v>239</v>
      </c>
      <c r="B147" s="2">
        <v>6.9292079207920789</v>
      </c>
      <c r="C147" s="2">
        <v>1.5190059194755638</v>
      </c>
      <c r="D147" s="2">
        <v>1.5031330654920374</v>
      </c>
      <c r="E147" s="2">
        <v>1.6366171730893648</v>
      </c>
    </row>
    <row r="148" spans="1:5" x14ac:dyDescent="0.25">
      <c r="A148" s="6" t="s">
        <v>240</v>
      </c>
      <c r="B148" s="10"/>
      <c r="C148" s="10"/>
      <c r="D148" s="10"/>
      <c r="E148" s="10"/>
    </row>
    <row r="149" spans="1:5" x14ac:dyDescent="0.25">
      <c r="A149" s="6" t="s">
        <v>242</v>
      </c>
      <c r="B149" s="10"/>
      <c r="C149" s="10"/>
      <c r="D149" s="10"/>
      <c r="E149" s="10"/>
    </row>
    <row r="150" spans="1:5" x14ac:dyDescent="0.25">
      <c r="A150" t="s">
        <v>244</v>
      </c>
      <c r="B150" s="2">
        <v>0</v>
      </c>
      <c r="C150" s="17">
        <v>0.12525109299302847</v>
      </c>
      <c r="D150" s="17">
        <v>0.12021593285018906</v>
      </c>
      <c r="E150" s="17">
        <v>0.12557398987398638</v>
      </c>
    </row>
    <row r="151" spans="1:5" x14ac:dyDescent="0.25">
      <c r="A151" t="s">
        <v>245</v>
      </c>
      <c r="B151" s="2">
        <v>4.75</v>
      </c>
      <c r="C151" s="2">
        <v>0.304210721572992</v>
      </c>
      <c r="D151" s="2">
        <v>0.29691710357299822</v>
      </c>
      <c r="E151" s="2">
        <v>0.35971668842948634</v>
      </c>
    </row>
    <row r="152" spans="1:5" x14ac:dyDescent="0.25">
      <c r="A152" t="s">
        <v>247</v>
      </c>
      <c r="B152" s="17">
        <v>301.39681528662425</v>
      </c>
      <c r="C152" s="10"/>
      <c r="D152" s="10"/>
      <c r="E152" s="10"/>
    </row>
    <row r="153" spans="1:5" x14ac:dyDescent="0.25">
      <c r="A153" t="s">
        <v>249</v>
      </c>
      <c r="B153" s="17">
        <v>315.25606694560673</v>
      </c>
      <c r="C153" s="10"/>
      <c r="D153" s="10"/>
      <c r="E153" s="10"/>
    </row>
  </sheetData>
  <phoneticPr fontId="1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432CF-040D-4333-A923-4E507BDD3E11}">
  <dimension ref="A1:I153"/>
  <sheetViews>
    <sheetView topLeftCell="A133" workbookViewId="0">
      <selection activeCell="A144" sqref="A144:XFD144"/>
    </sheetView>
  </sheetViews>
  <sheetFormatPr defaultRowHeight="15" x14ac:dyDescent="0.25"/>
  <cols>
    <col min="1" max="1" width="29.28515625" customWidth="1"/>
    <col min="9" max="9" width="14.7109375" customWidth="1"/>
  </cols>
  <sheetData>
    <row r="1" spans="1:9" x14ac:dyDescent="0.25">
      <c r="A1" s="38" t="s">
        <v>312</v>
      </c>
      <c r="B1" t="s">
        <v>318</v>
      </c>
      <c r="C1" t="s">
        <v>319</v>
      </c>
      <c r="D1" t="s">
        <v>320</v>
      </c>
      <c r="E1" t="s">
        <v>321</v>
      </c>
      <c r="F1" t="s">
        <v>322</v>
      </c>
      <c r="G1" t="s">
        <v>323</v>
      </c>
      <c r="H1" t="s">
        <v>324</v>
      </c>
      <c r="I1" t="s">
        <v>325</v>
      </c>
    </row>
    <row r="2" spans="1:9" x14ac:dyDescent="0.25">
      <c r="A2" s="30" t="s">
        <v>251</v>
      </c>
      <c r="B2">
        <v>0.23908588716503343</v>
      </c>
      <c r="C2">
        <v>0.26190476190476192</v>
      </c>
      <c r="D2">
        <v>0.236355369703279</v>
      </c>
      <c r="E2">
        <v>0.40252801664766003</v>
      </c>
      <c r="F2">
        <v>0.33483031272825214</v>
      </c>
      <c r="G2">
        <v>0.44246913967697798</v>
      </c>
      <c r="H2">
        <v>0.27507364861823308</v>
      </c>
      <c r="I2">
        <v>0.30952380952380953</v>
      </c>
    </row>
    <row r="3" spans="1:9" x14ac:dyDescent="0.25">
      <c r="A3" s="30" t="s">
        <v>252</v>
      </c>
      <c r="B3">
        <v>1.1809110922402168</v>
      </c>
      <c r="C3">
        <v>1.1385634233316353</v>
      </c>
      <c r="D3">
        <v>1.1276018235920007</v>
      </c>
      <c r="E3">
        <v>1.1100666393008667</v>
      </c>
      <c r="F3">
        <v>1.0334001758269686</v>
      </c>
      <c r="G3">
        <v>1.0336910378672239</v>
      </c>
      <c r="H3">
        <v>0.88226091065577195</v>
      </c>
      <c r="I3">
        <v>1.1288843606724401</v>
      </c>
    </row>
    <row r="4" spans="1:9" x14ac:dyDescent="0.25">
      <c r="A4" s="6" t="s">
        <v>0</v>
      </c>
      <c r="B4" s="7"/>
      <c r="C4" s="7"/>
      <c r="D4" s="7"/>
      <c r="E4" s="7"/>
      <c r="F4" s="7"/>
      <c r="G4" s="7"/>
      <c r="H4" s="7"/>
      <c r="I4" s="7"/>
    </row>
    <row r="5" spans="1:9" x14ac:dyDescent="0.25">
      <c r="A5" t="s">
        <v>2</v>
      </c>
      <c r="B5">
        <v>0.27924612987280928</v>
      </c>
      <c r="C5">
        <v>0.16574585635359115</v>
      </c>
      <c r="D5">
        <v>0.11397833429690064</v>
      </c>
      <c r="E5">
        <v>0.17142857142857143</v>
      </c>
      <c r="F5">
        <v>0.11003144764759179</v>
      </c>
      <c r="G5">
        <v>0.15706806282722513</v>
      </c>
      <c r="H5">
        <v>0.47546675675840422</v>
      </c>
      <c r="I5">
        <v>0.20994475138121546</v>
      </c>
    </row>
    <row r="6" spans="1:9" x14ac:dyDescent="0.25">
      <c r="A6" t="s">
        <v>4</v>
      </c>
      <c r="B6">
        <v>0.32327666267946747</v>
      </c>
      <c r="C6">
        <v>0.44851258581235698</v>
      </c>
      <c r="D6">
        <v>0.39959694555979319</v>
      </c>
      <c r="E6">
        <v>0.44495412844036697</v>
      </c>
      <c r="F6">
        <v>0.26331207051776329</v>
      </c>
      <c r="G6">
        <v>0.29588607594936711</v>
      </c>
      <c r="H6">
        <v>0.40946403838542084</v>
      </c>
      <c r="I6">
        <v>0.42105263157894735</v>
      </c>
    </row>
    <row r="7" spans="1:9" x14ac:dyDescent="0.25">
      <c r="A7" t="s">
        <v>5</v>
      </c>
      <c r="B7">
        <v>0.23406300703676686</v>
      </c>
      <c r="C7">
        <v>0.36619718309859156</v>
      </c>
      <c r="D7">
        <v>0.24663498467708259</v>
      </c>
      <c r="E7">
        <v>0.35384615384615387</v>
      </c>
      <c r="F7">
        <v>0.20571851551194323</v>
      </c>
      <c r="G7">
        <v>0.29870129870129869</v>
      </c>
      <c r="H7">
        <v>0.47924194707837903</v>
      </c>
      <c r="I7" s="7"/>
    </row>
    <row r="8" spans="1:9" x14ac:dyDescent="0.25">
      <c r="A8" t="s">
        <v>7</v>
      </c>
      <c r="B8">
        <v>0.72168486768036488</v>
      </c>
      <c r="C8">
        <v>0.70099667774086383</v>
      </c>
      <c r="D8">
        <v>0.75325712004792911</v>
      </c>
      <c r="E8">
        <v>0.9158200290275762</v>
      </c>
      <c r="F8" s="7"/>
      <c r="G8" s="7"/>
      <c r="H8">
        <v>0.53143762162692032</v>
      </c>
      <c r="I8">
        <v>0.66998892580287928</v>
      </c>
    </row>
    <row r="9" spans="1:9" x14ac:dyDescent="0.25">
      <c r="A9" t="s">
        <v>9</v>
      </c>
      <c r="B9">
        <v>0.23394043516257704</v>
      </c>
      <c r="C9">
        <v>0.22222222222222221</v>
      </c>
      <c r="D9">
        <v>0.21111327423840504</v>
      </c>
      <c r="E9">
        <v>0.31313131313131315</v>
      </c>
      <c r="F9">
        <v>0.27378057963904101</v>
      </c>
      <c r="G9">
        <v>0.27433628318584069</v>
      </c>
      <c r="H9">
        <v>0.3905691284347626</v>
      </c>
      <c r="I9">
        <v>0.54166666666666663</v>
      </c>
    </row>
    <row r="10" spans="1:9" x14ac:dyDescent="0.25">
      <c r="A10" t="s">
        <v>11</v>
      </c>
      <c r="B10">
        <v>0.97322563452849387</v>
      </c>
      <c r="C10">
        <v>1.0608992601024474</v>
      </c>
      <c r="D10">
        <v>0.9850079358099606</v>
      </c>
      <c r="E10">
        <v>1.076603325415677</v>
      </c>
      <c r="F10">
        <v>1.0216388525724835</v>
      </c>
      <c r="G10">
        <v>1.0588571428571429</v>
      </c>
      <c r="H10">
        <v>1.074881905518936</v>
      </c>
      <c r="I10">
        <v>0.98235628912919748</v>
      </c>
    </row>
    <row r="11" spans="1:9" x14ac:dyDescent="0.25">
      <c r="A11" t="s">
        <v>13</v>
      </c>
      <c r="B11">
        <v>1.3214771959206177</v>
      </c>
      <c r="C11">
        <v>1.1735250371839365</v>
      </c>
      <c r="D11">
        <v>1.1945826137472391</v>
      </c>
      <c r="E11">
        <v>1.1359404096834265</v>
      </c>
      <c r="F11">
        <v>1.1637903831705485</v>
      </c>
      <c r="G11">
        <v>1.1442622950819672</v>
      </c>
      <c r="H11">
        <v>1.0865836597794449</v>
      </c>
      <c r="I11">
        <v>1.1095686663361428</v>
      </c>
    </row>
    <row r="12" spans="1:9" x14ac:dyDescent="0.25">
      <c r="A12" t="s">
        <v>15</v>
      </c>
      <c r="B12">
        <v>0.23962373783919586</v>
      </c>
      <c r="C12">
        <v>0.14814814814814814</v>
      </c>
      <c r="D12">
        <v>0.22789399285722062</v>
      </c>
      <c r="E12">
        <v>0.28095238095238095</v>
      </c>
      <c r="F12">
        <v>0.15599536713971288</v>
      </c>
      <c r="G12">
        <v>0.17559523809523808</v>
      </c>
      <c r="H12">
        <v>0.35104909871424084</v>
      </c>
      <c r="I12">
        <v>0.24915824915824916</v>
      </c>
    </row>
    <row r="13" spans="1:9" x14ac:dyDescent="0.25">
      <c r="A13" t="s">
        <v>17</v>
      </c>
      <c r="B13">
        <v>0.76460617876472337</v>
      </c>
      <c r="C13">
        <v>0.83838383838383834</v>
      </c>
      <c r="D13">
        <v>0.77601541948491137</v>
      </c>
      <c r="E13">
        <v>0.53723986856516981</v>
      </c>
      <c r="F13">
        <v>0.33385955038416354</v>
      </c>
      <c r="G13">
        <v>0.36094890510948907</v>
      </c>
      <c r="H13">
        <v>0.69416790054699329</v>
      </c>
      <c r="I13">
        <v>0.60016835016835013</v>
      </c>
    </row>
    <row r="14" spans="1:9" x14ac:dyDescent="0.25">
      <c r="A14" t="s">
        <v>18</v>
      </c>
      <c r="B14">
        <v>0.25844189240835769</v>
      </c>
      <c r="C14">
        <v>0.27777777777777779</v>
      </c>
      <c r="D14">
        <v>0.263430492134271</v>
      </c>
      <c r="E14">
        <v>0.50877192982456143</v>
      </c>
      <c r="F14">
        <v>0.31106355316426787</v>
      </c>
      <c r="G14">
        <v>0.33333333333333331</v>
      </c>
      <c r="H14">
        <v>0.46148078539781318</v>
      </c>
      <c r="I14">
        <v>0.20370370370370369</v>
      </c>
    </row>
    <row r="15" spans="1:9" x14ac:dyDescent="0.25">
      <c r="A15" t="s">
        <v>20</v>
      </c>
      <c r="B15">
        <v>0.42792061858371327</v>
      </c>
      <c r="C15">
        <v>0.40786240786240785</v>
      </c>
      <c r="D15">
        <v>0.40896545040093418</v>
      </c>
      <c r="E15">
        <v>0.38041002277904329</v>
      </c>
      <c r="F15">
        <v>0.33875673911314957</v>
      </c>
      <c r="G15">
        <v>0.33943089430894308</v>
      </c>
      <c r="H15">
        <v>0.36196951404796435</v>
      </c>
      <c r="I15">
        <v>0.71990171990171992</v>
      </c>
    </row>
    <row r="16" spans="1:9" x14ac:dyDescent="0.25">
      <c r="A16" t="s">
        <v>22</v>
      </c>
      <c r="B16">
        <v>1.2545519370548339</v>
      </c>
      <c r="C16">
        <v>1.1250632911392404</v>
      </c>
      <c r="D16">
        <v>1.1425150286067538</v>
      </c>
      <c r="E16">
        <v>1.1156295933365996</v>
      </c>
      <c r="F16">
        <v>1.1361493099121704</v>
      </c>
      <c r="G16">
        <v>1.1183830606352261</v>
      </c>
      <c r="H16">
        <v>1.1378896647426626</v>
      </c>
      <c r="I16">
        <v>1.0572151898734177</v>
      </c>
    </row>
    <row r="17" spans="1:9" x14ac:dyDescent="0.25">
      <c r="A17" t="s">
        <v>24</v>
      </c>
      <c r="B17">
        <v>0.45710437511904406</v>
      </c>
      <c r="C17">
        <v>0.52857142857142858</v>
      </c>
      <c r="D17">
        <v>0.44599925583230493</v>
      </c>
      <c r="E17">
        <v>0.4358974358974359</v>
      </c>
      <c r="F17">
        <v>0.33958497164966889</v>
      </c>
      <c r="G17">
        <v>0.4</v>
      </c>
      <c r="H17">
        <v>0.43867719102568636</v>
      </c>
      <c r="I17">
        <v>0.58571428571428574</v>
      </c>
    </row>
    <row r="18" spans="1:9" x14ac:dyDescent="0.25">
      <c r="A18" t="s">
        <v>25</v>
      </c>
      <c r="B18" s="7"/>
      <c r="C18" s="7"/>
      <c r="D18" s="7"/>
      <c r="E18">
        <v>0.36641221374045801</v>
      </c>
      <c r="F18">
        <v>0.28211310603827006</v>
      </c>
      <c r="G18">
        <v>0.32214765100671139</v>
      </c>
      <c r="H18">
        <v>0.35341451884701774</v>
      </c>
      <c r="I18" s="7"/>
    </row>
    <row r="19" spans="1:9" x14ac:dyDescent="0.25">
      <c r="A19" t="s">
        <v>27</v>
      </c>
      <c r="B19">
        <v>0.42869684365453786</v>
      </c>
      <c r="C19">
        <v>0.44444444444444442</v>
      </c>
      <c r="D19">
        <v>0.4389887675071158</v>
      </c>
      <c r="E19">
        <v>0.34051724137931033</v>
      </c>
      <c r="F19">
        <v>0.30389894752082541</v>
      </c>
      <c r="G19">
        <v>0.30555555555555558</v>
      </c>
      <c r="H19">
        <v>0.27140804360360282</v>
      </c>
      <c r="I19">
        <v>0.37777777777777777</v>
      </c>
    </row>
    <row r="20" spans="1:9" x14ac:dyDescent="0.25">
      <c r="A20" t="s">
        <v>28</v>
      </c>
      <c r="B20">
        <v>0.61446202582362552</v>
      </c>
      <c r="C20">
        <v>0.65662650602409633</v>
      </c>
      <c r="D20">
        <v>0.62868021781337835</v>
      </c>
      <c r="E20">
        <v>0.55098389982110907</v>
      </c>
      <c r="F20">
        <v>0.4911535538384813</v>
      </c>
      <c r="G20">
        <v>0.51351351351351349</v>
      </c>
      <c r="H20">
        <v>0.54907137854770705</v>
      </c>
      <c r="I20">
        <v>0.56024096385542166</v>
      </c>
    </row>
    <row r="21" spans="1:9" x14ac:dyDescent="0.25">
      <c r="A21" t="s">
        <v>30</v>
      </c>
      <c r="B21">
        <v>0.68996203925785837</v>
      </c>
      <c r="C21">
        <v>0.53018867924528301</v>
      </c>
      <c r="D21">
        <v>0.47305245254350481</v>
      </c>
      <c r="E21">
        <v>0.52452830188679245</v>
      </c>
      <c r="F21">
        <v>0.36604099214313934</v>
      </c>
      <c r="G21">
        <v>0.41063515509601184</v>
      </c>
      <c r="H21">
        <v>0.55552692233149037</v>
      </c>
      <c r="I21">
        <v>0.52264150943396226</v>
      </c>
    </row>
    <row r="22" spans="1:9" x14ac:dyDescent="0.25">
      <c r="A22" t="s">
        <v>32</v>
      </c>
      <c r="B22">
        <v>0.27143655447094173</v>
      </c>
      <c r="C22">
        <v>0.28316831683168314</v>
      </c>
      <c r="D22">
        <v>0.23673175404876212</v>
      </c>
      <c r="E22">
        <v>0.28714859437751006</v>
      </c>
      <c r="F22">
        <v>0.24513862836830894</v>
      </c>
      <c r="G22">
        <v>0.29363449691991789</v>
      </c>
      <c r="H22">
        <v>0.37502868772158837</v>
      </c>
      <c r="I22">
        <v>0.26336633663366338</v>
      </c>
    </row>
    <row r="23" spans="1:9" x14ac:dyDescent="0.25">
      <c r="A23" t="s">
        <v>33</v>
      </c>
      <c r="B23">
        <v>0.28802909317244324</v>
      </c>
      <c r="C23">
        <v>0.41025641025641024</v>
      </c>
      <c r="D23">
        <v>0.31088716663840027</v>
      </c>
      <c r="E23">
        <v>0.5535714285714286</v>
      </c>
      <c r="F23">
        <v>0.41460040123387037</v>
      </c>
      <c r="G23">
        <v>0.55172413793103448</v>
      </c>
      <c r="H23">
        <v>0.3812648262163934</v>
      </c>
      <c r="I23">
        <v>0.38461538461538464</v>
      </c>
    </row>
    <row r="24" spans="1:9" x14ac:dyDescent="0.25">
      <c r="A24" t="s">
        <v>34</v>
      </c>
      <c r="B24">
        <v>0.25379737633810706</v>
      </c>
      <c r="C24">
        <v>0.28000000000000003</v>
      </c>
      <c r="D24">
        <v>0.24665496204904963</v>
      </c>
      <c r="E24">
        <v>0.54054054054054057</v>
      </c>
      <c r="F24">
        <v>0.25385233710699701</v>
      </c>
      <c r="G24">
        <v>0.27777777777777779</v>
      </c>
      <c r="H24">
        <v>0.45009893933142847</v>
      </c>
      <c r="I24">
        <v>0.28000000000000003</v>
      </c>
    </row>
    <row r="25" spans="1:9" x14ac:dyDescent="0.25">
      <c r="A25" t="s">
        <v>36</v>
      </c>
      <c r="B25">
        <v>0.23105674843191759</v>
      </c>
      <c r="C25" s="7"/>
      <c r="D25">
        <v>0.16958526823418427</v>
      </c>
      <c r="E25" s="7"/>
      <c r="F25">
        <v>0.35808289326490145</v>
      </c>
      <c r="G25" s="7"/>
      <c r="H25">
        <v>0.33277370295109376</v>
      </c>
      <c r="I25">
        <v>0.16806722689075632</v>
      </c>
    </row>
    <row r="26" spans="1:9" x14ac:dyDescent="0.25">
      <c r="A26" t="s">
        <v>38</v>
      </c>
      <c r="B26">
        <v>0.39636703338649282</v>
      </c>
      <c r="C26">
        <v>0.61333333333333329</v>
      </c>
      <c r="D26">
        <v>0.58165487779386116</v>
      </c>
      <c r="E26">
        <v>0.65151515151515149</v>
      </c>
      <c r="F26">
        <v>0.5356758916683042</v>
      </c>
      <c r="G26">
        <v>0.55414012738853502</v>
      </c>
      <c r="H26">
        <v>0.48213471061767654</v>
      </c>
      <c r="I26">
        <v>0.54666666666666663</v>
      </c>
    </row>
    <row r="27" spans="1:9" x14ac:dyDescent="0.25">
      <c r="A27" t="s">
        <v>39</v>
      </c>
      <c r="B27">
        <v>0.88852874777847157</v>
      </c>
      <c r="C27">
        <v>1.0894092602448111</v>
      </c>
      <c r="D27">
        <v>1.0256613908395888</v>
      </c>
      <c r="E27">
        <v>1.083941605839416</v>
      </c>
      <c r="F27">
        <v>1.0167163067758747</v>
      </c>
      <c r="G27">
        <v>1.0774719673802242</v>
      </c>
      <c r="H27">
        <v>1.0363960167219204</v>
      </c>
      <c r="I27">
        <v>1.1021820117083556</v>
      </c>
    </row>
    <row r="28" spans="1:9" x14ac:dyDescent="0.25">
      <c r="A28" t="s">
        <v>41</v>
      </c>
      <c r="B28">
        <v>0.31843384664088825</v>
      </c>
      <c r="C28">
        <v>0.5</v>
      </c>
      <c r="D28">
        <v>0.4904628427059487</v>
      </c>
      <c r="E28">
        <v>0.84905660377358494</v>
      </c>
      <c r="F28">
        <v>0.80795498899421514</v>
      </c>
      <c r="G28">
        <v>0.80701754385964908</v>
      </c>
      <c r="H28">
        <v>0.47506548480177085</v>
      </c>
      <c r="I28">
        <v>0.43617021276595747</v>
      </c>
    </row>
    <row r="29" spans="1:9" x14ac:dyDescent="0.25">
      <c r="A29" t="s">
        <v>43</v>
      </c>
      <c r="B29">
        <v>0.26541334577218384</v>
      </c>
      <c r="C29">
        <v>0.38461538461538464</v>
      </c>
      <c r="D29">
        <v>0.34199692650853458</v>
      </c>
      <c r="E29">
        <v>0.3902439024390244</v>
      </c>
      <c r="F29">
        <v>0.3553101467258854</v>
      </c>
      <c r="G29">
        <v>0.39285714285714285</v>
      </c>
      <c r="H29">
        <v>0.4213433000590433</v>
      </c>
      <c r="I29">
        <v>0.24175824175824176</v>
      </c>
    </row>
    <row r="30" spans="1:9" x14ac:dyDescent="0.25">
      <c r="A30" t="s">
        <v>45</v>
      </c>
      <c r="B30">
        <v>0.62097438892940826</v>
      </c>
      <c r="C30">
        <v>0.52346570397111913</v>
      </c>
      <c r="D30">
        <v>0.53280097067361465</v>
      </c>
      <c r="E30">
        <v>0.53451327433628315</v>
      </c>
      <c r="F30">
        <v>0.58744569750124109</v>
      </c>
      <c r="G30">
        <v>0.57196969696969702</v>
      </c>
      <c r="H30">
        <v>0.6253155746121094</v>
      </c>
      <c r="I30">
        <v>0.49277978339350181</v>
      </c>
    </row>
    <row r="31" spans="1:9" x14ac:dyDescent="0.25">
      <c r="A31" t="s">
        <v>288</v>
      </c>
      <c r="B31">
        <v>0.23577808107787734</v>
      </c>
      <c r="C31">
        <v>0.23076923076923078</v>
      </c>
      <c r="D31">
        <v>0.21233371617695682</v>
      </c>
      <c r="E31">
        <v>0.37864077669902912</v>
      </c>
      <c r="F31">
        <v>0.28945449682711849</v>
      </c>
      <c r="G31">
        <v>0.30952380952380953</v>
      </c>
      <c r="H31">
        <v>0.42192178880996961</v>
      </c>
      <c r="I31">
        <v>0.27810650887573962</v>
      </c>
    </row>
    <row r="32" spans="1:9" x14ac:dyDescent="0.25">
      <c r="A32" t="s">
        <v>48</v>
      </c>
      <c r="B32">
        <v>0.39370267498459172</v>
      </c>
      <c r="C32">
        <v>0.24557956777996071</v>
      </c>
      <c r="D32">
        <v>0.25494642420829411</v>
      </c>
      <c r="E32">
        <v>0.33157894736842103</v>
      </c>
      <c r="F32">
        <v>0.26011568715018968</v>
      </c>
      <c r="G32">
        <v>0.25</v>
      </c>
      <c r="H32">
        <v>0.56623931472234723</v>
      </c>
      <c r="I32">
        <v>0.26129666011787817</v>
      </c>
    </row>
    <row r="33" spans="1:9" x14ac:dyDescent="0.25">
      <c r="A33" t="s">
        <v>289</v>
      </c>
      <c r="B33">
        <v>0.16686735945214987</v>
      </c>
      <c r="C33">
        <v>0.21875</v>
      </c>
      <c r="D33">
        <v>0.21511459369449212</v>
      </c>
      <c r="E33">
        <v>0.59375</v>
      </c>
      <c r="F33">
        <v>0.31267951643321557</v>
      </c>
      <c r="G33">
        <v>0.51666666666666672</v>
      </c>
      <c r="H33">
        <v>0.83328010261495711</v>
      </c>
      <c r="I33">
        <v>0.22916666666666666</v>
      </c>
    </row>
    <row r="34" spans="1:9" x14ac:dyDescent="0.25">
      <c r="A34" t="s">
        <v>307</v>
      </c>
      <c r="B34">
        <v>0.96576232442060761</v>
      </c>
      <c r="C34">
        <v>1.4558823529411764</v>
      </c>
      <c r="D34">
        <v>1.4043602551489394</v>
      </c>
      <c r="E34">
        <v>0.44782608695652176</v>
      </c>
      <c r="F34">
        <v>0.32578564413094491</v>
      </c>
      <c r="G34">
        <v>0.33653846153846156</v>
      </c>
      <c r="H34">
        <v>0.52635058645217392</v>
      </c>
      <c r="I34">
        <v>1.5147058823529411</v>
      </c>
    </row>
    <row r="35" spans="1:9" x14ac:dyDescent="0.25">
      <c r="A35" t="s">
        <v>52</v>
      </c>
      <c r="B35">
        <v>0.5076841648220477</v>
      </c>
      <c r="C35">
        <v>0.42704626334519574</v>
      </c>
      <c r="D35">
        <v>0.46379513305750575</v>
      </c>
      <c r="E35">
        <v>0.52620967741935487</v>
      </c>
      <c r="F35">
        <v>0.49663536895828658</v>
      </c>
      <c r="G35">
        <v>0.49904030710172742</v>
      </c>
      <c r="H35">
        <v>0.51192172025023797</v>
      </c>
      <c r="I35">
        <v>0.3487544483985765</v>
      </c>
    </row>
    <row r="36" spans="1:9" x14ac:dyDescent="0.25">
      <c r="A36" t="s">
        <v>54</v>
      </c>
      <c r="B36">
        <v>0.53130627715511325</v>
      </c>
      <c r="C36">
        <v>0.63200000000000001</v>
      </c>
      <c r="D36">
        <v>0.62005646804718928</v>
      </c>
      <c r="E36">
        <v>0.61864406779661019</v>
      </c>
      <c r="F36">
        <v>0.41758396220468114</v>
      </c>
      <c r="G36">
        <v>0.425414364640884</v>
      </c>
      <c r="H36">
        <v>0.60106633392706987</v>
      </c>
      <c r="I36">
        <v>0.53600000000000003</v>
      </c>
    </row>
    <row r="37" spans="1:9" x14ac:dyDescent="0.25">
      <c r="A37" t="s">
        <v>56</v>
      </c>
      <c r="B37">
        <v>0.64587269217425558</v>
      </c>
      <c r="C37">
        <v>0.43154246100519933</v>
      </c>
      <c r="D37">
        <v>0.36527069857863531</v>
      </c>
      <c r="E37">
        <v>0.49373040752351099</v>
      </c>
      <c r="F37" s="7"/>
      <c r="G37" s="7"/>
      <c r="H37" s="7"/>
      <c r="I37">
        <v>0.44367417677642979</v>
      </c>
    </row>
    <row r="38" spans="1:9" x14ac:dyDescent="0.25">
      <c r="A38" t="s">
        <v>57</v>
      </c>
      <c r="B38" s="7"/>
      <c r="C38" s="7"/>
      <c r="D38" s="7"/>
      <c r="E38" s="7"/>
      <c r="F38">
        <v>0.28255300047975401</v>
      </c>
      <c r="G38">
        <v>0.29608938547486036</v>
      </c>
      <c r="H38" s="7"/>
      <c r="I38" s="7"/>
    </row>
    <row r="39" spans="1:9" x14ac:dyDescent="0.25">
      <c r="A39" t="s">
        <v>58</v>
      </c>
      <c r="B39">
        <v>0.91139255087885018</v>
      </c>
      <c r="C39">
        <v>0.84375</v>
      </c>
      <c r="D39">
        <v>0.8566894056731883</v>
      </c>
      <c r="E39">
        <v>0.76219512195121952</v>
      </c>
      <c r="F39">
        <v>0.77499326216434683</v>
      </c>
      <c r="G39">
        <v>0.7598105548037889</v>
      </c>
      <c r="H39">
        <v>0.96350685818143256</v>
      </c>
      <c r="I39">
        <v>0.85243055555555558</v>
      </c>
    </row>
    <row r="40" spans="1:9" x14ac:dyDescent="0.25">
      <c r="A40" t="s">
        <v>60</v>
      </c>
      <c r="B40">
        <v>1.4846550454210656</v>
      </c>
      <c r="C40">
        <v>1.3933265925176948</v>
      </c>
      <c r="D40">
        <v>1.4021710885287717</v>
      </c>
      <c r="E40">
        <v>1.4456300813008129</v>
      </c>
      <c r="F40">
        <v>1.4474529911697951</v>
      </c>
      <c r="G40">
        <v>1.4501253132832079</v>
      </c>
      <c r="H40">
        <v>1.4401592091455455</v>
      </c>
      <c r="I40">
        <v>1.314459049544995</v>
      </c>
    </row>
    <row r="41" spans="1:9" x14ac:dyDescent="0.25">
      <c r="A41" t="s">
        <v>61</v>
      </c>
      <c r="B41" s="7"/>
      <c r="C41" s="7"/>
      <c r="D41" s="7"/>
      <c r="E41">
        <v>0.42929292929292928</v>
      </c>
      <c r="F41">
        <v>0.40646628780153549</v>
      </c>
      <c r="G41">
        <v>0.41025641025641024</v>
      </c>
      <c r="H41">
        <v>0.44834476480988228</v>
      </c>
      <c r="I41">
        <v>0.31707317073170732</v>
      </c>
    </row>
    <row r="42" spans="1:9" x14ac:dyDescent="0.25">
      <c r="A42" t="s">
        <v>63</v>
      </c>
      <c r="B42">
        <v>0.36821586438560594</v>
      </c>
      <c r="C42">
        <v>0.32011331444759206</v>
      </c>
      <c r="D42">
        <v>0.32725165861956462</v>
      </c>
      <c r="E42">
        <v>0.42578125</v>
      </c>
      <c r="F42">
        <v>0.38702351613424735</v>
      </c>
      <c r="G42">
        <v>0.35215053763440862</v>
      </c>
      <c r="H42">
        <v>0.66067826974536892</v>
      </c>
      <c r="I42">
        <v>0.29745042492917845</v>
      </c>
    </row>
    <row r="43" spans="1:9" x14ac:dyDescent="0.25">
      <c r="A43" t="s">
        <v>65</v>
      </c>
      <c r="B43">
        <v>0.55871077566784277</v>
      </c>
      <c r="C43">
        <v>0.38235294117647056</v>
      </c>
      <c r="D43">
        <v>0.37851949098116799</v>
      </c>
      <c r="E43">
        <v>0.26196473551637278</v>
      </c>
      <c r="F43">
        <v>0.32577898434074559</v>
      </c>
      <c r="G43">
        <v>0.32595573440643866</v>
      </c>
      <c r="H43">
        <v>0.47929448105270622</v>
      </c>
      <c r="I43">
        <v>0.39338235294117646</v>
      </c>
    </row>
    <row r="44" spans="1:9" x14ac:dyDescent="0.25">
      <c r="A44" t="s">
        <v>67</v>
      </c>
      <c r="B44">
        <v>0.36760553353700798</v>
      </c>
      <c r="C44">
        <v>0.31854838709677419</v>
      </c>
      <c r="D44">
        <v>0.30571715045287168</v>
      </c>
      <c r="E44">
        <v>0.296875</v>
      </c>
      <c r="F44">
        <v>0.17114946840322148</v>
      </c>
      <c r="G44">
        <v>0.18028846153846154</v>
      </c>
      <c r="H44">
        <v>0.26650719090565489</v>
      </c>
      <c r="I44">
        <v>0.25806451612903225</v>
      </c>
    </row>
    <row r="45" spans="1:9" x14ac:dyDescent="0.25">
      <c r="A45" t="s">
        <v>68</v>
      </c>
      <c r="B45">
        <v>0.41705375113879528</v>
      </c>
      <c r="C45">
        <v>0.33841463414634149</v>
      </c>
      <c r="D45">
        <v>0.3386674624153706</v>
      </c>
      <c r="E45">
        <v>0.3536977491961415</v>
      </c>
      <c r="F45">
        <v>0.32877692483464699</v>
      </c>
      <c r="G45">
        <v>0.32817337461300311</v>
      </c>
      <c r="H45">
        <v>0.47518126882500611</v>
      </c>
      <c r="I45">
        <v>0.35670731707317072</v>
      </c>
    </row>
    <row r="46" spans="1:9" x14ac:dyDescent="0.25">
      <c r="A46" t="s">
        <v>70</v>
      </c>
      <c r="B46">
        <v>0.41372249720320431</v>
      </c>
      <c r="C46">
        <v>0.38485804416403785</v>
      </c>
      <c r="D46">
        <v>0.39347064496572626</v>
      </c>
      <c r="E46" s="7"/>
      <c r="F46" s="7"/>
      <c r="G46" s="7"/>
      <c r="H46" s="7"/>
      <c r="I46">
        <v>0.43533123028391169</v>
      </c>
    </row>
    <row r="47" spans="1:9" x14ac:dyDescent="0.25">
      <c r="A47" t="s">
        <v>72</v>
      </c>
      <c r="B47">
        <v>0.18465451599202506</v>
      </c>
      <c r="C47">
        <v>0.37209302325581395</v>
      </c>
      <c r="D47">
        <v>0.42662196053748708</v>
      </c>
      <c r="E47">
        <v>0.72727272727272729</v>
      </c>
      <c r="F47">
        <v>0.57776640417393754</v>
      </c>
      <c r="G47">
        <v>0.62857142857142856</v>
      </c>
      <c r="H47">
        <v>0.26161581897391056</v>
      </c>
      <c r="I47">
        <v>0.2558139534883721</v>
      </c>
    </row>
    <row r="48" spans="1:9" x14ac:dyDescent="0.25">
      <c r="A48" t="s">
        <v>73</v>
      </c>
      <c r="B48">
        <v>0.58222911839968194</v>
      </c>
      <c r="C48">
        <v>0.54098360655737709</v>
      </c>
      <c r="D48">
        <v>0.53776864608757668</v>
      </c>
      <c r="E48">
        <v>0.8754863813229572</v>
      </c>
      <c r="F48">
        <v>0.52382836508048569</v>
      </c>
      <c r="G48">
        <v>0.52368421052631575</v>
      </c>
      <c r="H48">
        <v>0.84535893167004139</v>
      </c>
      <c r="I48">
        <v>0.54918032786885251</v>
      </c>
    </row>
    <row r="49" spans="1:9" x14ac:dyDescent="0.25">
      <c r="A49" t="s">
        <v>75</v>
      </c>
      <c r="B49">
        <v>1.3240926727427877</v>
      </c>
      <c r="C49">
        <v>1.4299814929056138</v>
      </c>
      <c r="D49">
        <v>1.2681833436174483</v>
      </c>
      <c r="E49">
        <v>1.4724310776942355</v>
      </c>
      <c r="F49">
        <v>1.3106464029731884</v>
      </c>
      <c r="G49">
        <v>1.4791921664626684</v>
      </c>
      <c r="H49">
        <v>1.247202011239825</v>
      </c>
      <c r="I49">
        <v>1.3553362122146824</v>
      </c>
    </row>
    <row r="50" spans="1:9" x14ac:dyDescent="0.25">
      <c r="A50" t="s">
        <v>76</v>
      </c>
      <c r="B50">
        <v>1.2807157989991513</v>
      </c>
      <c r="C50">
        <v>1.1826222684703434</v>
      </c>
      <c r="D50">
        <v>1.2191395682318096</v>
      </c>
      <c r="E50">
        <v>1.2193211488250653</v>
      </c>
      <c r="F50">
        <v>1.2662057001239158</v>
      </c>
      <c r="G50">
        <v>1.2623554153522607</v>
      </c>
      <c r="H50">
        <v>1.1393667878173623</v>
      </c>
      <c r="I50">
        <v>1.158168574401665</v>
      </c>
    </row>
    <row r="51" spans="1:9" x14ac:dyDescent="0.25">
      <c r="A51" t="s">
        <v>77</v>
      </c>
      <c r="B51">
        <v>0.76795362745050888</v>
      </c>
      <c r="C51">
        <v>1.1050328227571116</v>
      </c>
      <c r="D51">
        <v>1.0479217374254097</v>
      </c>
      <c r="E51">
        <v>0.53885480572597133</v>
      </c>
      <c r="F51">
        <v>0.43443933530180934</v>
      </c>
      <c r="G51">
        <v>0.45851917930419267</v>
      </c>
      <c r="H51">
        <v>0.51675774233283389</v>
      </c>
      <c r="I51">
        <v>0.97374179431072205</v>
      </c>
    </row>
    <row r="52" spans="1:9" x14ac:dyDescent="0.25">
      <c r="A52" t="s">
        <v>79</v>
      </c>
      <c r="B52">
        <v>0.23532972335648986</v>
      </c>
      <c r="C52">
        <v>0.24475524475524477</v>
      </c>
      <c r="D52">
        <v>0.23793575869560465</v>
      </c>
      <c r="E52">
        <v>0.41975308641975306</v>
      </c>
      <c r="F52">
        <v>0.70536576071988988</v>
      </c>
      <c r="G52">
        <v>0.54455445544554459</v>
      </c>
      <c r="H52">
        <v>0.39501488591505257</v>
      </c>
      <c r="I52">
        <v>0.25874125874125875</v>
      </c>
    </row>
    <row r="53" spans="1:9" x14ac:dyDescent="0.25">
      <c r="A53" t="s">
        <v>81</v>
      </c>
      <c r="B53">
        <v>0.37882422474768562</v>
      </c>
      <c r="C53">
        <v>0.36170212765957449</v>
      </c>
      <c r="D53">
        <v>0.35826612553284509</v>
      </c>
      <c r="E53">
        <v>0.37704918032786883</v>
      </c>
      <c r="F53">
        <v>0.3227504125013208</v>
      </c>
      <c r="G53">
        <v>0.32188841201716739</v>
      </c>
      <c r="H53">
        <v>0.44541587376719499</v>
      </c>
      <c r="I53">
        <v>0.4521276595744681</v>
      </c>
    </row>
    <row r="54" spans="1:9" x14ac:dyDescent="0.25">
      <c r="A54" t="s">
        <v>290</v>
      </c>
      <c r="B54">
        <v>1.3802159524348958</v>
      </c>
      <c r="C54">
        <v>1.2144626052501237</v>
      </c>
      <c r="D54">
        <v>1.2475238830084192</v>
      </c>
      <c r="E54">
        <v>1.2089768339768341</v>
      </c>
      <c r="F54">
        <v>1.238969317470257</v>
      </c>
      <c r="G54">
        <v>1.2062529164722351</v>
      </c>
      <c r="H54">
        <v>1.1539054323294098</v>
      </c>
      <c r="I54">
        <v>1.1406636948984645</v>
      </c>
    </row>
    <row r="55" spans="1:9" x14ac:dyDescent="0.25">
      <c r="A55" t="s">
        <v>83</v>
      </c>
      <c r="B55">
        <v>0.23120927620589118</v>
      </c>
      <c r="C55">
        <v>0.29577464788732394</v>
      </c>
      <c r="D55">
        <v>0.27648891397619596</v>
      </c>
      <c r="E55">
        <v>0.61194029850746268</v>
      </c>
      <c r="F55">
        <v>0.30585727523041112</v>
      </c>
      <c r="G55">
        <v>0.33082706766917291</v>
      </c>
      <c r="H55">
        <v>0.43753744962220692</v>
      </c>
      <c r="I55">
        <v>0.31690140845070425</v>
      </c>
    </row>
    <row r="56" spans="1:9" x14ac:dyDescent="0.25">
      <c r="A56" t="s">
        <v>85</v>
      </c>
      <c r="B56">
        <v>0.88124142207097667</v>
      </c>
      <c r="C56">
        <v>0.79705400981996721</v>
      </c>
      <c r="D56">
        <v>0.81876494184712478</v>
      </c>
      <c r="E56">
        <v>0.76012269938650312</v>
      </c>
      <c r="F56">
        <v>0.7830371826957454</v>
      </c>
      <c r="G56">
        <v>0.76274643099932016</v>
      </c>
      <c r="H56">
        <v>0.77038917125687811</v>
      </c>
      <c r="I56">
        <v>0.59656301145662849</v>
      </c>
    </row>
    <row r="57" spans="1:9" x14ac:dyDescent="0.25">
      <c r="A57" t="s">
        <v>86</v>
      </c>
      <c r="B57">
        <v>0.43236846823023584</v>
      </c>
      <c r="C57">
        <v>0.35666666666666669</v>
      </c>
      <c r="D57">
        <v>0.37326297999195307</v>
      </c>
      <c r="E57">
        <v>0.40304182509505704</v>
      </c>
      <c r="F57">
        <v>0.29765962011920422</v>
      </c>
      <c r="G57">
        <v>0.28418230563002683</v>
      </c>
      <c r="H57">
        <v>0.52742831063304707</v>
      </c>
      <c r="I57">
        <v>0.32666666666666666</v>
      </c>
    </row>
    <row r="58" spans="1:9" x14ac:dyDescent="0.25">
      <c r="A58" t="s">
        <v>88</v>
      </c>
      <c r="B58">
        <v>0.33198619428675763</v>
      </c>
      <c r="C58">
        <v>0.36170212765957449</v>
      </c>
      <c r="D58">
        <v>0.36505281957625157</v>
      </c>
      <c r="E58">
        <v>0.71212121212121215</v>
      </c>
      <c r="F58">
        <v>0.66832363985822296</v>
      </c>
      <c r="G58">
        <v>0.65714285714285714</v>
      </c>
      <c r="H58">
        <v>0.30016715902893892</v>
      </c>
      <c r="I58">
        <v>0.36170212765957449</v>
      </c>
    </row>
    <row r="59" spans="1:9" x14ac:dyDescent="0.25">
      <c r="A59" t="s">
        <v>291</v>
      </c>
      <c r="B59">
        <v>0.27579613752541693</v>
      </c>
      <c r="C59">
        <v>0.32432432432432434</v>
      </c>
      <c r="D59">
        <v>0.266079062204998</v>
      </c>
      <c r="E59">
        <v>0.5</v>
      </c>
      <c r="F59">
        <v>0.195931369385345</v>
      </c>
      <c r="G59">
        <v>0.22549019607843138</v>
      </c>
      <c r="H59">
        <v>0.79744324615739737</v>
      </c>
      <c r="I59">
        <v>0.29729729729729731</v>
      </c>
    </row>
    <row r="60" spans="1:9" x14ac:dyDescent="0.25">
      <c r="A60" t="s">
        <v>91</v>
      </c>
      <c r="B60">
        <v>0.2093500202645624</v>
      </c>
      <c r="C60">
        <v>0.18297872340425531</v>
      </c>
      <c r="D60">
        <v>0.16330035339861504</v>
      </c>
      <c r="E60">
        <v>0.41346153846153844</v>
      </c>
      <c r="F60">
        <v>0.20140502315519981</v>
      </c>
      <c r="G60">
        <v>0.22279792746113988</v>
      </c>
      <c r="H60">
        <v>0.44066431596245148</v>
      </c>
      <c r="I60">
        <v>0.14042553191489363</v>
      </c>
    </row>
    <row r="61" spans="1:9" x14ac:dyDescent="0.25">
      <c r="A61" t="s">
        <v>93</v>
      </c>
      <c r="B61">
        <v>0.23325590378106609</v>
      </c>
      <c r="C61">
        <v>0.20114942528735633</v>
      </c>
      <c r="D61">
        <v>0.15770599721175874</v>
      </c>
      <c r="E61">
        <v>0.28703703703703703</v>
      </c>
      <c r="F61" s="7"/>
      <c r="G61" s="7"/>
      <c r="H61" s="7"/>
      <c r="I61">
        <v>0.21264367816091953</v>
      </c>
    </row>
    <row r="62" spans="1:9" x14ac:dyDescent="0.25">
      <c r="A62" t="s">
        <v>94</v>
      </c>
      <c r="B62">
        <v>0.30130909942226575</v>
      </c>
      <c r="C62">
        <v>0.30917874396135264</v>
      </c>
      <c r="D62">
        <v>0.30293071101251839</v>
      </c>
      <c r="E62">
        <v>0.32105263157894737</v>
      </c>
      <c r="F62">
        <v>0.29205916043220581</v>
      </c>
      <c r="G62">
        <v>0.29901960784313725</v>
      </c>
      <c r="H62">
        <v>0.42778390805337502</v>
      </c>
      <c r="I62">
        <v>0.28019323671497587</v>
      </c>
    </row>
    <row r="63" spans="1:9" x14ac:dyDescent="0.25">
      <c r="A63" t="s">
        <v>311</v>
      </c>
      <c r="B63">
        <v>1.0295154526871655</v>
      </c>
      <c r="C63">
        <v>0.88338658146964855</v>
      </c>
      <c r="D63">
        <v>0.92407218640974509</v>
      </c>
      <c r="E63">
        <v>0.85456420835482205</v>
      </c>
      <c r="F63">
        <v>0.88345390521929801</v>
      </c>
      <c r="G63">
        <v>0.84274809160305342</v>
      </c>
      <c r="H63">
        <v>0.74231896833933242</v>
      </c>
      <c r="I63">
        <v>0.8178913738019169</v>
      </c>
    </row>
    <row r="64" spans="1:9" x14ac:dyDescent="0.25">
      <c r="A64" t="s">
        <v>97</v>
      </c>
      <c r="B64">
        <v>0.47916412615070997</v>
      </c>
      <c r="C64">
        <v>0.40458015267175573</v>
      </c>
      <c r="D64">
        <v>0.44331772916341672</v>
      </c>
      <c r="E64">
        <v>0.41276041666666669</v>
      </c>
      <c r="F64">
        <v>0.45356657736178613</v>
      </c>
      <c r="G64">
        <v>0.44673123486682809</v>
      </c>
      <c r="H64">
        <v>0.68796097045684745</v>
      </c>
      <c r="I64">
        <v>0.37786259541984735</v>
      </c>
    </row>
    <row r="65" spans="1:9" x14ac:dyDescent="0.25">
      <c r="A65" t="s">
        <v>99</v>
      </c>
      <c r="B65">
        <v>0.2061315609050523</v>
      </c>
      <c r="C65">
        <v>0.22297297297297297</v>
      </c>
      <c r="D65">
        <v>0.18359231762501071</v>
      </c>
      <c r="E65">
        <v>0.35483870967741937</v>
      </c>
      <c r="F65">
        <v>0.26090772078550856</v>
      </c>
      <c r="G65">
        <v>0.28455284552845528</v>
      </c>
      <c r="H65">
        <v>0.33371504393878998</v>
      </c>
      <c r="I65">
        <v>0.20945945945945946</v>
      </c>
    </row>
    <row r="66" spans="1:9" x14ac:dyDescent="0.25">
      <c r="A66" t="s">
        <v>101</v>
      </c>
      <c r="B66">
        <v>0.34157609182439214</v>
      </c>
      <c r="C66">
        <v>0.32227488151658767</v>
      </c>
      <c r="D66">
        <v>0.31387409465808053</v>
      </c>
      <c r="E66">
        <v>0.43037974683544306</v>
      </c>
      <c r="F66">
        <v>0.21466115056546042</v>
      </c>
      <c r="G66">
        <v>0.22149837133550487</v>
      </c>
      <c r="H66">
        <v>0.40254280162476624</v>
      </c>
      <c r="I66">
        <v>0.31753554502369669</v>
      </c>
    </row>
    <row r="67" spans="1:9" x14ac:dyDescent="0.25">
      <c r="A67" t="s">
        <v>292</v>
      </c>
      <c r="B67">
        <v>0.30452790066853724</v>
      </c>
      <c r="C67">
        <v>0.57300884955752207</v>
      </c>
      <c r="D67">
        <v>0.21818536535278391</v>
      </c>
      <c r="E67">
        <v>0.45238095238095238</v>
      </c>
      <c r="F67">
        <v>0.13820289692448154</v>
      </c>
      <c r="G67">
        <v>0.32205683355886333</v>
      </c>
      <c r="H67">
        <v>0.28749130817244373</v>
      </c>
      <c r="I67">
        <v>0.48672566371681414</v>
      </c>
    </row>
    <row r="68" spans="1:9" x14ac:dyDescent="0.25">
      <c r="A68" t="s">
        <v>105</v>
      </c>
      <c r="B68" s="7"/>
      <c r="C68" s="7"/>
      <c r="D68" s="7"/>
      <c r="E68" s="7"/>
      <c r="F68">
        <v>2.9785071637255705</v>
      </c>
      <c r="G68" s="7"/>
      <c r="H68" s="7"/>
      <c r="I68" s="7"/>
    </row>
    <row r="69" spans="1:9" x14ac:dyDescent="0.25">
      <c r="A69" t="s">
        <v>107</v>
      </c>
      <c r="B69">
        <v>1.0644165767593634</v>
      </c>
      <c r="C69">
        <v>1.0912698412698412</v>
      </c>
      <c r="D69">
        <v>1.0946265648816234</v>
      </c>
      <c r="E69">
        <v>1.0620214395099541</v>
      </c>
      <c r="F69">
        <v>1.0679418464424493</v>
      </c>
      <c r="G69">
        <v>1.0648967551622419</v>
      </c>
      <c r="H69">
        <v>1.358111358028796</v>
      </c>
      <c r="I69">
        <v>0.96904761904761905</v>
      </c>
    </row>
    <row r="70" spans="1:9" x14ac:dyDescent="0.25">
      <c r="A70" t="s">
        <v>109</v>
      </c>
      <c r="B70">
        <v>0.97100025608604501</v>
      </c>
      <c r="C70">
        <v>0.91497093023255816</v>
      </c>
      <c r="D70">
        <v>0.9143065935875716</v>
      </c>
      <c r="E70">
        <v>0.92032163742690054</v>
      </c>
      <c r="F70">
        <v>0.87569354285838918</v>
      </c>
      <c r="G70">
        <v>0.87613082811412668</v>
      </c>
      <c r="H70">
        <v>0.76701426805029815</v>
      </c>
      <c r="I70">
        <v>0.96075581395348841</v>
      </c>
    </row>
    <row r="71" spans="1:9" x14ac:dyDescent="0.25">
      <c r="A71" t="s">
        <v>111</v>
      </c>
      <c r="B71">
        <v>0.90472566042900993</v>
      </c>
      <c r="C71">
        <v>1.1336528221512248</v>
      </c>
      <c r="D71">
        <v>1.1305760051714988</v>
      </c>
      <c r="E71">
        <v>1.1724506139882542</v>
      </c>
      <c r="F71">
        <v>1.1719151610369207</v>
      </c>
      <c r="G71">
        <v>1.1768637532133677</v>
      </c>
      <c r="H71">
        <v>1.1195736292267611</v>
      </c>
      <c r="I71">
        <v>1.0894568690095847</v>
      </c>
    </row>
    <row r="72" spans="1:9" x14ac:dyDescent="0.25">
      <c r="A72" t="s">
        <v>113</v>
      </c>
      <c r="B72">
        <v>0.59100519729775325</v>
      </c>
      <c r="C72">
        <v>0.52614379084967322</v>
      </c>
      <c r="D72">
        <v>0.4373450574081606</v>
      </c>
      <c r="E72">
        <v>0.42782152230971127</v>
      </c>
      <c r="F72">
        <v>0.27412526815508642</v>
      </c>
      <c r="G72">
        <v>0.3347022587268994</v>
      </c>
      <c r="H72" s="7"/>
      <c r="I72">
        <v>0.43790849673202614</v>
      </c>
    </row>
    <row r="73" spans="1:9" x14ac:dyDescent="0.25">
      <c r="A73" t="s">
        <v>115</v>
      </c>
      <c r="B73">
        <v>1.8722147552534956</v>
      </c>
      <c r="C73">
        <v>1.4292565947242206</v>
      </c>
      <c r="D73">
        <v>1.4826490494850724</v>
      </c>
      <c r="E73">
        <v>1.4124157844080847</v>
      </c>
      <c r="F73">
        <v>1.4731699082441314</v>
      </c>
      <c r="G73">
        <v>1.4220442769665567</v>
      </c>
      <c r="H73">
        <v>1.1995641578466927</v>
      </c>
      <c r="I73">
        <v>1.3520383693045563</v>
      </c>
    </row>
    <row r="74" spans="1:9" x14ac:dyDescent="0.25">
      <c r="A74" t="s">
        <v>117</v>
      </c>
      <c r="B74">
        <v>0.41872417514730387</v>
      </c>
      <c r="C74">
        <v>0.41176470588235292</v>
      </c>
      <c r="D74">
        <v>0.41177587423828599</v>
      </c>
      <c r="E74">
        <v>0.54285714285714282</v>
      </c>
      <c r="F74">
        <v>0.2876200034172734</v>
      </c>
      <c r="G74">
        <v>0.2943722943722944</v>
      </c>
      <c r="H74">
        <v>0.53049639368170964</v>
      </c>
      <c r="I74">
        <v>0.34674922600619196</v>
      </c>
    </row>
    <row r="75" spans="1:9" x14ac:dyDescent="0.25">
      <c r="A75" t="s">
        <v>118</v>
      </c>
      <c r="B75">
        <v>0.38899320658077174</v>
      </c>
      <c r="C75">
        <v>0.36855036855036855</v>
      </c>
      <c r="D75">
        <v>0.36423386900360771</v>
      </c>
      <c r="E75">
        <v>0.33258426966292137</v>
      </c>
      <c r="F75">
        <v>0.20790887935395261</v>
      </c>
      <c r="G75">
        <v>0.20998531571218795</v>
      </c>
      <c r="H75">
        <v>0.43352531344090728</v>
      </c>
      <c r="I75">
        <v>0.41277641277641275</v>
      </c>
    </row>
    <row r="76" spans="1:9" x14ac:dyDescent="0.25">
      <c r="A76" t="s">
        <v>119</v>
      </c>
      <c r="B76">
        <v>0.33903895090549846</v>
      </c>
      <c r="C76">
        <v>0.3707865168539326</v>
      </c>
      <c r="D76">
        <v>0.34908114612048113</v>
      </c>
      <c r="E76">
        <v>0.33673469387755101</v>
      </c>
      <c r="F76">
        <v>0.21438856626834912</v>
      </c>
      <c r="G76">
        <v>0.22602739726027396</v>
      </c>
      <c r="H76">
        <v>0.39076082574042192</v>
      </c>
      <c r="I76">
        <v>0.34831460674157305</v>
      </c>
    </row>
    <row r="77" spans="1:9" x14ac:dyDescent="0.25">
      <c r="A77" t="s">
        <v>309</v>
      </c>
      <c r="B77" s="7"/>
      <c r="C77" s="7"/>
      <c r="D77" s="7"/>
      <c r="E77">
        <v>0.78093306288032449</v>
      </c>
      <c r="F77">
        <v>0.78668378786908355</v>
      </c>
      <c r="G77">
        <v>0.80251694094869308</v>
      </c>
      <c r="H77">
        <v>0.83066555067599768</v>
      </c>
      <c r="I77">
        <v>0.7578125</v>
      </c>
    </row>
    <row r="78" spans="1:9" x14ac:dyDescent="0.25">
      <c r="A78" t="s">
        <v>123</v>
      </c>
      <c r="B78">
        <v>0.3304734839289884</v>
      </c>
      <c r="C78">
        <v>0.31481481481481483</v>
      </c>
      <c r="D78">
        <v>0.3145174867493154</v>
      </c>
      <c r="E78">
        <v>0.34459459459459457</v>
      </c>
      <c r="F78">
        <v>0.28011202035030691</v>
      </c>
      <c r="G78">
        <v>0.28415300546448086</v>
      </c>
      <c r="H78">
        <v>0.27878377322357356</v>
      </c>
      <c r="I78">
        <v>0.50617283950617287</v>
      </c>
    </row>
    <row r="79" spans="1:9" x14ac:dyDescent="0.25">
      <c r="A79" t="s">
        <v>125</v>
      </c>
      <c r="B79">
        <v>0.33303091497054543</v>
      </c>
      <c r="C79">
        <v>0.27368421052631581</v>
      </c>
      <c r="D79">
        <v>0.27253145818750696</v>
      </c>
      <c r="E79">
        <v>0.32098765432098764</v>
      </c>
      <c r="F79">
        <v>0.21778177728468665</v>
      </c>
      <c r="G79">
        <v>0.21739130434782608</v>
      </c>
      <c r="H79">
        <v>0.25618003190337957</v>
      </c>
      <c r="I79">
        <v>0.26315789473684209</v>
      </c>
    </row>
    <row r="80" spans="1:9" x14ac:dyDescent="0.25">
      <c r="A80" t="s">
        <v>127</v>
      </c>
      <c r="B80">
        <v>0.37241977235634161</v>
      </c>
      <c r="C80">
        <v>0.31784386617100374</v>
      </c>
      <c r="D80">
        <v>0.35418965108603173</v>
      </c>
      <c r="E80">
        <v>0.38983050847457629</v>
      </c>
      <c r="F80" s="7"/>
      <c r="G80" s="7"/>
      <c r="H80" s="7"/>
      <c r="I80">
        <v>0.35873605947955389</v>
      </c>
    </row>
    <row r="81" spans="1:9" x14ac:dyDescent="0.25">
      <c r="A81" t="s">
        <v>129</v>
      </c>
      <c r="B81">
        <v>0.73494725969735331</v>
      </c>
      <c r="C81">
        <v>0.4308176100628931</v>
      </c>
      <c r="D81">
        <v>0.48179240088369168</v>
      </c>
      <c r="E81">
        <v>0.28822495606326887</v>
      </c>
      <c r="F81">
        <v>0.26891124106782438</v>
      </c>
      <c r="G81">
        <v>0.2398427260812582</v>
      </c>
      <c r="H81">
        <v>0.65469253242622083</v>
      </c>
      <c r="I81" s="7"/>
    </row>
    <row r="82" spans="1:9" x14ac:dyDescent="0.25">
      <c r="A82" t="s">
        <v>130</v>
      </c>
      <c r="B82">
        <v>0.34377265088161502</v>
      </c>
      <c r="C82">
        <v>0.34010152284263961</v>
      </c>
      <c r="D82">
        <v>0.39277237953567035</v>
      </c>
      <c r="E82">
        <v>0.58196721311475408</v>
      </c>
      <c r="F82">
        <v>0.45557682316245446</v>
      </c>
      <c r="G82">
        <v>0.43835616438356162</v>
      </c>
      <c r="H82">
        <v>0.52107423356123128</v>
      </c>
      <c r="I82">
        <v>0.29949238578680204</v>
      </c>
    </row>
    <row r="83" spans="1:9" x14ac:dyDescent="0.25">
      <c r="A83" t="s">
        <v>131</v>
      </c>
      <c r="B83" s="7"/>
      <c r="C83" s="7"/>
      <c r="D83" s="7"/>
      <c r="E83" s="7"/>
      <c r="F83">
        <v>0.55607688753743201</v>
      </c>
      <c r="G83" s="7"/>
      <c r="H83">
        <v>0.36239386254860639</v>
      </c>
      <c r="I83" s="7"/>
    </row>
    <row r="84" spans="1:9" x14ac:dyDescent="0.25">
      <c r="A84" s="6" t="s">
        <v>133</v>
      </c>
      <c r="B84" s="7"/>
      <c r="C84" s="7"/>
      <c r="D84" s="7"/>
      <c r="E84" s="7"/>
      <c r="F84" s="7"/>
      <c r="G84" s="7"/>
      <c r="H84" s="7"/>
      <c r="I84" s="7"/>
    </row>
    <row r="85" spans="1:9" x14ac:dyDescent="0.25">
      <c r="A85" t="s">
        <v>135</v>
      </c>
      <c r="B85">
        <v>0.33254120840950924</v>
      </c>
      <c r="C85">
        <v>0.31652661064425769</v>
      </c>
      <c r="D85">
        <v>0.31627175012794145</v>
      </c>
      <c r="E85">
        <v>0.32492997198879553</v>
      </c>
      <c r="F85" s="7"/>
      <c r="G85" s="7"/>
      <c r="H85" s="7"/>
      <c r="I85">
        <v>0.18347338935574228</v>
      </c>
    </row>
    <row r="86" spans="1:9" x14ac:dyDescent="0.25">
      <c r="A86" t="s">
        <v>137</v>
      </c>
      <c r="B86">
        <v>0.41383897273400905</v>
      </c>
      <c r="C86">
        <v>0.31028368794326239</v>
      </c>
      <c r="D86">
        <v>0.20683615824820797</v>
      </c>
      <c r="E86">
        <v>0.33075435203094777</v>
      </c>
      <c r="F86">
        <v>0.23543412774625266</v>
      </c>
      <c r="G86">
        <v>0.34728033472803349</v>
      </c>
      <c r="H86">
        <v>0.3930405804470915</v>
      </c>
      <c r="I86">
        <v>0.1453900709219858</v>
      </c>
    </row>
    <row r="87" spans="1:9" x14ac:dyDescent="0.25">
      <c r="A87" t="s">
        <v>138</v>
      </c>
      <c r="B87">
        <v>0.31584507211590179</v>
      </c>
      <c r="C87">
        <v>0.3380281690140845</v>
      </c>
      <c r="D87">
        <v>0.33525373485421256</v>
      </c>
      <c r="E87">
        <v>0.359375</v>
      </c>
      <c r="F87">
        <v>0.24358163853789028</v>
      </c>
      <c r="G87">
        <v>0.23711340206185566</v>
      </c>
      <c r="H87">
        <v>0.33729306529791919</v>
      </c>
      <c r="I87">
        <v>0.323943661971831</v>
      </c>
    </row>
    <row r="88" spans="1:9" x14ac:dyDescent="0.25">
      <c r="A88" t="s">
        <v>139</v>
      </c>
      <c r="B88">
        <v>0.30431476468281543</v>
      </c>
      <c r="C88">
        <v>0.51162790697674421</v>
      </c>
      <c r="D88">
        <v>0.47044047648409265</v>
      </c>
      <c r="E88">
        <v>0.44444444444444442</v>
      </c>
      <c r="F88">
        <v>0.51223059831637852</v>
      </c>
      <c r="G88">
        <v>0.5714285714285714</v>
      </c>
      <c r="H88">
        <v>0.30634427680531889</v>
      </c>
      <c r="I88">
        <v>0.48837209302325579</v>
      </c>
    </row>
    <row r="89" spans="1:9" x14ac:dyDescent="0.25">
      <c r="A89" t="s">
        <v>141</v>
      </c>
      <c r="B89">
        <v>0.60439774205052643</v>
      </c>
      <c r="C89">
        <v>0.55319148936170215</v>
      </c>
      <c r="D89">
        <v>0.56651180221661057</v>
      </c>
      <c r="E89">
        <v>0.51992753623188404</v>
      </c>
      <c r="F89">
        <v>0.39241291096755115</v>
      </c>
      <c r="G89">
        <v>0.3835800807537012</v>
      </c>
      <c r="H89">
        <v>0.46776460731491337</v>
      </c>
      <c r="I89">
        <v>0.539651837524178</v>
      </c>
    </row>
    <row r="90" spans="1:9" x14ac:dyDescent="0.25">
      <c r="A90" t="s">
        <v>142</v>
      </c>
      <c r="B90">
        <v>0.40581050645380595</v>
      </c>
      <c r="C90">
        <v>0.52459016393442626</v>
      </c>
      <c r="D90">
        <v>0.52462452037804153</v>
      </c>
      <c r="E90">
        <v>0.58333333333333337</v>
      </c>
      <c r="F90">
        <v>0.43294055807760029</v>
      </c>
      <c r="G90">
        <v>0.43037974683544306</v>
      </c>
      <c r="H90">
        <v>0.4415105712832269</v>
      </c>
      <c r="I90">
        <v>0.50819672131147542</v>
      </c>
    </row>
    <row r="91" spans="1:9" x14ac:dyDescent="0.25">
      <c r="A91" t="s">
        <v>144</v>
      </c>
      <c r="B91">
        <v>0.29675707593311257</v>
      </c>
      <c r="C91">
        <v>0.42741935483870969</v>
      </c>
      <c r="D91">
        <v>0.42464906898131982</v>
      </c>
      <c r="E91">
        <v>0.5130434782608696</v>
      </c>
      <c r="F91">
        <v>0.36477987600622447</v>
      </c>
      <c r="G91">
        <v>0.34078212290502791</v>
      </c>
      <c r="H91">
        <v>0.41247241665993989</v>
      </c>
      <c r="I91">
        <v>0.42741935483870969</v>
      </c>
    </row>
    <row r="92" spans="1:9" x14ac:dyDescent="0.25">
      <c r="A92" t="s">
        <v>146</v>
      </c>
      <c r="B92">
        <v>0.47331825848469389</v>
      </c>
      <c r="C92">
        <v>0.45799011532125206</v>
      </c>
      <c r="D92">
        <v>0.45323811623306204</v>
      </c>
      <c r="E92">
        <v>0.58037578288100211</v>
      </c>
      <c r="F92">
        <v>0.52959428439070266</v>
      </c>
      <c r="G92">
        <v>0.53108348134991124</v>
      </c>
      <c r="H92">
        <v>0.52717791748943454</v>
      </c>
      <c r="I92">
        <v>0.44481054365733114</v>
      </c>
    </row>
    <row r="93" spans="1:9" x14ac:dyDescent="0.25">
      <c r="A93" t="s">
        <v>148</v>
      </c>
      <c r="B93">
        <v>0.46523408062608346</v>
      </c>
      <c r="C93">
        <v>0.58678955453149007</v>
      </c>
      <c r="D93">
        <v>0.62938673213910312</v>
      </c>
      <c r="E93">
        <v>0.57530120481927716</v>
      </c>
      <c r="F93">
        <v>0.61818833121117189</v>
      </c>
      <c r="G93">
        <v>0.57523510971786829</v>
      </c>
      <c r="H93">
        <v>0.70775564675494518</v>
      </c>
      <c r="I93">
        <v>0.53302611367127495</v>
      </c>
    </row>
    <row r="94" spans="1:9" x14ac:dyDescent="0.25">
      <c r="A94" t="s">
        <v>150</v>
      </c>
      <c r="B94">
        <v>0.34390172131187413</v>
      </c>
      <c r="C94">
        <v>0.32642487046632124</v>
      </c>
      <c r="D94">
        <v>0.2768612055496269</v>
      </c>
      <c r="E94">
        <v>0.36</v>
      </c>
      <c r="F94">
        <v>0.23952833868007359</v>
      </c>
      <c r="G94">
        <v>0.2413793103448276</v>
      </c>
      <c r="H94">
        <v>0.41856098857961832</v>
      </c>
      <c r="I94">
        <v>0.67357512953367871</v>
      </c>
    </row>
    <row r="95" spans="1:9" x14ac:dyDescent="0.25">
      <c r="A95" t="s">
        <v>152</v>
      </c>
      <c r="B95">
        <v>0.29720940932968803</v>
      </c>
      <c r="C95" s="7"/>
      <c r="D95">
        <v>0.19326599659659538</v>
      </c>
      <c r="E95">
        <v>0.49618320610687022</v>
      </c>
      <c r="F95">
        <v>0.20808410178344813</v>
      </c>
      <c r="G95">
        <v>0.29347826086956524</v>
      </c>
      <c r="H95">
        <v>0.36819207875210919</v>
      </c>
      <c r="I95">
        <v>0.312</v>
      </c>
    </row>
    <row r="96" spans="1:9" x14ac:dyDescent="0.25">
      <c r="A96" t="s">
        <v>154</v>
      </c>
      <c r="B96">
        <v>0.42376264946989889</v>
      </c>
      <c r="C96">
        <v>0.4</v>
      </c>
      <c r="D96">
        <v>0.39832375718072666</v>
      </c>
      <c r="E96">
        <v>0.54726368159203975</v>
      </c>
      <c r="F96">
        <v>0.46265161016207124</v>
      </c>
      <c r="G96">
        <v>0.46743295019157088</v>
      </c>
      <c r="H96">
        <v>0.52392972964537265</v>
      </c>
      <c r="I96">
        <v>0.37454545454545457</v>
      </c>
    </row>
    <row r="97" spans="1:9" x14ac:dyDescent="0.25">
      <c r="A97" t="s">
        <v>155</v>
      </c>
      <c r="B97">
        <v>0.22734637907209621</v>
      </c>
      <c r="C97">
        <v>0.29166666666666669</v>
      </c>
      <c r="D97">
        <v>0.23733710197307947</v>
      </c>
      <c r="E97">
        <v>0.55555555555555558</v>
      </c>
      <c r="F97">
        <v>0.46217119195529266</v>
      </c>
      <c r="G97">
        <v>0.55555555555555558</v>
      </c>
      <c r="H97">
        <v>0.46247953360015231</v>
      </c>
      <c r="I97">
        <v>0.125</v>
      </c>
    </row>
    <row r="98" spans="1:9" x14ac:dyDescent="0.25">
      <c r="A98" s="6" t="s">
        <v>157</v>
      </c>
      <c r="B98" s="7"/>
      <c r="C98" s="7"/>
      <c r="D98" s="7"/>
      <c r="E98" s="7"/>
      <c r="F98" s="7"/>
      <c r="G98" s="7"/>
      <c r="H98" s="7"/>
      <c r="I98" s="7"/>
    </row>
    <row r="99" spans="1:9" x14ac:dyDescent="0.25">
      <c r="A99" t="s">
        <v>159</v>
      </c>
      <c r="B99">
        <v>0.40623328417270349</v>
      </c>
      <c r="C99">
        <v>0.39009900990099011</v>
      </c>
      <c r="D99">
        <v>0.37232951905351747</v>
      </c>
      <c r="E99">
        <v>0.66550522648083621</v>
      </c>
      <c r="F99">
        <v>0.53807743435267341</v>
      </c>
      <c r="G99">
        <v>0.54352941176470593</v>
      </c>
      <c r="H99">
        <v>0.81929215304747194</v>
      </c>
      <c r="I99">
        <v>0.31881188118811882</v>
      </c>
    </row>
    <row r="100" spans="1:9" x14ac:dyDescent="0.25">
      <c r="A100" t="s">
        <v>161</v>
      </c>
      <c r="B100">
        <v>0.19612291823062764</v>
      </c>
      <c r="C100">
        <v>0.22340425531914893</v>
      </c>
      <c r="D100">
        <v>0.18786496134828035</v>
      </c>
      <c r="E100">
        <v>0.34482758620689657</v>
      </c>
      <c r="F100">
        <v>0.20019529461768196</v>
      </c>
      <c r="G100">
        <v>0.23333333333333334</v>
      </c>
      <c r="H100">
        <v>0.32838002903355701</v>
      </c>
      <c r="I100">
        <v>0.18085106382978725</v>
      </c>
    </row>
    <row r="101" spans="1:9" x14ac:dyDescent="0.25">
      <c r="A101" t="s">
        <v>163</v>
      </c>
      <c r="B101">
        <v>1.2366027332777725</v>
      </c>
      <c r="C101">
        <v>1.126102750389206</v>
      </c>
      <c r="D101">
        <v>1.1343774258948034</v>
      </c>
      <c r="E101">
        <v>1.1426324069218667</v>
      </c>
      <c r="F101">
        <v>1.1569172932330827</v>
      </c>
      <c r="G101">
        <v>1.1465093411996068</v>
      </c>
      <c r="H101">
        <v>1.1907457935100985</v>
      </c>
      <c r="I101">
        <v>1.0627919045147898</v>
      </c>
    </row>
    <row r="102" spans="1:9" x14ac:dyDescent="0.25">
      <c r="A102" t="s">
        <v>165</v>
      </c>
      <c r="B102">
        <v>0.97594437384522881</v>
      </c>
      <c r="C102">
        <v>0.88394875659382066</v>
      </c>
      <c r="D102">
        <v>0.80865666698091032</v>
      </c>
      <c r="E102">
        <v>0.85131195335276966</v>
      </c>
      <c r="F102">
        <v>0.79450446618460224</v>
      </c>
      <c r="G102">
        <v>0.86815561959654175</v>
      </c>
      <c r="H102">
        <v>1.0829675945429702</v>
      </c>
      <c r="I102">
        <v>0.92690278824415973</v>
      </c>
    </row>
    <row r="103" spans="1:9" x14ac:dyDescent="0.25">
      <c r="A103" t="s">
        <v>166</v>
      </c>
      <c r="B103">
        <v>0.17133849670388993</v>
      </c>
      <c r="C103">
        <v>0.15568862275449102</v>
      </c>
      <c r="D103">
        <v>0.19187606107204908</v>
      </c>
      <c r="E103">
        <v>0.24242424242424243</v>
      </c>
      <c r="F103">
        <v>0.20929216052085206</v>
      </c>
      <c r="G103">
        <v>0.16783216783216784</v>
      </c>
      <c r="H103">
        <v>0.50144142257928592</v>
      </c>
      <c r="I103">
        <v>0.20359281437125748</v>
      </c>
    </row>
    <row r="104" spans="1:9" x14ac:dyDescent="0.25">
      <c r="A104" t="s">
        <v>167</v>
      </c>
      <c r="B104">
        <v>0.2907312842453576</v>
      </c>
      <c r="C104">
        <v>0.4264705882352941</v>
      </c>
      <c r="D104">
        <v>0.41907424196466442</v>
      </c>
      <c r="E104">
        <v>0.60869565217391308</v>
      </c>
      <c r="F104">
        <v>0.49997835050651074</v>
      </c>
      <c r="G104">
        <v>0.5178571428571429</v>
      </c>
      <c r="H104">
        <v>0.44855664040476501</v>
      </c>
      <c r="I104">
        <v>0.41176470588235292</v>
      </c>
    </row>
    <row r="105" spans="1:9" x14ac:dyDescent="0.25">
      <c r="A105" t="s">
        <v>168</v>
      </c>
      <c r="B105">
        <v>0.31970919377583301</v>
      </c>
      <c r="C105">
        <v>0.41428571428571431</v>
      </c>
      <c r="D105">
        <v>0.41661008794403315</v>
      </c>
      <c r="E105">
        <v>0.27884615384615385</v>
      </c>
      <c r="F105">
        <v>0.1483142039869845</v>
      </c>
      <c r="G105">
        <v>0.15254237288135594</v>
      </c>
      <c r="H105">
        <v>0.3760214916454277</v>
      </c>
      <c r="I105">
        <v>0.45714285714285713</v>
      </c>
    </row>
    <row r="106" spans="1:9" x14ac:dyDescent="0.25">
      <c r="A106" t="s">
        <v>170</v>
      </c>
      <c r="B106">
        <v>1.2050034341308498</v>
      </c>
      <c r="C106">
        <v>1.2851612903225806</v>
      </c>
      <c r="D106">
        <v>1.2478416719708088</v>
      </c>
      <c r="E106">
        <v>1.5383435582822085</v>
      </c>
      <c r="F106">
        <v>1.4968839005551529</v>
      </c>
      <c r="G106">
        <v>1.5418127190786179</v>
      </c>
      <c r="H106">
        <v>1.4087307404554477</v>
      </c>
      <c r="I106">
        <v>1.1105376344086022</v>
      </c>
    </row>
    <row r="107" spans="1:9" x14ac:dyDescent="0.25">
      <c r="A107" t="s">
        <v>171</v>
      </c>
      <c r="B107">
        <v>0.51462325661809194</v>
      </c>
      <c r="C107">
        <v>0.62385321100917435</v>
      </c>
      <c r="D107">
        <v>0.58693369808025964</v>
      </c>
      <c r="E107">
        <v>0.58355674709562111</v>
      </c>
      <c r="F107">
        <v>0.24967340000954905</v>
      </c>
      <c r="G107">
        <v>0.26739926739926739</v>
      </c>
      <c r="H107">
        <v>0.7356896794266683</v>
      </c>
      <c r="I107">
        <v>0.66055045871559637</v>
      </c>
    </row>
    <row r="108" spans="1:9" x14ac:dyDescent="0.25">
      <c r="A108" t="s">
        <v>172</v>
      </c>
      <c r="B108">
        <v>0.30324277504434177</v>
      </c>
      <c r="C108">
        <v>0.29139072847682118</v>
      </c>
      <c r="D108">
        <v>0.28643070545931637</v>
      </c>
      <c r="E108">
        <v>0.31428571428571428</v>
      </c>
      <c r="F108">
        <v>0.19127947435250267</v>
      </c>
      <c r="G108">
        <v>0.19634703196347031</v>
      </c>
      <c r="H108">
        <v>0.31158451925489816</v>
      </c>
      <c r="I108">
        <v>0.27814569536423839</v>
      </c>
    </row>
    <row r="109" spans="1:9" x14ac:dyDescent="0.25">
      <c r="A109" t="s">
        <v>173</v>
      </c>
      <c r="B109">
        <v>0.59951810435468555</v>
      </c>
      <c r="C109">
        <v>0.6018957345971564</v>
      </c>
      <c r="D109">
        <v>0.59361255790961143</v>
      </c>
      <c r="E109">
        <v>0.50701402805611218</v>
      </c>
      <c r="F109">
        <v>0.442524250557781</v>
      </c>
      <c r="G109">
        <v>0.44954128440366975</v>
      </c>
      <c r="H109">
        <v>0.50419625129747625</v>
      </c>
      <c r="I109">
        <v>0.57345971563981046</v>
      </c>
    </row>
    <row r="110" spans="1:9" x14ac:dyDescent="0.25">
      <c r="A110" t="s">
        <v>174</v>
      </c>
      <c r="B110">
        <v>0.42042312124075848</v>
      </c>
      <c r="C110">
        <v>0.52659574468085102</v>
      </c>
      <c r="D110">
        <v>0.51719110867316476</v>
      </c>
      <c r="E110">
        <v>0.65957446808510634</v>
      </c>
      <c r="F110">
        <v>0.76924516863019099</v>
      </c>
      <c r="G110">
        <v>0.77966101694915257</v>
      </c>
      <c r="H110">
        <v>0.41217515311017805</v>
      </c>
      <c r="I110">
        <v>0.50531914893617025</v>
      </c>
    </row>
    <row r="111" spans="1:9" x14ac:dyDescent="0.25">
      <c r="A111" t="s">
        <v>175</v>
      </c>
      <c r="B111">
        <v>0.40842174288440652</v>
      </c>
      <c r="C111">
        <v>0.34688995215311003</v>
      </c>
      <c r="D111">
        <v>0.35058077075456207</v>
      </c>
      <c r="E111">
        <v>0.47840531561461797</v>
      </c>
      <c r="F111">
        <v>0.39140003248175365</v>
      </c>
      <c r="G111" s="7"/>
      <c r="H111">
        <v>0.37292298001135532</v>
      </c>
      <c r="I111">
        <v>0.33014354066985646</v>
      </c>
    </row>
    <row r="112" spans="1:9" x14ac:dyDescent="0.25">
      <c r="A112" t="s">
        <v>177</v>
      </c>
      <c r="B112">
        <v>0.53293512194675363</v>
      </c>
      <c r="C112">
        <v>0.45741324921135645</v>
      </c>
      <c r="D112">
        <v>0.49132889479029468</v>
      </c>
      <c r="E112">
        <v>0.44444444444444442</v>
      </c>
      <c r="F112">
        <v>0.44070358403234899</v>
      </c>
      <c r="G112">
        <v>0.41002949852507375</v>
      </c>
      <c r="H112">
        <v>0.42602202689593827</v>
      </c>
      <c r="I112">
        <v>0.29968454258675081</v>
      </c>
    </row>
    <row r="113" spans="1:9" x14ac:dyDescent="0.25">
      <c r="A113" t="s">
        <v>178</v>
      </c>
      <c r="B113">
        <v>0.31213122959778028</v>
      </c>
      <c r="C113">
        <v>0.24921135646687698</v>
      </c>
      <c r="D113">
        <v>0.26584120247265192</v>
      </c>
      <c r="E113">
        <v>0.43888888888888888</v>
      </c>
      <c r="F113">
        <v>0.31295580891253527</v>
      </c>
      <c r="G113">
        <v>0.29277566539923955</v>
      </c>
      <c r="H113">
        <v>0.41175593500348845</v>
      </c>
      <c r="I113">
        <v>0.24290220820189273</v>
      </c>
    </row>
    <row r="114" spans="1:9" x14ac:dyDescent="0.25">
      <c r="A114" t="s">
        <v>180</v>
      </c>
      <c r="B114">
        <v>0.47074981676916638</v>
      </c>
      <c r="C114">
        <v>0.34538878842676313</v>
      </c>
      <c r="D114">
        <v>0.38974027843543779</v>
      </c>
      <c r="E114">
        <v>0.35501858736059477</v>
      </c>
      <c r="F114">
        <v>0.40148630322477075</v>
      </c>
      <c r="G114">
        <v>0.35689655172413792</v>
      </c>
      <c r="H114">
        <v>0.59161719263882739</v>
      </c>
      <c r="I114">
        <v>0.34538878842676313</v>
      </c>
    </row>
    <row r="115" spans="1:9" x14ac:dyDescent="0.25">
      <c r="A115" t="s">
        <v>182</v>
      </c>
      <c r="B115">
        <v>0.82121857531287334</v>
      </c>
      <c r="C115">
        <v>0.74644351464435144</v>
      </c>
      <c r="D115">
        <v>0.82390782814373209</v>
      </c>
      <c r="E115">
        <v>0.78001679261125101</v>
      </c>
      <c r="F115">
        <v>0.86321502821502816</v>
      </c>
      <c r="G115">
        <v>0.78271213322759714</v>
      </c>
      <c r="H115">
        <v>0.93389316100092712</v>
      </c>
      <c r="I115">
        <v>0.62343096234309625</v>
      </c>
    </row>
    <row r="116" spans="1:9" x14ac:dyDescent="0.25">
      <c r="A116" t="s">
        <v>184</v>
      </c>
      <c r="B116">
        <v>0.28003410532123574</v>
      </c>
      <c r="C116">
        <v>0.27015250544662311</v>
      </c>
      <c r="D116">
        <v>0.2391942548953328</v>
      </c>
      <c r="E116">
        <v>0.2551440329218107</v>
      </c>
      <c r="F116">
        <v>0.2481675329998661</v>
      </c>
      <c r="G116">
        <v>0.28054298642533937</v>
      </c>
      <c r="H116">
        <v>0.48571987244809756</v>
      </c>
      <c r="I116">
        <v>0.24618736383442266</v>
      </c>
    </row>
    <row r="117" spans="1:9" x14ac:dyDescent="0.25">
      <c r="A117" t="s">
        <v>186</v>
      </c>
      <c r="B117">
        <v>0.43383721153771732</v>
      </c>
      <c r="C117">
        <v>0.41258741258741261</v>
      </c>
      <c r="D117">
        <v>0.41260065085253617</v>
      </c>
      <c r="E117">
        <v>0.39561855670103091</v>
      </c>
      <c r="F117">
        <v>0.4515680241984325</v>
      </c>
      <c r="G117">
        <v>0.45213549337260678</v>
      </c>
      <c r="H117">
        <v>0.45014566359168778</v>
      </c>
      <c r="I117">
        <v>0.35104895104895106</v>
      </c>
    </row>
    <row r="118" spans="1:9" x14ac:dyDescent="0.25">
      <c r="A118" t="s">
        <v>187</v>
      </c>
      <c r="B118">
        <v>0.26746206953807955</v>
      </c>
      <c r="C118">
        <v>0.31313131313131315</v>
      </c>
      <c r="D118">
        <v>0.27821335595439201</v>
      </c>
      <c r="E118">
        <v>0.58333333333333337</v>
      </c>
      <c r="F118">
        <v>0.46619835082090816</v>
      </c>
      <c r="G118">
        <v>0.53030303030303028</v>
      </c>
      <c r="H118">
        <v>0.34732237186001069</v>
      </c>
      <c r="I118">
        <v>0.25252525252525254</v>
      </c>
    </row>
    <row r="119" spans="1:9" x14ac:dyDescent="0.25">
      <c r="A119" t="s">
        <v>189</v>
      </c>
      <c r="B119">
        <v>0.69084955801769243</v>
      </c>
      <c r="C119">
        <v>0.74450084602368871</v>
      </c>
      <c r="D119">
        <v>0.71219294378119158</v>
      </c>
      <c r="E119">
        <v>0.52272727272727271</v>
      </c>
      <c r="F119">
        <v>0.30229649374414802</v>
      </c>
      <c r="G119">
        <v>0.31590574374079528</v>
      </c>
      <c r="H119">
        <v>0.623272007828508</v>
      </c>
      <c r="I119">
        <v>0.63536379018612521</v>
      </c>
    </row>
    <row r="120" spans="1:9" x14ac:dyDescent="0.25">
      <c r="A120" t="s">
        <v>191</v>
      </c>
      <c r="B120">
        <v>0.4490034871854871</v>
      </c>
      <c r="C120">
        <v>0.69026548672566368</v>
      </c>
      <c r="D120">
        <v>0.67629307877413536</v>
      </c>
      <c r="E120">
        <v>0.72</v>
      </c>
      <c r="F120">
        <v>0.60694220845989688</v>
      </c>
      <c r="G120">
        <v>0.6198347107438017</v>
      </c>
      <c r="H120">
        <v>0.49978389914640203</v>
      </c>
      <c r="I120">
        <v>0.69026548672566368</v>
      </c>
    </row>
    <row r="121" spans="1:9" x14ac:dyDescent="0.25">
      <c r="A121" t="s">
        <v>192</v>
      </c>
      <c r="B121">
        <v>0.31355190913745146</v>
      </c>
      <c r="C121">
        <v>0.21311475409836064</v>
      </c>
      <c r="D121">
        <v>0.22428675901127568</v>
      </c>
      <c r="E121">
        <v>0.36842105263157893</v>
      </c>
      <c r="F121">
        <v>0.22274850956425113</v>
      </c>
      <c r="G121">
        <v>0.20895522388059701</v>
      </c>
      <c r="H121">
        <v>0.54627796140690121</v>
      </c>
      <c r="I121">
        <v>0.26229508196721313</v>
      </c>
    </row>
    <row r="122" spans="1:9" x14ac:dyDescent="0.25">
      <c r="A122" t="s">
        <v>194</v>
      </c>
      <c r="B122">
        <v>1.3371575381776972</v>
      </c>
      <c r="C122">
        <v>1.1073487031700289</v>
      </c>
      <c r="D122">
        <v>1.1461652766848849</v>
      </c>
      <c r="E122">
        <v>0.75455889600788562</v>
      </c>
      <c r="F122">
        <v>0.63916566795358065</v>
      </c>
      <c r="G122">
        <v>0.62208151958844482</v>
      </c>
      <c r="H122">
        <v>0.69453951842673423</v>
      </c>
      <c r="I122">
        <v>1.13328530259366</v>
      </c>
    </row>
    <row r="123" spans="1:9" x14ac:dyDescent="0.25">
      <c r="A123" t="s">
        <v>196</v>
      </c>
      <c r="B123">
        <v>0.75977635601610172</v>
      </c>
      <c r="C123" s="7"/>
      <c r="D123">
        <v>0.57047175773585257</v>
      </c>
      <c r="E123">
        <v>0.64177693761814747</v>
      </c>
      <c r="F123" s="7"/>
      <c r="G123" s="7"/>
      <c r="H123" s="7"/>
      <c r="I123">
        <v>0.59726027397260273</v>
      </c>
    </row>
    <row r="124" spans="1:9" x14ac:dyDescent="0.25">
      <c r="A124" s="6" t="s">
        <v>198</v>
      </c>
      <c r="B124" s="7"/>
      <c r="C124" s="7"/>
      <c r="D124" s="7"/>
      <c r="E124" s="7"/>
      <c r="F124" s="7"/>
      <c r="G124" s="7"/>
      <c r="H124" s="7"/>
      <c r="I124" s="7"/>
    </row>
    <row r="125" spans="1:9" x14ac:dyDescent="0.25">
      <c r="A125" t="s">
        <v>200</v>
      </c>
      <c r="B125">
        <v>0.45056784046613707</v>
      </c>
      <c r="C125">
        <v>0.42783505154639173</v>
      </c>
      <c r="D125">
        <v>0.44782459812696079</v>
      </c>
      <c r="E125">
        <v>0.61254612546125464</v>
      </c>
      <c r="F125">
        <v>0.54069823845786469</v>
      </c>
      <c r="G125">
        <v>0.51632970451010884</v>
      </c>
      <c r="H125">
        <v>0.65037821306919208</v>
      </c>
      <c r="I125">
        <v>0.34407216494845361</v>
      </c>
    </row>
    <row r="126" spans="1:9" x14ac:dyDescent="0.25">
      <c r="A126" t="s">
        <v>202</v>
      </c>
      <c r="B126">
        <v>0.95491326870337556</v>
      </c>
      <c r="C126">
        <v>1.0684736091298146</v>
      </c>
      <c r="D126">
        <v>1.0899114751809322</v>
      </c>
      <c r="E126">
        <v>1.0554785020804438</v>
      </c>
      <c r="F126">
        <v>1.0801332683243949</v>
      </c>
      <c r="G126">
        <v>1.0588235294117647</v>
      </c>
      <c r="H126">
        <v>0.97462877269401738</v>
      </c>
      <c r="I126">
        <v>0.99643366619115548</v>
      </c>
    </row>
    <row r="127" spans="1:9" x14ac:dyDescent="0.25">
      <c r="A127" t="s">
        <v>203</v>
      </c>
      <c r="B127">
        <v>0.28353235535613847</v>
      </c>
      <c r="C127">
        <v>0.27230046948356806</v>
      </c>
      <c r="D127">
        <v>0.26854948373023024</v>
      </c>
      <c r="E127">
        <v>0.33939393939393941</v>
      </c>
      <c r="F127">
        <v>0.22891707114422774</v>
      </c>
      <c r="G127">
        <v>0.23045267489711935</v>
      </c>
      <c r="H127">
        <v>0.34995880193962708</v>
      </c>
      <c r="I127">
        <v>0.25352112676056338</v>
      </c>
    </row>
    <row r="128" spans="1:9" x14ac:dyDescent="0.25">
      <c r="A128" t="s">
        <v>205</v>
      </c>
      <c r="B128">
        <v>0.18388304960280702</v>
      </c>
      <c r="C128">
        <v>0.31192660550458717</v>
      </c>
      <c r="D128">
        <v>0.1956288322942214</v>
      </c>
      <c r="E128">
        <v>0.25</v>
      </c>
      <c r="F128">
        <v>0.19884387373213042</v>
      </c>
      <c r="G128">
        <v>0.2982456140350877</v>
      </c>
      <c r="H128">
        <v>0.42734430580950145</v>
      </c>
      <c r="I128" s="7"/>
    </row>
    <row r="129" spans="1:9" x14ac:dyDescent="0.25">
      <c r="A129" t="s">
        <v>206</v>
      </c>
      <c r="B129">
        <v>0.39713688896689237</v>
      </c>
      <c r="C129">
        <v>0.3439153439153439</v>
      </c>
      <c r="D129">
        <v>0.34613363842817862</v>
      </c>
      <c r="E129">
        <v>0.34375</v>
      </c>
      <c r="F129">
        <v>0.42843635271803293</v>
      </c>
      <c r="G129">
        <v>0.42613636363636365</v>
      </c>
      <c r="H129">
        <v>0.43538049055854355</v>
      </c>
      <c r="I129">
        <v>0.28835978835978837</v>
      </c>
    </row>
    <row r="130" spans="1:9" x14ac:dyDescent="0.25">
      <c r="A130" t="s">
        <v>208</v>
      </c>
      <c r="B130">
        <v>1.4164391471066453</v>
      </c>
      <c r="C130">
        <v>1.708114419147694</v>
      </c>
      <c r="D130">
        <v>1.704844071243746</v>
      </c>
      <c r="E130">
        <v>1.5572033898305084</v>
      </c>
      <c r="F130">
        <v>1.5779767505752258</v>
      </c>
      <c r="G130">
        <v>1.575666163901458</v>
      </c>
      <c r="H130">
        <v>1.3038106377800751</v>
      </c>
      <c r="I130">
        <v>1.5767659077641565</v>
      </c>
    </row>
    <row r="131" spans="1:9" x14ac:dyDescent="0.25">
      <c r="A131" t="s">
        <v>210</v>
      </c>
      <c r="B131">
        <v>1.7156360913342121</v>
      </c>
      <c r="C131">
        <v>1.4740182467274892</v>
      </c>
      <c r="D131">
        <v>1.4597226818352134</v>
      </c>
      <c r="E131">
        <v>1.4559784698193003</v>
      </c>
      <c r="F131">
        <v>1.4411371070971415</v>
      </c>
      <c r="G131">
        <v>1.4631352899069434</v>
      </c>
      <c r="H131">
        <v>1.5001372036373821</v>
      </c>
      <c r="I131">
        <v>1.4311781039270131</v>
      </c>
    </row>
    <row r="132" spans="1:9" x14ac:dyDescent="0.25">
      <c r="A132" t="s">
        <v>293</v>
      </c>
      <c r="B132">
        <v>0.26343755974026811</v>
      </c>
      <c r="C132">
        <v>0.44313725490196076</v>
      </c>
      <c r="D132">
        <v>0.39174334487617929</v>
      </c>
      <c r="E132">
        <v>0.42519685039370081</v>
      </c>
      <c r="F132" s="7"/>
      <c r="G132" s="7"/>
      <c r="H132">
        <v>0.37698565650482424</v>
      </c>
      <c r="I132">
        <v>0.45490196078431372</v>
      </c>
    </row>
    <row r="133" spans="1:9" x14ac:dyDescent="0.25">
      <c r="A133" t="s">
        <v>214</v>
      </c>
      <c r="B133">
        <v>0.32949698192923066</v>
      </c>
      <c r="C133">
        <v>0.34343434343434343</v>
      </c>
      <c r="D133">
        <v>0.34339036699779596</v>
      </c>
      <c r="E133">
        <v>0.2348993288590604</v>
      </c>
      <c r="F133">
        <v>0.2200515141594214</v>
      </c>
      <c r="G133">
        <v>0.21656050955414013</v>
      </c>
      <c r="H133">
        <v>0.23409068575402006</v>
      </c>
      <c r="I133">
        <v>0.49494949494949497</v>
      </c>
    </row>
    <row r="134" spans="1:9" x14ac:dyDescent="0.25">
      <c r="A134" t="s">
        <v>216</v>
      </c>
      <c r="B134">
        <v>0.38942200163105561</v>
      </c>
      <c r="C134">
        <v>0.40476190476190477</v>
      </c>
      <c r="D134">
        <v>0.38765172009375931</v>
      </c>
      <c r="E134">
        <v>0.27868852459016391</v>
      </c>
      <c r="F134">
        <v>0.1799986175265009</v>
      </c>
      <c r="G134">
        <v>0.19354838709677419</v>
      </c>
      <c r="H134">
        <v>0.41583001701662431</v>
      </c>
      <c r="I134">
        <v>0.26190476190476192</v>
      </c>
    </row>
    <row r="135" spans="1:9" x14ac:dyDescent="0.25">
      <c r="A135" t="s">
        <v>218</v>
      </c>
      <c r="B135">
        <v>0.48042442086082093</v>
      </c>
      <c r="C135">
        <v>0.43778801843317972</v>
      </c>
      <c r="D135">
        <v>0.43891544801329452</v>
      </c>
      <c r="E135">
        <v>0.55211267605633807</v>
      </c>
      <c r="F135">
        <v>0.38588979123669964</v>
      </c>
      <c r="G135">
        <v>0.38571428571428573</v>
      </c>
      <c r="H135">
        <v>0.38149250466504575</v>
      </c>
      <c r="I135">
        <v>0.42396313364055299</v>
      </c>
    </row>
    <row r="136" spans="1:9" x14ac:dyDescent="0.25">
      <c r="A136" t="s">
        <v>219</v>
      </c>
      <c r="B136">
        <v>0.24460838058021586</v>
      </c>
      <c r="C136">
        <v>0.35384615384615387</v>
      </c>
      <c r="D136">
        <v>0.35558499321412101</v>
      </c>
      <c r="E136">
        <v>0.67796610169491522</v>
      </c>
      <c r="F136">
        <v>0.50840300111415138</v>
      </c>
      <c r="G136">
        <v>0.5</v>
      </c>
      <c r="H136">
        <v>0.49319678149507362</v>
      </c>
      <c r="I136">
        <v>0.3</v>
      </c>
    </row>
    <row r="137" spans="1:9" x14ac:dyDescent="0.25">
      <c r="A137" t="s">
        <v>221</v>
      </c>
      <c r="B137">
        <v>0.63536998368545794</v>
      </c>
      <c r="C137">
        <v>0.73540145985401462</v>
      </c>
      <c r="D137">
        <v>0.71839783135318269</v>
      </c>
      <c r="E137">
        <v>0.59682080924855496</v>
      </c>
      <c r="F137">
        <v>0.48745383616291765</v>
      </c>
      <c r="G137">
        <v>0.49110320284697506</v>
      </c>
      <c r="H137">
        <v>0.66284274970596802</v>
      </c>
      <c r="I137">
        <v>0.71897810218978098</v>
      </c>
    </row>
    <row r="138" spans="1:9" x14ac:dyDescent="0.25">
      <c r="A138" t="s">
        <v>223</v>
      </c>
      <c r="B138">
        <v>0.43037793325458079</v>
      </c>
      <c r="C138">
        <v>0.4176904176904177</v>
      </c>
      <c r="D138">
        <v>0.42768848318717145</v>
      </c>
      <c r="E138">
        <v>0.53797468354430378</v>
      </c>
      <c r="F138">
        <v>0.45143463108083792</v>
      </c>
      <c r="G138">
        <v>0.44155844155844154</v>
      </c>
      <c r="H138">
        <v>0.50600675588957822</v>
      </c>
      <c r="I138">
        <v>0.4226044226044226</v>
      </c>
    </row>
    <row r="139" spans="1:9" x14ac:dyDescent="0.25">
      <c r="A139" t="s">
        <v>225</v>
      </c>
      <c r="B139">
        <v>0.53247952737023918</v>
      </c>
      <c r="C139">
        <v>0.61702127659574468</v>
      </c>
      <c r="D139">
        <v>0.58425917674425143</v>
      </c>
      <c r="E139">
        <v>0.61467889908256879</v>
      </c>
      <c r="F139">
        <v>0.58640187881415862</v>
      </c>
      <c r="G139">
        <v>0.61506276150627615</v>
      </c>
      <c r="H139">
        <v>0.67591320590791448</v>
      </c>
      <c r="I139">
        <v>0.42127659574468085</v>
      </c>
    </row>
    <row r="140" spans="1:9" x14ac:dyDescent="0.25">
      <c r="A140" t="s">
        <v>227</v>
      </c>
      <c r="B140">
        <v>0.14670718757336315</v>
      </c>
      <c r="C140">
        <v>0.14081145584725538</v>
      </c>
      <c r="D140">
        <v>0.13952579025870199</v>
      </c>
      <c r="E140" s="7"/>
      <c r="F140">
        <v>0.18852045202804144</v>
      </c>
      <c r="G140">
        <v>0.1797752808988764</v>
      </c>
      <c r="H140" s="7"/>
      <c r="I140">
        <v>0.2935560859188544</v>
      </c>
    </row>
    <row r="141" spans="1:9" x14ac:dyDescent="0.25">
      <c r="A141" t="s">
        <v>229</v>
      </c>
      <c r="B141">
        <v>0.30793399620690154</v>
      </c>
      <c r="C141">
        <v>0.27272727272727271</v>
      </c>
      <c r="D141">
        <v>0.19349201011443448</v>
      </c>
      <c r="E141">
        <v>0.46341463414634149</v>
      </c>
      <c r="F141">
        <v>0.28504002608487489</v>
      </c>
      <c r="G141">
        <v>0.36538461538461536</v>
      </c>
      <c r="H141">
        <v>0.36591580260199147</v>
      </c>
      <c r="I141">
        <v>0.22077922077922077</v>
      </c>
    </row>
    <row r="142" spans="1:9" x14ac:dyDescent="0.25">
      <c r="A142" t="s">
        <v>231</v>
      </c>
      <c r="B142">
        <v>0.24075011927598158</v>
      </c>
      <c r="C142">
        <v>0.22940226171243941</v>
      </c>
      <c r="D142">
        <v>0.22896521111087831</v>
      </c>
      <c r="E142">
        <v>0.27952755905511811</v>
      </c>
      <c r="F142">
        <v>0.24043558892249975</v>
      </c>
      <c r="G142">
        <v>0.24108658743633277</v>
      </c>
      <c r="H142">
        <v>0.32752579276866423</v>
      </c>
      <c r="I142">
        <v>0.2940226171243942</v>
      </c>
    </row>
    <row r="143" spans="1:9" x14ac:dyDescent="0.25">
      <c r="A143" t="s">
        <v>233</v>
      </c>
      <c r="B143">
        <v>0.9692084344155153</v>
      </c>
      <c r="C143">
        <v>1.0874413145539905</v>
      </c>
      <c r="D143">
        <v>1.0791469441336297</v>
      </c>
      <c r="E143">
        <v>1.1247739602169982</v>
      </c>
      <c r="F143">
        <v>1.0990470340470344</v>
      </c>
      <c r="G143">
        <v>1.1124790151091215</v>
      </c>
      <c r="H143">
        <v>1.2548263217726141</v>
      </c>
      <c r="I143">
        <v>1.0440140845070423</v>
      </c>
    </row>
    <row r="144" spans="1:9" x14ac:dyDescent="0.25">
      <c r="A144" t="s">
        <v>235</v>
      </c>
      <c r="B144">
        <v>0.9937683790354257</v>
      </c>
      <c r="C144">
        <v>1.0150284321689682</v>
      </c>
      <c r="D144">
        <v>0.99376835400228547</v>
      </c>
      <c r="E144">
        <v>1.023121387283237</v>
      </c>
      <c r="F144">
        <v>1</v>
      </c>
      <c r="G144">
        <v>1.0238284352660842</v>
      </c>
      <c r="H144">
        <v>1.0390142042367954</v>
      </c>
      <c r="I144">
        <v>0.94394800974817217</v>
      </c>
    </row>
    <row r="145" spans="1:9" x14ac:dyDescent="0.25">
      <c r="A145" t="s">
        <v>236</v>
      </c>
      <c r="B145">
        <v>0.79089817115585825</v>
      </c>
      <c r="C145">
        <v>0.58447488584474883</v>
      </c>
      <c r="D145">
        <v>0.61059893094456186</v>
      </c>
      <c r="E145">
        <v>0.66379310344827591</v>
      </c>
      <c r="F145">
        <v>0.55125298304281922</v>
      </c>
      <c r="G145">
        <v>0.52682255845942227</v>
      </c>
      <c r="H145">
        <v>0.56579401744380231</v>
      </c>
      <c r="I145">
        <v>0.50837138508371382</v>
      </c>
    </row>
    <row r="146" spans="1:9" x14ac:dyDescent="0.25">
      <c r="A146" t="s">
        <v>238</v>
      </c>
      <c r="B146">
        <v>0.47556638037618665</v>
      </c>
      <c r="C146">
        <v>0.45112781954887216</v>
      </c>
      <c r="D146">
        <v>0.4522871159774689</v>
      </c>
      <c r="E146">
        <v>0.46153846153846156</v>
      </c>
      <c r="F146">
        <v>0.34517345797469512</v>
      </c>
      <c r="G146">
        <v>0.34482758620689657</v>
      </c>
      <c r="H146">
        <v>0.2732565064813966</v>
      </c>
      <c r="I146">
        <v>0.63909774436090228</v>
      </c>
    </row>
    <row r="147" spans="1:9" x14ac:dyDescent="0.25">
      <c r="A147" t="s">
        <v>310</v>
      </c>
      <c r="B147">
        <v>0.62517040451523431</v>
      </c>
      <c r="C147">
        <v>0.53518518518518521</v>
      </c>
      <c r="D147">
        <v>0.53060904546516452</v>
      </c>
      <c r="E147">
        <v>0.34848484848484851</v>
      </c>
      <c r="F147">
        <v>0.25626042040813557</v>
      </c>
      <c r="G147">
        <v>0.25794392523364484</v>
      </c>
      <c r="H147">
        <v>0.55081366020508427</v>
      </c>
      <c r="I147">
        <v>0.53888888888888886</v>
      </c>
    </row>
    <row r="148" spans="1:9" x14ac:dyDescent="0.25">
      <c r="A148" t="s">
        <v>240</v>
      </c>
      <c r="B148">
        <v>0.19532943247149293</v>
      </c>
      <c r="C148">
        <v>0.12037037037037036</v>
      </c>
      <c r="D148">
        <v>0.12788605043528489</v>
      </c>
      <c r="E148">
        <v>0.17567567567567569</v>
      </c>
      <c r="F148">
        <v>0.1266150582219272</v>
      </c>
      <c r="G148">
        <v>0.11818181818181818</v>
      </c>
      <c r="H148">
        <v>0.33561744073070698</v>
      </c>
      <c r="I148">
        <v>0.15740740740740741</v>
      </c>
    </row>
    <row r="149" spans="1:9" x14ac:dyDescent="0.25">
      <c r="A149" t="s">
        <v>242</v>
      </c>
      <c r="B149">
        <v>0.42940868576648489</v>
      </c>
      <c r="C149">
        <v>0.75</v>
      </c>
      <c r="D149">
        <v>0.73947292471824555</v>
      </c>
      <c r="E149">
        <v>0.31496062992125984</v>
      </c>
      <c r="F149">
        <v>0.20277119590418999</v>
      </c>
      <c r="G149">
        <v>0.21338912133891214</v>
      </c>
      <c r="H149">
        <v>0.38833350311573472</v>
      </c>
      <c r="I149">
        <v>1</v>
      </c>
    </row>
    <row r="150" spans="1:9" x14ac:dyDescent="0.25">
      <c r="A150" t="s">
        <v>244</v>
      </c>
      <c r="B150">
        <v>0.53466615228748504</v>
      </c>
      <c r="C150">
        <v>0.52857142857142858</v>
      </c>
      <c r="D150">
        <v>0.49555374642720112</v>
      </c>
      <c r="E150">
        <v>0.45</v>
      </c>
      <c r="F150">
        <v>0.25125606685341434</v>
      </c>
      <c r="G150">
        <v>0.26618705035971224</v>
      </c>
      <c r="H150">
        <v>0.54211140604427543</v>
      </c>
      <c r="I150">
        <v>0.54285714285714282</v>
      </c>
    </row>
    <row r="151" spans="1:9" x14ac:dyDescent="0.25">
      <c r="A151" t="s">
        <v>245</v>
      </c>
      <c r="B151">
        <v>0.25905197551059045</v>
      </c>
      <c r="C151">
        <v>0.34299516908212563</v>
      </c>
      <c r="D151">
        <v>0.29037212111629906</v>
      </c>
      <c r="E151" s="7"/>
      <c r="F151">
        <v>0.38866739674617307</v>
      </c>
      <c r="G151">
        <v>0.46052631578947367</v>
      </c>
      <c r="H151" s="7"/>
      <c r="I151">
        <v>0.27536231884057971</v>
      </c>
    </row>
    <row r="152" spans="1:9" x14ac:dyDescent="0.25">
      <c r="A152" s="7" t="s">
        <v>247</v>
      </c>
      <c r="B152" s="7"/>
      <c r="C152" s="7"/>
      <c r="D152" s="7"/>
      <c r="E152" s="7"/>
      <c r="F152" s="7"/>
      <c r="G152" s="7"/>
      <c r="H152" s="7"/>
      <c r="I152" s="7"/>
    </row>
    <row r="153" spans="1:9" x14ac:dyDescent="0.25">
      <c r="A153" s="7" t="s">
        <v>249</v>
      </c>
      <c r="B153" s="7"/>
      <c r="C153" s="7"/>
      <c r="D153" s="7"/>
      <c r="E153" s="7"/>
      <c r="F153" s="7"/>
      <c r="G153" s="7"/>
      <c r="H153" s="7"/>
      <c r="I153" s="7"/>
    </row>
  </sheetData>
  <phoneticPr fontId="1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3B692-40CE-44E8-B87B-262F0F11A14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6A1C3-9A35-4058-99D3-E3D4177297CC}">
  <dimension ref="A1:D153"/>
  <sheetViews>
    <sheetView topLeftCell="A136" workbookViewId="0">
      <selection activeCell="B1" sqref="B1:D1"/>
    </sheetView>
  </sheetViews>
  <sheetFormatPr defaultRowHeight="15" x14ac:dyDescent="0.25"/>
  <cols>
    <col min="1" max="1" width="34.42578125" customWidth="1"/>
    <col min="2" max="2" width="10.85546875" customWidth="1"/>
    <col min="3" max="3" width="11" style="2" bestFit="1" customWidth="1"/>
    <col min="4" max="4" width="9.140625" style="2"/>
  </cols>
  <sheetData>
    <row r="1" spans="1:4" x14ac:dyDescent="0.25">
      <c r="A1" t="s">
        <v>250</v>
      </c>
      <c r="B1" s="38" t="s">
        <v>301</v>
      </c>
      <c r="C1" s="38" t="s">
        <v>302</v>
      </c>
      <c r="D1" s="38" t="s">
        <v>303</v>
      </c>
    </row>
    <row r="2" spans="1:4" x14ac:dyDescent="0.25">
      <c r="A2" s="30" t="s">
        <v>251</v>
      </c>
      <c r="B2" s="42">
        <v>5.354838709677419</v>
      </c>
      <c r="C2" s="42">
        <v>4.0010051282051284</v>
      </c>
      <c r="D2" s="42">
        <v>4.8205677419354842</v>
      </c>
    </row>
    <row r="3" spans="1:4" x14ac:dyDescent="0.25">
      <c r="A3" s="30" t="s">
        <v>252</v>
      </c>
      <c r="B3" s="42">
        <v>41</v>
      </c>
      <c r="C3" s="42">
        <v>43.548014999999992</v>
      </c>
      <c r="D3" s="42">
        <v>42.167051578947373</v>
      </c>
    </row>
    <row r="4" spans="1:4" x14ac:dyDescent="0.25">
      <c r="A4" t="s">
        <v>0</v>
      </c>
      <c r="B4" s="7"/>
      <c r="C4" s="2">
        <v>1.7323999999999999</v>
      </c>
      <c r="D4" s="15">
        <v>2.2974299999999999</v>
      </c>
    </row>
    <row r="5" spans="1:4" x14ac:dyDescent="0.25">
      <c r="A5" t="s">
        <v>2</v>
      </c>
      <c r="B5">
        <v>7</v>
      </c>
      <c r="C5" s="2">
        <v>7.3560999999999996</v>
      </c>
      <c r="D5" s="2">
        <v>8.4863300000000006</v>
      </c>
    </row>
    <row r="6" spans="1:4" x14ac:dyDescent="0.25">
      <c r="A6" t="s">
        <v>4</v>
      </c>
      <c r="B6">
        <v>12</v>
      </c>
      <c r="C6" s="2">
        <v>11.454499999999999</v>
      </c>
      <c r="D6" s="2">
        <v>11.018039999999999</v>
      </c>
    </row>
    <row r="7" spans="1:4" x14ac:dyDescent="0.25">
      <c r="A7" t="s">
        <v>5</v>
      </c>
      <c r="B7" s="14">
        <v>1</v>
      </c>
      <c r="C7" s="2">
        <v>0.76580000000000004</v>
      </c>
      <c r="D7" s="2">
        <v>0.58608000000000005</v>
      </c>
    </row>
    <row r="8" spans="1:4" x14ac:dyDescent="0.25">
      <c r="A8" t="s">
        <v>7</v>
      </c>
      <c r="B8">
        <v>43</v>
      </c>
      <c r="C8" s="2">
        <v>37.4758</v>
      </c>
      <c r="D8" s="17">
        <v>38.382539999999999</v>
      </c>
    </row>
    <row r="9" spans="1:4" x14ac:dyDescent="0.25">
      <c r="A9" t="s">
        <v>9</v>
      </c>
      <c r="B9" s="24">
        <v>49</v>
      </c>
      <c r="C9" s="2">
        <v>18.017600000000002</v>
      </c>
      <c r="D9" s="2">
        <v>25.406960000000002</v>
      </c>
    </row>
    <row r="10" spans="1:4" x14ac:dyDescent="0.25">
      <c r="A10" t="s">
        <v>11</v>
      </c>
      <c r="B10">
        <v>40</v>
      </c>
      <c r="C10" s="2">
        <v>41.2425</v>
      </c>
      <c r="D10" s="2">
        <v>39.411020000000001</v>
      </c>
    </row>
    <row r="11" spans="1:4" x14ac:dyDescent="0.25">
      <c r="A11" t="s">
        <v>13</v>
      </c>
      <c r="B11">
        <v>37</v>
      </c>
      <c r="C11" s="2">
        <v>40.420499999999997</v>
      </c>
      <c r="D11" s="2">
        <v>37.518560000000001</v>
      </c>
    </row>
    <row r="12" spans="1:4" x14ac:dyDescent="0.25">
      <c r="A12" t="s">
        <v>15</v>
      </c>
      <c r="B12" s="24">
        <v>26</v>
      </c>
      <c r="C12" s="2">
        <v>22.412400000000002</v>
      </c>
      <c r="D12" s="2">
        <v>24.28284</v>
      </c>
    </row>
    <row r="13" spans="1:4" x14ac:dyDescent="0.25">
      <c r="A13" t="s">
        <v>17</v>
      </c>
      <c r="B13" s="7"/>
      <c r="C13" s="2">
        <v>20.114999999999998</v>
      </c>
      <c r="D13" s="2">
        <v>16.967379999999999</v>
      </c>
    </row>
    <row r="14" spans="1:4" x14ac:dyDescent="0.25">
      <c r="A14" t="s">
        <v>18</v>
      </c>
      <c r="B14">
        <v>4</v>
      </c>
      <c r="C14" s="2">
        <v>4.8609999999999998</v>
      </c>
      <c r="D14" s="15">
        <v>4.1277799999999996</v>
      </c>
    </row>
    <row r="15" spans="1:4" x14ac:dyDescent="0.25">
      <c r="A15" t="s">
        <v>20</v>
      </c>
      <c r="B15" s="24">
        <v>44</v>
      </c>
      <c r="C15" s="2">
        <v>43.956400000000002</v>
      </c>
      <c r="D15" s="2">
        <v>43.826659999999997</v>
      </c>
    </row>
    <row r="16" spans="1:4" x14ac:dyDescent="0.25">
      <c r="A16" t="s">
        <v>22</v>
      </c>
      <c r="B16">
        <v>38</v>
      </c>
      <c r="C16" s="2">
        <v>46.370100000000001</v>
      </c>
      <c r="D16" s="17">
        <v>45.827640000000002</v>
      </c>
    </row>
    <row r="17" spans="1:4" x14ac:dyDescent="0.25">
      <c r="A17" t="s">
        <v>24</v>
      </c>
      <c r="B17">
        <v>3</v>
      </c>
      <c r="C17" s="2">
        <v>2.4430999999999998</v>
      </c>
      <c r="D17" s="2">
        <v>2.27115</v>
      </c>
    </row>
    <row r="18" spans="1:4" x14ac:dyDescent="0.25">
      <c r="A18" s="7" t="s">
        <v>25</v>
      </c>
      <c r="B18" s="7"/>
      <c r="C18" s="8"/>
      <c r="D18" s="10"/>
    </row>
    <row r="19" spans="1:4" x14ac:dyDescent="0.25">
      <c r="A19" t="s">
        <v>27</v>
      </c>
      <c r="B19">
        <v>23</v>
      </c>
      <c r="C19" s="2">
        <v>22.045500000000001</v>
      </c>
      <c r="D19" s="10"/>
    </row>
    <row r="20" spans="1:4" x14ac:dyDescent="0.25">
      <c r="A20" t="s">
        <v>28</v>
      </c>
      <c r="B20">
        <v>5</v>
      </c>
      <c r="C20" s="2">
        <v>4.6223999999999998</v>
      </c>
      <c r="D20" s="17">
        <v>4.92401</v>
      </c>
    </row>
    <row r="21" spans="1:4" x14ac:dyDescent="0.25">
      <c r="A21" t="s">
        <v>30</v>
      </c>
      <c r="B21">
        <v>12</v>
      </c>
      <c r="C21" s="2">
        <v>10.8803</v>
      </c>
      <c r="D21" s="10"/>
    </row>
    <row r="22" spans="1:4" x14ac:dyDescent="0.25">
      <c r="A22" t="s">
        <v>32</v>
      </c>
      <c r="B22">
        <v>30</v>
      </c>
      <c r="C22" s="2">
        <v>31.434699999999999</v>
      </c>
      <c r="D22" s="2">
        <v>30.44895</v>
      </c>
    </row>
    <row r="23" spans="1:4" x14ac:dyDescent="0.25">
      <c r="A23" t="s">
        <v>33</v>
      </c>
      <c r="B23">
        <v>1</v>
      </c>
      <c r="C23" s="2">
        <v>1.0419</v>
      </c>
      <c r="D23" s="2">
        <v>0.93005000000000004</v>
      </c>
    </row>
    <row r="24" spans="1:4" x14ac:dyDescent="0.25">
      <c r="A24" t="s">
        <v>34</v>
      </c>
      <c r="B24">
        <v>1</v>
      </c>
      <c r="C24" s="2">
        <v>0.84019999999999995</v>
      </c>
      <c r="D24" s="2">
        <v>0.84694000000000003</v>
      </c>
    </row>
    <row r="25" spans="1:4" x14ac:dyDescent="0.25">
      <c r="A25" t="s">
        <v>36</v>
      </c>
      <c r="B25" s="7"/>
      <c r="C25" s="2">
        <v>1.2768999999999999</v>
      </c>
      <c r="D25" s="2">
        <v>0.96096000000000004</v>
      </c>
    </row>
    <row r="26" spans="1:4" x14ac:dyDescent="0.25">
      <c r="A26" t="s">
        <v>38</v>
      </c>
      <c r="B26">
        <v>3</v>
      </c>
      <c r="C26" s="2">
        <v>3.5049999999999999</v>
      </c>
      <c r="D26" s="17">
        <v>3.1568299999999998</v>
      </c>
    </row>
    <row r="27" spans="1:4" x14ac:dyDescent="0.25">
      <c r="A27" t="s">
        <v>39</v>
      </c>
      <c r="B27">
        <v>99</v>
      </c>
      <c r="C27" s="2">
        <v>88.007499999999993</v>
      </c>
      <c r="D27" s="2">
        <v>97.092780000000005</v>
      </c>
    </row>
    <row r="28" spans="1:4" x14ac:dyDescent="0.25">
      <c r="A28" t="s">
        <v>41</v>
      </c>
      <c r="B28">
        <v>2</v>
      </c>
      <c r="C28" s="2">
        <v>1.4114</v>
      </c>
      <c r="D28" s="2">
        <v>1.39453</v>
      </c>
    </row>
    <row r="29" spans="1:4" x14ac:dyDescent="0.25">
      <c r="A29" t="s">
        <v>43</v>
      </c>
      <c r="B29" s="24">
        <v>1</v>
      </c>
      <c r="C29" s="2">
        <v>0.62270000000000003</v>
      </c>
      <c r="D29" s="10"/>
    </row>
    <row r="30" spans="1:4" x14ac:dyDescent="0.25">
      <c r="A30" t="s">
        <v>45</v>
      </c>
      <c r="B30">
        <v>23</v>
      </c>
      <c r="C30" s="2">
        <v>24.229600000000001</v>
      </c>
      <c r="D30" s="2">
        <v>23.758659999999999</v>
      </c>
    </row>
    <row r="31" spans="1:4" x14ac:dyDescent="0.25">
      <c r="A31" t="s">
        <v>288</v>
      </c>
      <c r="B31">
        <v>2</v>
      </c>
      <c r="C31" s="2">
        <v>3.0459999999999998</v>
      </c>
      <c r="D31" s="2">
        <v>2.89561</v>
      </c>
    </row>
    <row r="32" spans="1:4" x14ac:dyDescent="0.25">
      <c r="A32" t="s">
        <v>48</v>
      </c>
      <c r="B32">
        <v>15</v>
      </c>
      <c r="C32" s="2">
        <v>14.5609</v>
      </c>
      <c r="D32" s="2">
        <v>15.660539999999999</v>
      </c>
    </row>
    <row r="33" spans="1:4" x14ac:dyDescent="0.25">
      <c r="A33" t="s">
        <v>289</v>
      </c>
      <c r="B33" s="34"/>
      <c r="C33" s="2">
        <v>2.3435000000000001</v>
      </c>
      <c r="D33" s="17">
        <v>2.49655</v>
      </c>
    </row>
    <row r="34" spans="1:4" x14ac:dyDescent="0.25">
      <c r="A34" t="s">
        <v>51</v>
      </c>
      <c r="B34">
        <v>6</v>
      </c>
      <c r="C34" s="2">
        <v>6.5252999999999997</v>
      </c>
      <c r="D34" s="2">
        <v>5.2580799999999996</v>
      </c>
    </row>
    <row r="35" spans="1:4" x14ac:dyDescent="0.25">
      <c r="A35" t="s">
        <v>52</v>
      </c>
      <c r="B35">
        <v>28</v>
      </c>
      <c r="C35" s="2">
        <v>29.427900000000001</v>
      </c>
      <c r="D35" s="2">
        <v>30.951350000000001</v>
      </c>
    </row>
    <row r="36" spans="1:4" x14ac:dyDescent="0.25">
      <c r="A36" t="s">
        <v>54</v>
      </c>
      <c r="B36" s="6"/>
      <c r="C36" s="2">
        <v>4.5787000000000004</v>
      </c>
      <c r="D36" s="2">
        <v>2.7526000000000002</v>
      </c>
    </row>
    <row r="37" spans="1:4" x14ac:dyDescent="0.25">
      <c r="A37" t="s">
        <v>56</v>
      </c>
      <c r="B37" s="14">
        <v>27</v>
      </c>
      <c r="C37" s="2">
        <v>25.7102</v>
      </c>
      <c r="D37" s="2">
        <v>21.59639</v>
      </c>
    </row>
    <row r="38" spans="1:4" x14ac:dyDescent="0.25">
      <c r="A38" t="s">
        <v>57</v>
      </c>
      <c r="B38" s="7"/>
      <c r="C38" s="2">
        <v>18.066199999999998</v>
      </c>
      <c r="D38" s="2">
        <v>19.688359999999999</v>
      </c>
    </row>
    <row r="39" spans="1:4" x14ac:dyDescent="0.25">
      <c r="A39" t="s">
        <v>58</v>
      </c>
      <c r="B39" s="7"/>
      <c r="C39" s="2">
        <v>12.323600000000001</v>
      </c>
      <c r="D39" s="2">
        <v>9.2469800000000006</v>
      </c>
    </row>
    <row r="40" spans="1:4" x14ac:dyDescent="0.25">
      <c r="A40" t="s">
        <v>60</v>
      </c>
      <c r="B40">
        <v>38</v>
      </c>
      <c r="C40" s="2">
        <v>42.872700000000002</v>
      </c>
      <c r="D40" s="2">
        <v>38.662109999999998</v>
      </c>
    </row>
    <row r="41" spans="1:4" x14ac:dyDescent="0.25">
      <c r="A41" t="s">
        <v>61</v>
      </c>
      <c r="B41" s="7"/>
      <c r="C41" s="2">
        <v>0.11749999999999999</v>
      </c>
      <c r="D41" s="2">
        <v>9.3759999999999996E-2</v>
      </c>
    </row>
    <row r="42" spans="1:4" x14ac:dyDescent="0.25">
      <c r="A42" t="s">
        <v>63</v>
      </c>
      <c r="B42" s="6"/>
      <c r="C42" s="2">
        <v>20.986599999999999</v>
      </c>
      <c r="D42" s="10"/>
    </row>
    <row r="43" spans="1:4" x14ac:dyDescent="0.25">
      <c r="A43" t="s">
        <v>65</v>
      </c>
      <c r="B43">
        <v>20</v>
      </c>
      <c r="C43" s="2">
        <v>18.394200000000001</v>
      </c>
      <c r="D43" s="17">
        <v>20.269310000000001</v>
      </c>
    </row>
    <row r="44" spans="1:4" x14ac:dyDescent="0.25">
      <c r="A44" t="s">
        <v>67</v>
      </c>
      <c r="B44">
        <v>19</v>
      </c>
      <c r="C44" s="2">
        <v>17.116599999999998</v>
      </c>
      <c r="D44" s="17">
        <v>12.17836</v>
      </c>
    </row>
    <row r="45" spans="1:4" x14ac:dyDescent="0.25">
      <c r="A45" t="s">
        <v>68</v>
      </c>
      <c r="B45">
        <v>16</v>
      </c>
      <c r="C45" s="2">
        <v>17.206700000000001</v>
      </c>
      <c r="D45" s="17">
        <v>17.767679999999999</v>
      </c>
    </row>
    <row r="46" spans="1:4" x14ac:dyDescent="0.25">
      <c r="A46" t="s">
        <v>70</v>
      </c>
      <c r="B46">
        <v>23</v>
      </c>
      <c r="C46" s="2">
        <v>24.6249</v>
      </c>
      <c r="D46" s="2">
        <v>24.506409999999999</v>
      </c>
    </row>
    <row r="47" spans="1:4" x14ac:dyDescent="0.25">
      <c r="A47" t="s">
        <v>72</v>
      </c>
      <c r="B47">
        <v>1</v>
      </c>
      <c r="C47" s="2">
        <v>0.64390000000000003</v>
      </c>
      <c r="D47" s="17">
        <v>0.82703000000000004</v>
      </c>
    </row>
    <row r="48" spans="1:4" x14ac:dyDescent="0.25">
      <c r="A48" t="s">
        <v>73</v>
      </c>
      <c r="B48" s="7"/>
      <c r="C48" s="2">
        <v>12.643700000000001</v>
      </c>
      <c r="D48" s="17">
        <v>11.78979</v>
      </c>
    </row>
    <row r="49" spans="1:4" x14ac:dyDescent="0.25">
      <c r="A49" t="s">
        <v>75</v>
      </c>
      <c r="B49">
        <v>57</v>
      </c>
      <c r="C49" s="2">
        <v>58.765000000000001</v>
      </c>
      <c r="D49" s="2">
        <v>52.990560000000002</v>
      </c>
    </row>
    <row r="50" spans="1:4" x14ac:dyDescent="0.25">
      <c r="A50" t="s">
        <v>76</v>
      </c>
      <c r="B50">
        <v>46</v>
      </c>
      <c r="C50" s="2">
        <v>46.119399999999999</v>
      </c>
      <c r="D50" s="2">
        <v>41.312309999999997</v>
      </c>
    </row>
    <row r="51" spans="1:4" x14ac:dyDescent="0.25">
      <c r="A51" t="s">
        <v>77</v>
      </c>
      <c r="B51">
        <v>3</v>
      </c>
      <c r="C51" s="8"/>
      <c r="D51" s="15">
        <v>5.3501500000000002</v>
      </c>
    </row>
    <row r="52" spans="1:4" x14ac:dyDescent="0.25">
      <c r="A52" t="s">
        <v>79</v>
      </c>
      <c r="B52" s="6"/>
      <c r="C52" s="15">
        <v>1.7246999999999999</v>
      </c>
      <c r="D52" s="10"/>
    </row>
    <row r="53" spans="1:4" x14ac:dyDescent="0.25">
      <c r="A53" t="s">
        <v>81</v>
      </c>
      <c r="B53" s="6"/>
      <c r="C53" s="2">
        <v>40.840400000000002</v>
      </c>
      <c r="D53" s="17">
        <v>36.858449999999998</v>
      </c>
    </row>
    <row r="54" spans="1:4" x14ac:dyDescent="0.25">
      <c r="A54" t="s">
        <v>290</v>
      </c>
      <c r="B54">
        <v>36</v>
      </c>
      <c r="C54" s="2">
        <v>38.650199999999998</v>
      </c>
      <c r="D54" s="2">
        <v>34.624070000000003</v>
      </c>
    </row>
    <row r="55" spans="1:4" x14ac:dyDescent="0.25">
      <c r="A55" t="s">
        <v>83</v>
      </c>
      <c r="B55">
        <v>2</v>
      </c>
      <c r="C55" s="2">
        <v>1.3485</v>
      </c>
      <c r="D55" s="2">
        <v>1.1132599999999999</v>
      </c>
    </row>
    <row r="56" spans="1:4" x14ac:dyDescent="0.25">
      <c r="A56" t="s">
        <v>85</v>
      </c>
      <c r="B56">
        <v>25</v>
      </c>
      <c r="C56" s="2">
        <v>38.011600000000001</v>
      </c>
      <c r="D56" s="2">
        <v>34.672499999999999</v>
      </c>
    </row>
    <row r="57" spans="1:4" x14ac:dyDescent="0.25">
      <c r="A57" t="s">
        <v>86</v>
      </c>
      <c r="B57" s="6"/>
      <c r="C57" s="2">
        <v>8.2845999999999993</v>
      </c>
      <c r="D57" s="17">
        <v>8.2030600000000007</v>
      </c>
    </row>
    <row r="58" spans="1:4" x14ac:dyDescent="0.25">
      <c r="A58" t="s">
        <v>87</v>
      </c>
      <c r="B58" s="39">
        <v>1</v>
      </c>
      <c r="C58" s="2">
        <v>1.3546</v>
      </c>
      <c r="D58" s="2">
        <v>0.97504999999999997</v>
      </c>
    </row>
    <row r="59" spans="1:4" x14ac:dyDescent="0.25">
      <c r="A59" t="s">
        <v>291</v>
      </c>
      <c r="B59" s="39">
        <v>0</v>
      </c>
      <c r="C59" s="2">
        <v>0.56689999999999996</v>
      </c>
      <c r="D59" s="10"/>
    </row>
    <row r="60" spans="1:4" x14ac:dyDescent="0.25">
      <c r="A60" t="s">
        <v>91</v>
      </c>
      <c r="B60" s="7"/>
      <c r="C60" s="2">
        <v>7.8045</v>
      </c>
      <c r="D60" s="15">
        <v>9.4341799999999996</v>
      </c>
    </row>
    <row r="61" spans="1:4" x14ac:dyDescent="0.25">
      <c r="A61" t="s">
        <v>93</v>
      </c>
      <c r="B61" s="7"/>
      <c r="C61" s="2">
        <v>1.2130000000000001</v>
      </c>
      <c r="D61" s="10"/>
    </row>
    <row r="62" spans="1:4" x14ac:dyDescent="0.25">
      <c r="A62" t="s">
        <v>94</v>
      </c>
      <c r="B62">
        <v>9</v>
      </c>
      <c r="C62" s="2">
        <v>9.2068999999999992</v>
      </c>
      <c r="D62" s="2">
        <v>9.3764900000000004</v>
      </c>
    </row>
    <row r="63" spans="1:4" x14ac:dyDescent="0.25">
      <c r="A63" t="s">
        <v>95</v>
      </c>
      <c r="B63">
        <v>20</v>
      </c>
      <c r="C63" s="2">
        <v>20.2135</v>
      </c>
      <c r="D63" s="2">
        <v>18.358910000000002</v>
      </c>
    </row>
    <row r="64" spans="1:4" x14ac:dyDescent="0.25">
      <c r="A64" t="s">
        <v>97</v>
      </c>
      <c r="B64">
        <v>15</v>
      </c>
      <c r="C64" s="2">
        <v>15.09</v>
      </c>
      <c r="D64" s="2">
        <v>14.920640000000001</v>
      </c>
    </row>
    <row r="65" spans="1:4" x14ac:dyDescent="0.25">
      <c r="A65" t="s">
        <v>99</v>
      </c>
      <c r="B65" s="7"/>
      <c r="C65" s="2">
        <v>5.9028</v>
      </c>
      <c r="D65" s="17">
        <v>5.9817900000000002</v>
      </c>
    </row>
    <row r="66" spans="1:4" x14ac:dyDescent="0.25">
      <c r="A66" t="s">
        <v>101</v>
      </c>
      <c r="B66">
        <v>10</v>
      </c>
      <c r="C66" s="2">
        <v>9.2786000000000008</v>
      </c>
      <c r="D66" s="2">
        <v>9.5759399999999992</v>
      </c>
    </row>
    <row r="67" spans="1:4" x14ac:dyDescent="0.25">
      <c r="A67" t="s">
        <v>292</v>
      </c>
      <c r="B67">
        <v>12</v>
      </c>
      <c r="C67" s="2">
        <v>12.5281</v>
      </c>
      <c r="D67" s="10"/>
    </row>
    <row r="68" spans="1:4" x14ac:dyDescent="0.25">
      <c r="A68" t="s">
        <v>105</v>
      </c>
      <c r="C68" s="2">
        <v>11.8934</v>
      </c>
      <c r="D68" s="10"/>
    </row>
    <row r="69" spans="1:4" x14ac:dyDescent="0.25">
      <c r="A69" t="s">
        <v>107</v>
      </c>
      <c r="B69">
        <v>38</v>
      </c>
      <c r="C69" s="2">
        <v>34.735799999999998</v>
      </c>
      <c r="D69" s="2">
        <v>32.280389999999997</v>
      </c>
    </row>
    <row r="70" spans="1:4" x14ac:dyDescent="0.25">
      <c r="A70" t="s">
        <v>109</v>
      </c>
      <c r="B70">
        <v>34</v>
      </c>
      <c r="C70" s="2">
        <v>37.1873</v>
      </c>
      <c r="D70" s="17">
        <v>38.333150000000003</v>
      </c>
    </row>
    <row r="71" spans="1:4" x14ac:dyDescent="0.25">
      <c r="A71" t="s">
        <v>111</v>
      </c>
      <c r="B71">
        <v>34</v>
      </c>
      <c r="C71" s="2">
        <v>36.388199999999998</v>
      </c>
      <c r="D71" s="2">
        <v>33.502549999999999</v>
      </c>
    </row>
    <row r="72" spans="1:4" x14ac:dyDescent="0.25">
      <c r="A72" t="s">
        <v>113</v>
      </c>
      <c r="B72">
        <v>9</v>
      </c>
      <c r="C72" s="2">
        <v>6.8037999999999998</v>
      </c>
      <c r="D72" s="2">
        <v>6.5288399999999998</v>
      </c>
    </row>
    <row r="73" spans="1:4" x14ac:dyDescent="0.25">
      <c r="A73" t="s">
        <v>115</v>
      </c>
      <c r="B73">
        <v>32</v>
      </c>
      <c r="C73" s="2">
        <v>31.318100000000001</v>
      </c>
      <c r="D73" s="2">
        <v>29.96077</v>
      </c>
    </row>
    <row r="74" spans="1:4" x14ac:dyDescent="0.25">
      <c r="A74" t="s">
        <v>117</v>
      </c>
      <c r="B74">
        <v>19</v>
      </c>
      <c r="C74" s="2">
        <v>16.146599999999999</v>
      </c>
      <c r="D74" s="2">
        <v>21.405729999999998</v>
      </c>
    </row>
    <row r="75" spans="1:4" x14ac:dyDescent="0.25">
      <c r="A75" t="s">
        <v>118</v>
      </c>
      <c r="B75" s="24">
        <v>42</v>
      </c>
      <c r="C75" s="2">
        <v>37.657299999999999</v>
      </c>
      <c r="D75" s="2">
        <v>38.672580000000004</v>
      </c>
    </row>
    <row r="76" spans="1:4" x14ac:dyDescent="0.25">
      <c r="A76" t="s">
        <v>119</v>
      </c>
      <c r="B76">
        <v>2</v>
      </c>
      <c r="C76" s="2">
        <v>1.5586</v>
      </c>
      <c r="D76" s="10"/>
    </row>
    <row r="77" spans="1:4" x14ac:dyDescent="0.25">
      <c r="A77" t="s">
        <v>121</v>
      </c>
      <c r="B77">
        <v>42</v>
      </c>
      <c r="C77" s="2">
        <v>43.630699999999997</v>
      </c>
      <c r="D77" s="2">
        <v>39.49203</v>
      </c>
    </row>
    <row r="78" spans="1:4" x14ac:dyDescent="0.25">
      <c r="A78" t="s">
        <v>298</v>
      </c>
      <c r="B78" s="24">
        <v>21</v>
      </c>
      <c r="C78" s="2">
        <v>13.752000000000001</v>
      </c>
      <c r="D78" s="2">
        <v>24.387640000000001</v>
      </c>
    </row>
    <row r="79" spans="1:4" x14ac:dyDescent="0.25">
      <c r="A79" t="s">
        <v>299</v>
      </c>
      <c r="B79" s="24">
        <v>2</v>
      </c>
      <c r="C79" s="2">
        <v>1.4912000000000001</v>
      </c>
      <c r="D79" s="17">
        <v>1.3347500000000001</v>
      </c>
    </row>
    <row r="80" spans="1:4" x14ac:dyDescent="0.25">
      <c r="A80" t="s">
        <v>127</v>
      </c>
      <c r="B80">
        <v>23</v>
      </c>
      <c r="C80" s="2">
        <v>24.310199999999998</v>
      </c>
      <c r="D80" s="2">
        <v>25.55707</v>
      </c>
    </row>
    <row r="81" spans="1:4" x14ac:dyDescent="0.25">
      <c r="A81" t="s">
        <v>129</v>
      </c>
      <c r="B81" s="14">
        <v>29</v>
      </c>
      <c r="C81" s="2">
        <v>28.3721</v>
      </c>
      <c r="D81" s="2">
        <v>32.451459999999997</v>
      </c>
    </row>
    <row r="82" spans="1:4" x14ac:dyDescent="0.25">
      <c r="A82" t="s">
        <v>130</v>
      </c>
      <c r="B82">
        <v>1</v>
      </c>
      <c r="C82" s="2">
        <v>2.2059000000000002</v>
      </c>
      <c r="D82" s="2">
        <v>2.2664800000000001</v>
      </c>
    </row>
    <row r="83" spans="1:4" x14ac:dyDescent="0.25">
      <c r="A83" t="s">
        <v>131</v>
      </c>
      <c r="B83" s="7"/>
      <c r="C83" s="2">
        <v>3.34</v>
      </c>
      <c r="D83" s="10"/>
    </row>
    <row r="84" spans="1:4" x14ac:dyDescent="0.25">
      <c r="A84" t="s">
        <v>133</v>
      </c>
      <c r="B84" s="7"/>
      <c r="C84" s="2">
        <v>18.587499999999999</v>
      </c>
      <c r="D84" s="2">
        <v>16.80134</v>
      </c>
    </row>
    <row r="85" spans="1:4" x14ac:dyDescent="0.25">
      <c r="A85" t="s">
        <v>135</v>
      </c>
      <c r="B85" s="24">
        <v>39</v>
      </c>
      <c r="C85" s="2">
        <v>28.2516</v>
      </c>
      <c r="D85" s="2">
        <v>28.66835</v>
      </c>
    </row>
    <row r="86" spans="1:4" x14ac:dyDescent="0.25">
      <c r="A86" t="s">
        <v>137</v>
      </c>
      <c r="B86" s="24">
        <v>16</v>
      </c>
      <c r="C86" s="2">
        <v>16.802399999999999</v>
      </c>
      <c r="D86" s="2">
        <v>16.543759999999999</v>
      </c>
    </row>
    <row r="87" spans="1:4" x14ac:dyDescent="0.25">
      <c r="A87" t="s">
        <v>138</v>
      </c>
      <c r="B87">
        <v>3</v>
      </c>
      <c r="C87" s="2">
        <v>3.363</v>
      </c>
      <c r="D87" s="17">
        <v>3.5707399999999998</v>
      </c>
    </row>
    <row r="88" spans="1:4" x14ac:dyDescent="0.25">
      <c r="A88" t="s">
        <v>139</v>
      </c>
      <c r="B88" s="24">
        <v>1</v>
      </c>
      <c r="C88" s="2">
        <v>0.58299999999999996</v>
      </c>
      <c r="D88" s="2">
        <v>0.56337000000000004</v>
      </c>
    </row>
    <row r="89" spans="1:4" x14ac:dyDescent="0.25">
      <c r="A89" t="s">
        <v>141</v>
      </c>
      <c r="B89">
        <v>7</v>
      </c>
      <c r="C89" s="2">
        <v>9.4311000000000007</v>
      </c>
      <c r="D89" s="2">
        <v>9.0767500000000005</v>
      </c>
    </row>
    <row r="90" spans="1:4" x14ac:dyDescent="0.25">
      <c r="A90" t="s">
        <v>142</v>
      </c>
      <c r="B90">
        <v>1</v>
      </c>
      <c r="C90" s="2">
        <v>0.89590000000000003</v>
      </c>
      <c r="D90" s="2">
        <v>0.86253000000000002</v>
      </c>
    </row>
    <row r="91" spans="1:4" x14ac:dyDescent="0.25">
      <c r="A91" t="s">
        <v>144</v>
      </c>
      <c r="B91">
        <v>3</v>
      </c>
      <c r="C91" s="2">
        <v>3.7401</v>
      </c>
      <c r="D91" s="2">
        <v>2.8707600000000002</v>
      </c>
    </row>
    <row r="92" spans="1:4" x14ac:dyDescent="0.25">
      <c r="A92" t="s">
        <v>146</v>
      </c>
      <c r="B92">
        <v>2</v>
      </c>
      <c r="C92" s="2">
        <v>4.9053000000000004</v>
      </c>
      <c r="D92" s="17">
        <v>5.3387599999999997</v>
      </c>
    </row>
    <row r="93" spans="1:4" x14ac:dyDescent="0.25">
      <c r="A93" t="s">
        <v>148</v>
      </c>
      <c r="B93">
        <v>14</v>
      </c>
      <c r="C93" s="2">
        <v>13.6381</v>
      </c>
      <c r="D93" s="17">
        <v>13.10998</v>
      </c>
    </row>
    <row r="94" spans="1:4" x14ac:dyDescent="0.25">
      <c r="A94" t="s">
        <v>150</v>
      </c>
      <c r="B94" s="24">
        <v>35</v>
      </c>
      <c r="C94" s="2">
        <v>33.410299999999999</v>
      </c>
      <c r="D94" s="17">
        <v>34.486620000000002</v>
      </c>
    </row>
    <row r="95" spans="1:4" x14ac:dyDescent="0.25">
      <c r="A95" t="s">
        <v>152</v>
      </c>
      <c r="B95">
        <v>14</v>
      </c>
      <c r="C95" s="2">
        <v>10.569900000000001</v>
      </c>
      <c r="D95" s="2">
        <v>14.147259999999999</v>
      </c>
    </row>
    <row r="96" spans="1:4" x14ac:dyDescent="0.25">
      <c r="A96" t="s">
        <v>154</v>
      </c>
      <c r="B96">
        <v>10</v>
      </c>
      <c r="C96" s="2">
        <v>11.124700000000001</v>
      </c>
      <c r="D96" s="2">
        <v>10.15751</v>
      </c>
    </row>
    <row r="97" spans="1:4" x14ac:dyDescent="0.25">
      <c r="A97" t="s">
        <v>155</v>
      </c>
      <c r="B97">
        <v>0</v>
      </c>
      <c r="C97" s="2">
        <v>0.34150000000000003</v>
      </c>
      <c r="D97" s="2">
        <v>0.36174000000000001</v>
      </c>
    </row>
    <row r="98" spans="1:4" x14ac:dyDescent="0.25">
      <c r="A98" t="s">
        <v>157</v>
      </c>
      <c r="B98" s="6"/>
      <c r="C98" s="2">
        <v>5.3204000000000002</v>
      </c>
      <c r="D98" s="2">
        <v>4.3129600000000003</v>
      </c>
    </row>
    <row r="99" spans="1:4" x14ac:dyDescent="0.25">
      <c r="A99" t="s">
        <v>159</v>
      </c>
      <c r="B99">
        <v>3</v>
      </c>
      <c r="C99" s="2">
        <v>5.3638000000000003</v>
      </c>
      <c r="D99" s="17">
        <v>2.8808799999999999</v>
      </c>
    </row>
    <row r="100" spans="1:4" x14ac:dyDescent="0.25">
      <c r="A100" t="s">
        <v>161</v>
      </c>
      <c r="B100">
        <v>7</v>
      </c>
      <c r="C100" s="2">
        <v>5.4092000000000002</v>
      </c>
      <c r="D100" s="2">
        <v>5.5358999999999998</v>
      </c>
    </row>
    <row r="101" spans="1:4" x14ac:dyDescent="0.25">
      <c r="A101" t="s">
        <v>163</v>
      </c>
      <c r="B101">
        <v>39</v>
      </c>
      <c r="C101" s="2">
        <v>44.5655</v>
      </c>
      <c r="D101" s="2">
        <v>41.430900000000001</v>
      </c>
    </row>
    <row r="102" spans="1:4" x14ac:dyDescent="0.25">
      <c r="A102" t="s">
        <v>165</v>
      </c>
      <c r="B102">
        <v>50</v>
      </c>
      <c r="C102" s="2">
        <v>52.533200000000001</v>
      </c>
      <c r="D102" s="2">
        <v>50.485289999999999</v>
      </c>
    </row>
    <row r="103" spans="1:4" x14ac:dyDescent="0.25">
      <c r="A103" t="s">
        <v>166</v>
      </c>
      <c r="B103">
        <v>10</v>
      </c>
      <c r="C103" s="2">
        <v>8.9437999999999995</v>
      </c>
      <c r="D103" s="2">
        <v>8.3383900000000004</v>
      </c>
    </row>
    <row r="104" spans="1:4" x14ac:dyDescent="0.25">
      <c r="A104" t="s">
        <v>167</v>
      </c>
      <c r="B104" s="24">
        <v>1</v>
      </c>
      <c r="C104" s="2">
        <v>0.65559999999999996</v>
      </c>
      <c r="D104" s="2">
        <v>0.74965000000000004</v>
      </c>
    </row>
    <row r="105" spans="1:4" x14ac:dyDescent="0.25">
      <c r="A105" t="s">
        <v>168</v>
      </c>
      <c r="B105" s="24">
        <v>4</v>
      </c>
      <c r="C105" s="2">
        <v>4.2775999999999996</v>
      </c>
      <c r="D105" s="10"/>
    </row>
    <row r="106" spans="1:4" x14ac:dyDescent="0.25">
      <c r="A106" t="s">
        <v>170</v>
      </c>
      <c r="B106">
        <v>49</v>
      </c>
      <c r="C106" s="2">
        <v>50.392699999999998</v>
      </c>
      <c r="D106" s="2">
        <v>46.012210000000003</v>
      </c>
    </row>
    <row r="107" spans="1:4" x14ac:dyDescent="0.25">
      <c r="A107" t="s">
        <v>171</v>
      </c>
      <c r="B107">
        <v>6</v>
      </c>
      <c r="C107" s="2">
        <v>4.7325999999999997</v>
      </c>
      <c r="D107" s="2">
        <v>5.1113600000000003</v>
      </c>
    </row>
    <row r="108" spans="1:4" x14ac:dyDescent="0.25">
      <c r="A108" t="s">
        <v>172</v>
      </c>
      <c r="B108" s="24">
        <v>3</v>
      </c>
      <c r="C108" s="2">
        <v>3.1791999999999998</v>
      </c>
      <c r="D108" s="2">
        <v>2.0827100000000001</v>
      </c>
    </row>
    <row r="109" spans="1:4" x14ac:dyDescent="0.25">
      <c r="A109" t="s">
        <v>173</v>
      </c>
      <c r="B109">
        <v>24</v>
      </c>
      <c r="C109" s="2">
        <v>25.257400000000001</v>
      </c>
      <c r="D109" s="2">
        <v>24.097860000000001</v>
      </c>
    </row>
    <row r="110" spans="1:4" x14ac:dyDescent="0.25">
      <c r="A110" t="s">
        <v>174</v>
      </c>
      <c r="B110" s="6"/>
      <c r="C110" s="2">
        <v>3.0303</v>
      </c>
      <c r="D110" s="10"/>
    </row>
    <row r="111" spans="1:4" x14ac:dyDescent="0.25">
      <c r="A111" t="s">
        <v>175</v>
      </c>
      <c r="B111">
        <v>8</v>
      </c>
      <c r="C111" s="2">
        <v>9.6212999999999997</v>
      </c>
      <c r="D111" s="17">
        <v>10.475720000000001</v>
      </c>
    </row>
    <row r="112" spans="1:4" x14ac:dyDescent="0.25">
      <c r="A112" t="s">
        <v>177</v>
      </c>
      <c r="B112">
        <v>39</v>
      </c>
      <c r="C112" s="2">
        <v>31.453099999999999</v>
      </c>
      <c r="D112" s="2">
        <v>31.49699</v>
      </c>
    </row>
    <row r="113" spans="1:4" x14ac:dyDescent="0.25">
      <c r="A113" t="s">
        <v>178</v>
      </c>
      <c r="B113">
        <v>28</v>
      </c>
      <c r="C113" s="2">
        <v>26.728200000000001</v>
      </c>
      <c r="D113" s="2">
        <v>25.85155</v>
      </c>
    </row>
    <row r="114" spans="1:4" x14ac:dyDescent="0.25">
      <c r="A114" t="s">
        <v>180</v>
      </c>
      <c r="B114">
        <v>23</v>
      </c>
      <c r="C114" s="2">
        <v>23.829899999999999</v>
      </c>
      <c r="D114" s="2">
        <v>21.623069999999998</v>
      </c>
    </row>
    <row r="115" spans="1:4" x14ac:dyDescent="0.25">
      <c r="A115" t="s">
        <v>182</v>
      </c>
      <c r="B115">
        <v>23</v>
      </c>
      <c r="C115" s="2">
        <v>30.5182</v>
      </c>
      <c r="D115" s="2">
        <v>23.698129999999999</v>
      </c>
    </row>
    <row r="116" spans="1:4" x14ac:dyDescent="0.25">
      <c r="A116" t="s">
        <v>184</v>
      </c>
      <c r="B116" s="24">
        <v>12</v>
      </c>
      <c r="C116" s="2">
        <v>16.147500000000001</v>
      </c>
      <c r="D116" s="2">
        <v>9.9321999999999999</v>
      </c>
    </row>
    <row r="117" spans="1:4" x14ac:dyDescent="0.25">
      <c r="A117" t="s">
        <v>186</v>
      </c>
      <c r="B117" s="24">
        <v>45</v>
      </c>
      <c r="C117" s="2">
        <v>46.719000000000001</v>
      </c>
      <c r="D117" s="2">
        <v>49.341320000000003</v>
      </c>
    </row>
    <row r="118" spans="1:4" x14ac:dyDescent="0.25">
      <c r="A118" t="s">
        <v>187</v>
      </c>
      <c r="B118" s="24">
        <v>1</v>
      </c>
      <c r="C118" s="2">
        <v>0.54169999999999996</v>
      </c>
      <c r="D118" s="15">
        <v>0.59823999999999999</v>
      </c>
    </row>
    <row r="119" spans="1:4" x14ac:dyDescent="0.25">
      <c r="A119" t="s">
        <v>189</v>
      </c>
      <c r="B119">
        <v>14</v>
      </c>
      <c r="C119" s="2">
        <v>13.545</v>
      </c>
      <c r="D119" s="2">
        <v>11.85843</v>
      </c>
    </row>
    <row r="120" spans="1:4" x14ac:dyDescent="0.25">
      <c r="A120" t="s">
        <v>191</v>
      </c>
      <c r="B120">
        <v>3</v>
      </c>
      <c r="C120" s="2">
        <v>3.4517000000000002</v>
      </c>
      <c r="D120" s="2">
        <v>3.2477900000000002</v>
      </c>
    </row>
    <row r="121" spans="1:4" x14ac:dyDescent="0.25">
      <c r="A121" t="s">
        <v>192</v>
      </c>
      <c r="B121">
        <v>1</v>
      </c>
      <c r="C121" s="2">
        <v>1.3829</v>
      </c>
      <c r="D121" s="17">
        <v>1.31976</v>
      </c>
    </row>
    <row r="122" spans="1:4" x14ac:dyDescent="0.25">
      <c r="A122" t="s">
        <v>194</v>
      </c>
      <c r="B122" s="39">
        <v>8</v>
      </c>
      <c r="C122" s="2">
        <v>23.060099999999998</v>
      </c>
      <c r="D122" s="10"/>
    </row>
    <row r="123" spans="1:4" x14ac:dyDescent="0.25">
      <c r="A123" t="s">
        <v>196</v>
      </c>
      <c r="B123" s="24">
        <v>28</v>
      </c>
      <c r="C123" s="2">
        <v>28.181000000000001</v>
      </c>
      <c r="D123" s="2">
        <v>26.159310000000001</v>
      </c>
    </row>
    <row r="124" spans="1:4" x14ac:dyDescent="0.25">
      <c r="A124" t="s">
        <v>198</v>
      </c>
      <c r="B124" s="7"/>
      <c r="C124" s="2">
        <v>2.8509000000000002</v>
      </c>
      <c r="D124" s="10"/>
    </row>
    <row r="125" spans="1:4" x14ac:dyDescent="0.25">
      <c r="A125" t="s">
        <v>200</v>
      </c>
      <c r="B125">
        <v>14</v>
      </c>
      <c r="C125" s="2">
        <v>14.2204</v>
      </c>
      <c r="D125" s="2">
        <v>12.53424</v>
      </c>
    </row>
    <row r="126" spans="1:4" x14ac:dyDescent="0.25">
      <c r="A126" t="s">
        <v>202</v>
      </c>
      <c r="B126">
        <v>40</v>
      </c>
      <c r="C126" s="2">
        <v>40.804699999999997</v>
      </c>
      <c r="D126" s="2">
        <v>39.450119999999998</v>
      </c>
    </row>
    <row r="127" spans="1:4" x14ac:dyDescent="0.25">
      <c r="A127" t="s">
        <v>203</v>
      </c>
      <c r="B127">
        <v>6</v>
      </c>
      <c r="C127" s="2">
        <v>4.6310000000000002</v>
      </c>
      <c r="D127" s="15">
        <v>4.7562600000000002</v>
      </c>
    </row>
    <row r="128" spans="1:4" x14ac:dyDescent="0.25">
      <c r="A128" t="s">
        <v>205</v>
      </c>
      <c r="B128" s="7"/>
      <c r="C128" s="2">
        <v>3.9645999999999999</v>
      </c>
      <c r="D128" s="10"/>
    </row>
    <row r="129" spans="1:4" x14ac:dyDescent="0.25">
      <c r="A129" t="s">
        <v>206</v>
      </c>
      <c r="B129" s="7"/>
      <c r="C129" s="2">
        <v>3.9268000000000001</v>
      </c>
      <c r="D129" s="2">
        <v>3.5932900000000001</v>
      </c>
    </row>
    <row r="130" spans="1:4" x14ac:dyDescent="0.25">
      <c r="A130" t="s">
        <v>208</v>
      </c>
      <c r="B130">
        <v>34</v>
      </c>
      <c r="C130" s="2">
        <v>37.709000000000003</v>
      </c>
      <c r="D130" s="2">
        <v>34.556429999999999</v>
      </c>
    </row>
    <row r="131" spans="1:4" x14ac:dyDescent="0.25">
      <c r="A131" t="s">
        <v>210</v>
      </c>
      <c r="B131">
        <v>31</v>
      </c>
      <c r="C131" s="2">
        <v>28.863099999999999</v>
      </c>
      <c r="D131" s="2">
        <v>28.056370000000001</v>
      </c>
    </row>
    <row r="132" spans="1:4" x14ac:dyDescent="0.25">
      <c r="A132" t="s">
        <v>293</v>
      </c>
      <c r="B132" s="14">
        <v>18</v>
      </c>
      <c r="C132" s="2">
        <v>17.699300000000001</v>
      </c>
      <c r="D132" s="2">
        <v>16.995270000000001</v>
      </c>
    </row>
    <row r="133" spans="1:4" x14ac:dyDescent="0.25">
      <c r="A133" t="s">
        <v>214</v>
      </c>
      <c r="B133" s="24">
        <v>25</v>
      </c>
      <c r="C133" s="2">
        <v>21.3949</v>
      </c>
      <c r="D133" s="2">
        <v>21.8917</v>
      </c>
    </row>
    <row r="134" spans="1:4" x14ac:dyDescent="0.25">
      <c r="A134" t="s">
        <v>216</v>
      </c>
      <c r="B134" s="24">
        <v>0</v>
      </c>
      <c r="C134" s="2">
        <v>0.32240000000000002</v>
      </c>
      <c r="D134" s="2">
        <v>0.34323999999999999</v>
      </c>
    </row>
    <row r="135" spans="1:4" x14ac:dyDescent="0.25">
      <c r="A135" t="s">
        <v>218</v>
      </c>
      <c r="B135">
        <v>19</v>
      </c>
      <c r="C135" s="2">
        <v>18.766100000000002</v>
      </c>
      <c r="D135" s="17">
        <v>19.375810000000001</v>
      </c>
    </row>
    <row r="136" spans="1:4" x14ac:dyDescent="0.25">
      <c r="A136" t="s">
        <v>219</v>
      </c>
      <c r="B136" s="24">
        <v>3</v>
      </c>
      <c r="C136" s="2">
        <v>2.7221000000000002</v>
      </c>
      <c r="D136" s="2">
        <v>2.9041199999999998</v>
      </c>
    </row>
    <row r="137" spans="1:4" x14ac:dyDescent="0.25">
      <c r="A137" t="s">
        <v>221</v>
      </c>
      <c r="B137">
        <v>7</v>
      </c>
      <c r="C137" s="2">
        <v>7.4405000000000001</v>
      </c>
      <c r="D137" s="2">
        <v>6.7587900000000003</v>
      </c>
    </row>
    <row r="138" spans="1:4" x14ac:dyDescent="0.25">
      <c r="A138" t="s">
        <v>223</v>
      </c>
      <c r="B138">
        <v>11</v>
      </c>
      <c r="C138" s="2">
        <v>10.678699999999999</v>
      </c>
      <c r="D138" s="2">
        <v>9.4875600000000002</v>
      </c>
    </row>
    <row r="139" spans="1:4" x14ac:dyDescent="0.25">
      <c r="A139" t="s">
        <v>225</v>
      </c>
      <c r="B139">
        <v>15</v>
      </c>
      <c r="C139" s="2">
        <v>15.2052</v>
      </c>
      <c r="D139" s="2">
        <v>14.80185</v>
      </c>
    </row>
    <row r="140" spans="1:4" x14ac:dyDescent="0.25">
      <c r="A140" t="s">
        <v>227</v>
      </c>
      <c r="B140" s="6"/>
      <c r="C140" s="2">
        <v>21.151700000000002</v>
      </c>
      <c r="D140" s="17">
        <v>21.696370000000002</v>
      </c>
    </row>
    <row r="141" spans="1:4" x14ac:dyDescent="0.25">
      <c r="A141" t="s">
        <v>229</v>
      </c>
      <c r="B141">
        <v>1</v>
      </c>
      <c r="C141" s="2">
        <v>1.3465</v>
      </c>
      <c r="D141" s="2">
        <v>1.3098000000000001</v>
      </c>
    </row>
    <row r="142" spans="1:4" x14ac:dyDescent="0.25">
      <c r="A142" t="s">
        <v>231</v>
      </c>
      <c r="B142" s="24">
        <v>46</v>
      </c>
      <c r="C142" s="2">
        <v>43.481099999999998</v>
      </c>
      <c r="D142" s="2">
        <v>45.385550000000002</v>
      </c>
    </row>
    <row r="143" spans="1:4" x14ac:dyDescent="0.25">
      <c r="A143" t="s">
        <v>233</v>
      </c>
      <c r="B143">
        <v>28</v>
      </c>
      <c r="C143" s="2">
        <v>38.907699999999998</v>
      </c>
      <c r="D143" s="2">
        <v>33.214959999999998</v>
      </c>
    </row>
    <row r="144" spans="1:4" x14ac:dyDescent="0.25">
      <c r="A144" t="s">
        <v>235</v>
      </c>
      <c r="B144">
        <v>76</v>
      </c>
      <c r="C144" s="2">
        <v>81.554000000000002</v>
      </c>
      <c r="D144" s="2">
        <v>76.911320000000003</v>
      </c>
    </row>
    <row r="145" spans="1:4" x14ac:dyDescent="0.25">
      <c r="A145" t="s">
        <v>236</v>
      </c>
      <c r="B145">
        <v>32</v>
      </c>
      <c r="C145" s="2">
        <v>27.197199999999999</v>
      </c>
      <c r="D145" s="2">
        <v>27.079360000000001</v>
      </c>
    </row>
    <row r="146" spans="1:4" x14ac:dyDescent="0.25">
      <c r="A146" t="s">
        <v>238</v>
      </c>
      <c r="B146" s="24">
        <v>33</v>
      </c>
      <c r="C146" s="2">
        <v>33.002499999999998</v>
      </c>
      <c r="D146" s="2">
        <v>16.685559999999999</v>
      </c>
    </row>
    <row r="147" spans="1:4" x14ac:dyDescent="0.25">
      <c r="A147" t="s">
        <v>239</v>
      </c>
      <c r="B147">
        <v>30</v>
      </c>
      <c r="C147" s="2">
        <v>28.499500000000001</v>
      </c>
      <c r="D147" s="2">
        <v>28.466740000000001</v>
      </c>
    </row>
    <row r="148" spans="1:4" x14ac:dyDescent="0.25">
      <c r="A148" t="s">
        <v>300</v>
      </c>
      <c r="B148">
        <v>2</v>
      </c>
      <c r="C148" s="2">
        <v>1.9428000000000001</v>
      </c>
      <c r="D148" s="2">
        <v>1.51451</v>
      </c>
    </row>
    <row r="149" spans="1:4" x14ac:dyDescent="0.25">
      <c r="A149" t="s">
        <v>242</v>
      </c>
      <c r="B149" s="6"/>
      <c r="C149" s="2">
        <v>4.2979000000000003</v>
      </c>
      <c r="D149" s="2">
        <v>5.0080499999999999</v>
      </c>
    </row>
    <row r="150" spans="1:4" x14ac:dyDescent="0.25">
      <c r="A150" t="s">
        <v>244</v>
      </c>
      <c r="B150">
        <v>2</v>
      </c>
      <c r="C150" s="2">
        <v>2.3851</v>
      </c>
      <c r="D150" s="15">
        <v>2.04793</v>
      </c>
    </row>
    <row r="151" spans="1:4" x14ac:dyDescent="0.25">
      <c r="A151" t="s">
        <v>245</v>
      </c>
      <c r="B151">
        <v>6</v>
      </c>
      <c r="C151" s="2">
        <v>6.1661999999999999</v>
      </c>
      <c r="D151" s="2">
        <v>5.9156300000000002</v>
      </c>
    </row>
    <row r="152" spans="1:4" x14ac:dyDescent="0.25">
      <c r="A152" t="s">
        <v>247</v>
      </c>
      <c r="B152" s="39">
        <v>18</v>
      </c>
      <c r="C152" s="10"/>
      <c r="D152" s="10"/>
    </row>
    <row r="153" spans="1:4" x14ac:dyDescent="0.25">
      <c r="A153" t="s">
        <v>249</v>
      </c>
      <c r="B153" s="39">
        <v>18</v>
      </c>
      <c r="C153" s="10"/>
      <c r="D153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66E33-2692-483B-89E3-E674EB14EBB8}">
  <dimension ref="A1:D153"/>
  <sheetViews>
    <sheetView topLeftCell="A136" workbookViewId="0">
      <selection activeCell="B2" sqref="B2:D3"/>
    </sheetView>
  </sheetViews>
  <sheetFormatPr defaultRowHeight="15" x14ac:dyDescent="0.25"/>
  <cols>
    <col min="1" max="1" width="32.85546875" customWidth="1"/>
    <col min="2" max="2" width="11.7109375" customWidth="1"/>
    <col min="3" max="4" width="11.5703125" style="2" customWidth="1"/>
  </cols>
  <sheetData>
    <row r="1" spans="1:4" x14ac:dyDescent="0.25">
      <c r="A1" t="s">
        <v>250</v>
      </c>
      <c r="B1" t="s">
        <v>304</v>
      </c>
      <c r="C1" t="s">
        <v>305</v>
      </c>
      <c r="D1" t="s">
        <v>306</v>
      </c>
    </row>
    <row r="2" spans="1:4" x14ac:dyDescent="0.25">
      <c r="A2" s="30" t="s">
        <v>251</v>
      </c>
      <c r="B2" s="42">
        <v>27.602941176470587</v>
      </c>
      <c r="C2" s="42">
        <v>28.368859923076919</v>
      </c>
      <c r="D2" s="42">
        <v>29.175661612903223</v>
      </c>
    </row>
    <row r="3" spans="1:4" x14ac:dyDescent="0.25">
      <c r="A3" s="30" t="s">
        <v>252</v>
      </c>
      <c r="B3" s="42">
        <v>94.026315789473685</v>
      </c>
      <c r="C3" s="42">
        <v>95.557450999999986</v>
      </c>
      <c r="D3" s="42">
        <v>97.406899444444434</v>
      </c>
    </row>
    <row r="4" spans="1:4" x14ac:dyDescent="0.25">
      <c r="A4" t="s">
        <v>0</v>
      </c>
      <c r="B4" s="7"/>
      <c r="C4" s="2">
        <v>14.21321</v>
      </c>
      <c r="D4" s="17">
        <v>16.002790000000001</v>
      </c>
    </row>
    <row r="5" spans="1:4" x14ac:dyDescent="0.25">
      <c r="A5" t="s">
        <v>2</v>
      </c>
      <c r="B5">
        <v>79</v>
      </c>
      <c r="C5" s="2">
        <v>53.37724</v>
      </c>
      <c r="D5" s="2">
        <v>69.816450000000003</v>
      </c>
    </row>
    <row r="6" spans="1:4" x14ac:dyDescent="0.25">
      <c r="A6" t="s">
        <v>4</v>
      </c>
      <c r="B6">
        <v>60</v>
      </c>
      <c r="C6" s="2">
        <v>60.776820000000001</v>
      </c>
      <c r="D6" s="2">
        <v>56.966799999999999</v>
      </c>
    </row>
    <row r="7" spans="1:4" x14ac:dyDescent="0.25">
      <c r="A7" t="s">
        <v>5</v>
      </c>
      <c r="B7" s="7"/>
      <c r="C7" s="2">
        <v>13.6776</v>
      </c>
      <c r="D7" s="2">
        <v>13.56833</v>
      </c>
    </row>
    <row r="8" spans="1:4" x14ac:dyDescent="0.25">
      <c r="A8" t="s">
        <v>7</v>
      </c>
      <c r="B8" s="14">
        <v>72.5</v>
      </c>
      <c r="C8" s="2">
        <v>70.042289999999994</v>
      </c>
      <c r="D8" s="17">
        <v>71.564930000000004</v>
      </c>
    </row>
    <row r="9" spans="1:4" x14ac:dyDescent="0.25">
      <c r="A9" t="s">
        <v>9</v>
      </c>
      <c r="B9" s="14">
        <v>85</v>
      </c>
      <c r="C9" s="2">
        <v>84.722239999999999</v>
      </c>
      <c r="D9" s="2">
        <v>91.2517</v>
      </c>
    </row>
    <row r="10" spans="1:4" x14ac:dyDescent="0.25">
      <c r="A10" t="s">
        <v>11</v>
      </c>
      <c r="B10">
        <v>82</v>
      </c>
      <c r="C10" s="2">
        <v>83.839830000000006</v>
      </c>
      <c r="D10" s="17">
        <v>133.71127000000001</v>
      </c>
    </row>
    <row r="11" spans="1:4" x14ac:dyDescent="0.25">
      <c r="A11" t="s">
        <v>13</v>
      </c>
      <c r="B11">
        <v>104</v>
      </c>
      <c r="C11" s="2">
        <v>106.5972</v>
      </c>
      <c r="D11" s="2">
        <v>105.50671</v>
      </c>
    </row>
    <row r="12" spans="1:4" x14ac:dyDescent="0.25">
      <c r="A12" t="s">
        <v>15</v>
      </c>
      <c r="B12">
        <v>83</v>
      </c>
      <c r="C12" s="2">
        <v>89.478819999999999</v>
      </c>
      <c r="D12" s="2">
        <v>88.520449999999997</v>
      </c>
    </row>
    <row r="13" spans="1:4" x14ac:dyDescent="0.25">
      <c r="A13" t="s">
        <v>17</v>
      </c>
      <c r="B13" s="7"/>
      <c r="C13" s="2">
        <v>99.053939999999997</v>
      </c>
      <c r="D13" s="2">
        <v>98.594120000000004</v>
      </c>
    </row>
    <row r="14" spans="1:4" x14ac:dyDescent="0.25">
      <c r="A14" t="s">
        <v>18</v>
      </c>
      <c r="B14">
        <v>19</v>
      </c>
      <c r="C14" s="2">
        <v>19.155390000000001</v>
      </c>
      <c r="D14" s="15">
        <v>20.24146</v>
      </c>
    </row>
    <row r="15" spans="1:4" x14ac:dyDescent="0.25">
      <c r="A15" t="s">
        <v>20</v>
      </c>
      <c r="B15">
        <v>91</v>
      </c>
      <c r="C15" s="2">
        <v>90.325159999999997</v>
      </c>
      <c r="D15" s="2">
        <v>92.259780000000006</v>
      </c>
    </row>
    <row r="16" spans="1:4" x14ac:dyDescent="0.25">
      <c r="A16" t="s">
        <v>22</v>
      </c>
      <c r="B16">
        <v>102</v>
      </c>
      <c r="C16" s="2">
        <v>141.804</v>
      </c>
      <c r="D16" s="2">
        <v>103.5652</v>
      </c>
    </row>
    <row r="17" spans="1:4" x14ac:dyDescent="0.25">
      <c r="A17" t="s">
        <v>24</v>
      </c>
      <c r="B17">
        <v>12</v>
      </c>
      <c r="C17" s="2">
        <v>13.12969</v>
      </c>
      <c r="D17" s="10"/>
    </row>
    <row r="18" spans="1:4" x14ac:dyDescent="0.25">
      <c r="A18" s="7" t="s">
        <v>25</v>
      </c>
      <c r="B18" s="7"/>
      <c r="C18" s="10"/>
      <c r="D18" s="10"/>
    </row>
    <row r="19" spans="1:4" x14ac:dyDescent="0.25">
      <c r="A19" t="s">
        <v>27</v>
      </c>
      <c r="B19">
        <v>34</v>
      </c>
      <c r="C19" s="2">
        <v>39.043080000000003</v>
      </c>
      <c r="D19" s="10"/>
    </row>
    <row r="20" spans="1:4" x14ac:dyDescent="0.25">
      <c r="A20" t="s">
        <v>28</v>
      </c>
      <c r="B20">
        <v>54</v>
      </c>
      <c r="C20" s="2">
        <v>51.921250000000001</v>
      </c>
      <c r="D20" s="2">
        <v>47.373080000000002</v>
      </c>
    </row>
    <row r="21" spans="1:4" x14ac:dyDescent="0.25">
      <c r="A21" t="s">
        <v>30</v>
      </c>
      <c r="B21">
        <v>39</v>
      </c>
      <c r="C21" s="2">
        <v>42.812399999999997</v>
      </c>
      <c r="D21" s="10"/>
    </row>
    <row r="22" spans="1:4" x14ac:dyDescent="0.25">
      <c r="A22" t="s">
        <v>32</v>
      </c>
      <c r="B22">
        <v>71</v>
      </c>
      <c r="C22" s="2">
        <v>72.35727</v>
      </c>
      <c r="D22" s="2">
        <v>96.135170000000002</v>
      </c>
    </row>
    <row r="23" spans="1:4" x14ac:dyDescent="0.25">
      <c r="A23" t="s">
        <v>33</v>
      </c>
      <c r="B23">
        <v>8</v>
      </c>
      <c r="C23" s="2">
        <v>7.9022800000000002</v>
      </c>
      <c r="D23" s="2">
        <v>7.4778099999999998</v>
      </c>
    </row>
    <row r="24" spans="1:4" x14ac:dyDescent="0.25">
      <c r="A24" t="s">
        <v>34</v>
      </c>
      <c r="B24">
        <v>6</v>
      </c>
      <c r="C24" s="2">
        <v>6.7112129999999999</v>
      </c>
      <c r="D24" s="2">
        <v>6.1571199999999999</v>
      </c>
    </row>
    <row r="25" spans="1:4" x14ac:dyDescent="0.25">
      <c r="A25" t="s">
        <v>36</v>
      </c>
      <c r="B25" s="7"/>
      <c r="C25" s="2">
        <v>31.406980000000001</v>
      </c>
      <c r="D25" s="17">
        <v>28.238969999999998</v>
      </c>
    </row>
    <row r="26" spans="1:4" x14ac:dyDescent="0.25">
      <c r="A26" t="s">
        <v>38</v>
      </c>
      <c r="B26">
        <v>28</v>
      </c>
      <c r="C26" s="2">
        <v>28.27684</v>
      </c>
      <c r="D26" s="2">
        <v>27.830030000000001</v>
      </c>
    </row>
    <row r="27" spans="1:4" x14ac:dyDescent="0.25">
      <c r="A27" t="s">
        <v>39</v>
      </c>
      <c r="B27">
        <v>104</v>
      </c>
      <c r="C27" s="2">
        <v>103.5962</v>
      </c>
      <c r="D27" s="2">
        <v>102.17716</v>
      </c>
    </row>
    <row r="28" spans="1:4" x14ac:dyDescent="0.25">
      <c r="A28" t="s">
        <v>41</v>
      </c>
      <c r="B28" s="14">
        <v>12</v>
      </c>
      <c r="C28" s="2">
        <v>10.004479999999999</v>
      </c>
      <c r="D28" s="2">
        <v>9.5824800000000003</v>
      </c>
    </row>
    <row r="29" spans="1:4" x14ac:dyDescent="0.25">
      <c r="A29" t="s">
        <v>43</v>
      </c>
      <c r="B29">
        <v>7</v>
      </c>
      <c r="C29" s="2">
        <v>9.4837740000000004</v>
      </c>
      <c r="D29" s="15">
        <v>7.2231800000000002</v>
      </c>
    </row>
    <row r="30" spans="1:4" x14ac:dyDescent="0.25">
      <c r="A30" t="s">
        <v>45</v>
      </c>
      <c r="B30">
        <v>72</v>
      </c>
      <c r="C30" s="2">
        <v>69.383859999999999</v>
      </c>
      <c r="D30" s="2">
        <v>98.380870000000002</v>
      </c>
    </row>
    <row r="31" spans="1:4" x14ac:dyDescent="0.25">
      <c r="A31" t="s">
        <v>288</v>
      </c>
      <c r="B31">
        <v>51</v>
      </c>
      <c r="C31" s="2">
        <v>54.998130000000003</v>
      </c>
      <c r="D31" s="2">
        <v>43.487259999999999</v>
      </c>
    </row>
    <row r="32" spans="1:4" x14ac:dyDescent="0.25">
      <c r="A32" t="s">
        <v>48</v>
      </c>
      <c r="B32">
        <v>55</v>
      </c>
      <c r="C32" s="2">
        <v>56.075409999999998</v>
      </c>
      <c r="D32" s="2">
        <v>58.234819999999999</v>
      </c>
    </row>
    <row r="33" spans="1:4" x14ac:dyDescent="0.25">
      <c r="A33" t="s">
        <v>289</v>
      </c>
      <c r="B33" s="7"/>
      <c r="C33" s="2">
        <v>22.399539999999998</v>
      </c>
      <c r="D33" s="2">
        <v>22.8127</v>
      </c>
    </row>
    <row r="34" spans="1:4" x14ac:dyDescent="0.25">
      <c r="A34" t="s">
        <v>51</v>
      </c>
      <c r="B34" s="6"/>
      <c r="C34" s="2">
        <v>52.504060000000003</v>
      </c>
      <c r="D34" s="2">
        <v>48.279470000000003</v>
      </c>
    </row>
    <row r="35" spans="1:4" x14ac:dyDescent="0.25">
      <c r="A35" t="s">
        <v>52</v>
      </c>
      <c r="B35">
        <v>43</v>
      </c>
      <c r="C35" s="2">
        <v>44.812010000000001</v>
      </c>
      <c r="D35" s="2">
        <v>46.818620000000003</v>
      </c>
    </row>
    <row r="36" spans="1:4" x14ac:dyDescent="0.25">
      <c r="A36" t="s">
        <v>54</v>
      </c>
      <c r="B36">
        <v>24</v>
      </c>
      <c r="C36" s="2">
        <v>22.86739</v>
      </c>
      <c r="D36" s="10"/>
    </row>
    <row r="37" spans="1:4" x14ac:dyDescent="0.25">
      <c r="A37" t="s">
        <v>56</v>
      </c>
      <c r="B37" s="14">
        <f>(80+86)/2</f>
        <v>83</v>
      </c>
      <c r="C37" s="2">
        <v>77.04034</v>
      </c>
      <c r="D37" s="17">
        <v>78.750079999999997</v>
      </c>
    </row>
    <row r="38" spans="1:4" x14ac:dyDescent="0.25">
      <c r="A38" t="s">
        <v>57</v>
      </c>
      <c r="B38" s="7"/>
      <c r="C38" s="2">
        <v>81.833150000000003</v>
      </c>
      <c r="D38" s="2">
        <v>88.050470000000004</v>
      </c>
    </row>
    <row r="39" spans="1:4" x14ac:dyDescent="0.25">
      <c r="A39" t="s">
        <v>58</v>
      </c>
      <c r="B39" s="7"/>
      <c r="C39" s="2">
        <v>79.145719999999997</v>
      </c>
      <c r="D39" s="2">
        <v>67.500770000000003</v>
      </c>
    </row>
    <row r="40" spans="1:4" x14ac:dyDescent="0.25">
      <c r="A40" t="s">
        <v>60</v>
      </c>
      <c r="B40">
        <v>108</v>
      </c>
      <c r="C40" s="2">
        <v>111.88549999999999</v>
      </c>
      <c r="D40" s="2">
        <v>110.25881</v>
      </c>
    </row>
    <row r="41" spans="1:4" x14ac:dyDescent="0.25">
      <c r="A41" t="s">
        <v>61</v>
      </c>
      <c r="B41" s="7"/>
      <c r="C41" s="2">
        <v>11.354100000000001</v>
      </c>
      <c r="D41" s="2">
        <v>10.13721</v>
      </c>
    </row>
    <row r="42" spans="1:4" x14ac:dyDescent="0.25">
      <c r="A42" t="s">
        <v>63</v>
      </c>
      <c r="B42" s="14">
        <v>36.5</v>
      </c>
      <c r="C42" s="2">
        <v>36.162579999999998</v>
      </c>
      <c r="D42" s="15">
        <v>42.712829999999997</v>
      </c>
    </row>
    <row r="43" spans="1:4" x14ac:dyDescent="0.25">
      <c r="A43" t="s">
        <v>65</v>
      </c>
      <c r="B43" s="14">
        <v>55</v>
      </c>
      <c r="C43" s="2">
        <v>54.953629999999997</v>
      </c>
      <c r="D43" s="2">
        <v>58.652659999999997</v>
      </c>
    </row>
    <row r="44" spans="1:4" x14ac:dyDescent="0.25">
      <c r="A44" t="s">
        <v>67</v>
      </c>
      <c r="B44">
        <v>80</v>
      </c>
      <c r="C44" s="2">
        <v>74.893180000000001</v>
      </c>
      <c r="D44" s="2">
        <v>68.953460000000007</v>
      </c>
    </row>
    <row r="45" spans="1:4" x14ac:dyDescent="0.25">
      <c r="A45" t="s">
        <v>68</v>
      </c>
      <c r="B45">
        <v>25</v>
      </c>
      <c r="C45" s="2">
        <v>27.094059999999999</v>
      </c>
      <c r="D45" s="2">
        <v>39.913530000000002</v>
      </c>
    </row>
    <row r="46" spans="1:4" x14ac:dyDescent="0.25">
      <c r="A46" t="s">
        <v>70</v>
      </c>
      <c r="B46" s="14">
        <v>91.5</v>
      </c>
      <c r="C46" s="2">
        <v>94.223560000000006</v>
      </c>
      <c r="D46" s="2">
        <v>101.72835000000001</v>
      </c>
    </row>
    <row r="47" spans="1:4" x14ac:dyDescent="0.25">
      <c r="A47" t="s">
        <v>72</v>
      </c>
      <c r="B47">
        <v>12</v>
      </c>
      <c r="C47" s="2">
        <v>11.1943</v>
      </c>
      <c r="D47" s="2">
        <v>12.15625</v>
      </c>
    </row>
    <row r="48" spans="1:4" x14ac:dyDescent="0.25">
      <c r="A48" t="s">
        <v>73</v>
      </c>
      <c r="B48" s="7"/>
      <c r="C48" s="2">
        <v>64.252430000000004</v>
      </c>
      <c r="D48" s="2">
        <v>80.745580000000004</v>
      </c>
    </row>
    <row r="49" spans="1:4" x14ac:dyDescent="0.25">
      <c r="A49" t="s">
        <v>75</v>
      </c>
      <c r="B49">
        <v>121</v>
      </c>
      <c r="C49" s="2">
        <v>118.01220000000001</v>
      </c>
      <c r="D49" s="2">
        <v>119.67274</v>
      </c>
    </row>
    <row r="50" spans="1:4" x14ac:dyDescent="0.25">
      <c r="A50" t="s">
        <v>76</v>
      </c>
      <c r="B50">
        <v>101</v>
      </c>
      <c r="C50" s="2">
        <v>101.6734</v>
      </c>
      <c r="D50" s="2">
        <v>107.27292</v>
      </c>
    </row>
    <row r="51" spans="1:4" x14ac:dyDescent="0.25">
      <c r="A51" t="s">
        <v>77</v>
      </c>
      <c r="B51" s="6"/>
      <c r="C51" s="10"/>
      <c r="D51" s="15">
        <v>39.343159999999997</v>
      </c>
    </row>
    <row r="52" spans="1:4" x14ac:dyDescent="0.25">
      <c r="A52" t="s">
        <v>79</v>
      </c>
      <c r="B52">
        <v>18</v>
      </c>
      <c r="C52" s="2">
        <v>22.140720000000002</v>
      </c>
      <c r="D52" s="2">
        <v>18.30095</v>
      </c>
    </row>
    <row r="53" spans="1:4" x14ac:dyDescent="0.25">
      <c r="A53" t="s">
        <v>81</v>
      </c>
      <c r="B53" s="6"/>
      <c r="C53" s="2">
        <v>78.327219999999997</v>
      </c>
      <c r="D53" s="2">
        <v>89.224040000000002</v>
      </c>
    </row>
    <row r="54" spans="1:4" x14ac:dyDescent="0.25">
      <c r="A54" t="s">
        <v>290</v>
      </c>
      <c r="B54" s="14">
        <v>100.5</v>
      </c>
      <c r="C54" s="2">
        <v>105.5377</v>
      </c>
      <c r="D54" s="2">
        <v>99.042400000000001</v>
      </c>
    </row>
    <row r="55" spans="1:4" x14ac:dyDescent="0.25">
      <c r="A55" t="s">
        <v>83</v>
      </c>
      <c r="B55">
        <v>38</v>
      </c>
      <c r="C55" s="2">
        <v>37.575809999999997</v>
      </c>
      <c r="D55" s="15">
        <v>35.945180000000001</v>
      </c>
    </row>
    <row r="56" spans="1:4" x14ac:dyDescent="0.25">
      <c r="A56" t="s">
        <v>85</v>
      </c>
      <c r="B56" s="14">
        <v>98</v>
      </c>
      <c r="C56" s="2">
        <v>92.905330000000006</v>
      </c>
      <c r="D56" s="2">
        <v>94.761539999999997</v>
      </c>
    </row>
    <row r="57" spans="1:4" x14ac:dyDescent="0.25">
      <c r="A57" t="s">
        <v>86</v>
      </c>
      <c r="B57">
        <v>28</v>
      </c>
      <c r="C57" s="2">
        <v>23.89368</v>
      </c>
      <c r="D57" s="17">
        <v>25.077259999999999</v>
      </c>
    </row>
    <row r="58" spans="1:4" x14ac:dyDescent="0.25">
      <c r="A58" t="s">
        <v>87</v>
      </c>
      <c r="B58">
        <v>10</v>
      </c>
      <c r="C58" s="2">
        <v>11.16794</v>
      </c>
      <c r="D58" s="17">
        <v>12.71053</v>
      </c>
    </row>
    <row r="59" spans="1:4" x14ac:dyDescent="0.25">
      <c r="A59" t="s">
        <v>291</v>
      </c>
      <c r="B59" s="14">
        <v>6</v>
      </c>
      <c r="C59" s="2">
        <v>11.55471</v>
      </c>
      <c r="D59" s="10"/>
    </row>
    <row r="60" spans="1:4" x14ac:dyDescent="0.25">
      <c r="A60" t="s">
        <v>91</v>
      </c>
      <c r="B60" s="7"/>
      <c r="C60" s="2">
        <v>75.857280000000003</v>
      </c>
      <c r="D60" s="10"/>
    </row>
    <row r="61" spans="1:4" x14ac:dyDescent="0.25">
      <c r="A61" t="s">
        <v>93</v>
      </c>
      <c r="B61" s="7"/>
      <c r="C61" s="2">
        <v>24.616219999999998</v>
      </c>
      <c r="D61" s="10"/>
    </row>
    <row r="62" spans="1:4" x14ac:dyDescent="0.25">
      <c r="A62" t="s">
        <v>94</v>
      </c>
      <c r="B62">
        <v>19</v>
      </c>
      <c r="C62" s="2">
        <v>32.597430000000003</v>
      </c>
      <c r="D62" s="17">
        <v>32.435000000000002</v>
      </c>
    </row>
    <row r="63" spans="1:4" x14ac:dyDescent="0.25">
      <c r="A63" t="s">
        <v>95</v>
      </c>
      <c r="B63" s="6"/>
      <c r="C63" s="2">
        <v>80.419039999999995</v>
      </c>
      <c r="D63" s="10"/>
    </row>
    <row r="64" spans="1:4" x14ac:dyDescent="0.25">
      <c r="A64" t="s">
        <v>97</v>
      </c>
      <c r="B64">
        <v>81</v>
      </c>
      <c r="C64" s="2">
        <v>84.217770000000002</v>
      </c>
      <c r="D64" s="2">
        <v>83.366529999999997</v>
      </c>
    </row>
    <row r="65" spans="1:4" x14ac:dyDescent="0.25">
      <c r="A65" t="s">
        <v>99</v>
      </c>
      <c r="B65">
        <v>44</v>
      </c>
      <c r="C65" s="2">
        <v>48.540089999999999</v>
      </c>
      <c r="D65" s="17">
        <v>45.418129999999998</v>
      </c>
    </row>
    <row r="66" spans="1:4" x14ac:dyDescent="0.25">
      <c r="A66" t="s">
        <v>101</v>
      </c>
      <c r="B66">
        <v>38</v>
      </c>
      <c r="C66" s="2">
        <v>43.463540000000002</v>
      </c>
      <c r="D66" s="2">
        <v>44.762900000000002</v>
      </c>
    </row>
    <row r="67" spans="1:4" x14ac:dyDescent="0.25">
      <c r="A67" t="s">
        <v>292</v>
      </c>
      <c r="B67">
        <v>57</v>
      </c>
      <c r="C67" s="2">
        <v>63.794400000000003</v>
      </c>
      <c r="D67" s="2">
        <v>57.949849999999998</v>
      </c>
    </row>
    <row r="68" spans="1:4" x14ac:dyDescent="0.25">
      <c r="A68" t="s">
        <v>105</v>
      </c>
      <c r="B68" s="7"/>
      <c r="C68" s="2">
        <v>43.618360000000003</v>
      </c>
      <c r="D68" s="17">
        <v>41.082099999999997</v>
      </c>
    </row>
    <row r="69" spans="1:4" x14ac:dyDescent="0.25">
      <c r="A69" t="s">
        <v>107</v>
      </c>
      <c r="B69">
        <v>101</v>
      </c>
      <c r="C69" s="2">
        <v>111.3302</v>
      </c>
      <c r="D69" s="2">
        <v>102.99357999999999</v>
      </c>
    </row>
    <row r="70" spans="1:4" x14ac:dyDescent="0.25">
      <c r="A70" t="s">
        <v>109</v>
      </c>
      <c r="B70">
        <v>85</v>
      </c>
      <c r="C70" s="2">
        <v>87.626310000000004</v>
      </c>
      <c r="D70" s="2">
        <v>91.78519</v>
      </c>
    </row>
    <row r="71" spans="1:4" x14ac:dyDescent="0.25">
      <c r="A71" t="s">
        <v>111</v>
      </c>
      <c r="B71">
        <v>76</v>
      </c>
      <c r="C71" s="2">
        <v>86.384200000000007</v>
      </c>
      <c r="D71" s="2">
        <v>80.843090000000004</v>
      </c>
    </row>
    <row r="72" spans="1:4" x14ac:dyDescent="0.25">
      <c r="A72" t="s">
        <v>113</v>
      </c>
      <c r="B72">
        <v>62</v>
      </c>
      <c r="C72" s="2">
        <v>65.28989</v>
      </c>
      <c r="D72" s="17">
        <v>66.694940000000003</v>
      </c>
    </row>
    <row r="73" spans="1:4" x14ac:dyDescent="0.25">
      <c r="A73" t="s">
        <v>115</v>
      </c>
      <c r="B73" s="14">
        <v>96</v>
      </c>
      <c r="C73" s="2">
        <v>95.742769999999993</v>
      </c>
      <c r="D73" s="2">
        <v>98.380350000000007</v>
      </c>
    </row>
    <row r="74" spans="1:4" x14ac:dyDescent="0.25">
      <c r="A74" t="s">
        <v>117</v>
      </c>
      <c r="B74" s="14">
        <v>53</v>
      </c>
      <c r="C74" s="2">
        <v>47.791069999999998</v>
      </c>
      <c r="D74" s="2">
        <v>81.021990000000002</v>
      </c>
    </row>
    <row r="75" spans="1:4" x14ac:dyDescent="0.25">
      <c r="A75" t="s">
        <v>118</v>
      </c>
      <c r="B75" s="14">
        <v>90</v>
      </c>
      <c r="C75" s="2">
        <v>94.056849999999997</v>
      </c>
      <c r="D75" s="2">
        <v>98.287239999999997</v>
      </c>
    </row>
    <row r="76" spans="1:4" x14ac:dyDescent="0.25">
      <c r="A76" t="s">
        <v>119</v>
      </c>
      <c r="B76">
        <v>29</v>
      </c>
      <c r="C76" s="2">
        <v>27.339970000000001</v>
      </c>
      <c r="D76" s="10"/>
    </row>
    <row r="77" spans="1:4" x14ac:dyDescent="0.25">
      <c r="A77" t="s">
        <v>121</v>
      </c>
      <c r="B77">
        <v>90</v>
      </c>
      <c r="C77" s="2">
        <v>90.655919999999995</v>
      </c>
      <c r="D77" s="2">
        <v>92.384500000000003</v>
      </c>
    </row>
    <row r="78" spans="1:4" x14ac:dyDescent="0.25">
      <c r="A78" t="s">
        <v>298</v>
      </c>
      <c r="B78" s="6"/>
      <c r="C78" s="2">
        <v>94.807940000000002</v>
      </c>
      <c r="D78" s="2">
        <v>98.550870000000003</v>
      </c>
    </row>
    <row r="79" spans="1:4" x14ac:dyDescent="0.25">
      <c r="A79" t="s">
        <v>299</v>
      </c>
      <c r="B79">
        <v>22</v>
      </c>
      <c r="C79" s="2">
        <v>24.26764</v>
      </c>
      <c r="D79" s="2">
        <v>20.299630000000001</v>
      </c>
    </row>
    <row r="80" spans="1:4" x14ac:dyDescent="0.25">
      <c r="A80" t="s">
        <v>127</v>
      </c>
      <c r="B80" s="14">
        <v>87</v>
      </c>
      <c r="C80" s="2">
        <v>87.162379999999999</v>
      </c>
      <c r="D80" s="2">
        <v>90.299570000000003</v>
      </c>
    </row>
    <row r="81" spans="1:4" x14ac:dyDescent="0.25">
      <c r="A81" t="s">
        <v>129</v>
      </c>
      <c r="B81" s="14">
        <v>75.5</v>
      </c>
      <c r="C81" s="2">
        <v>74.932019999999994</v>
      </c>
      <c r="D81" s="2">
        <v>68.896280000000004</v>
      </c>
    </row>
    <row r="82" spans="1:4" x14ac:dyDescent="0.25">
      <c r="A82" t="s">
        <v>130</v>
      </c>
      <c r="B82">
        <v>25</v>
      </c>
      <c r="C82" s="2">
        <v>25.936029999999999</v>
      </c>
      <c r="D82" s="2">
        <v>26.347480000000001</v>
      </c>
    </row>
    <row r="83" spans="1:4" x14ac:dyDescent="0.25">
      <c r="A83" t="s">
        <v>131</v>
      </c>
      <c r="B83" s="7"/>
      <c r="C83" s="2">
        <v>13.788399999999999</v>
      </c>
      <c r="D83" s="10"/>
    </row>
    <row r="84" spans="1:4" x14ac:dyDescent="0.25">
      <c r="A84" t="s">
        <v>133</v>
      </c>
      <c r="B84" s="7"/>
      <c r="C84" s="2">
        <v>97.530609999999996</v>
      </c>
      <c r="D84" s="10"/>
    </row>
    <row r="85" spans="1:4" x14ac:dyDescent="0.25">
      <c r="A85" t="s">
        <v>135</v>
      </c>
      <c r="B85" s="14">
        <f>AVERAGE(79,76)</f>
        <v>77.5</v>
      </c>
      <c r="C85" s="2">
        <v>83.120990000000006</v>
      </c>
      <c r="D85" s="2">
        <v>88.762420000000006</v>
      </c>
    </row>
    <row r="86" spans="1:4" x14ac:dyDescent="0.25">
      <c r="A86" t="s">
        <v>137</v>
      </c>
      <c r="B86" s="14">
        <f>AVERAGE(55,53)</f>
        <v>54</v>
      </c>
      <c r="C86" s="2">
        <v>56.990079999999999</v>
      </c>
      <c r="D86" s="17">
        <v>73.723370000000003</v>
      </c>
    </row>
    <row r="87" spans="1:4" x14ac:dyDescent="0.25">
      <c r="A87" t="s">
        <v>138</v>
      </c>
      <c r="B87" s="14">
        <f>AVERAGE(14,14)</f>
        <v>14</v>
      </c>
      <c r="C87" s="2">
        <v>16.655760000000001</v>
      </c>
      <c r="D87" s="15">
        <v>18.267710000000001</v>
      </c>
    </row>
    <row r="88" spans="1:4" x14ac:dyDescent="0.25">
      <c r="A88" t="s">
        <v>139</v>
      </c>
      <c r="B88">
        <v>4</v>
      </c>
      <c r="C88" s="2">
        <v>9.2065280000000005</v>
      </c>
      <c r="D88" s="2">
        <v>18.510120000000001</v>
      </c>
    </row>
    <row r="89" spans="1:4" x14ac:dyDescent="0.25">
      <c r="A89" t="s">
        <v>141</v>
      </c>
      <c r="B89">
        <v>58</v>
      </c>
      <c r="C89" s="2">
        <v>57.653190000000002</v>
      </c>
      <c r="D89" s="2">
        <v>56.115929999999999</v>
      </c>
    </row>
    <row r="90" spans="1:4" x14ac:dyDescent="0.25">
      <c r="A90" t="s">
        <v>142</v>
      </c>
      <c r="B90">
        <v>7</v>
      </c>
      <c r="C90" s="2">
        <v>7.9918360000000002</v>
      </c>
      <c r="D90" s="2">
        <v>8.8456399999999995</v>
      </c>
    </row>
    <row r="91" spans="1:4" x14ac:dyDescent="0.25">
      <c r="A91" t="s">
        <v>144</v>
      </c>
      <c r="B91">
        <v>14</v>
      </c>
      <c r="C91" s="2">
        <v>14.5787</v>
      </c>
      <c r="D91" s="2">
        <v>13.55124</v>
      </c>
    </row>
    <row r="92" spans="1:4" x14ac:dyDescent="0.25">
      <c r="A92" t="s">
        <v>146</v>
      </c>
      <c r="B92">
        <v>54</v>
      </c>
      <c r="C92" s="2">
        <v>56.648029999999999</v>
      </c>
      <c r="D92" s="2">
        <v>58.215580000000003</v>
      </c>
    </row>
    <row r="93" spans="1:4" x14ac:dyDescent="0.25">
      <c r="A93" t="s">
        <v>148</v>
      </c>
      <c r="B93">
        <v>55</v>
      </c>
      <c r="C93" s="2">
        <v>53.856670000000001</v>
      </c>
      <c r="D93" s="2">
        <v>52.237879999999997</v>
      </c>
    </row>
    <row r="94" spans="1:4" x14ac:dyDescent="0.25">
      <c r="A94" t="s">
        <v>150</v>
      </c>
      <c r="B94" s="14">
        <v>69.5</v>
      </c>
      <c r="C94" s="2">
        <v>74.920959999999994</v>
      </c>
      <c r="D94" s="2">
        <v>87.135909999999996</v>
      </c>
    </row>
    <row r="95" spans="1:4" x14ac:dyDescent="0.25">
      <c r="A95" t="s">
        <v>152</v>
      </c>
      <c r="B95">
        <v>77</v>
      </c>
      <c r="C95" s="2">
        <v>64.093900000000005</v>
      </c>
      <c r="D95" s="2">
        <v>76.952839999999995</v>
      </c>
    </row>
    <row r="96" spans="1:4" x14ac:dyDescent="0.25">
      <c r="A96" t="s">
        <v>154</v>
      </c>
      <c r="B96">
        <v>28</v>
      </c>
      <c r="C96" s="2">
        <v>36.170850000000002</v>
      </c>
      <c r="D96" s="2">
        <v>35.839289999999998</v>
      </c>
    </row>
    <row r="97" spans="1:4" x14ac:dyDescent="0.25">
      <c r="A97" t="s">
        <v>155</v>
      </c>
      <c r="B97">
        <v>8</v>
      </c>
      <c r="C97" s="2">
        <v>7.0061590000000002</v>
      </c>
      <c r="D97" s="2">
        <v>6.5832600000000001</v>
      </c>
    </row>
    <row r="98" spans="1:4" x14ac:dyDescent="0.25">
      <c r="A98" t="s">
        <v>157</v>
      </c>
      <c r="B98" s="14">
        <v>20</v>
      </c>
      <c r="C98" s="2">
        <v>24.835519999999999</v>
      </c>
      <c r="D98" s="2">
        <v>22.980409999999999</v>
      </c>
    </row>
    <row r="99" spans="1:4" x14ac:dyDescent="0.25">
      <c r="A99" t="s">
        <v>159</v>
      </c>
      <c r="B99">
        <v>41</v>
      </c>
      <c r="C99" s="2">
        <v>55.834569999999999</v>
      </c>
      <c r="D99" s="2">
        <v>48.446890000000003</v>
      </c>
    </row>
    <row r="100" spans="1:4" x14ac:dyDescent="0.25">
      <c r="A100" t="s">
        <v>161</v>
      </c>
      <c r="B100">
        <v>36</v>
      </c>
      <c r="C100" s="2">
        <v>37.420099999999998</v>
      </c>
      <c r="D100" s="2">
        <v>39.345790000000001</v>
      </c>
    </row>
    <row r="101" spans="1:4" x14ac:dyDescent="0.25">
      <c r="A101" t="s">
        <v>163</v>
      </c>
      <c r="B101">
        <v>97</v>
      </c>
      <c r="C101" s="2">
        <v>122.7675</v>
      </c>
      <c r="D101" s="2">
        <v>119.83414999999999</v>
      </c>
    </row>
    <row r="102" spans="1:4" x14ac:dyDescent="0.25">
      <c r="A102" t="s">
        <v>165</v>
      </c>
      <c r="B102">
        <v>84</v>
      </c>
      <c r="C102" s="2">
        <v>93.50658</v>
      </c>
      <c r="D102" s="2">
        <v>94.243049999999997</v>
      </c>
    </row>
    <row r="103" spans="1:4" x14ac:dyDescent="0.25">
      <c r="A103" t="s">
        <v>166</v>
      </c>
      <c r="B103">
        <v>44</v>
      </c>
      <c r="C103" s="2">
        <v>46.689929999999997</v>
      </c>
      <c r="D103" s="2">
        <v>43.113959999999999</v>
      </c>
    </row>
    <row r="104" spans="1:4" x14ac:dyDescent="0.25">
      <c r="A104" t="s">
        <v>167</v>
      </c>
      <c r="B104">
        <v>6</v>
      </c>
      <c r="C104" s="2">
        <v>6.4440390000000001</v>
      </c>
      <c r="D104" s="2">
        <v>6.63544</v>
      </c>
    </row>
    <row r="105" spans="1:4" x14ac:dyDescent="0.25">
      <c r="A105" t="s">
        <v>168</v>
      </c>
      <c r="B105">
        <v>20</v>
      </c>
      <c r="C105" s="2">
        <v>28.856179999999998</v>
      </c>
      <c r="D105" s="15">
        <v>24.59582</v>
      </c>
    </row>
    <row r="106" spans="1:4" x14ac:dyDescent="0.25">
      <c r="A106" t="s">
        <v>170</v>
      </c>
      <c r="B106">
        <v>103</v>
      </c>
      <c r="C106" s="2">
        <v>112.58880000000001</v>
      </c>
      <c r="D106" s="2">
        <v>105.51294</v>
      </c>
    </row>
    <row r="107" spans="1:4" x14ac:dyDescent="0.25">
      <c r="A107" t="s">
        <v>171</v>
      </c>
      <c r="B107">
        <v>57</v>
      </c>
      <c r="C107" s="2">
        <v>56.698639999999997</v>
      </c>
      <c r="D107" s="2">
        <v>51.659019999999998</v>
      </c>
    </row>
    <row r="108" spans="1:4" x14ac:dyDescent="0.25">
      <c r="A108" t="s">
        <v>172</v>
      </c>
      <c r="B108">
        <v>21</v>
      </c>
      <c r="C108" s="2">
        <v>25.574750000000002</v>
      </c>
      <c r="D108" s="2">
        <v>27.185759999999998</v>
      </c>
    </row>
    <row r="109" spans="1:4" x14ac:dyDescent="0.25">
      <c r="A109" t="s">
        <v>173</v>
      </c>
      <c r="B109">
        <v>60</v>
      </c>
      <c r="C109" s="2">
        <v>63.900309999999998</v>
      </c>
      <c r="D109" s="2">
        <v>59.23077</v>
      </c>
    </row>
    <row r="110" spans="1:4" x14ac:dyDescent="0.25">
      <c r="A110" t="s">
        <v>174</v>
      </c>
      <c r="B110">
        <v>12</v>
      </c>
      <c r="C110" s="2">
        <v>12.91784</v>
      </c>
      <c r="D110" s="2">
        <v>11.054130000000001</v>
      </c>
    </row>
    <row r="111" spans="1:4" x14ac:dyDescent="0.25">
      <c r="A111" t="s">
        <v>175</v>
      </c>
      <c r="B111">
        <v>30</v>
      </c>
      <c r="C111" s="2">
        <v>34.419379999999997</v>
      </c>
      <c r="D111" s="2">
        <v>34.125149999999998</v>
      </c>
    </row>
    <row r="112" spans="1:4" x14ac:dyDescent="0.25">
      <c r="A112" t="s">
        <v>177</v>
      </c>
      <c r="B112">
        <v>30</v>
      </c>
      <c r="C112" s="2">
        <v>65.69753</v>
      </c>
      <c r="D112" s="2">
        <v>65.426240000000007</v>
      </c>
    </row>
    <row r="113" spans="1:4" x14ac:dyDescent="0.25">
      <c r="A113" t="s">
        <v>178</v>
      </c>
      <c r="B113">
        <v>74</v>
      </c>
      <c r="C113" s="2">
        <v>76.410610000000005</v>
      </c>
      <c r="D113" s="2">
        <v>72.964749999999995</v>
      </c>
    </row>
    <row r="114" spans="1:4" x14ac:dyDescent="0.25">
      <c r="A114" t="s">
        <v>180</v>
      </c>
      <c r="B114">
        <v>83</v>
      </c>
      <c r="C114" s="2">
        <v>92.290509999999998</v>
      </c>
      <c r="D114" s="2">
        <v>87.116569999999996</v>
      </c>
    </row>
    <row r="115" spans="1:4" x14ac:dyDescent="0.25">
      <c r="A115" t="s">
        <v>182</v>
      </c>
      <c r="B115">
        <v>68</v>
      </c>
      <c r="C115" s="2">
        <v>94.402569999999997</v>
      </c>
      <c r="D115" s="2">
        <v>77.343630000000005</v>
      </c>
    </row>
    <row r="116" spans="1:4" x14ac:dyDescent="0.25">
      <c r="A116" t="s">
        <v>184</v>
      </c>
      <c r="B116">
        <v>80</v>
      </c>
      <c r="C116" s="2">
        <v>82.551100000000005</v>
      </c>
      <c r="D116" s="2">
        <v>84.102270000000004</v>
      </c>
    </row>
    <row r="117" spans="1:4" x14ac:dyDescent="0.25">
      <c r="A117" t="s">
        <v>186</v>
      </c>
      <c r="B117" s="14">
        <v>87.5</v>
      </c>
      <c r="C117" s="2">
        <v>88.448319999999995</v>
      </c>
      <c r="D117" s="2">
        <v>93.225480000000005</v>
      </c>
    </row>
    <row r="118" spans="1:4" x14ac:dyDescent="0.25">
      <c r="A118" t="s">
        <v>187</v>
      </c>
      <c r="B118">
        <v>8</v>
      </c>
      <c r="C118" s="2">
        <v>12.089919999999999</v>
      </c>
      <c r="D118" s="2">
        <v>15.731009999999999</v>
      </c>
    </row>
    <row r="119" spans="1:4" x14ac:dyDescent="0.25">
      <c r="A119" t="s">
        <v>189</v>
      </c>
      <c r="B119">
        <v>46</v>
      </c>
      <c r="C119" s="2">
        <v>48.387039999999999</v>
      </c>
      <c r="D119" s="10"/>
    </row>
    <row r="120" spans="1:4" x14ac:dyDescent="0.25">
      <c r="A120" t="s">
        <v>191</v>
      </c>
      <c r="B120">
        <v>16</v>
      </c>
      <c r="C120" s="2">
        <v>16.06054</v>
      </c>
      <c r="D120" s="2">
        <v>15.48624</v>
      </c>
    </row>
    <row r="121" spans="1:4" x14ac:dyDescent="0.25">
      <c r="A121" t="s">
        <v>192</v>
      </c>
      <c r="B121">
        <v>16</v>
      </c>
      <c r="C121" s="2">
        <v>17.20843</v>
      </c>
      <c r="D121" s="17">
        <v>15.84722</v>
      </c>
    </row>
    <row r="122" spans="1:4" x14ac:dyDescent="0.25">
      <c r="A122" t="s">
        <v>194</v>
      </c>
      <c r="B122" s="14">
        <v>70</v>
      </c>
      <c r="C122" s="2">
        <v>67.424800000000005</v>
      </c>
      <c r="D122" s="10"/>
    </row>
    <row r="123" spans="1:4" x14ac:dyDescent="0.25">
      <c r="A123" t="s">
        <v>196</v>
      </c>
      <c r="B123" s="14">
        <v>89</v>
      </c>
      <c r="C123" s="2">
        <v>90.782849999999996</v>
      </c>
      <c r="D123" s="2">
        <v>88.317850000000007</v>
      </c>
    </row>
    <row r="124" spans="1:4" x14ac:dyDescent="0.25">
      <c r="A124" t="s">
        <v>198</v>
      </c>
      <c r="B124" s="7"/>
      <c r="C124" s="2">
        <v>6.1670680000000004</v>
      </c>
      <c r="D124" s="10"/>
    </row>
    <row r="125" spans="1:4" x14ac:dyDescent="0.25">
      <c r="A125" t="s">
        <v>200</v>
      </c>
      <c r="B125" s="14">
        <v>77.5</v>
      </c>
      <c r="C125" s="2">
        <v>81.241609999999994</v>
      </c>
      <c r="D125" s="17">
        <v>69.515690000000006</v>
      </c>
    </row>
    <row r="126" spans="1:4" x14ac:dyDescent="0.25">
      <c r="A126" t="s">
        <v>202</v>
      </c>
      <c r="B126" s="14">
        <v>113.5</v>
      </c>
      <c r="C126" s="2">
        <v>112.0611</v>
      </c>
      <c r="D126" s="2">
        <v>106.4879</v>
      </c>
    </row>
    <row r="127" spans="1:4" x14ac:dyDescent="0.25">
      <c r="A127" t="s">
        <v>203</v>
      </c>
      <c r="B127">
        <v>74</v>
      </c>
      <c r="C127" s="2">
        <v>74.102509999999995</v>
      </c>
      <c r="D127" s="2">
        <v>73.464150000000004</v>
      </c>
    </row>
    <row r="128" spans="1:4" x14ac:dyDescent="0.25">
      <c r="A128" t="s">
        <v>205</v>
      </c>
      <c r="B128" s="7"/>
      <c r="C128" s="2">
        <v>14.857889999999999</v>
      </c>
      <c r="D128" s="10"/>
    </row>
    <row r="129" spans="1:4" x14ac:dyDescent="0.25">
      <c r="A129" t="s">
        <v>206</v>
      </c>
      <c r="B129" s="7"/>
      <c r="C129" s="2">
        <v>52.911110000000001</v>
      </c>
      <c r="D129" s="2">
        <v>49.292879999999997</v>
      </c>
    </row>
    <row r="130" spans="1:4" x14ac:dyDescent="0.25">
      <c r="A130" t="s">
        <v>208</v>
      </c>
      <c r="B130">
        <v>91</v>
      </c>
      <c r="C130" s="2">
        <v>120.82689999999999</v>
      </c>
      <c r="D130" s="2">
        <v>91.688159999999996</v>
      </c>
    </row>
    <row r="131" spans="1:4" x14ac:dyDescent="0.25">
      <c r="A131" t="s">
        <v>210</v>
      </c>
      <c r="B131">
        <v>91</v>
      </c>
      <c r="C131" s="2">
        <v>100.1884</v>
      </c>
      <c r="D131" s="2">
        <v>98.19811</v>
      </c>
    </row>
    <row r="132" spans="1:4" x14ac:dyDescent="0.25">
      <c r="A132" t="s">
        <v>293</v>
      </c>
      <c r="B132" s="14">
        <v>47</v>
      </c>
      <c r="C132" s="2">
        <v>48.128599999999999</v>
      </c>
      <c r="D132" s="2">
        <v>46.109409999999997</v>
      </c>
    </row>
    <row r="133" spans="1:4" x14ac:dyDescent="0.25">
      <c r="A133" t="s">
        <v>214</v>
      </c>
      <c r="B133" s="14">
        <v>99.5</v>
      </c>
      <c r="C133" s="2">
        <v>93.680049999999994</v>
      </c>
      <c r="D133" s="2">
        <v>101.69923</v>
      </c>
    </row>
    <row r="134" spans="1:4" x14ac:dyDescent="0.25">
      <c r="A134" t="s">
        <v>216</v>
      </c>
      <c r="B134">
        <v>5</v>
      </c>
      <c r="C134" s="2">
        <v>5.2960900000000004</v>
      </c>
      <c r="D134" s="2">
        <v>5.3566900000000004</v>
      </c>
    </row>
    <row r="135" spans="1:4" x14ac:dyDescent="0.25">
      <c r="A135" t="s">
        <v>218</v>
      </c>
      <c r="B135">
        <v>33</v>
      </c>
      <c r="C135" s="2">
        <v>37.412790000000001</v>
      </c>
      <c r="D135" s="2">
        <v>33.560420000000001</v>
      </c>
    </row>
    <row r="136" spans="1:4" x14ac:dyDescent="0.25">
      <c r="A136" t="s">
        <v>219</v>
      </c>
      <c r="B136">
        <v>23</v>
      </c>
      <c r="C136" s="2">
        <v>23.55078</v>
      </c>
      <c r="D136" s="2">
        <v>20.16994</v>
      </c>
    </row>
    <row r="137" spans="1:4" x14ac:dyDescent="0.25">
      <c r="A137" t="s">
        <v>221</v>
      </c>
      <c r="B137">
        <v>81</v>
      </c>
      <c r="C137" s="2">
        <v>77.716809999999995</v>
      </c>
      <c r="D137" s="2">
        <v>79.696219999999997</v>
      </c>
    </row>
    <row r="138" spans="1:4" x14ac:dyDescent="0.25">
      <c r="A138" t="s">
        <v>223</v>
      </c>
      <c r="B138">
        <v>43</v>
      </c>
      <c r="C138" s="2">
        <v>48.598230000000001</v>
      </c>
      <c r="D138" s="2">
        <v>46.094929999999998</v>
      </c>
    </row>
    <row r="139" spans="1:4" x14ac:dyDescent="0.25">
      <c r="A139" t="s">
        <v>225</v>
      </c>
      <c r="B139">
        <v>60</v>
      </c>
      <c r="C139" s="2">
        <v>51.752029999999998</v>
      </c>
      <c r="D139" s="2">
        <v>53.59064</v>
      </c>
    </row>
    <row r="140" spans="1:4" x14ac:dyDescent="0.25">
      <c r="A140" t="s">
        <v>227</v>
      </c>
      <c r="B140" s="6"/>
      <c r="C140" s="2">
        <v>104.40470000000001</v>
      </c>
      <c r="D140" s="10"/>
    </row>
    <row r="141" spans="1:4" x14ac:dyDescent="0.25">
      <c r="A141" t="s">
        <v>229</v>
      </c>
      <c r="B141">
        <v>13</v>
      </c>
      <c r="C141" s="2">
        <v>11.79622</v>
      </c>
      <c r="D141" s="2">
        <v>10.20449</v>
      </c>
    </row>
    <row r="142" spans="1:4" x14ac:dyDescent="0.25">
      <c r="A142" t="s">
        <v>231</v>
      </c>
      <c r="B142" s="14">
        <v>80</v>
      </c>
      <c r="C142" s="2">
        <v>90.629720000000006</v>
      </c>
      <c r="D142" s="2">
        <v>90.923349999999999</v>
      </c>
    </row>
    <row r="143" spans="1:4" x14ac:dyDescent="0.25">
      <c r="A143" t="s">
        <v>233</v>
      </c>
      <c r="B143">
        <v>86</v>
      </c>
      <c r="C143" s="2">
        <v>127.259</v>
      </c>
      <c r="D143" s="2">
        <v>90.351640000000003</v>
      </c>
    </row>
    <row r="144" spans="1:4" x14ac:dyDescent="0.25">
      <c r="A144" t="s">
        <v>235</v>
      </c>
      <c r="B144" s="14">
        <v>97.5</v>
      </c>
      <c r="C144" s="2">
        <v>97.338380000000001</v>
      </c>
      <c r="D144" s="17">
        <v>94.820440000000005</v>
      </c>
    </row>
    <row r="145" spans="1:4" x14ac:dyDescent="0.25">
      <c r="A145" t="s">
        <v>236</v>
      </c>
      <c r="B145">
        <v>84</v>
      </c>
      <c r="C145" s="2">
        <v>83.083280000000002</v>
      </c>
      <c r="D145" s="2">
        <v>82.606470000000002</v>
      </c>
    </row>
    <row r="146" spans="1:4" x14ac:dyDescent="0.25">
      <c r="A146" t="s">
        <v>238</v>
      </c>
      <c r="B146" s="14">
        <v>94</v>
      </c>
      <c r="C146" s="2">
        <v>95.004390000000001</v>
      </c>
      <c r="D146" s="2">
        <v>95.719660000000005</v>
      </c>
    </row>
    <row r="147" spans="1:4" x14ac:dyDescent="0.25">
      <c r="A147" t="s">
        <v>239</v>
      </c>
      <c r="B147">
        <v>34</v>
      </c>
      <c r="C147" s="2">
        <v>34.740279999999998</v>
      </c>
      <c r="D147" s="2">
        <v>56.228580000000001</v>
      </c>
    </row>
    <row r="148" spans="1:4" x14ac:dyDescent="0.25">
      <c r="A148" t="s">
        <v>300</v>
      </c>
      <c r="B148">
        <v>33</v>
      </c>
      <c r="C148" s="2">
        <v>31.789529999999999</v>
      </c>
      <c r="D148" s="15">
        <v>34.429789999999997</v>
      </c>
    </row>
    <row r="149" spans="1:4" x14ac:dyDescent="0.25">
      <c r="A149" t="s">
        <v>242</v>
      </c>
      <c r="B149">
        <v>31</v>
      </c>
      <c r="C149" s="2">
        <v>33.674979999999998</v>
      </c>
      <c r="D149" s="10"/>
    </row>
    <row r="150" spans="1:4" x14ac:dyDescent="0.25">
      <c r="A150" t="s">
        <v>244</v>
      </c>
      <c r="B150">
        <v>31</v>
      </c>
      <c r="C150" s="2">
        <v>25.98424</v>
      </c>
      <c r="D150" s="15">
        <v>20.514600000000002</v>
      </c>
    </row>
    <row r="151" spans="1:4" x14ac:dyDescent="0.25">
      <c r="A151" t="s">
        <v>245</v>
      </c>
      <c r="B151">
        <v>48</v>
      </c>
      <c r="C151" s="2">
        <v>47.747970000000002</v>
      </c>
      <c r="D151" s="2">
        <v>41.575000000000003</v>
      </c>
    </row>
    <row r="152" spans="1:4" x14ac:dyDescent="0.25">
      <c r="A152" t="s">
        <v>247</v>
      </c>
      <c r="B152" s="13">
        <v>79</v>
      </c>
      <c r="C152" s="10"/>
      <c r="D152" s="10"/>
    </row>
    <row r="153" spans="1:4" x14ac:dyDescent="0.25">
      <c r="A153" t="s">
        <v>249</v>
      </c>
      <c r="B153" s="13">
        <v>84</v>
      </c>
      <c r="C153" s="10"/>
      <c r="D153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8D064-1C9A-4789-B794-A0C643BE5EDA}">
  <dimension ref="A1:D153"/>
  <sheetViews>
    <sheetView topLeftCell="A136" workbookViewId="0">
      <selection activeCell="A152" sqref="A152:D152"/>
    </sheetView>
  </sheetViews>
  <sheetFormatPr defaultRowHeight="15" x14ac:dyDescent="0.25"/>
  <cols>
    <col min="1" max="1" width="24" customWidth="1"/>
    <col min="2" max="2" width="10.42578125" customWidth="1"/>
    <col min="3" max="3" width="10.7109375" customWidth="1"/>
    <col min="4" max="4" width="10.28515625" style="2" customWidth="1"/>
  </cols>
  <sheetData>
    <row r="1" spans="1:4" x14ac:dyDescent="0.25">
      <c r="A1" t="s">
        <v>250</v>
      </c>
      <c r="B1" s="2" t="s">
        <v>313</v>
      </c>
      <c r="C1" s="2" t="s">
        <v>314</v>
      </c>
      <c r="D1" s="2" t="s">
        <v>315</v>
      </c>
    </row>
    <row r="2" spans="1:4" x14ac:dyDescent="0.25">
      <c r="A2" s="30" t="s">
        <v>251</v>
      </c>
      <c r="B2">
        <v>34.356780000000001</v>
      </c>
      <c r="C2">
        <v>39.635086384484801</v>
      </c>
      <c r="D2" s="2">
        <v>44.029693464353102</v>
      </c>
    </row>
    <row r="3" spans="1:4" x14ac:dyDescent="0.25">
      <c r="A3" s="30" t="s">
        <v>252</v>
      </c>
      <c r="B3">
        <v>13.23855</v>
      </c>
      <c r="C3">
        <v>13.681948681030599</v>
      </c>
      <c r="D3" s="2">
        <v>13.834912323482873</v>
      </c>
    </row>
    <row r="4" spans="1:4" x14ac:dyDescent="0.25">
      <c r="A4" t="s">
        <v>0</v>
      </c>
      <c r="B4">
        <v>49.3</v>
      </c>
      <c r="C4" s="7"/>
      <c r="D4" s="2">
        <v>50.545999999999999</v>
      </c>
    </row>
    <row r="5" spans="1:4" x14ac:dyDescent="0.25">
      <c r="A5" t="s">
        <v>2</v>
      </c>
      <c r="B5">
        <v>22.3</v>
      </c>
      <c r="C5">
        <v>22.832000000000001</v>
      </c>
      <c r="D5" s="2">
        <v>24.14</v>
      </c>
    </row>
    <row r="6" spans="1:4" x14ac:dyDescent="0.25">
      <c r="A6" t="s">
        <v>4</v>
      </c>
      <c r="B6">
        <v>28.2</v>
      </c>
      <c r="C6">
        <v>28.780999999999999</v>
      </c>
      <c r="D6" s="2">
        <v>29.311</v>
      </c>
    </row>
    <row r="7" spans="1:4" x14ac:dyDescent="0.25">
      <c r="A7" t="s">
        <v>5</v>
      </c>
      <c r="B7">
        <v>50.8</v>
      </c>
      <c r="C7">
        <v>52.462000000000003</v>
      </c>
      <c r="D7" s="2">
        <v>52.241999999999997</v>
      </c>
    </row>
    <row r="8" spans="1:4" x14ac:dyDescent="0.25">
      <c r="A8" t="s">
        <v>7</v>
      </c>
      <c r="B8">
        <v>20.399999999999999</v>
      </c>
      <c r="C8">
        <v>21.266999999999999</v>
      </c>
      <c r="D8" s="2">
        <v>21.31</v>
      </c>
    </row>
    <row r="9" spans="1:4" x14ac:dyDescent="0.25">
      <c r="A9" t="s">
        <v>9</v>
      </c>
      <c r="B9">
        <v>19.2</v>
      </c>
      <c r="C9">
        <v>19.085000000000001</v>
      </c>
      <c r="D9" s="2">
        <v>19.545999999999999</v>
      </c>
    </row>
    <row r="10" spans="1:4" x14ac:dyDescent="0.25">
      <c r="A10" t="s">
        <v>11</v>
      </c>
      <c r="B10">
        <v>15.1</v>
      </c>
      <c r="C10">
        <v>15.1</v>
      </c>
      <c r="D10" s="2">
        <v>15.1</v>
      </c>
    </row>
    <row r="11" spans="1:4" x14ac:dyDescent="0.25">
      <c r="A11" t="s">
        <v>13</v>
      </c>
      <c r="B11">
        <v>12.1</v>
      </c>
      <c r="C11">
        <v>12.1</v>
      </c>
      <c r="D11" s="2">
        <v>12.2</v>
      </c>
    </row>
    <row r="12" spans="1:4" x14ac:dyDescent="0.25">
      <c r="A12" t="s">
        <v>15</v>
      </c>
      <c r="B12">
        <v>25.2</v>
      </c>
      <c r="C12">
        <v>25.2</v>
      </c>
      <c r="D12" s="2">
        <v>25.2</v>
      </c>
    </row>
    <row r="13" spans="1:4" x14ac:dyDescent="0.25">
      <c r="A13" t="s">
        <v>17</v>
      </c>
      <c r="B13">
        <v>23.9</v>
      </c>
      <c r="C13">
        <v>25.818000000000001</v>
      </c>
      <c r="D13" s="2">
        <v>27.297999999999998</v>
      </c>
    </row>
    <row r="14" spans="1:4" x14ac:dyDescent="0.25">
      <c r="A14" t="s">
        <v>18</v>
      </c>
      <c r="B14">
        <v>29.8</v>
      </c>
      <c r="C14">
        <v>33.642000000000003</v>
      </c>
      <c r="D14" s="2">
        <v>33.332000000000001</v>
      </c>
    </row>
    <row r="15" spans="1:4" x14ac:dyDescent="0.25">
      <c r="A15" t="s">
        <v>20</v>
      </c>
      <c r="B15">
        <v>12.4</v>
      </c>
      <c r="C15">
        <v>12.4</v>
      </c>
      <c r="D15" s="2">
        <v>12.4</v>
      </c>
    </row>
    <row r="16" spans="1:4" x14ac:dyDescent="0.25">
      <c r="A16" t="s">
        <v>22</v>
      </c>
      <c r="B16">
        <v>12.4</v>
      </c>
      <c r="C16">
        <v>12.4</v>
      </c>
      <c r="D16" s="2">
        <v>12.4</v>
      </c>
    </row>
    <row r="17" spans="1:4" x14ac:dyDescent="0.25">
      <c r="A17" t="s">
        <v>24</v>
      </c>
      <c r="B17">
        <v>43.9</v>
      </c>
      <c r="C17">
        <v>46.341000000000001</v>
      </c>
      <c r="D17" s="2">
        <v>45.722000000000001</v>
      </c>
    </row>
    <row r="18" spans="1:4" x14ac:dyDescent="0.25">
      <c r="A18" t="s">
        <v>25</v>
      </c>
      <c r="B18">
        <v>39.799999999999997</v>
      </c>
      <c r="C18">
        <v>35.654000000000003</v>
      </c>
      <c r="D18" s="2">
        <v>35.584000000000003</v>
      </c>
    </row>
    <row r="19" spans="1:4" x14ac:dyDescent="0.25">
      <c r="A19" t="s">
        <v>27</v>
      </c>
      <c r="B19">
        <v>35.700000000000003</v>
      </c>
      <c r="C19">
        <v>35.795000000000002</v>
      </c>
      <c r="D19" s="2">
        <v>36.009</v>
      </c>
    </row>
    <row r="20" spans="1:4" x14ac:dyDescent="0.25">
      <c r="A20" t="s">
        <v>28</v>
      </c>
      <c r="B20">
        <v>36.799999999999997</v>
      </c>
      <c r="C20">
        <v>32.439</v>
      </c>
      <c r="D20" s="2">
        <v>32.728000000000002</v>
      </c>
    </row>
    <row r="21" spans="1:4" x14ac:dyDescent="0.25">
      <c r="A21" t="s">
        <v>30</v>
      </c>
      <c r="B21">
        <v>22.2</v>
      </c>
      <c r="C21">
        <v>22.619</v>
      </c>
      <c r="D21" s="2">
        <v>22.963000000000001</v>
      </c>
    </row>
    <row r="22" spans="1:4" x14ac:dyDescent="0.25">
      <c r="A22" t="s">
        <v>32</v>
      </c>
      <c r="B22">
        <v>10.4</v>
      </c>
      <c r="C22">
        <v>10.4</v>
      </c>
      <c r="D22" s="2">
        <v>10.4</v>
      </c>
    </row>
    <row r="23" spans="1:4" x14ac:dyDescent="0.25">
      <c r="A23" t="s">
        <v>33</v>
      </c>
      <c r="B23">
        <v>47.3</v>
      </c>
      <c r="C23">
        <v>48.972000000000001</v>
      </c>
      <c r="D23" s="2">
        <v>47.197000000000003</v>
      </c>
    </row>
    <row r="24" spans="1:4" x14ac:dyDescent="0.25">
      <c r="A24" t="s">
        <v>34</v>
      </c>
      <c r="B24">
        <v>46.2</v>
      </c>
      <c r="C24">
        <v>46.497</v>
      </c>
      <c r="D24" s="2">
        <v>48.156999999999996</v>
      </c>
    </row>
    <row r="25" spans="1:4" x14ac:dyDescent="0.25">
      <c r="A25" t="s">
        <v>36</v>
      </c>
      <c r="B25">
        <v>38.4</v>
      </c>
      <c r="C25">
        <v>40.950000000000003</v>
      </c>
      <c r="D25" s="2">
        <v>38.709000000000003</v>
      </c>
    </row>
    <row r="26" spans="1:4" x14ac:dyDescent="0.25">
      <c r="A26" t="s">
        <v>38</v>
      </c>
      <c r="B26">
        <v>40.6</v>
      </c>
      <c r="C26">
        <v>40.875999999999998</v>
      </c>
      <c r="D26" s="2">
        <v>43.786000000000001</v>
      </c>
    </row>
    <row r="27" spans="1:4" x14ac:dyDescent="0.25">
      <c r="A27" t="s">
        <v>39</v>
      </c>
      <c r="B27">
        <v>14.7</v>
      </c>
      <c r="C27">
        <v>14.7</v>
      </c>
      <c r="D27" s="2">
        <v>14.7</v>
      </c>
    </row>
    <row r="28" spans="1:4" x14ac:dyDescent="0.25">
      <c r="A28" t="s">
        <v>41</v>
      </c>
      <c r="B28">
        <v>39.6</v>
      </c>
      <c r="C28">
        <v>41.627000000000002</v>
      </c>
      <c r="D28" s="2">
        <v>40.411000000000001</v>
      </c>
    </row>
    <row r="29" spans="1:4" x14ac:dyDescent="0.25">
      <c r="A29" t="s">
        <v>43</v>
      </c>
      <c r="B29">
        <v>47</v>
      </c>
      <c r="C29">
        <v>47.451000000000001</v>
      </c>
      <c r="D29" s="2">
        <v>51.265999999999998</v>
      </c>
    </row>
    <row r="30" spans="1:4" x14ac:dyDescent="0.25">
      <c r="A30" t="s">
        <v>45</v>
      </c>
      <c r="B30">
        <v>21.8</v>
      </c>
      <c r="C30">
        <v>21.863</v>
      </c>
      <c r="D30" s="2">
        <v>22.11</v>
      </c>
    </row>
    <row r="31" spans="1:4" x14ac:dyDescent="0.25">
      <c r="A31" t="s">
        <v>288</v>
      </c>
      <c r="B31">
        <v>18.7</v>
      </c>
      <c r="C31">
        <v>18.27</v>
      </c>
      <c r="D31" s="2">
        <v>18.27</v>
      </c>
    </row>
    <row r="32" spans="1:4" x14ac:dyDescent="0.25">
      <c r="A32" t="s">
        <v>48</v>
      </c>
      <c r="B32">
        <v>27</v>
      </c>
      <c r="C32">
        <v>26.143000000000001</v>
      </c>
      <c r="D32" s="2">
        <v>26.477</v>
      </c>
    </row>
    <row r="33" spans="1:4" x14ac:dyDescent="0.25">
      <c r="A33" t="s">
        <v>289</v>
      </c>
      <c r="B33">
        <v>47.7</v>
      </c>
      <c r="C33">
        <v>48.695999999999998</v>
      </c>
      <c r="D33" s="2">
        <v>48.694000000000003</v>
      </c>
    </row>
    <row r="34" spans="1:4" x14ac:dyDescent="0.25">
      <c r="A34" t="s">
        <v>307</v>
      </c>
      <c r="B34">
        <v>44.6</v>
      </c>
      <c r="C34">
        <v>38.494</v>
      </c>
      <c r="D34" s="2">
        <v>38.094000000000001</v>
      </c>
    </row>
    <row r="35" spans="1:4" x14ac:dyDescent="0.25">
      <c r="A35" t="s">
        <v>52</v>
      </c>
      <c r="B35">
        <v>25.6</v>
      </c>
      <c r="C35">
        <v>24.704000000000001</v>
      </c>
      <c r="D35" s="2">
        <v>25.248000000000001</v>
      </c>
    </row>
    <row r="36" spans="1:4" x14ac:dyDescent="0.25">
      <c r="A36" t="s">
        <v>54</v>
      </c>
      <c r="B36">
        <v>38.9</v>
      </c>
      <c r="C36">
        <v>42.688000000000002</v>
      </c>
      <c r="D36" s="2">
        <v>40.511000000000003</v>
      </c>
    </row>
    <row r="37" spans="1:4" x14ac:dyDescent="0.25">
      <c r="A37" t="s">
        <v>56</v>
      </c>
      <c r="B37">
        <v>9.9</v>
      </c>
      <c r="C37">
        <v>9.9</v>
      </c>
      <c r="D37" s="2">
        <v>10.3</v>
      </c>
    </row>
    <row r="38" spans="1:4" x14ac:dyDescent="0.25">
      <c r="A38" t="s">
        <v>57</v>
      </c>
      <c r="B38">
        <v>15.8</v>
      </c>
      <c r="C38">
        <v>15.22</v>
      </c>
      <c r="D38" s="2">
        <v>15.836</v>
      </c>
    </row>
    <row r="39" spans="1:4" x14ac:dyDescent="0.25">
      <c r="A39" t="s">
        <v>58</v>
      </c>
      <c r="B39">
        <v>16.600000000000001</v>
      </c>
      <c r="C39">
        <v>16.600000000000001</v>
      </c>
      <c r="D39" s="2">
        <v>18.254999999999999</v>
      </c>
    </row>
    <row r="40" spans="1:4" x14ac:dyDescent="0.25">
      <c r="A40" t="s">
        <v>60</v>
      </c>
      <c r="B40">
        <v>13.1</v>
      </c>
      <c r="C40">
        <v>13.1</v>
      </c>
      <c r="D40" s="2">
        <v>13.1</v>
      </c>
    </row>
    <row r="41" spans="1:4" x14ac:dyDescent="0.25">
      <c r="A41" t="s">
        <v>61</v>
      </c>
      <c r="B41">
        <v>39</v>
      </c>
      <c r="C41">
        <v>40.200000000000003</v>
      </c>
      <c r="D41" s="2">
        <v>39.296999999999997</v>
      </c>
    </row>
    <row r="42" spans="1:4" x14ac:dyDescent="0.25">
      <c r="A42" t="s">
        <v>63</v>
      </c>
      <c r="B42">
        <v>27</v>
      </c>
      <c r="C42">
        <v>28.242999999999999</v>
      </c>
      <c r="D42" s="2">
        <v>28.867000000000001</v>
      </c>
    </row>
    <row r="43" spans="1:4" x14ac:dyDescent="0.25">
      <c r="A43" t="s">
        <v>65</v>
      </c>
      <c r="B43">
        <v>28.3</v>
      </c>
      <c r="C43">
        <v>27.535</v>
      </c>
      <c r="D43" s="2">
        <v>28.814</v>
      </c>
    </row>
    <row r="44" spans="1:4" x14ac:dyDescent="0.25">
      <c r="A44" t="s">
        <v>67</v>
      </c>
      <c r="B44">
        <v>28.5</v>
      </c>
      <c r="C44">
        <v>29.103000000000002</v>
      </c>
      <c r="D44" s="2">
        <v>28.914999999999999</v>
      </c>
    </row>
    <row r="45" spans="1:4" x14ac:dyDescent="0.25">
      <c r="A45" t="s">
        <v>68</v>
      </c>
      <c r="B45">
        <v>29.6</v>
      </c>
      <c r="C45">
        <v>29.527000000000001</v>
      </c>
      <c r="D45" s="2">
        <v>30.812999999999999</v>
      </c>
    </row>
    <row r="46" spans="1:4" x14ac:dyDescent="0.25">
      <c r="A46" t="s">
        <v>70</v>
      </c>
      <c r="B46">
        <v>11.8</v>
      </c>
      <c r="C46">
        <v>11.8</v>
      </c>
      <c r="D46" s="2">
        <v>11.8</v>
      </c>
    </row>
    <row r="47" spans="1:4" x14ac:dyDescent="0.25">
      <c r="A47" t="s">
        <v>72</v>
      </c>
      <c r="B47">
        <v>49</v>
      </c>
      <c r="C47">
        <v>46.863</v>
      </c>
      <c r="D47" s="2">
        <v>46.927</v>
      </c>
    </row>
    <row r="48" spans="1:4" x14ac:dyDescent="0.25">
      <c r="A48" t="s">
        <v>73</v>
      </c>
      <c r="B48">
        <v>23.8</v>
      </c>
      <c r="C48">
        <v>27.5</v>
      </c>
      <c r="D48" s="2">
        <v>28.257000000000001</v>
      </c>
    </row>
    <row r="49" spans="1:4" x14ac:dyDescent="0.25">
      <c r="A49" t="s">
        <v>75</v>
      </c>
      <c r="B49">
        <v>13.3</v>
      </c>
      <c r="C49">
        <v>13.3</v>
      </c>
      <c r="D49" s="2">
        <v>13.2</v>
      </c>
    </row>
    <row r="50" spans="1:4" x14ac:dyDescent="0.25">
      <c r="A50" t="s">
        <v>76</v>
      </c>
      <c r="B50">
        <v>13</v>
      </c>
      <c r="C50">
        <v>13</v>
      </c>
      <c r="D50" s="2">
        <v>13.1</v>
      </c>
    </row>
    <row r="51" spans="1:4" x14ac:dyDescent="0.25">
      <c r="A51" t="s">
        <v>77</v>
      </c>
      <c r="B51">
        <v>36.6</v>
      </c>
      <c r="C51">
        <v>34.331000000000003</v>
      </c>
      <c r="D51" s="2">
        <v>36.401000000000003</v>
      </c>
    </row>
    <row r="52" spans="1:4" x14ac:dyDescent="0.25">
      <c r="A52" t="s">
        <v>79</v>
      </c>
      <c r="B52">
        <v>43.5</v>
      </c>
      <c r="C52">
        <v>42.726999999999997</v>
      </c>
      <c r="D52" s="2">
        <v>46.984999999999999</v>
      </c>
    </row>
    <row r="53" spans="1:4" x14ac:dyDescent="0.25">
      <c r="A53" t="s">
        <v>81</v>
      </c>
      <c r="B53">
        <v>14.9</v>
      </c>
      <c r="C53">
        <v>14.81</v>
      </c>
      <c r="D53" s="2">
        <v>15.798999999999999</v>
      </c>
    </row>
    <row r="54" spans="1:4" x14ac:dyDescent="0.25">
      <c r="A54" t="s">
        <v>290</v>
      </c>
      <c r="B54">
        <v>10.1</v>
      </c>
      <c r="C54">
        <v>10.1</v>
      </c>
      <c r="D54" s="2">
        <v>10</v>
      </c>
    </row>
    <row r="55" spans="1:4" x14ac:dyDescent="0.25">
      <c r="A55" t="s">
        <v>83</v>
      </c>
      <c r="B55">
        <v>36.6</v>
      </c>
      <c r="C55">
        <v>37.828000000000003</v>
      </c>
      <c r="D55" s="2">
        <v>37.905999999999999</v>
      </c>
    </row>
    <row r="56" spans="1:4" x14ac:dyDescent="0.25">
      <c r="A56" t="s">
        <v>85</v>
      </c>
      <c r="B56">
        <v>10.1</v>
      </c>
      <c r="C56">
        <v>10.1</v>
      </c>
      <c r="D56" s="2">
        <v>10</v>
      </c>
    </row>
    <row r="57" spans="1:4" x14ac:dyDescent="0.25">
      <c r="A57" t="s">
        <v>86</v>
      </c>
      <c r="B57">
        <v>38.6</v>
      </c>
      <c r="C57">
        <v>38.901000000000003</v>
      </c>
      <c r="D57" s="2">
        <v>38.86</v>
      </c>
    </row>
    <row r="58" spans="1:4" x14ac:dyDescent="0.25">
      <c r="A58" t="s">
        <v>88</v>
      </c>
      <c r="B58">
        <v>45</v>
      </c>
      <c r="C58">
        <v>45.585000000000001</v>
      </c>
      <c r="D58" s="2">
        <v>45.662999999999997</v>
      </c>
    </row>
    <row r="59" spans="1:4" x14ac:dyDescent="0.25">
      <c r="A59" t="s">
        <v>291</v>
      </c>
      <c r="B59">
        <v>50</v>
      </c>
      <c r="C59">
        <v>49.938000000000002</v>
      </c>
      <c r="D59" s="2">
        <v>44.55</v>
      </c>
    </row>
    <row r="60" spans="1:4" x14ac:dyDescent="0.25">
      <c r="A60" t="s">
        <v>91</v>
      </c>
      <c r="B60">
        <v>24.5</v>
      </c>
      <c r="C60">
        <v>24.542000000000002</v>
      </c>
      <c r="D60" s="2">
        <v>23.026</v>
      </c>
    </row>
    <row r="61" spans="1:4" x14ac:dyDescent="0.25">
      <c r="A61" t="s">
        <v>93</v>
      </c>
      <c r="B61">
        <v>35.5</v>
      </c>
      <c r="C61">
        <v>35.526000000000003</v>
      </c>
      <c r="D61" s="2">
        <v>35.872</v>
      </c>
    </row>
    <row r="62" spans="1:4" x14ac:dyDescent="0.25">
      <c r="A62" t="s">
        <v>94</v>
      </c>
      <c r="B62">
        <v>37.1</v>
      </c>
      <c r="C62">
        <v>37.225000000000001</v>
      </c>
      <c r="D62" s="2">
        <v>37.329000000000001</v>
      </c>
    </row>
    <row r="63" spans="1:4" x14ac:dyDescent="0.25">
      <c r="A63" t="s">
        <v>308</v>
      </c>
      <c r="B63">
        <v>12.3</v>
      </c>
      <c r="C63">
        <v>12.3</v>
      </c>
      <c r="D63" s="2">
        <v>12.3</v>
      </c>
    </row>
    <row r="64" spans="1:4" x14ac:dyDescent="0.25">
      <c r="A64" t="s">
        <v>97</v>
      </c>
      <c r="B64">
        <v>11.8</v>
      </c>
      <c r="C64">
        <v>11.8</v>
      </c>
      <c r="D64" s="2">
        <v>11.7</v>
      </c>
    </row>
    <row r="65" spans="1:4" x14ac:dyDescent="0.25">
      <c r="A65" t="s">
        <v>99</v>
      </c>
      <c r="B65">
        <v>29.2</v>
      </c>
      <c r="C65">
        <v>29.2</v>
      </c>
      <c r="D65" s="2">
        <v>29.55</v>
      </c>
    </row>
    <row r="66" spans="1:4" x14ac:dyDescent="0.25">
      <c r="A66" t="s">
        <v>101</v>
      </c>
      <c r="B66">
        <v>24.5</v>
      </c>
      <c r="C66">
        <v>24.324999999999999</v>
      </c>
      <c r="D66" s="2">
        <v>24.645</v>
      </c>
    </row>
    <row r="67" spans="1:4" x14ac:dyDescent="0.25">
      <c r="A67" t="s">
        <v>292</v>
      </c>
      <c r="B67">
        <v>26</v>
      </c>
      <c r="C67">
        <v>30.611000000000001</v>
      </c>
      <c r="D67" s="2">
        <v>29.114000000000001</v>
      </c>
    </row>
    <row r="68" spans="1:4" x14ac:dyDescent="0.25">
      <c r="A68" t="s">
        <v>105</v>
      </c>
      <c r="B68">
        <v>37.200000000000003</v>
      </c>
      <c r="C68">
        <v>38.96</v>
      </c>
      <c r="D68" s="2">
        <v>37.29</v>
      </c>
    </row>
    <row r="69" spans="1:4" x14ac:dyDescent="0.25">
      <c r="A69" t="s">
        <v>107</v>
      </c>
      <c r="B69">
        <v>14.5</v>
      </c>
      <c r="C69">
        <v>14.5</v>
      </c>
      <c r="D69" s="2">
        <v>14.4</v>
      </c>
    </row>
    <row r="70" spans="1:4" x14ac:dyDescent="0.25">
      <c r="A70" t="s">
        <v>109</v>
      </c>
      <c r="B70">
        <v>21.5</v>
      </c>
      <c r="C70">
        <v>21.5</v>
      </c>
      <c r="D70" s="2">
        <v>21.5</v>
      </c>
    </row>
    <row r="71" spans="1:4" x14ac:dyDescent="0.25">
      <c r="A71" t="s">
        <v>111</v>
      </c>
      <c r="B71">
        <v>9.6999999999999993</v>
      </c>
      <c r="C71">
        <v>9.6999999999999993</v>
      </c>
      <c r="D71" s="2">
        <v>10</v>
      </c>
    </row>
    <row r="72" spans="1:4" x14ac:dyDescent="0.25">
      <c r="A72" t="s">
        <v>113</v>
      </c>
      <c r="B72">
        <v>24.3</v>
      </c>
      <c r="C72">
        <v>24.3</v>
      </c>
      <c r="D72" s="2">
        <v>24.3</v>
      </c>
    </row>
    <row r="73" spans="1:4" x14ac:dyDescent="0.25">
      <c r="A73" t="s">
        <v>115</v>
      </c>
      <c r="B73">
        <v>9.8000000000000007</v>
      </c>
      <c r="C73">
        <v>9.8000000000000007</v>
      </c>
      <c r="D73" s="2">
        <v>9.8000000000000007</v>
      </c>
    </row>
    <row r="74" spans="1:4" x14ac:dyDescent="0.25">
      <c r="A74" t="s">
        <v>117</v>
      </c>
      <c r="B74">
        <v>34</v>
      </c>
      <c r="C74">
        <v>34.4</v>
      </c>
      <c r="D74" s="2">
        <v>33.953000000000003</v>
      </c>
    </row>
    <row r="75" spans="1:4" x14ac:dyDescent="0.25">
      <c r="A75" t="s">
        <v>118</v>
      </c>
      <c r="B75">
        <v>19.899999999999999</v>
      </c>
      <c r="C75">
        <v>19.899999999999999</v>
      </c>
      <c r="D75" s="2">
        <v>19.899999999999999</v>
      </c>
    </row>
    <row r="76" spans="1:4" x14ac:dyDescent="0.25">
      <c r="A76" t="s">
        <v>119</v>
      </c>
      <c r="B76">
        <v>36.1</v>
      </c>
      <c r="C76">
        <v>38.61</v>
      </c>
      <c r="D76" s="2">
        <v>40.194000000000003</v>
      </c>
    </row>
    <row r="77" spans="1:4" x14ac:dyDescent="0.25">
      <c r="A77" t="s">
        <v>309</v>
      </c>
      <c r="B77">
        <v>16.2</v>
      </c>
      <c r="C77">
        <v>16.899999999999999</v>
      </c>
      <c r="D77" s="2">
        <v>16.7</v>
      </c>
    </row>
    <row r="78" spans="1:4" x14ac:dyDescent="0.25">
      <c r="A78" t="s">
        <v>123</v>
      </c>
      <c r="B78">
        <v>28.6</v>
      </c>
      <c r="C78">
        <v>28.6</v>
      </c>
      <c r="D78" s="2">
        <v>28.6</v>
      </c>
    </row>
    <row r="79" spans="1:4" x14ac:dyDescent="0.25">
      <c r="A79" t="s">
        <v>125</v>
      </c>
      <c r="B79">
        <v>45.2</v>
      </c>
      <c r="C79">
        <v>41.372999999999998</v>
      </c>
      <c r="D79" s="2">
        <v>41.737000000000002</v>
      </c>
    </row>
    <row r="80" spans="1:4" x14ac:dyDescent="0.25">
      <c r="A80" t="s">
        <v>127</v>
      </c>
      <c r="B80">
        <v>12</v>
      </c>
      <c r="C80">
        <v>12</v>
      </c>
      <c r="D80" s="2">
        <v>12.1</v>
      </c>
    </row>
    <row r="81" spans="1:4" x14ac:dyDescent="0.25">
      <c r="A81" t="s">
        <v>129</v>
      </c>
      <c r="B81">
        <v>27.6</v>
      </c>
      <c r="C81">
        <v>24.858000000000001</v>
      </c>
      <c r="D81" s="2">
        <v>23.634</v>
      </c>
    </row>
    <row r="82" spans="1:4" x14ac:dyDescent="0.25">
      <c r="A82" t="s">
        <v>130</v>
      </c>
      <c r="B82">
        <v>36.4</v>
      </c>
      <c r="C82">
        <v>35.021000000000001</v>
      </c>
      <c r="D82" s="2">
        <v>34.408000000000001</v>
      </c>
    </row>
    <row r="83" spans="1:4" x14ac:dyDescent="0.25">
      <c r="A83" t="s">
        <v>131</v>
      </c>
      <c r="B83">
        <v>48.2</v>
      </c>
      <c r="C83">
        <v>50.015000000000001</v>
      </c>
      <c r="D83" s="2">
        <v>44.48</v>
      </c>
    </row>
    <row r="84" spans="1:4" x14ac:dyDescent="0.25">
      <c r="A84" t="s">
        <v>133</v>
      </c>
      <c r="B84">
        <v>28.8</v>
      </c>
      <c r="C84">
        <v>24.477</v>
      </c>
      <c r="D84" s="2">
        <v>26.701000000000001</v>
      </c>
    </row>
    <row r="85" spans="1:4" x14ac:dyDescent="0.25">
      <c r="A85" t="s">
        <v>135</v>
      </c>
      <c r="B85">
        <v>14.3</v>
      </c>
      <c r="C85">
        <v>14.3</v>
      </c>
      <c r="D85" s="2">
        <v>14.7</v>
      </c>
    </row>
    <row r="86" spans="1:4" x14ac:dyDescent="0.25">
      <c r="A86" t="s">
        <v>137</v>
      </c>
      <c r="B86">
        <v>17.5</v>
      </c>
      <c r="C86">
        <v>16.399999999999999</v>
      </c>
      <c r="D86" s="2">
        <v>16.974</v>
      </c>
    </row>
    <row r="87" spans="1:4" x14ac:dyDescent="0.25">
      <c r="A87" t="s">
        <v>138</v>
      </c>
      <c r="B87">
        <v>45.9</v>
      </c>
      <c r="C87">
        <v>43.875999999999998</v>
      </c>
      <c r="D87" s="2">
        <v>45.017000000000003</v>
      </c>
    </row>
    <row r="88" spans="1:4" x14ac:dyDescent="0.25">
      <c r="A88" t="s">
        <v>139</v>
      </c>
      <c r="B88">
        <v>50.2</v>
      </c>
      <c r="C88">
        <v>49.122999999999998</v>
      </c>
      <c r="D88" s="2">
        <v>48.805</v>
      </c>
    </row>
    <row r="89" spans="1:4" x14ac:dyDescent="0.25">
      <c r="A89" t="s">
        <v>141</v>
      </c>
      <c r="B89">
        <v>28.2</v>
      </c>
      <c r="C89">
        <v>27.800999999999998</v>
      </c>
      <c r="D89" s="2">
        <v>27.725000000000001</v>
      </c>
    </row>
    <row r="90" spans="1:4" x14ac:dyDescent="0.25">
      <c r="A90" t="s">
        <v>142</v>
      </c>
      <c r="B90">
        <v>51.1</v>
      </c>
      <c r="C90">
        <v>51.642000000000003</v>
      </c>
      <c r="D90" s="2">
        <v>47.677999999999997</v>
      </c>
    </row>
    <row r="91" spans="1:4" x14ac:dyDescent="0.25">
      <c r="A91" t="s">
        <v>144</v>
      </c>
      <c r="B91">
        <v>43.9</v>
      </c>
      <c r="C91">
        <v>38.988</v>
      </c>
      <c r="D91" s="2">
        <v>40.225999999999999</v>
      </c>
    </row>
    <row r="92" spans="1:4" x14ac:dyDescent="0.25">
      <c r="A92" t="s">
        <v>146</v>
      </c>
      <c r="B92">
        <v>20.399999999999999</v>
      </c>
      <c r="C92">
        <v>21.1</v>
      </c>
      <c r="D92" s="2">
        <v>21.1</v>
      </c>
    </row>
    <row r="93" spans="1:4" x14ac:dyDescent="0.25">
      <c r="A93" t="s">
        <v>148</v>
      </c>
      <c r="B93">
        <v>26.8</v>
      </c>
      <c r="C93">
        <v>27.750308677546101</v>
      </c>
      <c r="D93" s="2">
        <v>27.599</v>
      </c>
    </row>
    <row r="94" spans="1:4" x14ac:dyDescent="0.25">
      <c r="A94" t="s">
        <v>150</v>
      </c>
      <c r="B94">
        <v>16.7</v>
      </c>
      <c r="C94">
        <v>15.917</v>
      </c>
      <c r="D94" s="2">
        <v>16.454000000000001</v>
      </c>
    </row>
    <row r="95" spans="1:4" x14ac:dyDescent="0.25">
      <c r="A95" t="s">
        <v>152</v>
      </c>
      <c r="B95">
        <v>28</v>
      </c>
      <c r="C95">
        <v>29.1</v>
      </c>
      <c r="D95" s="2">
        <v>28.620999999999999</v>
      </c>
    </row>
    <row r="96" spans="1:4" x14ac:dyDescent="0.25">
      <c r="A96" t="s">
        <v>154</v>
      </c>
      <c r="B96">
        <v>28.2</v>
      </c>
      <c r="C96">
        <v>27.283999999999999</v>
      </c>
      <c r="D96" s="2">
        <v>28.353999999999999</v>
      </c>
    </row>
    <row r="97" spans="1:4" x14ac:dyDescent="0.25">
      <c r="A97" t="s">
        <v>155</v>
      </c>
      <c r="B97">
        <v>44.9</v>
      </c>
      <c r="C97">
        <v>43.506</v>
      </c>
      <c r="D97" s="2">
        <v>43.305999999999997</v>
      </c>
    </row>
    <row r="98" spans="1:4" x14ac:dyDescent="0.25">
      <c r="A98" t="s">
        <v>157</v>
      </c>
      <c r="B98">
        <v>29.9</v>
      </c>
      <c r="C98">
        <v>25.25</v>
      </c>
      <c r="D98" s="2">
        <v>25.302</v>
      </c>
    </row>
    <row r="99" spans="1:4" x14ac:dyDescent="0.25">
      <c r="A99" t="s">
        <v>159</v>
      </c>
      <c r="B99">
        <v>38.5</v>
      </c>
      <c r="C99">
        <v>39.247999999999998</v>
      </c>
      <c r="D99" s="2">
        <v>36.975999999999999</v>
      </c>
    </row>
    <row r="100" spans="1:4" x14ac:dyDescent="0.25">
      <c r="A100" t="s">
        <v>161</v>
      </c>
      <c r="B100">
        <v>37.700000000000003</v>
      </c>
      <c r="C100">
        <v>38.064999999999998</v>
      </c>
      <c r="D100" s="2">
        <v>36.795999999999999</v>
      </c>
    </row>
    <row r="101" spans="1:4" x14ac:dyDescent="0.25">
      <c r="A101" t="s">
        <v>163</v>
      </c>
      <c r="B101">
        <v>13</v>
      </c>
      <c r="C101">
        <v>13</v>
      </c>
      <c r="D101" s="2">
        <v>13</v>
      </c>
    </row>
    <row r="102" spans="1:4" x14ac:dyDescent="0.25">
      <c r="A102" t="s">
        <v>165</v>
      </c>
      <c r="B102">
        <v>17.28</v>
      </c>
      <c r="C102">
        <v>17.28</v>
      </c>
      <c r="D102" s="2">
        <v>17.28</v>
      </c>
    </row>
    <row r="103" spans="1:4" x14ac:dyDescent="0.25">
      <c r="A103" t="s">
        <v>166</v>
      </c>
      <c r="B103">
        <v>39</v>
      </c>
      <c r="C103">
        <v>35.514000000000003</v>
      </c>
      <c r="D103" s="2">
        <v>35.531999999999996</v>
      </c>
    </row>
    <row r="104" spans="1:4" x14ac:dyDescent="0.25">
      <c r="A104" t="s">
        <v>167</v>
      </c>
      <c r="B104">
        <v>55.3</v>
      </c>
      <c r="C104">
        <v>55.374000000000002</v>
      </c>
      <c r="D104" s="2">
        <v>54.918999999999997</v>
      </c>
    </row>
    <row r="105" spans="1:4" x14ac:dyDescent="0.25">
      <c r="A105" t="s">
        <v>168</v>
      </c>
      <c r="B105">
        <v>43.3</v>
      </c>
      <c r="C105">
        <v>46.567999999999998</v>
      </c>
      <c r="D105" s="2">
        <v>43.686999999999998</v>
      </c>
    </row>
    <row r="106" spans="1:4" x14ac:dyDescent="0.25">
      <c r="A106" t="s">
        <v>170</v>
      </c>
      <c r="B106">
        <v>14</v>
      </c>
      <c r="C106">
        <v>14</v>
      </c>
      <c r="D106" s="2">
        <v>14</v>
      </c>
    </row>
    <row r="107" spans="1:4" x14ac:dyDescent="0.25">
      <c r="A107" t="s">
        <v>171</v>
      </c>
      <c r="B107">
        <v>44.2</v>
      </c>
      <c r="C107">
        <v>34.104999999999997</v>
      </c>
      <c r="D107" s="2">
        <v>34.143999999999998</v>
      </c>
    </row>
    <row r="108" spans="1:4" x14ac:dyDescent="0.25">
      <c r="A108" t="s">
        <v>172</v>
      </c>
      <c r="B108">
        <v>39.799999999999997</v>
      </c>
      <c r="C108">
        <v>38.703000000000003</v>
      </c>
      <c r="D108" s="2">
        <v>38.728000000000002</v>
      </c>
    </row>
    <row r="109" spans="1:4" x14ac:dyDescent="0.25">
      <c r="A109" t="s">
        <v>173</v>
      </c>
      <c r="B109">
        <v>25</v>
      </c>
      <c r="C109">
        <v>25.056000000000001</v>
      </c>
      <c r="D109" s="2">
        <v>25.645</v>
      </c>
    </row>
    <row r="110" spans="1:4" x14ac:dyDescent="0.25">
      <c r="A110" t="s">
        <v>174</v>
      </c>
      <c r="B110">
        <v>33.4</v>
      </c>
      <c r="C110">
        <v>36.731999999999999</v>
      </c>
      <c r="D110" s="2">
        <v>35.186</v>
      </c>
    </row>
    <row r="111" spans="1:4" x14ac:dyDescent="0.25">
      <c r="A111" t="s">
        <v>175</v>
      </c>
      <c r="B111">
        <v>34.1</v>
      </c>
      <c r="C111">
        <v>31.974</v>
      </c>
      <c r="D111" s="2">
        <v>32.273000000000003</v>
      </c>
    </row>
    <row r="112" spans="1:4" x14ac:dyDescent="0.25">
      <c r="A112" t="s">
        <v>177</v>
      </c>
      <c r="B112">
        <v>27.6</v>
      </c>
      <c r="C112">
        <v>29.212</v>
      </c>
      <c r="D112" s="2">
        <v>28.731000000000002</v>
      </c>
    </row>
    <row r="113" spans="1:4" x14ac:dyDescent="0.25">
      <c r="A113" t="s">
        <v>178</v>
      </c>
      <c r="B113">
        <v>31.6</v>
      </c>
      <c r="C113">
        <v>31.733000000000001</v>
      </c>
      <c r="D113" s="2">
        <v>32.121000000000002</v>
      </c>
    </row>
    <row r="114" spans="1:4" x14ac:dyDescent="0.25">
      <c r="A114" t="s">
        <v>180</v>
      </c>
      <c r="B114">
        <v>13.5</v>
      </c>
      <c r="C114">
        <v>13.5</v>
      </c>
      <c r="D114" s="2">
        <v>13.4</v>
      </c>
    </row>
    <row r="115" spans="1:4" x14ac:dyDescent="0.25">
      <c r="A115" t="s">
        <v>182</v>
      </c>
      <c r="B115">
        <v>11.6</v>
      </c>
      <c r="C115">
        <v>11.6</v>
      </c>
      <c r="D115" s="2">
        <v>11.5</v>
      </c>
    </row>
    <row r="116" spans="1:4" x14ac:dyDescent="0.25">
      <c r="A116" t="s">
        <v>184</v>
      </c>
      <c r="B116">
        <v>11.5</v>
      </c>
      <c r="C116">
        <v>11.5</v>
      </c>
      <c r="D116" s="2">
        <v>11.4</v>
      </c>
    </row>
    <row r="117" spans="1:4" x14ac:dyDescent="0.25">
      <c r="A117" t="s">
        <v>186</v>
      </c>
      <c r="B117">
        <v>10.7</v>
      </c>
      <c r="C117">
        <v>10.7</v>
      </c>
      <c r="D117" s="2">
        <v>10.7</v>
      </c>
    </row>
    <row r="118" spans="1:4" x14ac:dyDescent="0.25">
      <c r="A118" t="s">
        <v>187</v>
      </c>
      <c r="B118">
        <v>40</v>
      </c>
      <c r="C118">
        <v>43.904000000000003</v>
      </c>
      <c r="D118" s="2">
        <v>45.488999999999997</v>
      </c>
    </row>
    <row r="119" spans="1:4" x14ac:dyDescent="0.25">
      <c r="A119" t="s">
        <v>189</v>
      </c>
      <c r="B119">
        <v>35.6</v>
      </c>
      <c r="C119">
        <v>34.576999999999998</v>
      </c>
      <c r="D119" s="2">
        <v>33.902999999999999</v>
      </c>
    </row>
    <row r="120" spans="1:4" x14ac:dyDescent="0.25">
      <c r="A120" t="s">
        <v>191</v>
      </c>
      <c r="B120">
        <v>41.4</v>
      </c>
      <c r="C120">
        <v>41.466000000000001</v>
      </c>
      <c r="D120" s="2">
        <v>42.593000000000004</v>
      </c>
    </row>
    <row r="121" spans="1:4" x14ac:dyDescent="0.25">
      <c r="A121" t="s">
        <v>192</v>
      </c>
      <c r="B121">
        <v>49.1</v>
      </c>
      <c r="C121">
        <v>47.478999999999999</v>
      </c>
      <c r="D121" s="2">
        <v>43.936</v>
      </c>
    </row>
    <row r="122" spans="1:4" x14ac:dyDescent="0.25">
      <c r="A122" t="s">
        <v>194</v>
      </c>
      <c r="B122">
        <v>17</v>
      </c>
      <c r="C122">
        <v>17</v>
      </c>
      <c r="D122" s="2">
        <v>17</v>
      </c>
    </row>
    <row r="123" spans="1:4" x14ac:dyDescent="0.25">
      <c r="A123" t="s">
        <v>196</v>
      </c>
      <c r="B123">
        <v>10</v>
      </c>
      <c r="C123">
        <v>10</v>
      </c>
      <c r="D123" s="2">
        <v>10</v>
      </c>
    </row>
    <row r="124" spans="1:4" x14ac:dyDescent="0.25">
      <c r="A124" t="s">
        <v>198</v>
      </c>
      <c r="B124">
        <v>52.1</v>
      </c>
      <c r="C124">
        <v>45.731000000000002</v>
      </c>
      <c r="D124" s="2">
        <v>49.110999999999997</v>
      </c>
    </row>
    <row r="125" spans="1:4" x14ac:dyDescent="0.25">
      <c r="A125" t="s">
        <v>200</v>
      </c>
      <c r="B125">
        <v>31.2</v>
      </c>
      <c r="C125">
        <v>27.664000000000001</v>
      </c>
      <c r="D125" s="2">
        <v>27.823</v>
      </c>
    </row>
    <row r="126" spans="1:4" x14ac:dyDescent="0.25">
      <c r="A126" t="s">
        <v>202</v>
      </c>
      <c r="B126">
        <v>10.199999999999999</v>
      </c>
      <c r="C126">
        <v>10.199999999999999</v>
      </c>
      <c r="D126" s="2">
        <v>10.199999999999999</v>
      </c>
    </row>
    <row r="127" spans="1:4" x14ac:dyDescent="0.25">
      <c r="A127" t="s">
        <v>203</v>
      </c>
      <c r="B127">
        <v>21.5</v>
      </c>
      <c r="C127">
        <v>20.381</v>
      </c>
      <c r="D127" s="2">
        <v>19.861999999999998</v>
      </c>
    </row>
    <row r="128" spans="1:4" x14ac:dyDescent="0.25">
      <c r="A128" t="s">
        <v>205</v>
      </c>
      <c r="B128">
        <v>37.9</v>
      </c>
      <c r="C128">
        <v>40.042000000000002</v>
      </c>
      <c r="D128" s="2">
        <v>41.524999999999999</v>
      </c>
    </row>
    <row r="129" spans="1:4" x14ac:dyDescent="0.25">
      <c r="A129" t="s">
        <v>206</v>
      </c>
      <c r="B129">
        <v>40.200000000000003</v>
      </c>
      <c r="C129">
        <v>38.667000000000002</v>
      </c>
      <c r="D129" s="2">
        <v>40.652999999999999</v>
      </c>
    </row>
    <row r="130" spans="1:4" x14ac:dyDescent="0.25">
      <c r="A130" t="s">
        <v>208</v>
      </c>
      <c r="B130">
        <v>14</v>
      </c>
      <c r="C130">
        <v>14</v>
      </c>
      <c r="D130" s="2">
        <v>14.2</v>
      </c>
    </row>
    <row r="131" spans="1:4" x14ac:dyDescent="0.25">
      <c r="A131" t="s">
        <v>210</v>
      </c>
      <c r="B131">
        <v>12.2</v>
      </c>
      <c r="C131">
        <v>12.2</v>
      </c>
      <c r="D131" s="2">
        <v>12.6</v>
      </c>
    </row>
    <row r="132" spans="1:4" x14ac:dyDescent="0.25">
      <c r="A132" t="s">
        <v>293</v>
      </c>
      <c r="B132">
        <v>33.200000000000003</v>
      </c>
      <c r="C132">
        <v>33.286000000000001</v>
      </c>
      <c r="D132" s="2">
        <v>34.081000000000003</v>
      </c>
    </row>
    <row r="133" spans="1:4" x14ac:dyDescent="0.25">
      <c r="A133" t="s">
        <v>214</v>
      </c>
      <c r="B133">
        <v>32.200000000000003</v>
      </c>
      <c r="C133">
        <v>37.158999999999999</v>
      </c>
      <c r="D133" s="2">
        <v>38.445</v>
      </c>
    </row>
    <row r="134" spans="1:4" x14ac:dyDescent="0.25">
      <c r="A134" t="s">
        <v>216</v>
      </c>
      <c r="B134">
        <v>42.8</v>
      </c>
      <c r="C134">
        <v>42.354999999999997</v>
      </c>
      <c r="D134" s="2">
        <v>43.331000000000003</v>
      </c>
    </row>
    <row r="135" spans="1:4" x14ac:dyDescent="0.25">
      <c r="A135" t="s">
        <v>218</v>
      </c>
      <c r="B135">
        <v>18.100000000000001</v>
      </c>
      <c r="C135">
        <v>18.385000000000002</v>
      </c>
      <c r="D135" s="2">
        <v>18.273</v>
      </c>
    </row>
    <row r="136" spans="1:4" x14ac:dyDescent="0.25">
      <c r="A136" t="s">
        <v>219</v>
      </c>
      <c r="B136">
        <v>41.6</v>
      </c>
      <c r="C136">
        <v>43.133000000000003</v>
      </c>
      <c r="D136" s="2">
        <v>41.536999999999999</v>
      </c>
    </row>
    <row r="137" spans="1:4" x14ac:dyDescent="0.25">
      <c r="A137" t="s">
        <v>221</v>
      </c>
      <c r="B137">
        <v>19.2</v>
      </c>
      <c r="C137">
        <v>18.065000000000001</v>
      </c>
      <c r="D137" s="2">
        <v>18.581</v>
      </c>
    </row>
    <row r="138" spans="1:4" x14ac:dyDescent="0.25">
      <c r="A138" t="s">
        <v>223</v>
      </c>
      <c r="B138">
        <v>24.9</v>
      </c>
      <c r="C138">
        <v>24.9</v>
      </c>
      <c r="D138" s="2">
        <v>24.9</v>
      </c>
    </row>
    <row r="139" spans="1:4" x14ac:dyDescent="0.25">
      <c r="A139" t="s">
        <v>225</v>
      </c>
      <c r="B139">
        <v>23.8</v>
      </c>
      <c r="C139">
        <v>24.4</v>
      </c>
      <c r="D139" s="2">
        <v>24.817</v>
      </c>
    </row>
    <row r="140" spans="1:4" x14ac:dyDescent="0.25">
      <c r="A140" t="s">
        <v>227</v>
      </c>
      <c r="B140">
        <v>34</v>
      </c>
      <c r="C140">
        <v>32.534999999999997</v>
      </c>
      <c r="D140" s="2">
        <v>33.26</v>
      </c>
    </row>
    <row r="141" spans="1:4" x14ac:dyDescent="0.25">
      <c r="A141" t="s">
        <v>229</v>
      </c>
      <c r="B141">
        <v>50.2</v>
      </c>
      <c r="C141">
        <v>49.552999999999997</v>
      </c>
      <c r="D141" s="2">
        <v>49.777999999999999</v>
      </c>
    </row>
    <row r="142" spans="1:4" x14ac:dyDescent="0.25">
      <c r="A142" t="s">
        <v>231</v>
      </c>
      <c r="B142">
        <v>11.4</v>
      </c>
      <c r="C142">
        <v>11.4</v>
      </c>
      <c r="D142" s="2">
        <v>11.4</v>
      </c>
    </row>
    <row r="143" spans="1:4" x14ac:dyDescent="0.25">
      <c r="A143" t="s">
        <v>233</v>
      </c>
      <c r="B143">
        <v>13.5</v>
      </c>
      <c r="C143">
        <v>13.5</v>
      </c>
      <c r="D143" s="2">
        <v>13.6</v>
      </c>
    </row>
    <row r="144" spans="1:4" x14ac:dyDescent="0.25">
      <c r="A144" t="s">
        <v>235</v>
      </c>
      <c r="B144">
        <v>15.9</v>
      </c>
      <c r="C144">
        <v>15.9</v>
      </c>
      <c r="D144" s="2">
        <v>15.8</v>
      </c>
    </row>
    <row r="145" spans="1:4" x14ac:dyDescent="0.25">
      <c r="A145" t="s">
        <v>236</v>
      </c>
      <c r="B145">
        <v>17.100000000000001</v>
      </c>
      <c r="C145">
        <v>17.2</v>
      </c>
      <c r="D145" s="2">
        <v>18.154</v>
      </c>
    </row>
    <row r="146" spans="1:4" x14ac:dyDescent="0.25">
      <c r="A146" t="s">
        <v>238</v>
      </c>
      <c r="B146">
        <v>33.1</v>
      </c>
      <c r="C146">
        <v>33.1</v>
      </c>
      <c r="D146" s="2">
        <v>33.1</v>
      </c>
    </row>
    <row r="147" spans="1:4" x14ac:dyDescent="0.25">
      <c r="A147" t="s">
        <v>310</v>
      </c>
      <c r="B147">
        <v>27.4</v>
      </c>
      <c r="C147">
        <v>27.4</v>
      </c>
      <c r="D147" s="2">
        <v>27.332999999999998</v>
      </c>
    </row>
    <row r="148" spans="1:4" x14ac:dyDescent="0.25">
      <c r="A148" t="s">
        <v>240</v>
      </c>
      <c r="B148">
        <v>27.9</v>
      </c>
      <c r="C148">
        <v>28.2</v>
      </c>
      <c r="D148" s="2">
        <v>26.901</v>
      </c>
    </row>
    <row r="149" spans="1:4" x14ac:dyDescent="0.25">
      <c r="A149" t="s">
        <v>242</v>
      </c>
      <c r="B149">
        <v>44</v>
      </c>
      <c r="C149">
        <v>48.627000000000002</v>
      </c>
      <c r="D149" s="2">
        <v>49.631999999999998</v>
      </c>
    </row>
    <row r="150" spans="1:4" x14ac:dyDescent="0.25">
      <c r="A150" t="s">
        <v>244</v>
      </c>
      <c r="B150">
        <v>44.6</v>
      </c>
      <c r="C150">
        <v>43.917000000000002</v>
      </c>
      <c r="D150" s="2">
        <v>44.106999999999999</v>
      </c>
    </row>
    <row r="151" spans="1:4" x14ac:dyDescent="0.25">
      <c r="A151" t="s">
        <v>245</v>
      </c>
      <c r="B151">
        <v>35.5</v>
      </c>
      <c r="C151">
        <v>35.548000000000002</v>
      </c>
      <c r="D151" s="2">
        <v>35.606000000000002</v>
      </c>
    </row>
    <row r="152" spans="1:4" x14ac:dyDescent="0.25">
      <c r="A152" t="s">
        <v>247</v>
      </c>
      <c r="B152" s="7"/>
      <c r="C152" s="7"/>
      <c r="D152" s="22">
        <v>15</v>
      </c>
    </row>
    <row r="153" spans="1:4" x14ac:dyDescent="0.25">
      <c r="A153" t="s">
        <v>249</v>
      </c>
      <c r="B153" s="7"/>
      <c r="C153" s="7"/>
      <c r="D153" s="22">
        <v>14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1B9A-ABAD-49B5-83BA-2E86C6329237}">
  <dimension ref="A1:D156"/>
  <sheetViews>
    <sheetView topLeftCell="A130" workbookViewId="0">
      <selection activeCell="A2" sqref="A2:A3"/>
    </sheetView>
  </sheetViews>
  <sheetFormatPr defaultRowHeight="15" x14ac:dyDescent="0.25"/>
  <cols>
    <col min="1" max="1" width="32.7109375" customWidth="1"/>
    <col min="2" max="2" width="11" customWidth="1"/>
    <col min="3" max="3" width="10.28515625" style="2" customWidth="1"/>
    <col min="4" max="4" width="10.5703125" style="2" customWidth="1"/>
  </cols>
  <sheetData>
    <row r="1" spans="1:4" x14ac:dyDescent="0.25">
      <c r="A1" s="38" t="s">
        <v>312</v>
      </c>
      <c r="B1" s="38" t="s">
        <v>326</v>
      </c>
      <c r="C1" s="38" t="s">
        <v>327</v>
      </c>
      <c r="D1" s="38" t="s">
        <v>328</v>
      </c>
    </row>
    <row r="2" spans="1:4" x14ac:dyDescent="0.25">
      <c r="A2" s="30" t="s">
        <v>251</v>
      </c>
      <c r="B2" s="42">
        <v>73.970588235294116</v>
      </c>
      <c r="C2" s="42">
        <v>73.737323333333336</v>
      </c>
      <c r="D2" s="42">
        <v>74.964657837837848</v>
      </c>
    </row>
    <row r="3" spans="1:4" x14ac:dyDescent="0.25">
      <c r="A3" s="30" t="s">
        <v>252</v>
      </c>
      <c r="B3" s="42">
        <v>99.3</v>
      </c>
      <c r="C3" s="42">
        <v>99.415800000000004</v>
      </c>
      <c r="D3" s="42">
        <v>98.795927368421047</v>
      </c>
    </row>
    <row r="4" spans="1:4" x14ac:dyDescent="0.25">
      <c r="A4" t="s">
        <v>0</v>
      </c>
      <c r="B4" s="7"/>
      <c r="C4" s="2">
        <v>29.021419999999999</v>
      </c>
      <c r="D4" s="17">
        <v>30.402349999999998</v>
      </c>
    </row>
    <row r="5" spans="1:4" x14ac:dyDescent="0.25">
      <c r="A5" t="s">
        <v>2</v>
      </c>
      <c r="B5">
        <v>101</v>
      </c>
      <c r="C5" s="2">
        <v>99.868570000000005</v>
      </c>
      <c r="D5" s="2">
        <v>92.085610000000003</v>
      </c>
    </row>
    <row r="6" spans="1:4" x14ac:dyDescent="0.25">
      <c r="A6" t="s">
        <v>4</v>
      </c>
      <c r="B6">
        <v>99</v>
      </c>
      <c r="C6" s="2">
        <v>103.887</v>
      </c>
      <c r="D6" s="2">
        <v>92.41019</v>
      </c>
    </row>
    <row r="7" spans="1:4" x14ac:dyDescent="0.25">
      <c r="A7" t="s">
        <v>5</v>
      </c>
      <c r="B7" s="7"/>
      <c r="C7" s="2">
        <v>81.317580000000007</v>
      </c>
      <c r="D7" s="2">
        <v>75.002600000000001</v>
      </c>
    </row>
    <row r="8" spans="1:4" x14ac:dyDescent="0.25">
      <c r="A8" t="s">
        <v>7</v>
      </c>
      <c r="B8">
        <v>107</v>
      </c>
      <c r="C8" s="2">
        <v>107.1189</v>
      </c>
      <c r="D8" s="17">
        <v>108.8887</v>
      </c>
    </row>
    <row r="9" spans="1:4" x14ac:dyDescent="0.25">
      <c r="A9" t="s">
        <v>9</v>
      </c>
      <c r="B9" s="14">
        <f>AVERAGE(93,87)</f>
        <v>90</v>
      </c>
      <c r="C9" s="2">
        <v>91.18</v>
      </c>
      <c r="D9" s="2">
        <v>99.212209999999999</v>
      </c>
    </row>
    <row r="10" spans="1:4" x14ac:dyDescent="0.25">
      <c r="A10" t="s">
        <v>11</v>
      </c>
      <c r="B10">
        <v>107</v>
      </c>
      <c r="C10" s="2">
        <v>107.86109999999999</v>
      </c>
      <c r="D10" s="2">
        <v>105.46826</v>
      </c>
    </row>
    <row r="11" spans="1:4" x14ac:dyDescent="0.25">
      <c r="A11" t="s">
        <v>13</v>
      </c>
      <c r="B11">
        <v>103</v>
      </c>
      <c r="C11" s="2">
        <v>103.2046</v>
      </c>
      <c r="D11" s="2">
        <v>99.40907</v>
      </c>
    </row>
    <row r="12" spans="1:4" x14ac:dyDescent="0.25">
      <c r="A12" t="s">
        <v>15</v>
      </c>
      <c r="B12">
        <v>97</v>
      </c>
      <c r="C12" s="2">
        <v>114.50409999999999</v>
      </c>
      <c r="D12" s="2">
        <v>108.18351</v>
      </c>
    </row>
    <row r="13" spans="1:4" x14ac:dyDescent="0.25">
      <c r="A13" t="s">
        <v>17</v>
      </c>
      <c r="B13" s="7"/>
      <c r="C13" s="2">
        <v>108.99679999999999</v>
      </c>
      <c r="D13" s="2">
        <v>107.83883</v>
      </c>
    </row>
    <row r="14" spans="1:4" x14ac:dyDescent="0.25">
      <c r="A14" t="s">
        <v>18</v>
      </c>
      <c r="B14">
        <v>77</v>
      </c>
      <c r="C14" s="2">
        <v>73.998829999999998</v>
      </c>
      <c r="D14" s="15">
        <v>80.563469999999995</v>
      </c>
    </row>
    <row r="15" spans="1:4" x14ac:dyDescent="0.25">
      <c r="A15" t="s">
        <v>20</v>
      </c>
      <c r="B15">
        <v>87</v>
      </c>
      <c r="C15" s="2">
        <v>95.18186</v>
      </c>
      <c r="D15" s="2">
        <v>94.3369</v>
      </c>
    </row>
    <row r="16" spans="1:4" x14ac:dyDescent="0.25">
      <c r="A16" t="s">
        <v>22</v>
      </c>
      <c r="B16">
        <v>99</v>
      </c>
      <c r="C16" s="2">
        <v>103.1936</v>
      </c>
      <c r="D16" s="2">
        <v>98.248019999999997</v>
      </c>
    </row>
    <row r="17" spans="1:4" x14ac:dyDescent="0.25">
      <c r="A17" t="s">
        <v>24</v>
      </c>
      <c r="B17">
        <v>66</v>
      </c>
      <c r="C17" s="2">
        <v>66.007429999999999</v>
      </c>
      <c r="D17" s="2">
        <v>60.915489999999998</v>
      </c>
    </row>
    <row r="18" spans="1:4" x14ac:dyDescent="0.25">
      <c r="A18" t="s">
        <v>25</v>
      </c>
      <c r="B18" s="7"/>
      <c r="C18" s="10"/>
      <c r="D18" s="2">
        <v>50.71669</v>
      </c>
    </row>
    <row r="19" spans="1:4" x14ac:dyDescent="0.25">
      <c r="A19" t="s">
        <v>27</v>
      </c>
      <c r="B19">
        <v>85</v>
      </c>
      <c r="C19" s="2">
        <v>99.343239999999994</v>
      </c>
      <c r="D19" s="2">
        <v>104.67171999999999</v>
      </c>
    </row>
    <row r="20" spans="1:4" x14ac:dyDescent="0.25">
      <c r="A20" t="s">
        <v>28</v>
      </c>
      <c r="B20">
        <v>116</v>
      </c>
      <c r="C20" s="2">
        <v>113.7316</v>
      </c>
      <c r="D20" s="2">
        <v>104.14928999999999</v>
      </c>
    </row>
    <row r="21" spans="1:4" x14ac:dyDescent="0.25">
      <c r="A21" t="s">
        <v>30</v>
      </c>
      <c r="B21">
        <v>106</v>
      </c>
      <c r="C21" s="2">
        <v>108.6435</v>
      </c>
      <c r="D21" s="10"/>
    </row>
    <row r="22" spans="1:4" x14ac:dyDescent="0.25">
      <c r="A22" t="s">
        <v>32</v>
      </c>
      <c r="B22">
        <v>90</v>
      </c>
      <c r="C22" s="2">
        <v>92.285169999999994</v>
      </c>
      <c r="D22" s="2">
        <v>93.988529999999997</v>
      </c>
    </row>
    <row r="23" spans="1:4" x14ac:dyDescent="0.25">
      <c r="A23" t="s">
        <v>33</v>
      </c>
      <c r="B23">
        <v>31</v>
      </c>
      <c r="C23" s="2">
        <v>34.930520000000001</v>
      </c>
      <c r="D23" s="2">
        <v>34.414909999999999</v>
      </c>
    </row>
    <row r="24" spans="1:4" x14ac:dyDescent="0.25">
      <c r="A24" t="s">
        <v>34</v>
      </c>
      <c r="B24">
        <v>69</v>
      </c>
      <c r="C24" s="2">
        <v>69.907169999999994</v>
      </c>
      <c r="D24" s="2">
        <v>65.20035</v>
      </c>
    </row>
    <row r="25" spans="1:4" x14ac:dyDescent="0.25">
      <c r="A25" t="s">
        <v>36</v>
      </c>
      <c r="B25" s="14">
        <f>(46+48)/2</f>
        <v>47</v>
      </c>
      <c r="C25" s="2">
        <v>120.4359</v>
      </c>
      <c r="D25" s="17">
        <v>99.721590000000006</v>
      </c>
    </row>
    <row r="26" spans="1:4" x14ac:dyDescent="0.25">
      <c r="A26" t="s">
        <v>38</v>
      </c>
      <c r="B26">
        <v>101</v>
      </c>
      <c r="C26" s="2">
        <v>92.952029999999993</v>
      </c>
      <c r="D26" s="2">
        <v>88.999369999999999</v>
      </c>
    </row>
    <row r="27" spans="1:4" x14ac:dyDescent="0.25">
      <c r="A27" t="s">
        <v>39</v>
      </c>
      <c r="B27">
        <v>107</v>
      </c>
      <c r="C27" s="2">
        <v>102.1794</v>
      </c>
      <c r="D27" s="2">
        <v>103.15224000000001</v>
      </c>
    </row>
    <row r="28" spans="1:4" x14ac:dyDescent="0.25">
      <c r="A28" t="s">
        <v>41</v>
      </c>
      <c r="B28" s="14">
        <v>71.5</v>
      </c>
      <c r="C28" s="2">
        <v>55.676850000000002</v>
      </c>
      <c r="D28" s="2">
        <v>57.172330000000002</v>
      </c>
    </row>
    <row r="29" spans="1:4" x14ac:dyDescent="0.25">
      <c r="A29" t="s">
        <v>43</v>
      </c>
      <c r="B29">
        <v>65</v>
      </c>
      <c r="C29" s="2">
        <v>53.012999999999998</v>
      </c>
      <c r="D29" s="2">
        <v>53.527940000000001</v>
      </c>
    </row>
    <row r="30" spans="1:4" x14ac:dyDescent="0.25">
      <c r="A30" t="s">
        <v>45</v>
      </c>
      <c r="B30">
        <v>96</v>
      </c>
      <c r="C30" s="2">
        <v>99.017049999999998</v>
      </c>
      <c r="D30" s="2">
        <v>98.38588</v>
      </c>
    </row>
    <row r="31" spans="1:4" x14ac:dyDescent="0.25">
      <c r="A31" t="s">
        <v>288</v>
      </c>
      <c r="B31">
        <v>121</v>
      </c>
      <c r="C31" s="2">
        <v>119.00060000000001</v>
      </c>
      <c r="D31" s="2">
        <v>118.12675</v>
      </c>
    </row>
    <row r="32" spans="1:4" x14ac:dyDescent="0.25">
      <c r="A32" t="s">
        <v>48</v>
      </c>
      <c r="B32">
        <v>117</v>
      </c>
      <c r="C32" s="2">
        <v>107.61709999999999</v>
      </c>
      <c r="D32" s="2">
        <v>110.48523</v>
      </c>
    </row>
    <row r="33" spans="1:4" x14ac:dyDescent="0.25">
      <c r="A33" t="s">
        <v>289</v>
      </c>
      <c r="B33" s="7"/>
      <c r="C33" s="2">
        <v>69.834789999999998</v>
      </c>
      <c r="D33" s="2">
        <v>76.700159999999997</v>
      </c>
    </row>
    <row r="34" spans="1:4" x14ac:dyDescent="0.25">
      <c r="A34" t="s">
        <v>51</v>
      </c>
      <c r="B34" s="6"/>
      <c r="C34" s="2">
        <v>129.40940000000001</v>
      </c>
      <c r="D34" s="2">
        <v>120.97024999999999</v>
      </c>
    </row>
    <row r="35" spans="1:4" x14ac:dyDescent="0.25">
      <c r="A35" t="s">
        <v>52</v>
      </c>
      <c r="B35">
        <v>105</v>
      </c>
      <c r="C35" s="2">
        <v>102.53660000000001</v>
      </c>
      <c r="D35" s="2">
        <v>103.98479</v>
      </c>
    </row>
    <row r="36" spans="1:4" x14ac:dyDescent="0.25">
      <c r="A36" t="s">
        <v>54</v>
      </c>
      <c r="B36">
        <v>69</v>
      </c>
      <c r="C36" s="2">
        <v>64.867509999999996</v>
      </c>
      <c r="D36" s="2">
        <v>68.820530000000005</v>
      </c>
    </row>
    <row r="37" spans="1:4" x14ac:dyDescent="0.25">
      <c r="A37" t="s">
        <v>56</v>
      </c>
      <c r="B37" s="7"/>
      <c r="C37" s="2">
        <v>85.649320000000003</v>
      </c>
      <c r="D37" s="17">
        <v>80.379339999999999</v>
      </c>
    </row>
    <row r="38" spans="1:4" x14ac:dyDescent="0.25">
      <c r="A38" t="s">
        <v>57</v>
      </c>
      <c r="B38" s="7"/>
      <c r="C38" s="2">
        <v>99.90343</v>
      </c>
      <c r="D38" s="2">
        <v>99.237790000000004</v>
      </c>
    </row>
    <row r="39" spans="1:4" x14ac:dyDescent="0.25">
      <c r="A39" t="s">
        <v>58</v>
      </c>
      <c r="B39" s="7"/>
      <c r="C39" s="2">
        <v>87.789730000000006</v>
      </c>
      <c r="D39" s="2">
        <v>80.466149999999999</v>
      </c>
    </row>
    <row r="40" spans="1:4" x14ac:dyDescent="0.25">
      <c r="A40" t="s">
        <v>60</v>
      </c>
      <c r="B40">
        <v>95</v>
      </c>
      <c r="C40" s="2">
        <v>97.422150000000002</v>
      </c>
      <c r="D40" s="2">
        <v>97.475070000000002</v>
      </c>
    </row>
    <row r="41" spans="1:4" x14ac:dyDescent="0.25">
      <c r="A41" t="s">
        <v>61</v>
      </c>
      <c r="B41" s="7"/>
      <c r="C41" s="2">
        <v>34.498739999999998</v>
      </c>
      <c r="D41" s="2">
        <v>34.382530000000003</v>
      </c>
    </row>
    <row r="42" spans="1:4" x14ac:dyDescent="0.25">
      <c r="A42" t="s">
        <v>63</v>
      </c>
      <c r="B42" s="14">
        <f>AVERAGE(99,95)</f>
        <v>97</v>
      </c>
      <c r="C42" s="2">
        <v>92.736509999999996</v>
      </c>
      <c r="D42" s="2">
        <v>99.787909999999997</v>
      </c>
    </row>
    <row r="43" spans="1:4" x14ac:dyDescent="0.25">
      <c r="A43" t="s">
        <v>65</v>
      </c>
      <c r="B43" s="14">
        <f>AVERAGE(122,124)</f>
        <v>123</v>
      </c>
      <c r="C43" s="2">
        <v>123.0271</v>
      </c>
      <c r="D43" s="2">
        <v>133.39616000000001</v>
      </c>
    </row>
    <row r="44" spans="1:4" x14ac:dyDescent="0.25">
      <c r="A44" t="s">
        <v>67</v>
      </c>
      <c r="B44">
        <v>101</v>
      </c>
      <c r="C44" s="2">
        <v>94.204589999999996</v>
      </c>
      <c r="D44" s="2">
        <v>88.121530000000007</v>
      </c>
    </row>
    <row r="45" spans="1:4" x14ac:dyDescent="0.25">
      <c r="A45" t="s">
        <v>68</v>
      </c>
      <c r="B45">
        <v>78</v>
      </c>
      <c r="C45" s="2">
        <v>83.28331</v>
      </c>
      <c r="D45" s="2">
        <v>95.877619999999993</v>
      </c>
    </row>
    <row r="46" spans="1:4" x14ac:dyDescent="0.25">
      <c r="A46" t="s">
        <v>70</v>
      </c>
      <c r="B46">
        <v>85</v>
      </c>
      <c r="C46" s="2">
        <v>104.5086</v>
      </c>
      <c r="D46" s="2">
        <v>91.668059999999997</v>
      </c>
    </row>
    <row r="47" spans="1:4" x14ac:dyDescent="0.25">
      <c r="A47" t="s">
        <v>72</v>
      </c>
      <c r="B47">
        <v>22</v>
      </c>
      <c r="C47" s="2">
        <v>22.910530000000001</v>
      </c>
      <c r="D47" s="2">
        <v>25.299009999999999</v>
      </c>
    </row>
    <row r="48" spans="1:4" x14ac:dyDescent="0.25">
      <c r="A48" t="s">
        <v>73</v>
      </c>
      <c r="B48" s="7"/>
      <c r="C48" s="2">
        <v>127.8163</v>
      </c>
      <c r="D48" s="2">
        <v>107.54994000000001</v>
      </c>
    </row>
    <row r="49" spans="1:4" x14ac:dyDescent="0.25">
      <c r="A49" t="s">
        <v>75</v>
      </c>
      <c r="B49">
        <v>100</v>
      </c>
      <c r="C49" s="2">
        <v>99.379230000000007</v>
      </c>
      <c r="D49" s="2">
        <v>99.288759999999996</v>
      </c>
    </row>
    <row r="50" spans="1:4" x14ac:dyDescent="0.25">
      <c r="A50" t="s">
        <v>76</v>
      </c>
      <c r="B50">
        <v>106</v>
      </c>
      <c r="C50" s="2">
        <v>105.6584</v>
      </c>
      <c r="D50" s="2">
        <v>104.31955000000001</v>
      </c>
    </row>
    <row r="51" spans="1:4" x14ac:dyDescent="0.25">
      <c r="A51" t="s">
        <v>77</v>
      </c>
      <c r="B51" s="14">
        <f>AVERAGE(136,132)</f>
        <v>134</v>
      </c>
      <c r="C51" s="10"/>
      <c r="D51" s="2">
        <v>137.47684000000001</v>
      </c>
    </row>
    <row r="52" spans="1:4" x14ac:dyDescent="0.25">
      <c r="A52" t="s">
        <v>316</v>
      </c>
      <c r="B52">
        <v>69</v>
      </c>
      <c r="C52" s="2">
        <v>66.92953</v>
      </c>
      <c r="D52" s="2">
        <v>58.496870000000001</v>
      </c>
    </row>
    <row r="53" spans="1:4" x14ac:dyDescent="0.25">
      <c r="A53" t="s">
        <v>81</v>
      </c>
      <c r="B53" s="6"/>
      <c r="C53" s="2">
        <v>86.494749999999996</v>
      </c>
      <c r="D53" s="2">
        <v>96.076840000000004</v>
      </c>
    </row>
    <row r="54" spans="1:4" x14ac:dyDescent="0.25">
      <c r="A54" t="s">
        <v>290</v>
      </c>
      <c r="B54">
        <v>107</v>
      </c>
      <c r="C54" s="2">
        <v>100.3366</v>
      </c>
      <c r="D54" s="2">
        <v>95.060630000000003</v>
      </c>
    </row>
    <row r="55" spans="1:4" x14ac:dyDescent="0.25">
      <c r="A55" t="s">
        <v>83</v>
      </c>
      <c r="B55">
        <v>74</v>
      </c>
      <c r="C55" s="2">
        <v>73.790130000000005</v>
      </c>
      <c r="D55" s="2">
        <v>80.566329999999994</v>
      </c>
    </row>
    <row r="56" spans="1:4" x14ac:dyDescent="0.25">
      <c r="A56" t="s">
        <v>85</v>
      </c>
      <c r="B56" s="14">
        <v>97</v>
      </c>
      <c r="C56" s="2">
        <v>94.566519999999997</v>
      </c>
      <c r="D56" s="2">
        <v>96.838909999999998</v>
      </c>
    </row>
    <row r="57" spans="1:4" x14ac:dyDescent="0.25">
      <c r="A57" t="s">
        <v>86</v>
      </c>
      <c r="B57">
        <v>79</v>
      </c>
      <c r="C57" s="2">
        <v>85.131190000000004</v>
      </c>
      <c r="D57" s="2">
        <v>84.73169</v>
      </c>
    </row>
    <row r="58" spans="1:4" x14ac:dyDescent="0.25">
      <c r="A58" t="s">
        <v>87</v>
      </c>
      <c r="B58">
        <v>42</v>
      </c>
      <c r="C58" s="2">
        <v>40.067680000000003</v>
      </c>
      <c r="D58" s="2">
        <v>36.372450000000001</v>
      </c>
    </row>
    <row r="59" spans="1:4" x14ac:dyDescent="0.25">
      <c r="A59" t="s">
        <v>291</v>
      </c>
      <c r="B59" s="13">
        <v>59</v>
      </c>
      <c r="C59" s="2">
        <v>52.105870000000003</v>
      </c>
      <c r="D59" s="2">
        <v>47.992739999999998</v>
      </c>
    </row>
    <row r="60" spans="1:4" x14ac:dyDescent="0.25">
      <c r="A60" t="s">
        <v>91</v>
      </c>
      <c r="B60" s="7"/>
      <c r="C60" s="2">
        <v>92.247669999999999</v>
      </c>
      <c r="D60" s="2">
        <v>104.9654</v>
      </c>
    </row>
    <row r="61" spans="1:4" x14ac:dyDescent="0.25">
      <c r="A61" t="s">
        <v>93</v>
      </c>
      <c r="B61" s="7"/>
      <c r="C61" s="2">
        <v>79.814700000000002</v>
      </c>
      <c r="D61" s="2">
        <v>74.627179999999996</v>
      </c>
    </row>
    <row r="62" spans="1:4" x14ac:dyDescent="0.25">
      <c r="A62" t="s">
        <v>94</v>
      </c>
      <c r="B62">
        <v>105</v>
      </c>
      <c r="C62" s="2">
        <v>109.5778</v>
      </c>
      <c r="D62" s="2">
        <v>109.59739</v>
      </c>
    </row>
    <row r="63" spans="1:4" x14ac:dyDescent="0.25">
      <c r="A63" t="s">
        <v>95</v>
      </c>
      <c r="B63">
        <v>108</v>
      </c>
      <c r="C63" s="2">
        <v>98.765690000000006</v>
      </c>
      <c r="D63" s="2">
        <v>99.069100000000006</v>
      </c>
    </row>
    <row r="64" spans="1:4" x14ac:dyDescent="0.25">
      <c r="A64" t="s">
        <v>97</v>
      </c>
      <c r="B64">
        <v>89</v>
      </c>
      <c r="C64" s="2">
        <v>94.24212</v>
      </c>
      <c r="D64" s="2">
        <v>95.10754</v>
      </c>
    </row>
    <row r="65" spans="1:4" x14ac:dyDescent="0.25">
      <c r="A65" t="s">
        <v>99</v>
      </c>
      <c r="B65">
        <v>102</v>
      </c>
      <c r="C65" s="2">
        <v>99.828890000000001</v>
      </c>
      <c r="D65" s="2">
        <v>94.075339999999997</v>
      </c>
    </row>
    <row r="66" spans="1:4" x14ac:dyDescent="0.25">
      <c r="A66" t="s">
        <v>101</v>
      </c>
      <c r="B66">
        <v>115</v>
      </c>
      <c r="C66" s="2">
        <v>114.2761</v>
      </c>
      <c r="D66" s="2">
        <v>112.75501</v>
      </c>
    </row>
    <row r="67" spans="1:4" x14ac:dyDescent="0.25">
      <c r="A67" t="s">
        <v>292</v>
      </c>
      <c r="B67">
        <v>109</v>
      </c>
      <c r="C67" s="2">
        <v>111.6069</v>
      </c>
      <c r="D67" s="2">
        <v>109.88791999999999</v>
      </c>
    </row>
    <row r="68" spans="1:4" x14ac:dyDescent="0.25">
      <c r="A68" t="s">
        <v>105</v>
      </c>
      <c r="B68" s="7"/>
      <c r="C68" s="2">
        <v>90.129829999999998</v>
      </c>
      <c r="D68" s="2">
        <v>90.206040000000002</v>
      </c>
    </row>
    <row r="69" spans="1:4" x14ac:dyDescent="0.25">
      <c r="A69" t="s">
        <v>107</v>
      </c>
      <c r="B69">
        <v>103</v>
      </c>
      <c r="C69" s="2">
        <v>103.7373</v>
      </c>
      <c r="D69" s="2">
        <v>102.91697000000001</v>
      </c>
    </row>
    <row r="70" spans="1:4" x14ac:dyDescent="0.25">
      <c r="A70" t="s">
        <v>109</v>
      </c>
      <c r="B70">
        <v>94</v>
      </c>
      <c r="C70" s="2">
        <v>95.874020000000002</v>
      </c>
      <c r="D70" s="2">
        <v>100.87222</v>
      </c>
    </row>
    <row r="71" spans="1:4" x14ac:dyDescent="0.25">
      <c r="A71" t="s">
        <v>111</v>
      </c>
      <c r="B71">
        <v>95</v>
      </c>
      <c r="C71" s="2">
        <v>104.96429999999999</v>
      </c>
      <c r="D71" s="2">
        <v>100.59724</v>
      </c>
    </row>
    <row r="72" spans="1:4" x14ac:dyDescent="0.25">
      <c r="A72" t="s">
        <v>113</v>
      </c>
      <c r="B72">
        <v>106</v>
      </c>
      <c r="C72" s="2">
        <v>100.72029999999999</v>
      </c>
      <c r="D72" s="17">
        <v>99.686369999999997</v>
      </c>
    </row>
    <row r="73" spans="1:4" x14ac:dyDescent="0.25">
      <c r="A73" t="s">
        <v>115</v>
      </c>
      <c r="B73">
        <v>102</v>
      </c>
      <c r="C73" s="2">
        <v>101.0412</v>
      </c>
      <c r="D73" s="2">
        <v>100.95958</v>
      </c>
    </row>
    <row r="74" spans="1:4" x14ac:dyDescent="0.25">
      <c r="A74" t="s">
        <v>117</v>
      </c>
      <c r="B74">
        <v>105</v>
      </c>
      <c r="C74" s="2">
        <v>73.589550000000003</v>
      </c>
      <c r="D74" s="2">
        <v>101.94192</v>
      </c>
    </row>
    <row r="75" spans="1:4" x14ac:dyDescent="0.25">
      <c r="A75" t="s">
        <v>118</v>
      </c>
      <c r="B75" s="14">
        <f>AVERAGE(86,86)</f>
        <v>86</v>
      </c>
      <c r="C75" s="2">
        <v>88.634820000000005</v>
      </c>
      <c r="D75" s="2">
        <v>124.79675</v>
      </c>
    </row>
    <row r="76" spans="1:4" x14ac:dyDescent="0.25">
      <c r="A76" t="s">
        <v>119</v>
      </c>
      <c r="B76">
        <v>95</v>
      </c>
      <c r="C76" s="2">
        <v>91.738820000000004</v>
      </c>
      <c r="D76" s="2">
        <v>96.886499999999998</v>
      </c>
    </row>
    <row r="77" spans="1:4" x14ac:dyDescent="0.25">
      <c r="A77" t="s">
        <v>309</v>
      </c>
      <c r="B77">
        <v>105</v>
      </c>
      <c r="C77" s="2">
        <v>103.3185</v>
      </c>
      <c r="D77" s="2">
        <v>106.02415000000001</v>
      </c>
    </row>
    <row r="78" spans="1:4" x14ac:dyDescent="0.25">
      <c r="A78" t="s">
        <v>123</v>
      </c>
      <c r="B78" s="6"/>
      <c r="C78" s="2">
        <v>110.4957</v>
      </c>
      <c r="D78" s="2">
        <v>110.6101</v>
      </c>
    </row>
    <row r="79" spans="1:4" x14ac:dyDescent="0.25">
      <c r="A79" t="s">
        <v>125</v>
      </c>
      <c r="B79">
        <v>98</v>
      </c>
      <c r="C79" s="2">
        <v>106.58459999999999</v>
      </c>
      <c r="D79" s="2">
        <v>96.024709999999999</v>
      </c>
    </row>
    <row r="80" spans="1:4" x14ac:dyDescent="0.25">
      <c r="A80" t="s">
        <v>127</v>
      </c>
      <c r="B80" s="14">
        <f>AVERAGE(82,83)</f>
        <v>82.5</v>
      </c>
      <c r="C80" s="2">
        <v>87.00412</v>
      </c>
      <c r="D80" s="2">
        <v>98.4358</v>
      </c>
    </row>
    <row r="81" spans="1:4" x14ac:dyDescent="0.25">
      <c r="A81" t="s">
        <v>129</v>
      </c>
      <c r="B81" s="14">
        <v>115.5</v>
      </c>
      <c r="C81" s="2">
        <v>117.187</v>
      </c>
      <c r="D81" s="2">
        <v>111.64252</v>
      </c>
    </row>
    <row r="82" spans="1:4" x14ac:dyDescent="0.25">
      <c r="A82" t="s">
        <v>130</v>
      </c>
      <c r="B82">
        <v>106</v>
      </c>
      <c r="C82" s="2">
        <v>111.705</v>
      </c>
      <c r="D82" s="2">
        <v>110.33103</v>
      </c>
    </row>
    <row r="83" spans="1:4" x14ac:dyDescent="0.25">
      <c r="A83" t="s">
        <v>131</v>
      </c>
      <c r="B83" s="7"/>
      <c r="C83" s="2">
        <v>27.1401</v>
      </c>
      <c r="D83" s="10"/>
    </row>
    <row r="84" spans="1:4" x14ac:dyDescent="0.25">
      <c r="A84" t="s">
        <v>133</v>
      </c>
      <c r="B84" s="7"/>
      <c r="C84" s="2">
        <v>105.1019</v>
      </c>
      <c r="D84" s="10"/>
    </row>
    <row r="85" spans="1:4" x14ac:dyDescent="0.25">
      <c r="A85" t="s">
        <v>135</v>
      </c>
      <c r="B85">
        <v>92</v>
      </c>
      <c r="C85" s="2">
        <v>91.841059999999999</v>
      </c>
      <c r="D85" s="2">
        <v>91.377709999999993</v>
      </c>
    </row>
    <row r="86" spans="1:4" x14ac:dyDescent="0.25">
      <c r="A86" t="s">
        <v>137</v>
      </c>
      <c r="B86" s="14">
        <f>AVERAGE(87,88)</f>
        <v>87.5</v>
      </c>
      <c r="C86" s="2">
        <v>97.115570000000005</v>
      </c>
      <c r="D86" s="17">
        <v>97.026899999999998</v>
      </c>
    </row>
    <row r="87" spans="1:4" x14ac:dyDescent="0.25">
      <c r="A87" t="s">
        <v>138</v>
      </c>
      <c r="B87">
        <v>92</v>
      </c>
      <c r="C87" s="2">
        <v>93.101929999999996</v>
      </c>
      <c r="D87" s="2">
        <v>93.776179999999997</v>
      </c>
    </row>
    <row r="88" spans="1:4" x14ac:dyDescent="0.25">
      <c r="A88" t="s">
        <v>139</v>
      </c>
      <c r="B88">
        <v>66</v>
      </c>
      <c r="C88" s="2">
        <v>84.447860000000006</v>
      </c>
      <c r="D88" s="2">
        <v>91.852310000000003</v>
      </c>
    </row>
    <row r="89" spans="1:4" x14ac:dyDescent="0.25">
      <c r="A89" t="s">
        <v>141</v>
      </c>
      <c r="B89">
        <v>93</v>
      </c>
      <c r="C89" s="2">
        <v>98.172129999999996</v>
      </c>
      <c r="D89" s="2">
        <v>94.848799999999997</v>
      </c>
    </row>
    <row r="90" spans="1:4" x14ac:dyDescent="0.25">
      <c r="A90" t="s">
        <v>142</v>
      </c>
      <c r="B90">
        <v>25</v>
      </c>
      <c r="C90" s="2">
        <v>31.45683</v>
      </c>
      <c r="D90" s="2">
        <v>31.72242</v>
      </c>
    </row>
    <row r="91" spans="1:4" x14ac:dyDescent="0.25">
      <c r="A91" t="s">
        <v>144</v>
      </c>
      <c r="B91">
        <v>55</v>
      </c>
      <c r="C91" s="2">
        <v>60.757159999999999</v>
      </c>
      <c r="D91" s="2">
        <v>54.09064</v>
      </c>
    </row>
    <row r="92" spans="1:4" x14ac:dyDescent="0.25">
      <c r="A92" t="s">
        <v>146</v>
      </c>
      <c r="B92">
        <v>106</v>
      </c>
      <c r="C92" s="2">
        <v>107.36879999999999</v>
      </c>
      <c r="D92" s="2">
        <v>107.39278</v>
      </c>
    </row>
    <row r="93" spans="1:4" x14ac:dyDescent="0.25">
      <c r="A93" t="s">
        <v>148</v>
      </c>
      <c r="B93">
        <v>113</v>
      </c>
      <c r="C93" s="2">
        <v>114.22320000000001</v>
      </c>
      <c r="D93" s="2">
        <v>110.20711</v>
      </c>
    </row>
    <row r="94" spans="1:4" x14ac:dyDescent="0.25">
      <c r="A94" t="s">
        <v>150</v>
      </c>
      <c r="B94">
        <v>94</v>
      </c>
      <c r="C94" s="2">
        <v>92.136449999999996</v>
      </c>
      <c r="D94" s="2">
        <v>93.31738</v>
      </c>
    </row>
    <row r="95" spans="1:4" x14ac:dyDescent="0.25">
      <c r="A95" t="s">
        <v>152</v>
      </c>
      <c r="B95">
        <v>89</v>
      </c>
      <c r="C95" s="2">
        <v>75.33905</v>
      </c>
      <c r="D95" s="2">
        <v>91.572429999999997</v>
      </c>
    </row>
    <row r="96" spans="1:4" x14ac:dyDescent="0.25">
      <c r="A96" t="s">
        <v>154</v>
      </c>
      <c r="B96">
        <v>69</v>
      </c>
      <c r="C96" s="2">
        <v>73.042940000000002</v>
      </c>
      <c r="D96" s="2">
        <v>64.145219999999995</v>
      </c>
    </row>
    <row r="97" spans="1:4" x14ac:dyDescent="0.25">
      <c r="A97" t="s">
        <v>155</v>
      </c>
      <c r="B97">
        <v>60</v>
      </c>
      <c r="C97" s="2">
        <v>58.590789999999998</v>
      </c>
      <c r="D97" s="2">
        <v>59.087600000000002</v>
      </c>
    </row>
    <row r="98" spans="1:4" x14ac:dyDescent="0.25">
      <c r="A98" t="s">
        <v>157</v>
      </c>
      <c r="B98">
        <v>105</v>
      </c>
      <c r="C98" s="2">
        <v>120.9101</v>
      </c>
      <c r="D98" s="2">
        <v>106.55857</v>
      </c>
    </row>
    <row r="99" spans="1:4" x14ac:dyDescent="0.25">
      <c r="A99" t="s">
        <v>159</v>
      </c>
      <c r="B99">
        <v>124</v>
      </c>
      <c r="C99" s="2">
        <v>136.18539999999999</v>
      </c>
      <c r="D99" s="2">
        <v>126.07765000000001</v>
      </c>
    </row>
    <row r="100" spans="1:4" x14ac:dyDescent="0.25">
      <c r="A100" t="s">
        <v>161</v>
      </c>
      <c r="B100">
        <v>102</v>
      </c>
      <c r="C100" s="2">
        <v>110.19450000000001</v>
      </c>
      <c r="D100" s="2">
        <v>120.78063</v>
      </c>
    </row>
    <row r="101" spans="1:4" x14ac:dyDescent="0.25">
      <c r="A101" t="s">
        <v>163</v>
      </c>
      <c r="B101">
        <v>98</v>
      </c>
      <c r="C101" s="2">
        <v>97.344819999999999</v>
      </c>
      <c r="D101" s="2">
        <v>97.528589999999994</v>
      </c>
    </row>
    <row r="102" spans="1:4" x14ac:dyDescent="0.25">
      <c r="A102" t="s">
        <v>165</v>
      </c>
      <c r="B102">
        <v>104</v>
      </c>
      <c r="C102" s="2">
        <v>99.343419999999995</v>
      </c>
      <c r="D102" s="2">
        <v>100.80059</v>
      </c>
    </row>
    <row r="103" spans="1:4" x14ac:dyDescent="0.25">
      <c r="A103" t="s">
        <v>166</v>
      </c>
      <c r="B103">
        <v>102</v>
      </c>
      <c r="C103" s="2">
        <v>99.457949999999997</v>
      </c>
      <c r="D103" s="2">
        <v>92.279679999999999</v>
      </c>
    </row>
    <row r="104" spans="1:4" x14ac:dyDescent="0.25">
      <c r="A104" t="s">
        <v>167</v>
      </c>
      <c r="B104">
        <v>29</v>
      </c>
      <c r="C104" s="2">
        <v>28.22354</v>
      </c>
      <c r="D104" s="2">
        <v>27.881319999999999</v>
      </c>
    </row>
    <row r="105" spans="1:4" x14ac:dyDescent="0.25">
      <c r="A105" t="s">
        <v>168</v>
      </c>
      <c r="B105">
        <v>76</v>
      </c>
      <c r="C105" s="2">
        <v>93.971630000000005</v>
      </c>
      <c r="D105" s="2">
        <v>89.464830000000006</v>
      </c>
    </row>
    <row r="106" spans="1:4" x14ac:dyDescent="0.25">
      <c r="A106" t="s">
        <v>170</v>
      </c>
      <c r="B106">
        <v>99</v>
      </c>
      <c r="C106" s="2">
        <v>99.54092</v>
      </c>
      <c r="D106" s="2">
        <v>100.05416</v>
      </c>
    </row>
    <row r="107" spans="1:4" x14ac:dyDescent="0.25">
      <c r="A107" t="s">
        <v>171</v>
      </c>
      <c r="B107">
        <v>100</v>
      </c>
      <c r="C107" s="2">
        <v>85.388990000000007</v>
      </c>
      <c r="D107" s="2">
        <v>85.346980000000002</v>
      </c>
    </row>
    <row r="108" spans="1:4" x14ac:dyDescent="0.25">
      <c r="A108" t="s">
        <v>172</v>
      </c>
      <c r="B108">
        <v>46</v>
      </c>
      <c r="C108" s="2">
        <v>69.354770000000002</v>
      </c>
      <c r="D108" s="15">
        <v>55.966349999999998</v>
      </c>
    </row>
    <row r="109" spans="1:4" x14ac:dyDescent="0.25">
      <c r="A109" t="s">
        <v>173</v>
      </c>
      <c r="B109">
        <v>106</v>
      </c>
      <c r="C109" s="2">
        <v>104.5475</v>
      </c>
      <c r="D109" s="2">
        <v>99.220070000000007</v>
      </c>
    </row>
    <row r="110" spans="1:4" x14ac:dyDescent="0.25">
      <c r="A110" t="s">
        <v>174</v>
      </c>
      <c r="B110">
        <v>73</v>
      </c>
      <c r="C110" s="2">
        <v>73.924840000000003</v>
      </c>
      <c r="D110" s="2">
        <v>63.980710000000002</v>
      </c>
    </row>
    <row r="111" spans="1:4" x14ac:dyDescent="0.25">
      <c r="A111" t="s">
        <v>175</v>
      </c>
      <c r="B111">
        <v>110</v>
      </c>
      <c r="C111" s="2">
        <v>106.64870000000001</v>
      </c>
      <c r="D111" s="2">
        <v>105.79434000000001</v>
      </c>
    </row>
    <row r="112" spans="1:4" x14ac:dyDescent="0.25">
      <c r="A112" t="s">
        <v>177</v>
      </c>
      <c r="B112">
        <v>119</v>
      </c>
      <c r="C112" s="2">
        <v>116.6446</v>
      </c>
      <c r="D112" s="2">
        <v>116.1045</v>
      </c>
    </row>
    <row r="113" spans="1:4" x14ac:dyDescent="0.25">
      <c r="A113" t="s">
        <v>178</v>
      </c>
      <c r="B113">
        <v>109</v>
      </c>
      <c r="C113" s="2">
        <v>110.1253</v>
      </c>
      <c r="D113" s="2">
        <v>108.03149000000001</v>
      </c>
    </row>
    <row r="114" spans="1:4" x14ac:dyDescent="0.25">
      <c r="A114" t="s">
        <v>180</v>
      </c>
      <c r="B114">
        <v>98</v>
      </c>
      <c r="C114" s="2">
        <v>99.731859999999998</v>
      </c>
      <c r="D114" s="2">
        <v>97.451819999999998</v>
      </c>
    </row>
    <row r="115" spans="1:4" x14ac:dyDescent="0.25">
      <c r="A115" t="s">
        <v>182</v>
      </c>
      <c r="B115">
        <v>120</v>
      </c>
      <c r="C115" s="2">
        <v>125.3566</v>
      </c>
      <c r="D115" s="2">
        <v>122.22852</v>
      </c>
    </row>
    <row r="116" spans="1:4" x14ac:dyDescent="0.25">
      <c r="A116" t="s">
        <v>184</v>
      </c>
      <c r="B116">
        <v>88</v>
      </c>
      <c r="C116" s="2">
        <v>86.50667</v>
      </c>
      <c r="D116" s="2">
        <v>90.291449999999998</v>
      </c>
    </row>
    <row r="117" spans="1:4" x14ac:dyDescent="0.25">
      <c r="A117" t="s">
        <v>186</v>
      </c>
      <c r="B117">
        <v>98</v>
      </c>
      <c r="C117" s="2">
        <v>107.8293</v>
      </c>
      <c r="D117" s="2">
        <v>109.81628000000001</v>
      </c>
    </row>
    <row r="118" spans="1:4" x14ac:dyDescent="0.25">
      <c r="A118" t="s">
        <v>187</v>
      </c>
      <c r="B118">
        <v>71</v>
      </c>
      <c r="C118" s="2">
        <v>78.766459999999995</v>
      </c>
      <c r="D118" s="2">
        <v>80.895690000000002</v>
      </c>
    </row>
    <row r="119" spans="1:4" x14ac:dyDescent="0.25">
      <c r="A119" t="s">
        <v>189</v>
      </c>
      <c r="B119">
        <v>78</v>
      </c>
      <c r="C119" s="2">
        <v>75.190309999999997</v>
      </c>
      <c r="D119" s="10"/>
    </row>
    <row r="120" spans="1:4" x14ac:dyDescent="0.25">
      <c r="A120" t="s">
        <v>191</v>
      </c>
      <c r="B120">
        <v>58</v>
      </c>
      <c r="C120" s="2">
        <v>58.443150000000003</v>
      </c>
      <c r="D120" s="2">
        <v>54.74615</v>
      </c>
    </row>
    <row r="121" spans="1:4" x14ac:dyDescent="0.25">
      <c r="A121" t="s">
        <v>192</v>
      </c>
      <c r="B121">
        <v>48</v>
      </c>
      <c r="C121" s="2">
        <v>51.380270000000003</v>
      </c>
      <c r="D121" s="17">
        <v>45.495530000000002</v>
      </c>
    </row>
    <row r="122" spans="1:4" x14ac:dyDescent="0.25">
      <c r="A122" t="s">
        <v>194</v>
      </c>
      <c r="B122">
        <v>107</v>
      </c>
      <c r="C122" s="2">
        <v>103.40819999999999</v>
      </c>
      <c r="D122" s="10"/>
    </row>
    <row r="123" spans="1:4" x14ac:dyDescent="0.25">
      <c r="A123" t="s">
        <v>196</v>
      </c>
      <c r="B123" s="14">
        <f>AVERAGE(97,97)</f>
        <v>97</v>
      </c>
      <c r="C123" s="2">
        <v>101.40989999999999</v>
      </c>
      <c r="D123" s="2">
        <v>98.174769999999995</v>
      </c>
    </row>
    <row r="124" spans="1:4" x14ac:dyDescent="0.25">
      <c r="A124" t="s">
        <v>198</v>
      </c>
      <c r="B124" s="7"/>
      <c r="C124" s="2">
        <v>10.300240000000001</v>
      </c>
      <c r="D124" s="10"/>
    </row>
    <row r="125" spans="1:4" x14ac:dyDescent="0.25">
      <c r="A125" t="s">
        <v>200</v>
      </c>
      <c r="B125" s="14">
        <f>AVERAGE(110,111)</f>
        <v>110.5</v>
      </c>
      <c r="C125" s="2">
        <v>126.8318</v>
      </c>
      <c r="D125" s="17">
        <v>108.83489</v>
      </c>
    </row>
    <row r="126" spans="1:4" x14ac:dyDescent="0.25">
      <c r="A126" t="s">
        <v>202</v>
      </c>
      <c r="B126">
        <v>107</v>
      </c>
      <c r="C126" s="2">
        <v>109.0441</v>
      </c>
      <c r="D126" s="2">
        <v>105.63206</v>
      </c>
    </row>
    <row r="127" spans="1:4" x14ac:dyDescent="0.25">
      <c r="A127" t="s">
        <v>203</v>
      </c>
      <c r="B127">
        <v>107</v>
      </c>
      <c r="C127" s="2">
        <v>107.41540000000001</v>
      </c>
      <c r="D127" s="2">
        <v>109.22213000000001</v>
      </c>
    </row>
    <row r="128" spans="1:4" x14ac:dyDescent="0.25">
      <c r="A128" t="s">
        <v>205</v>
      </c>
      <c r="B128" s="7"/>
      <c r="C128" s="2">
        <v>41.506639999999997</v>
      </c>
      <c r="D128" s="10"/>
    </row>
    <row r="129" spans="1:4" x14ac:dyDescent="0.25">
      <c r="A129" t="s">
        <v>206</v>
      </c>
      <c r="B129" s="7"/>
      <c r="C129" s="2">
        <v>115.95229999999999</v>
      </c>
      <c r="D129" s="2">
        <v>94.536060000000006</v>
      </c>
    </row>
    <row r="130" spans="1:4" x14ac:dyDescent="0.25">
      <c r="A130" t="s">
        <v>208</v>
      </c>
      <c r="B130">
        <v>101</v>
      </c>
      <c r="C130" s="2">
        <v>104.4286</v>
      </c>
      <c r="D130" s="2">
        <v>100.36628</v>
      </c>
    </row>
    <row r="131" spans="1:4" x14ac:dyDescent="0.25">
      <c r="A131" t="s">
        <v>210</v>
      </c>
      <c r="B131">
        <v>105</v>
      </c>
      <c r="C131" s="2">
        <v>95.863190000000003</v>
      </c>
      <c r="D131" s="2">
        <v>91.043379999999999</v>
      </c>
    </row>
    <row r="132" spans="1:4" x14ac:dyDescent="0.25">
      <c r="A132" t="s">
        <v>293</v>
      </c>
      <c r="B132" s="14">
        <v>105</v>
      </c>
      <c r="C132" s="2">
        <v>105.0329</v>
      </c>
      <c r="D132" s="2">
        <v>108.25228</v>
      </c>
    </row>
    <row r="133" spans="1:4" x14ac:dyDescent="0.25">
      <c r="A133" t="s">
        <v>214</v>
      </c>
      <c r="B133">
        <v>78</v>
      </c>
      <c r="C133" s="2">
        <v>85.693489999999997</v>
      </c>
      <c r="D133" s="2">
        <v>91.953540000000004</v>
      </c>
    </row>
    <row r="134" spans="1:4" x14ac:dyDescent="0.25">
      <c r="A134" t="s">
        <v>216</v>
      </c>
      <c r="B134">
        <v>68</v>
      </c>
      <c r="C134" s="2">
        <v>69.043689999999998</v>
      </c>
      <c r="D134" s="2">
        <v>69.361609999999999</v>
      </c>
    </row>
    <row r="135" spans="1:4" x14ac:dyDescent="0.25">
      <c r="A135" t="s">
        <v>218</v>
      </c>
      <c r="B135">
        <v>97</v>
      </c>
      <c r="C135" s="2">
        <v>96.90598</v>
      </c>
      <c r="D135" s="2">
        <v>100.3249</v>
      </c>
    </row>
    <row r="136" spans="1:4" x14ac:dyDescent="0.25">
      <c r="A136" t="s">
        <v>219</v>
      </c>
      <c r="B136">
        <v>111</v>
      </c>
      <c r="C136" s="2">
        <v>104.2206</v>
      </c>
      <c r="D136" s="2">
        <v>96.073139999999995</v>
      </c>
    </row>
    <row r="137" spans="1:4" x14ac:dyDescent="0.25">
      <c r="A137" t="s">
        <v>221</v>
      </c>
      <c r="B137">
        <v>95</v>
      </c>
      <c r="C137" s="2">
        <v>98.065860000000001</v>
      </c>
      <c r="D137" s="2">
        <v>94.739310000000003</v>
      </c>
    </row>
    <row r="138" spans="1:4" x14ac:dyDescent="0.25">
      <c r="A138" t="s">
        <v>223</v>
      </c>
      <c r="B138">
        <v>117</v>
      </c>
      <c r="C138" s="2">
        <v>114.11020000000001</v>
      </c>
      <c r="D138" s="2">
        <v>112.89197</v>
      </c>
    </row>
    <row r="139" spans="1:4" x14ac:dyDescent="0.25">
      <c r="A139" t="s">
        <v>225</v>
      </c>
      <c r="B139">
        <v>112</v>
      </c>
      <c r="C139" s="2">
        <v>100.4104</v>
      </c>
      <c r="D139" s="2">
        <v>103.76971</v>
      </c>
    </row>
    <row r="140" spans="1:4" x14ac:dyDescent="0.25">
      <c r="A140" t="s">
        <v>227</v>
      </c>
      <c r="B140">
        <v>94</v>
      </c>
      <c r="C140" s="2">
        <v>105.9679</v>
      </c>
      <c r="D140" s="10"/>
    </row>
    <row r="141" spans="1:4" x14ac:dyDescent="0.25">
      <c r="A141" t="s">
        <v>229</v>
      </c>
      <c r="B141">
        <v>71</v>
      </c>
      <c r="C141" s="2">
        <v>73.532070000000004</v>
      </c>
      <c r="D141" s="2">
        <v>63.322319999999998</v>
      </c>
    </row>
    <row r="142" spans="1:4" x14ac:dyDescent="0.25">
      <c r="A142" t="s">
        <v>231</v>
      </c>
      <c r="B142" s="14">
        <f>AVERAGE(87,87)</f>
        <v>87</v>
      </c>
      <c r="C142" s="2">
        <v>87.962490000000003</v>
      </c>
      <c r="D142" s="2">
        <v>116.26443999999999</v>
      </c>
    </row>
    <row r="143" spans="1:4" x14ac:dyDescent="0.25">
      <c r="A143" t="s">
        <v>233</v>
      </c>
      <c r="B143">
        <v>104</v>
      </c>
      <c r="C143" s="2">
        <v>113.3845</v>
      </c>
      <c r="D143" s="2">
        <v>103.64749999999999</v>
      </c>
    </row>
    <row r="144" spans="1:4" x14ac:dyDescent="0.25">
      <c r="A144" t="s">
        <v>235</v>
      </c>
      <c r="B144">
        <v>104</v>
      </c>
      <c r="C144" s="2">
        <v>101.4807</v>
      </c>
      <c r="D144" s="17">
        <v>101.70207000000001</v>
      </c>
    </row>
    <row r="145" spans="1:4" x14ac:dyDescent="0.25">
      <c r="A145" t="s">
        <v>236</v>
      </c>
      <c r="B145">
        <v>108</v>
      </c>
      <c r="C145" s="2">
        <v>107.24769999999999</v>
      </c>
      <c r="D145" s="2">
        <v>108.96454</v>
      </c>
    </row>
    <row r="146" spans="1:4" x14ac:dyDescent="0.25">
      <c r="A146" t="s">
        <v>238</v>
      </c>
      <c r="B146" s="14">
        <f>AVERAGE(79,80)</f>
        <v>79.5</v>
      </c>
      <c r="C146" s="2">
        <v>75.858329999999995</v>
      </c>
      <c r="D146" s="2">
        <v>104.09578999999999</v>
      </c>
    </row>
    <row r="147" spans="1:4" x14ac:dyDescent="0.25">
      <c r="A147" t="s">
        <v>239</v>
      </c>
      <c r="B147">
        <v>99</v>
      </c>
      <c r="C147" s="2">
        <v>95.999669999999995</v>
      </c>
      <c r="D147" s="2">
        <v>110.49806</v>
      </c>
    </row>
    <row r="148" spans="1:4" x14ac:dyDescent="0.25">
      <c r="A148" t="s">
        <v>300</v>
      </c>
      <c r="B148">
        <v>108</v>
      </c>
      <c r="C148" s="2">
        <v>108.5609</v>
      </c>
      <c r="D148" s="2">
        <v>105.76501</v>
      </c>
    </row>
    <row r="149" spans="1:4" x14ac:dyDescent="0.25">
      <c r="A149" t="s">
        <v>317</v>
      </c>
      <c r="B149">
        <v>76</v>
      </c>
      <c r="C149" s="2">
        <v>73.337620000000001</v>
      </c>
      <c r="D149" s="10"/>
    </row>
    <row r="150" spans="1:4" x14ac:dyDescent="0.25">
      <c r="A150" t="s">
        <v>244</v>
      </c>
      <c r="B150">
        <v>97</v>
      </c>
      <c r="C150" s="2">
        <v>95.483379999999997</v>
      </c>
      <c r="D150" s="17">
        <v>97.254310000000004</v>
      </c>
    </row>
    <row r="151" spans="1:4" x14ac:dyDescent="0.25">
      <c r="A151" t="s">
        <v>245</v>
      </c>
      <c r="B151">
        <v>119</v>
      </c>
      <c r="C151" s="2">
        <v>118.3702</v>
      </c>
      <c r="D151" s="2">
        <v>100.32574</v>
      </c>
    </row>
    <row r="152" spans="1:4" x14ac:dyDescent="0.25">
      <c r="A152" t="s">
        <v>247</v>
      </c>
      <c r="B152" s="13">
        <v>95</v>
      </c>
      <c r="C152" s="10"/>
      <c r="D152" s="10"/>
    </row>
    <row r="153" spans="1:4" x14ac:dyDescent="0.25">
      <c r="A153" t="s">
        <v>249</v>
      </c>
      <c r="B153" s="13">
        <v>93</v>
      </c>
      <c r="C153" s="10"/>
      <c r="D153" s="10"/>
    </row>
    <row r="156" spans="1:4" x14ac:dyDescent="0.25">
      <c r="A156" s="41"/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GDP</vt:lpstr>
      <vt:lpstr>Exports</vt:lpstr>
      <vt:lpstr>High-Tech</vt:lpstr>
      <vt:lpstr>Ratio</vt:lpstr>
      <vt:lpstr>Sheet1</vt:lpstr>
      <vt:lpstr>Tertiary</vt:lpstr>
      <vt:lpstr>Secondary</vt:lpstr>
      <vt:lpstr>Birth Rate</vt:lpstr>
      <vt:lpstr>Primary</vt:lpstr>
      <vt:lpstr>Non-Hi-Tech Exports</vt:lpstr>
      <vt:lpstr>Reserves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elish</dc:creator>
  <cp:lastModifiedBy>Arthur Yosef</cp:lastModifiedBy>
  <dcterms:created xsi:type="dcterms:W3CDTF">2023-01-04T17:07:42Z</dcterms:created>
  <dcterms:modified xsi:type="dcterms:W3CDTF">2025-01-23T12:18:23Z</dcterms:modified>
</cp:coreProperties>
</file>