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39" windowHeight="11116"/>
  </bookViews>
  <sheets>
    <sheet name="Tabelle1" sheetId="1" r:id="rId1"/>
    <sheet name="Tabelle2" sheetId="2" r:id="rId2"/>
    <sheet name="Tabelle3" sheetId="3" r:id="rId3"/>
  </sheets>
  <calcPr calcId="144525"/>
</workbook>
</file>

<file path=xl/sharedStrings.xml><?xml version="1.0" encoding="utf-8"?>
<sst xmlns="http://schemas.openxmlformats.org/spreadsheetml/2006/main" count="16">
  <si>
    <t>Learning Phase</t>
  </si>
  <si>
    <t>Cases from objects belonging to a known class</t>
  </si>
  <si>
    <t>Mean</t>
  </si>
  <si>
    <t>Std. Dev.</t>
  </si>
  <si>
    <t>Variance</t>
  </si>
  <si>
    <t>Class 1 (circular bright object)</t>
  </si>
  <si>
    <t>x1 = c</t>
  </si>
  <si>
    <t>x2 = h</t>
  </si>
  <si>
    <t>Class 2 (squared dark objects)</t>
  </si>
  <si>
    <t>Class 3 (rectangular grey object)</t>
  </si>
  <si>
    <t>Recognition Phase</t>
  </si>
  <si>
    <t>Feature Vector from unknown object</t>
  </si>
  <si>
    <t>D1(x)=</t>
  </si>
  <si>
    <t>(variance was squared already)</t>
  </si>
  <si>
    <t>D2(x)=</t>
  </si>
  <si>
    <t>D3(x)=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</si>
</sst>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5" fillId="0" borderId="0">
      <alignment vertical="center"/>
    </xf>
    <xf numFmtId="0" fontId="16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5" borderId="9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1" borderId="11" applyNumberFormat="0" applyFont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5" borderId="8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21" fillId="23" borderId="13" applyNumberFormat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11">
    <xf numFmtId="0" fontId="0" fillId="0" borderId="0" xfId="42"/>
    <xf numFmtId="0" fontId="1" fillId="0" borderId="0" xfId="42" applyFont="1"/>
    <xf numFmtId="0" fontId="2" fillId="0" borderId="0" xfId="42" applyFont="1"/>
    <xf numFmtId="0" fontId="3" fillId="0" borderId="1" xfId="42" applyFont="1" applyBorder="1" applyAlignment="1">
      <alignment vertical="top" wrapText="1"/>
    </xf>
    <xf numFmtId="0" fontId="3" fillId="0" borderId="2" xfId="42" applyFont="1" applyBorder="1" applyAlignment="1">
      <alignment vertical="top" wrapText="1"/>
    </xf>
    <xf numFmtId="0" fontId="3" fillId="0" borderId="3" xfId="42" applyFont="1" applyBorder="1" applyAlignment="1">
      <alignment vertical="top" wrapText="1"/>
    </xf>
    <xf numFmtId="0" fontId="3" fillId="0" borderId="4" xfId="42" applyFont="1" applyBorder="1" applyAlignment="1">
      <alignment vertical="top" wrapText="1"/>
    </xf>
    <xf numFmtId="0" fontId="3" fillId="0" borderId="0" xfId="42" applyFont="1" applyBorder="1" applyAlignment="1">
      <alignment vertical="top" wrapText="1"/>
    </xf>
    <xf numFmtId="0" fontId="0" fillId="0" borderId="5" xfId="42" applyBorder="1"/>
    <xf numFmtId="0" fontId="0" fillId="0" borderId="0" xfId="42" applyBorder="1"/>
    <xf numFmtId="0" fontId="4" fillId="0" borderId="0" xfId="42"/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Standard" xfId="42"/>
    <cellStyle name="20% - Accent1" xfId="43" builtinId="30"/>
    <cellStyle name="Hyperlink" xfId="44" builtinId="8"/>
    <cellStyle name="Followed Hyperlink" xfId="45" builtinId="9"/>
    <cellStyle name="Heading 2" xfId="46" builtinId="17"/>
    <cellStyle name="Comma" xfId="47" builtinId="3"/>
    <cellStyle name="Check Cell" xfId="48" builtinId="23"/>
    <cellStyle name="Percent" xfId="49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555555"/>
      </a:dk1>
      <a:lt1>
        <a:sysClr val="window" lastClr="F9F9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28"/>
  <sheetViews>
    <sheetView tabSelected="1" zoomScale="130" zoomScaleNormal="130" topLeftCell="A3" workbookViewId="0">
      <selection activeCell="B20" sqref="B20"/>
    </sheetView>
  </sheetViews>
  <sheetFormatPr defaultColWidth="9" defaultRowHeight="13.65"/>
  <cols>
    <col min="7" max="7" width="9.01739130434783"/>
    <col min="8" max="8" width="12.6347826086957"/>
    <col min="9" max="9" width="13.7565217391304"/>
  </cols>
  <sheetData>
    <row r="2" spans="2:2">
      <c r="B2" s="1" t="s">
        <v>0</v>
      </c>
    </row>
    <row r="3" spans="2:9">
      <c r="B3" s="2" t="s">
        <v>1</v>
      </c>
      <c r="G3" s="1" t="s">
        <v>2</v>
      </c>
      <c r="H3" s="1" t="s">
        <v>3</v>
      </c>
      <c r="I3" s="1" t="s">
        <v>4</v>
      </c>
    </row>
    <row r="4" ht="14.4" spans="2:2">
      <c r="B4" t="s">
        <v>5</v>
      </c>
    </row>
    <row r="5" ht="16.55" spans="1:9">
      <c r="A5" t="s">
        <v>6</v>
      </c>
      <c r="B5" s="3">
        <v>14</v>
      </c>
      <c r="C5" s="4">
        <v>13</v>
      </c>
      <c r="D5" s="4">
        <v>17</v>
      </c>
      <c r="E5" s="4">
        <v>15</v>
      </c>
      <c r="G5" s="8">
        <f>(B5+C5+D5+E5)/4</f>
        <v>14.75</v>
      </c>
      <c r="H5" s="8">
        <f>SQRT(I5)</f>
        <v>1.70782512765993</v>
      </c>
      <c r="I5" s="8">
        <f>(1/3)*((B5-G5)^2+(C5-G5)^2+(D5-G5)^2+(E5-G5)^2)</f>
        <v>2.91666666666667</v>
      </c>
    </row>
    <row r="6" ht="16.55" spans="1:9">
      <c r="A6" t="s">
        <v>7</v>
      </c>
      <c r="B6" s="5">
        <v>150</v>
      </c>
      <c r="C6" s="6">
        <v>255</v>
      </c>
      <c r="D6" s="6">
        <v>200</v>
      </c>
      <c r="E6" s="6">
        <v>210</v>
      </c>
      <c r="G6" s="8">
        <f>(B6+C6+D6+E6)/4</f>
        <v>203.75</v>
      </c>
      <c r="H6" s="8">
        <f t="shared" ref="H6:H14" si="0">SQRT(I6)</f>
        <v>43.0842198490352</v>
      </c>
      <c r="I6" s="8">
        <f t="shared" ref="I6:I14" si="1">(1/3)*((B6-G6)^2+(C6-G6)^2+(D6-G6)^2+(E6-G6)^2)</f>
        <v>1856.25</v>
      </c>
    </row>
    <row r="7" spans="7:9">
      <c r="G7" s="9"/>
      <c r="H7" s="9"/>
      <c r="I7" s="9"/>
    </row>
    <row r="8" ht="14.4" spans="2:9">
      <c r="B8" t="s">
        <v>8</v>
      </c>
      <c r="G8" s="9"/>
      <c r="H8" s="9"/>
      <c r="I8" s="9"/>
    </row>
    <row r="9" ht="16.55" spans="1:9">
      <c r="A9" t="s">
        <v>6</v>
      </c>
      <c r="B9" s="3">
        <v>17</v>
      </c>
      <c r="C9" s="4">
        <v>20</v>
      </c>
      <c r="D9" s="4">
        <v>16</v>
      </c>
      <c r="E9" s="4">
        <v>19</v>
      </c>
      <c r="G9" s="8">
        <f t="shared" ref="G7:G14" si="2">(B9+C9+D9+E9)/4</f>
        <v>18</v>
      </c>
      <c r="H9" s="8">
        <f t="shared" si="0"/>
        <v>1.82574185835055</v>
      </c>
      <c r="I9" s="8">
        <f t="shared" si="1"/>
        <v>3.33333333333333</v>
      </c>
    </row>
    <row r="10" ht="16.55" spans="1:9">
      <c r="A10" t="s">
        <v>7</v>
      </c>
      <c r="B10" s="5">
        <v>50</v>
      </c>
      <c r="C10" s="6">
        <v>100</v>
      </c>
      <c r="D10" s="6">
        <v>120</v>
      </c>
      <c r="E10" s="6">
        <v>70</v>
      </c>
      <c r="G10" s="8">
        <f t="shared" si="2"/>
        <v>85</v>
      </c>
      <c r="H10" s="8">
        <f t="shared" si="0"/>
        <v>31.091263510296</v>
      </c>
      <c r="I10" s="8">
        <f t="shared" si="1"/>
        <v>966.666666666667</v>
      </c>
    </row>
    <row r="11" ht="15.8" spans="2:9">
      <c r="B11" s="7"/>
      <c r="C11" s="7"/>
      <c r="D11" s="7"/>
      <c r="E11" s="7"/>
      <c r="G11" s="9"/>
      <c r="H11" s="9"/>
      <c r="I11" s="9"/>
    </row>
    <row r="12" ht="14.4" spans="2:9">
      <c r="B12" t="s">
        <v>9</v>
      </c>
      <c r="G12" s="9"/>
      <c r="H12" s="9"/>
      <c r="I12" s="9"/>
    </row>
    <row r="13" ht="16.55" spans="1:9">
      <c r="A13" t="s">
        <v>6</v>
      </c>
      <c r="B13" s="3">
        <v>22</v>
      </c>
      <c r="C13" s="4">
        <v>28</v>
      </c>
      <c r="D13" s="4">
        <v>24</v>
      </c>
      <c r="E13" s="4">
        <v>26</v>
      </c>
      <c r="G13" s="8">
        <f t="shared" si="2"/>
        <v>25</v>
      </c>
      <c r="H13" s="8">
        <f t="shared" si="0"/>
        <v>2.58198889747161</v>
      </c>
      <c r="I13" s="8">
        <f t="shared" si="1"/>
        <v>6.66666666666667</v>
      </c>
    </row>
    <row r="14" ht="16.55" spans="1:9">
      <c r="A14" t="s">
        <v>7</v>
      </c>
      <c r="B14" s="5">
        <v>100</v>
      </c>
      <c r="C14" s="6">
        <v>180</v>
      </c>
      <c r="D14" s="6">
        <v>170</v>
      </c>
      <c r="E14" s="6">
        <v>200</v>
      </c>
      <c r="G14" s="8">
        <f t="shared" si="2"/>
        <v>162.5</v>
      </c>
      <c r="H14" s="8">
        <f t="shared" si="0"/>
        <v>43.493294502333</v>
      </c>
      <c r="I14" s="8">
        <f t="shared" si="1"/>
        <v>1891.66666666667</v>
      </c>
    </row>
    <row r="15" ht="15.8" spans="2:5">
      <c r="B15" s="7"/>
      <c r="C15" s="7"/>
      <c r="D15" s="7"/>
      <c r="E15" s="7"/>
    </row>
    <row r="16" ht="15.8" spans="2:5">
      <c r="B16" s="7"/>
      <c r="C16" s="7"/>
      <c r="D16" s="7"/>
      <c r="E16" s="7"/>
    </row>
    <row r="17" spans="2:2">
      <c r="B17" s="1" t="s">
        <v>10</v>
      </c>
    </row>
    <row r="18" spans="2:9">
      <c r="B18" s="2" t="s">
        <v>11</v>
      </c>
      <c r="H18" t="s">
        <v>12</v>
      </c>
      <c r="I18">
        <f>-(I19+I20)</f>
        <v>-25.5251082251082</v>
      </c>
    </row>
    <row r="19" spans="1:9">
      <c r="A19" t="s">
        <v>6</v>
      </c>
      <c r="B19" s="8">
        <v>23</v>
      </c>
      <c r="C19" t="s">
        <v>13</v>
      </c>
      <c r="I19">
        <f>-(B19-G5)^2/(I5)</f>
        <v>23.3357142857143</v>
      </c>
    </row>
    <row r="20" spans="1:9">
      <c r="A20" t="s">
        <v>7</v>
      </c>
      <c r="B20" s="8">
        <v>140</v>
      </c>
      <c r="I20">
        <f>-(B20-G6)^2/(I6)</f>
        <v>2.18939393939394</v>
      </c>
    </row>
    <row r="22" spans="8:9">
      <c r="H22" t="s">
        <v>14</v>
      </c>
      <c r="I22">
        <f>-(I23+I24)</f>
        <v>-10.6293103448276</v>
      </c>
    </row>
    <row r="23" spans="9:9">
      <c r="I23" s="10">
        <f t="shared" ref="I23:I27" si="3">-(B19-G9)^2/(I9)</f>
        <v>7.5</v>
      </c>
    </row>
    <row r="24" spans="9:9">
      <c r="I24" s="10">
        <f t="shared" si="3"/>
        <v>3.12931034482759</v>
      </c>
    </row>
    <row r="26" spans="8:9">
      <c r="H26" t="s">
        <v>15</v>
      </c>
      <c r="I26">
        <f>-(SUM(I27:I28))</f>
        <v>-0.867621145374449</v>
      </c>
    </row>
    <row r="27" spans="9:9">
      <c r="I27" s="10">
        <f>-(B19-G13)^2/(I13)</f>
        <v>0.6</v>
      </c>
    </row>
    <row r="28" spans="9:9">
      <c r="I28" s="10">
        <f>-(B20-G14)^2/(I14)</f>
        <v>0.267621145374449</v>
      </c>
    </row>
  </sheetData>
  <pageMargins left="0.699305555555556" right="0.699305555555556" top="0.786805555555556" bottom="0.786805555555556" header="0.3" footer="0.3"/>
  <pageSetup paperSize="9" orientation="landscape" verticalDpi="4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65"/>
  <sheetData/>
  <pageMargins left="0.699305555555556" right="0.699305555555556" top="0.786805555555556" bottom="0.786805555555556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65"/>
  <sheetData/>
  <pageMargins left="0.699305555555556" right="0.699305555555556" top="0.786805555555556" bottom="0.786805555555556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Ihr Benutzername</dc:creator>
  <cp:lastModifiedBy>PMN</cp:lastModifiedBy>
  <dcterms:created xsi:type="dcterms:W3CDTF">2011-05-10T14:30:00Z</dcterms:created>
  <cp:lastPrinted>2014-05-14T16:02:00Z</cp:lastPrinted>
  <dcterms:modified xsi:type="dcterms:W3CDTF">2016-05-12T15:58:26Z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