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<sst xmlns="http://schemas.openxmlformats.org/spreadsheetml/2006/main" count="281" uniqueCount="185">
  <si>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</si>
  <si>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</si>
  <si>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</si>
  <si>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</si>
  <si>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</si>
  <si>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</si>
  <si>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</si>
  <si>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</si>
  <si>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</si>
  <si>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</si>
  <si>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</si>
  <si>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</si>
  <si>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</si>
  <si>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</si>
  <si>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</si>
  <si>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</si>
  <si>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</si>
  <si>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</si>
  <si>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</si>
  <si>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</si>
  <si>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</si>
  <si>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</si>
  <si>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</si>
  <si>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</si>
  <si>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</si>
  <si>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</si>
  <si>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</si>
  <si>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</si>
  <si>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</si>
  <si>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</si>
  <si>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</si>
  <si>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</si>
  <si>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</si>
  <si>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</si>
  <si>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</si>
  <si>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</si>
  <si>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</si>
  <si>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</si>
  <si>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</si>
  <si>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</si>
  <si>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</si>
  <si>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</si>
  <si>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</si>
  <si>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</si>
  <si>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</si>
  <si>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</si>
  <si>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</si>
  <si>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</si>
  <si>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</si>
  <si>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</si>
  <si>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</si>
  <si>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</si>
  <si>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</si>
  <si>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</si>
  <si>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</si>
  <si>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</si>
  <si>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</si>
  <si>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</si>
  <si>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</si>
  <si>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</si>
  <si>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</si>
  <si>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</si>
  <si>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</si>
  <si>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</si>
  <si>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</si>
  <si>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</si>
  <si>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</si>
  <si>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</si>
  <si>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</si>
  <si>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</si>
  <si>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</si>
  <si>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</si>
  <si>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</si>
  <si>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</si>
  <si>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</si>
  <si>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</si>
  <si>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</si>
  <si>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</si>
  <si>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</si>
  <si>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</si>
  <si>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</si>
  <si>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</si>
  <si>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</si>
  <si>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</si>
  <si>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</si>
  <si>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</si>
  <si>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</si>
  <si>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</si>
  <si>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</si>
  <si>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</si>
  <si>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</si>
  <si>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</si>
  <si>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</si>
  <si>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</si>
  <si>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</si>
  <si>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</si>
  <si>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</si>
  <si>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</si>
  <si>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</si>
  <si>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</si>
  <si>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</si>
  <si>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</si>
  <si>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</si>
  <si>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</si>
  <si>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</si>
  <si>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</si>
  <si>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</si>
  <si>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</si>
  <si>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</si>
  <si>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</si>
  <si>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</si>
  <si>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</si>
  <si>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</si>
  <si>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</si>
  <si>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</si>
  <si>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</si>
  <si>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</si>
  <si>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</si>
  <si>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</si>
  <si>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</si>
  <si>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</si>
  <si>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</si>
  <si>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</si>
  <si>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</si>
  <si>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</si>
  <si>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</si>
  <si>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</si>
  <si>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</si>
  <si>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</si>
  <si>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</si>
  <si>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Sprint #</t>
  </si>
  <si>
    <t>Sprint goal</t>
  </si>
  <si>
    <t>None</t>
  </si>
  <si>
    <t>Optional</t>
  </si>
  <si>
    <t>Write your sprint goal here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</si>
  <si>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</si>
  <si>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</si>
  <si>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</si>
  <si>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</si>
  <si>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</si>
  <si>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</si>
  <si>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</si>
  <si>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</si>
  <si>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</si>
  <si>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</si>
  <si>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</si>
  <si>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</si>
  <si>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</si>
  <si>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</si>
  <si>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</si>
  <si>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</si>
  <si>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</si>
  <si>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</si>
  <si>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</si>
  <si>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</si>
  <si>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Definition of Done (DoD) Checklist
- [ ] Code is tested 
- [ ] Code is reviewed by a peer 
- [ ] Code is merged into dev (without braking)
- [ ] Code is Documented in the Wiki</t>
  </si>
  <si>
    <t>Type</t>
  </si>
  <si>
    <t>Link / reference</t>
  </si>
  <si>
    <t>Context</t>
  </si>
  <si>
    <t>Name</t>
  </si>
  <si>
    <t>Version</t>
  </si>
  <si>
    <t>License</t>
  </si>
  <si>
    <t>Python Version for Deep Seek LLM</t>
  </si>
  <si>
    <t>Python V</t>
  </si>
  <si>
    <t>Running Ollama via Docker</t>
  </si>
  <si>
    <t>Docker</t>
  </si>
  <si>
    <t>7.0.0</t>
  </si>
  <si>
    <t>Apache License, Version 2.0.</t>
  </si>
  <si>
    <t>Running Ollama directly</t>
  </si>
  <si>
    <t>Ollama</t>
  </si>
  <si>
    <t>MIT License</t>
  </si>
  <si>
    <t>Python Version for running Qwen2.5-Coder</t>
  </si>
  <si>
    <t>Running Qwen2.5-Coder directly</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</si>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</sst>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0">
    <font>
      <sz val="10.0"/>
      <color rgb="FF000000"/>
      <name val="Arial"/>
    </font>
    <font>
      <b/>
    </font>
    <font/>
    <font>
      <u/>
      <color rgb="FF0000FF"/>
    </font>
    <font>
      <u/>
      <color rgb="FF0000FF"/>
    </font>
    <font>
      <color rgb="FF000000"/>
      <name val="Arial"/>
    </font>
    <font>
      <name val="Arial"/>
    </font>
    <font>
      <b/>
      <name val="Arial"/>
    </font>
    <font>
      <color rgb="FFFFFFFF"/>
      <name val="Arial"/>
    </font>
    <font>
      <b/>
      <sz val="24.0"/>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14">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0" fontId="2" numFmtId="0" xfId="0" applyAlignment="1" applyFont="1">
      <alignment shrinkToFit="0" wrapText="0"/>
    </xf>
    <xf borderId="0" fillId="2" fontId="6" numFmtId="0" xfId="0" applyAlignment="1" applyFont="1">
      <alignment horizontal="right" shrinkToFit="0" vertical="bottom" wrapText="0"/>
    </xf>
    <xf borderId="0" fillId="7" fontId="7" numFmtId="0" xfId="0" applyAlignment="1" applyFill="1" applyFont="1">
      <alignment horizontal="left" shrinkToFit="0" vertical="bottom" wrapText="0"/>
    </xf>
    <xf borderId="0" fillId="7" fontId="7" numFmtId="0" xfId="0" applyAlignment="1" applyFont="1">
      <alignment shrinkToFit="0" vertical="bottom" wrapText="0"/>
    </xf>
    <xf borderId="0" fillId="7" fontId="6" numFmtId="0" xfId="0" applyAlignment="1" applyFont="1">
      <alignment shrinkToFit="0" vertical="bottom" wrapText="1"/>
    </xf>
    <xf borderId="0" fillId="3" fontId="8" numFmtId="0" xfId="0" applyAlignment="1" applyFont="1">
      <alignment horizontal="center" shrinkToFit="0" vertical="bottom" wrapText="0"/>
    </xf>
    <xf borderId="0" fillId="2"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3" fontId="7" numFmtId="0" xfId="0" applyAlignment="1" applyFont="1">
      <alignment horizontal="left"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4" fontId="7" numFmtId="0" xfId="0" applyAlignment="1" applyFont="1">
      <alignment shrinkToFit="0" vertical="bottom" wrapText="1"/>
    </xf>
    <xf borderId="0" fillId="7" fontId="7" numFmtId="0" xfId="0" applyAlignment="1" applyFont="1">
      <alignment shrinkToFit="0" vertical="bottom" wrapText="0"/>
    </xf>
    <xf borderId="0" fillId="3"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0" fontId="2" numFmtId="0" xfId="0" applyAlignment="1" applyFont="1">
      <alignment horizontal="righ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9" numFmtId="4" xfId="0" applyAlignment="1" applyFont="1" applyNumberFormat="1">
      <alignment horizontal="center" shrinkToFit="0" vertical="center" wrapText="1"/>
    </xf>
    <xf borderId="0" fillId="8" fontId="9"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1"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0" Type="http://schemas.openxmlformats.org/officeDocument/2006/relationships/table" Target="../tables/table1.xml"/><Relationship Id="rId5" Type="http://schemas.openxmlformats.org/officeDocument/2006/relationships/hyperlink" Target="https://www.shirtinator.ch/s/gyMoSd27QOSllB0wUYQ7XA" TargetMode="External"/><Relationship Id="rId6" Type="http://schemas.openxmlformats.org/officeDocument/2006/relationships/hyperlink" Target="https://www.shirtinator.ch/s/-GuNOvW5Q2qjHFDZrYILpA" TargetMode="External"/><Relationship Id="rId7" Type="http://schemas.openxmlformats.org/officeDocument/2006/relationships/hyperlink" Target="https://www.shirtinator.ch/t-shirts/gestalten/t-shirt-bedrucken"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4" t="s">
        <v>15</v>
      </c>
      <c r="B13" s="6" t="s">
        <v>16</v>
      </c>
    </row>
    <row r="14">
      <c r="A14" s="4" t="s">
        <v>17</v>
      </c>
      <c r="B14" s="5" t="s">
        <v>18</v>
      </c>
    </row>
    <row r="15">
      <c r="A15" s="1"/>
      <c r="B15" s="3"/>
    </row>
    <row r="16">
      <c r="A16" s="1" t="s">
        <v>19</v>
      </c>
      <c r="B16" s="3" t="s">
        <v>5</v>
      </c>
    </row>
    <row r="17">
      <c r="A17" s="1"/>
      <c r="B17" s="3"/>
    </row>
    <row r="18">
      <c r="A18" s="4" t="s">
        <v>20</v>
      </c>
      <c r="B18" s="2" t="s">
        <v>21</v>
      </c>
    </row>
    <row r="19">
      <c r="A19" s="1"/>
      <c r="B19" s="3"/>
    </row>
    <row r="20">
      <c r="A20" s="1"/>
      <c r="B20" s="3"/>
    </row>
    <row r="21">
      <c r="A21" s="1"/>
      <c r="B21" s="3"/>
    </row>
  </sheetData>
  <hyperlinks>
    <hyperlink r:id="rId1" ref="B3"/>
    <hyperlink r:id="rId2" ref="B8"/>
    <hyperlink r:id="rId3" ref="B9"/>
    <hyperlink r:id="rId4" ref="B10"/>
    <hyperlink r:id="rId5" ref="B12"/>
    <hyperlink r:id="rId6" ref="B13"/>
    <hyperlink r:id="rId7" location="/load/share/f86b8d3a-f5b9-436a-a31c-50d9ad820ba4" ref="B14"/>
  </hyperlinks>
  <printOptions gridLines="1" horizontalCentered="1"/>
  <pageMargins bottom="0.75" footer="0.0" header="0.0" left="0.7" right="0.7" top="0.75"/>
  <pageSetup fitToHeight="0" paperSize="9" cellComments="atEnd" orientation="landscape" pageOrder="overThenDown"/>
  <drawing r:id="rId8"/>
  <tableParts count="1">
    <tablePart r:id="rId1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137</v>
      </c>
      <c r="B1" s="82" t="s">
        <v>138</v>
      </c>
      <c r="C1" s="54" t="s">
        <v>139</v>
      </c>
      <c r="D1" s="55" t="s">
        <v>140</v>
      </c>
      <c r="E1" s="55" t="s">
        <v>141</v>
      </c>
      <c r="F1" s="55" t="s">
        <v>142</v>
      </c>
      <c r="G1" s="55" t="s">
        <v>143</v>
      </c>
    </row>
    <row r="2">
      <c r="A2" s="56"/>
      <c r="B2" s="58"/>
      <c r="C2" s="58"/>
      <c r="D2" s="58"/>
      <c r="E2" s="58"/>
      <c r="F2" s="58"/>
      <c r="G2" s="58"/>
    </row>
    <row r="3">
      <c r="A3" s="59" t="s">
        <v>144</v>
      </c>
      <c r="B3" s="61"/>
      <c r="C3" s="61"/>
      <c r="D3" s="61"/>
      <c r="E3" s="61"/>
      <c r="F3" s="61"/>
      <c r="G3" s="61"/>
    </row>
    <row r="4">
      <c r="A4" s="56"/>
      <c r="B4" s="58"/>
      <c r="C4" s="58"/>
      <c r="D4" s="58"/>
      <c r="E4" s="58"/>
      <c r="F4" s="58"/>
      <c r="G4" s="58"/>
    </row>
    <row r="5">
      <c r="A5" s="62" t="s">
        <v>145</v>
      </c>
      <c r="B5" s="39"/>
      <c r="C5" s="39"/>
      <c r="D5" s="64">
        <f>sum(D8:D13)</f>
        <v>0</v>
      </c>
      <c r="E5" s="64">
        <f>D5</f>
        <v>0</v>
      </c>
      <c r="F5" s="39"/>
      <c r="G5" s="39"/>
    </row>
    <row r="6">
      <c r="A6" s="56"/>
      <c r="B6" s="58"/>
      <c r="C6" s="58"/>
      <c r="D6" s="58"/>
      <c r="E6" s="58"/>
      <c r="F6" s="58"/>
      <c r="G6" s="58"/>
    </row>
    <row r="7">
      <c r="A7" s="65" t="s">
        <v>146</v>
      </c>
      <c r="B7" s="83"/>
      <c r="C7" s="67"/>
      <c r="D7" s="67"/>
      <c r="E7" s="67"/>
      <c r="F7" s="67"/>
      <c r="G7" s="67"/>
    </row>
    <row r="8">
      <c r="A8" s="56"/>
      <c r="B8" s="58"/>
      <c r="C8" s="58"/>
      <c r="D8" s="58"/>
      <c r="E8" s="68" t="s">
        <v>147</v>
      </c>
      <c r="F8" s="58"/>
      <c r="G8" s="68" t="s">
        <v>148</v>
      </c>
    </row>
    <row r="9">
      <c r="A9" s="69">
        <v>1.0</v>
      </c>
      <c r="B9" s="39"/>
      <c r="C9" s="39"/>
      <c r="D9" s="64">
        <f>sum(D16:D21)</f>
        <v>0</v>
      </c>
      <c r="E9" s="64">
        <f>$D$5</f>
        <v>0</v>
      </c>
      <c r="F9" s="64">
        <f>sum(F16:F21)</f>
        <v>0</v>
      </c>
      <c r="G9" s="64">
        <f>$D$5</f>
        <v>0</v>
      </c>
    </row>
    <row r="10">
      <c r="A10" s="56">
        <f t="shared" ref="A10:A11" si="1">A9+1</f>
        <v>2</v>
      </c>
      <c r="B10" s="58"/>
      <c r="C10" s="58"/>
      <c r="D10" s="70">
        <f>sum(D22:D27)</f>
        <v>0</v>
      </c>
      <c r="E10" s="70">
        <f t="shared" ref="E10:E12" si="2">E9-D9</f>
        <v>0</v>
      </c>
      <c r="F10" s="70">
        <f>sum(F22:F27)</f>
        <v>0</v>
      </c>
      <c r="G10" s="70">
        <f t="shared" ref="G10:G12" si="3">G9-F9</f>
        <v>0</v>
      </c>
    </row>
    <row r="11">
      <c r="A11" s="69">
        <f t="shared" si="1"/>
        <v>3</v>
      </c>
      <c r="B11" s="39"/>
      <c r="C11" s="39"/>
      <c r="D11" s="64">
        <f>sum(D28:D33)</f>
        <v>0</v>
      </c>
      <c r="E11" s="64">
        <f t="shared" si="2"/>
        <v>0</v>
      </c>
      <c r="F11" s="64">
        <f>sum(F28:F33)</f>
        <v>0</v>
      </c>
      <c r="G11" s="64">
        <f t="shared" si="3"/>
        <v>0</v>
      </c>
    </row>
    <row r="12">
      <c r="A12" s="71" t="s">
        <v>5</v>
      </c>
      <c r="B12" s="58"/>
      <c r="C12" s="58"/>
      <c r="D12" s="58"/>
      <c r="E12" s="70">
        <f t="shared" si="2"/>
        <v>0</v>
      </c>
      <c r="F12" s="58"/>
      <c r="G12" s="70">
        <f t="shared" si="3"/>
        <v>0</v>
      </c>
    </row>
    <row r="13">
      <c r="A13" s="69"/>
      <c r="B13" s="39"/>
      <c r="C13" s="39"/>
      <c r="D13" s="39"/>
      <c r="E13" s="39"/>
      <c r="F13" s="39"/>
      <c r="G13" s="39"/>
    </row>
    <row r="14">
      <c r="A14" s="73" t="s">
        <v>149</v>
      </c>
      <c r="B14" s="74"/>
      <c r="C14" s="75"/>
      <c r="D14" s="75"/>
      <c r="E14" s="75"/>
      <c r="F14" s="75"/>
      <c r="G14" s="75"/>
    </row>
    <row r="15">
      <c r="A15" s="69"/>
      <c r="B15" s="39"/>
      <c r="C15" s="39"/>
      <c r="D15" s="39"/>
      <c r="E15" s="39"/>
      <c r="F15" s="39"/>
      <c r="G15" s="39"/>
    </row>
    <row r="16">
      <c r="A16" s="76">
        <f>A9</f>
        <v>1</v>
      </c>
      <c r="B16" s="58"/>
      <c r="C16" s="58"/>
      <c r="D16" s="58"/>
      <c r="E16" s="58"/>
      <c r="F16" s="58"/>
      <c r="G16" s="58"/>
    </row>
    <row r="17">
      <c r="A17" s="69"/>
      <c r="B17" s="78"/>
      <c r="C17" s="39"/>
      <c r="D17" s="39"/>
      <c r="E17" s="39"/>
      <c r="F17" s="39"/>
      <c r="G17" s="39"/>
    </row>
    <row r="18">
      <c r="A18" s="56"/>
      <c r="B18" s="84"/>
      <c r="C18" s="72"/>
      <c r="D18" s="79"/>
      <c r="E18" s="57"/>
      <c r="F18" s="79"/>
      <c r="G18" s="57"/>
    </row>
    <row r="19">
      <c r="A19" s="69"/>
      <c r="B19" s="39"/>
      <c r="C19" s="39"/>
      <c r="D19" s="64"/>
      <c r="E19" s="39"/>
      <c r="F19" s="64"/>
      <c r="G19" s="39"/>
    </row>
    <row r="20">
      <c r="A20" s="80"/>
      <c r="B20" s="58"/>
      <c r="C20" s="72"/>
      <c r="D20" s="70"/>
      <c r="E20" s="72"/>
      <c r="F20" s="70"/>
      <c r="G20" s="72"/>
    </row>
    <row r="21">
      <c r="A21" s="69"/>
      <c r="B21" s="39"/>
      <c r="C21" s="39"/>
      <c r="D21" s="64"/>
      <c r="E21" s="39"/>
      <c r="F21" s="64"/>
      <c r="G21" s="39"/>
    </row>
    <row r="22">
      <c r="A22" s="76">
        <f>A10</f>
        <v>2</v>
      </c>
      <c r="B22" s="58"/>
      <c r="C22" s="58"/>
      <c r="D22" s="58"/>
      <c r="E22" s="58"/>
      <c r="F22" s="58"/>
      <c r="G22" s="58"/>
    </row>
    <row r="23">
      <c r="A23" s="69"/>
      <c r="B23" s="78"/>
      <c r="C23" s="39"/>
      <c r="D23" s="39"/>
      <c r="E23" s="39"/>
      <c r="F23" s="39"/>
      <c r="G23" s="39"/>
    </row>
    <row r="24">
      <c r="A24" s="80"/>
      <c r="B24" s="58"/>
      <c r="C24" s="72"/>
      <c r="D24" s="70"/>
      <c r="E24" s="72"/>
      <c r="F24" s="70"/>
      <c r="G24" s="72"/>
    </row>
    <row r="25">
      <c r="A25" s="69"/>
      <c r="B25" s="39"/>
      <c r="C25" s="39"/>
      <c r="D25" s="64"/>
      <c r="E25" s="39"/>
      <c r="F25" s="64"/>
      <c r="G25" s="39"/>
    </row>
    <row r="26">
      <c r="A26" s="80"/>
      <c r="B26" s="58"/>
      <c r="C26" s="72"/>
      <c r="D26" s="70"/>
      <c r="E26" s="72"/>
      <c r="F26" s="70"/>
      <c r="G26" s="72"/>
    </row>
    <row r="27">
      <c r="A27" s="69"/>
      <c r="B27" s="39"/>
      <c r="C27" s="39"/>
      <c r="D27" s="64"/>
      <c r="E27" s="39"/>
      <c r="F27" s="64"/>
      <c r="G27" s="39"/>
    </row>
    <row r="28">
      <c r="A28" s="76">
        <f>A11</f>
        <v>3</v>
      </c>
      <c r="B28" s="58"/>
      <c r="C28" s="58"/>
      <c r="D28" s="58"/>
      <c r="E28" s="58"/>
      <c r="F28" s="58"/>
      <c r="G28" s="58"/>
    </row>
    <row r="29">
      <c r="A29" s="69"/>
      <c r="B29" s="78"/>
      <c r="C29" s="39"/>
      <c r="D29" s="39"/>
      <c r="E29" s="39"/>
      <c r="F29" s="39"/>
      <c r="G29" s="39"/>
    </row>
    <row r="30">
      <c r="A30" s="80"/>
      <c r="B30" s="58"/>
      <c r="C30" s="72"/>
      <c r="D30" s="70"/>
      <c r="E30" s="72"/>
      <c r="F30" s="72"/>
      <c r="G30" s="72"/>
    </row>
    <row r="31">
      <c r="A31" s="69"/>
      <c r="B31" s="39"/>
      <c r="C31" s="39"/>
      <c r="D31" s="64"/>
      <c r="E31" s="39"/>
      <c r="F31" s="39"/>
      <c r="G31" s="39"/>
    </row>
    <row r="32">
      <c r="A32" s="80"/>
      <c r="B32" s="58"/>
      <c r="C32" s="58"/>
      <c r="D32" s="70"/>
      <c r="E32" s="72"/>
      <c r="F32" s="72"/>
      <c r="G32" s="72"/>
    </row>
    <row r="33">
      <c r="A33" s="69"/>
      <c r="B33" s="39"/>
      <c r="C33" s="81" t="s">
        <v>150</v>
      </c>
      <c r="D33" s="64"/>
      <c r="E33" s="39"/>
      <c r="F33" s="39"/>
      <c r="G33" s="39"/>
    </row>
    <row r="34">
      <c r="A34" s="80"/>
      <c r="B34" s="58"/>
      <c r="C34" s="58"/>
      <c r="D34" s="58"/>
      <c r="E34" s="58"/>
      <c r="F34" s="58"/>
      <c r="G34" s="58"/>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85" t="s">
        <v>67</v>
      </c>
      <c r="B1" s="53" t="s">
        <v>151</v>
      </c>
      <c r="C1" s="53" t="s">
        <v>152</v>
      </c>
      <c r="D1" s="86" t="s">
        <v>153</v>
      </c>
    </row>
    <row r="2">
      <c r="A2" s="2">
        <v>1.0</v>
      </c>
      <c r="B2" s="2" t="s">
        <v>154</v>
      </c>
      <c r="C2" s="3"/>
      <c r="D2" s="3"/>
    </row>
    <row r="3">
      <c r="A3" s="2">
        <v>2.0</v>
      </c>
      <c r="B3" s="2" t="s">
        <v>155</v>
      </c>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156</v>
      </c>
      <c r="B1" s="4" t="s">
        <v>157</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9.0"/>
    <col customWidth="1" min="6" max="6" width="37.63"/>
  </cols>
  <sheetData>
    <row r="1">
      <c r="A1" s="7" t="s">
        <v>67</v>
      </c>
      <c r="B1" s="4" t="s">
        <v>158</v>
      </c>
      <c r="C1" s="4" t="s">
        <v>159</v>
      </c>
      <c r="D1" s="4" t="s">
        <v>160</v>
      </c>
      <c r="E1" s="4" t="s">
        <v>161</v>
      </c>
      <c r="F1" s="4" t="s">
        <v>74</v>
      </c>
    </row>
    <row r="2">
      <c r="A2" s="3"/>
      <c r="B2" s="2" t="s">
        <v>162</v>
      </c>
      <c r="C2" s="2" t="s">
        <v>163</v>
      </c>
      <c r="D2" s="2">
        <v>3.11</v>
      </c>
      <c r="E2" s="3"/>
      <c r="F2" s="3"/>
    </row>
    <row r="3">
      <c r="A3" s="3"/>
      <c r="B3" s="2" t="s">
        <v>164</v>
      </c>
      <c r="C3" s="2" t="s">
        <v>165</v>
      </c>
      <c r="D3" s="87" t="s">
        <v>166</v>
      </c>
      <c r="E3" s="15" t="s">
        <v>167</v>
      </c>
      <c r="F3" s="3"/>
    </row>
    <row r="4">
      <c r="A4" s="3"/>
      <c r="B4" s="2" t="s">
        <v>168</v>
      </c>
      <c r="C4" s="2" t="s">
        <v>169</v>
      </c>
      <c r="D4" s="3"/>
      <c r="E4" s="2" t="s">
        <v>170</v>
      </c>
      <c r="F4" s="3"/>
    </row>
    <row r="5">
      <c r="A5" s="3"/>
      <c r="B5" s="2" t="s">
        <v>171</v>
      </c>
      <c r="C5" s="2" t="s">
        <v>163</v>
      </c>
      <c r="D5" s="2">
        <v>3.11</v>
      </c>
      <c r="E5" s="3"/>
      <c r="F5" s="3"/>
    </row>
    <row r="6">
      <c r="A6" s="3"/>
      <c r="B6" s="2" t="s">
        <v>172</v>
      </c>
      <c r="C6" s="2" t="s">
        <v>169</v>
      </c>
      <c r="D6" s="3"/>
      <c r="E6" s="2" t="s">
        <v>167</v>
      </c>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88" t="str">
        <f>'Project Team'!A1</f>
        <v>Last Name</v>
      </c>
      <c r="B1" s="88" t="str">
        <f>'Project Team'!B1</f>
        <v>First Name</v>
      </c>
      <c r="C1" s="89" t="s">
        <v>173</v>
      </c>
      <c r="D1" s="90"/>
      <c r="E1" s="91"/>
      <c r="F1" s="92"/>
      <c r="G1" s="93"/>
      <c r="H1" s="93"/>
    </row>
    <row r="2">
      <c r="A2" s="94" t="str">
        <f>'Project Team'!A2</f>
        <v>Brüggemann</v>
      </c>
      <c r="B2" s="94" t="str">
        <f>'Project Team'!B2</f>
        <v>Jonas</v>
      </c>
      <c r="C2" s="95">
        <v>5.0</v>
      </c>
      <c r="D2" s="96"/>
      <c r="E2" s="97">
        <f>average(C2:C8)</f>
        <v>5</v>
      </c>
      <c r="F2" s="98" t="str">
        <f>if(stdev(C2:C7) &gt; 0,"NOK", "OK")</f>
        <v>OK</v>
      </c>
      <c r="G2" s="99"/>
      <c r="H2" s="99"/>
    </row>
    <row r="3">
      <c r="A3" s="100" t="str">
        <f>'Project Team'!A3</f>
        <v>Clicqué</v>
      </c>
      <c r="B3" s="100" t="str">
        <f>'Project Team'!B3</f>
        <v>Lennard</v>
      </c>
      <c r="C3" s="95">
        <v>5.0</v>
      </c>
      <c r="D3" s="101"/>
      <c r="G3" s="102"/>
      <c r="H3" s="102"/>
    </row>
    <row r="4">
      <c r="A4" s="94" t="str">
        <f>'Project Team'!A4</f>
        <v>Hasse</v>
      </c>
      <c r="B4" s="94" t="str">
        <f>'Project Team'!B4</f>
        <v>Lisabeth</v>
      </c>
      <c r="C4" s="95">
        <v>5.0</v>
      </c>
      <c r="D4" s="96"/>
      <c r="G4" s="99"/>
      <c r="H4" s="99"/>
    </row>
    <row r="5">
      <c r="A5" s="100" t="str">
        <f>'Project Team'!A5</f>
        <v>Heidkamp</v>
      </c>
      <c r="B5" s="100" t="str">
        <f>'Project Team'!B5</f>
        <v>Tessa</v>
      </c>
      <c r="C5" s="95">
        <v>5.0</v>
      </c>
      <c r="D5" s="103"/>
      <c r="E5" s="103"/>
      <c r="F5" s="103"/>
      <c r="G5" s="102"/>
      <c r="H5" s="102"/>
    </row>
    <row r="6">
      <c r="A6" s="100" t="str">
        <f>'Project Team'!A9</f>
        <v>Parameswaran</v>
      </c>
      <c r="B6" s="100" t="str">
        <f>'Project Team'!B9</f>
        <v>Biranavan</v>
      </c>
      <c r="C6" s="95">
        <v>5.0</v>
      </c>
      <c r="D6" s="104"/>
      <c r="E6" s="105">
        <v>0.0</v>
      </c>
      <c r="F6" s="106" t="s">
        <v>174</v>
      </c>
      <c r="G6" s="99"/>
      <c r="H6" s="99"/>
    </row>
    <row r="7">
      <c r="A7" s="94" t="str">
        <f>'Project Team'!A10</f>
        <v>Takale</v>
      </c>
      <c r="B7" s="94" t="str">
        <f>'Project Team'!B10</f>
        <v>Aditi Vishwas</v>
      </c>
      <c r="C7" s="95">
        <v>5.0</v>
      </c>
      <c r="D7" s="103"/>
      <c r="E7" s="105">
        <v>1.0</v>
      </c>
      <c r="F7" s="106" t="s">
        <v>175</v>
      </c>
      <c r="G7" s="102"/>
      <c r="H7" s="102"/>
    </row>
    <row r="8">
      <c r="A8" s="94"/>
      <c r="B8" s="94"/>
      <c r="C8" s="95"/>
      <c r="D8" s="104"/>
      <c r="E8" s="105">
        <v>2.0</v>
      </c>
      <c r="F8" s="106" t="s">
        <v>176</v>
      </c>
      <c r="G8" s="99"/>
      <c r="H8" s="99"/>
    </row>
    <row r="9">
      <c r="C9" s="107"/>
      <c r="D9" s="103"/>
      <c r="E9" s="105">
        <v>3.0</v>
      </c>
      <c r="F9" s="106" t="s">
        <v>177</v>
      </c>
      <c r="G9" s="102"/>
      <c r="H9" s="102"/>
    </row>
    <row r="10">
      <c r="C10" s="107"/>
      <c r="D10" s="104"/>
      <c r="E10" s="105">
        <v>5.0</v>
      </c>
      <c r="F10" s="106" t="s">
        <v>178</v>
      </c>
      <c r="G10" s="99"/>
      <c r="H10" s="99"/>
    </row>
    <row r="11">
      <c r="A11" s="100"/>
      <c r="B11" s="100"/>
      <c r="C11" s="107"/>
      <c r="D11" s="103"/>
      <c r="E11" s="105">
        <v>8.0</v>
      </c>
      <c r="F11" s="106" t="s">
        <v>179</v>
      </c>
      <c r="G11" s="102"/>
      <c r="H11" s="102"/>
    </row>
    <row r="12">
      <c r="A12" s="94"/>
      <c r="B12" s="94"/>
      <c r="C12" s="107"/>
      <c r="D12" s="104"/>
      <c r="E12" s="105">
        <v>13.0</v>
      </c>
      <c r="F12" s="106" t="s">
        <v>180</v>
      </c>
      <c r="G12" s="99"/>
      <c r="H12" s="99"/>
    </row>
    <row r="13">
      <c r="A13" s="100"/>
      <c r="B13" s="100"/>
      <c r="C13" s="103"/>
      <c r="D13" s="103"/>
      <c r="E13" s="103"/>
      <c r="F13" s="103"/>
      <c r="G13" s="102"/>
      <c r="H13" s="102"/>
    </row>
    <row r="14">
      <c r="A14" s="108" t="s">
        <v>181</v>
      </c>
      <c r="B14" s="109"/>
      <c r="C14" s="109"/>
      <c r="D14" s="109"/>
      <c r="E14" s="109"/>
      <c r="F14" s="109"/>
      <c r="G14" s="109"/>
      <c r="H14" s="109"/>
    </row>
    <row r="15">
      <c r="A15" s="110"/>
      <c r="B15" s="110"/>
      <c r="C15" s="110"/>
      <c r="D15" s="110"/>
      <c r="E15" s="110"/>
      <c r="F15" s="110"/>
      <c r="G15" s="110"/>
      <c r="H15" s="110"/>
    </row>
    <row r="16">
      <c r="A16" s="111" t="s">
        <v>182</v>
      </c>
      <c r="B16" s="112"/>
      <c r="C16" s="112"/>
      <c r="D16" s="112"/>
      <c r="E16" s="112"/>
      <c r="F16" s="112"/>
      <c r="G16" s="112"/>
      <c r="H16" s="112"/>
    </row>
    <row r="17">
      <c r="A17" s="113" t="s">
        <v>183</v>
      </c>
      <c r="B17" s="110"/>
      <c r="C17" s="110"/>
      <c r="D17" s="110"/>
      <c r="E17" s="110"/>
      <c r="F17" s="110"/>
      <c r="G17" s="110"/>
      <c r="H17" s="110"/>
    </row>
    <row r="18">
      <c r="A18" s="111" t="s">
        <v>184</v>
      </c>
      <c r="B18" s="112"/>
      <c r="C18" s="112"/>
      <c r="D18" s="112"/>
      <c r="E18" s="112"/>
      <c r="F18" s="112"/>
      <c r="G18" s="112"/>
      <c r="H18" s="112"/>
    </row>
    <row r="19">
      <c r="A19" s="110"/>
      <c r="B19" s="110"/>
      <c r="C19" s="110"/>
      <c r="D19" s="110"/>
      <c r="E19" s="110"/>
      <c r="F19" s="110"/>
      <c r="G19" s="110"/>
      <c r="H19" s="110"/>
    </row>
    <row r="20">
      <c r="A20" s="112"/>
      <c r="B20" s="112"/>
      <c r="C20" s="112"/>
      <c r="D20" s="112"/>
      <c r="E20" s="112"/>
      <c r="F20" s="112"/>
      <c r="G20" s="112"/>
      <c r="H20" s="112"/>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22</v>
      </c>
      <c r="B1" s="7" t="s">
        <v>23</v>
      </c>
      <c r="C1" s="7" t="s">
        <v>24</v>
      </c>
      <c r="D1" s="7" t="s">
        <v>25</v>
      </c>
    </row>
    <row r="2">
      <c r="A2" s="8" t="s">
        <v>26</v>
      </c>
      <c r="B2" s="8" t="s">
        <v>27</v>
      </c>
      <c r="C2" s="8" t="s">
        <v>28</v>
      </c>
      <c r="D2" s="9" t="s">
        <v>29</v>
      </c>
    </row>
    <row r="3">
      <c r="A3" s="10" t="s">
        <v>30</v>
      </c>
      <c r="B3" s="10" t="s">
        <v>31</v>
      </c>
      <c r="C3" s="10" t="s">
        <v>32</v>
      </c>
      <c r="D3" s="11" t="s">
        <v>33</v>
      </c>
    </row>
    <row r="4">
      <c r="A4" s="12" t="s">
        <v>34</v>
      </c>
      <c r="B4" s="12" t="s">
        <v>35</v>
      </c>
      <c r="C4" s="12" t="s">
        <v>36</v>
      </c>
      <c r="D4" s="13" t="s">
        <v>37</v>
      </c>
    </row>
    <row r="5">
      <c r="A5" s="14" t="s">
        <v>38</v>
      </c>
      <c r="B5" s="14" t="s">
        <v>39</v>
      </c>
      <c r="C5" s="14" t="s">
        <v>40</v>
      </c>
      <c r="D5" s="15" t="s">
        <v>41</v>
      </c>
    </row>
    <row r="6">
      <c r="A6" s="12" t="s">
        <v>42</v>
      </c>
      <c r="B6" s="8" t="s">
        <v>43</v>
      </c>
      <c r="C6" s="12" t="s">
        <v>44</v>
      </c>
      <c r="D6" s="13" t="s">
        <v>45</v>
      </c>
    </row>
    <row r="7">
      <c r="A7" s="14" t="s">
        <v>46</v>
      </c>
      <c r="B7" s="10" t="s">
        <v>47</v>
      </c>
      <c r="C7" s="14" t="s">
        <v>48</v>
      </c>
      <c r="D7" s="16" t="s">
        <v>49</v>
      </c>
    </row>
    <row r="8">
      <c r="A8" s="12" t="s">
        <v>50</v>
      </c>
      <c r="B8" s="8" t="s">
        <v>51</v>
      </c>
      <c r="C8" s="12" t="s">
        <v>52</v>
      </c>
      <c r="D8" s="17" t="s">
        <v>53</v>
      </c>
    </row>
    <row r="9">
      <c r="A9" s="14" t="s">
        <v>54</v>
      </c>
      <c r="B9" s="10" t="s">
        <v>55</v>
      </c>
      <c r="C9" s="14" t="s">
        <v>56</v>
      </c>
      <c r="D9" s="6" t="s">
        <v>57</v>
      </c>
    </row>
    <row r="10">
      <c r="A10" s="12" t="s">
        <v>58</v>
      </c>
      <c r="B10" s="8" t="s">
        <v>59</v>
      </c>
      <c r="C10" s="12" t="s">
        <v>60</v>
      </c>
      <c r="D10" s="16" t="s">
        <v>61</v>
      </c>
    </row>
    <row r="11">
      <c r="A11" s="14" t="s">
        <v>62</v>
      </c>
      <c r="B11" s="10" t="s">
        <v>63</v>
      </c>
      <c r="C11" s="14" t="s">
        <v>64</v>
      </c>
      <c r="D11" s="11" t="s">
        <v>65</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21"/>
      <c r="B1" s="21"/>
      <c r="C1" s="21" t="s">
        <v>66</v>
      </c>
      <c r="E1" s="21"/>
      <c r="F1" s="22"/>
      <c r="G1" s="22"/>
      <c r="H1" s="21"/>
    </row>
    <row r="2">
      <c r="A2" s="23" t="s">
        <v>67</v>
      </c>
      <c r="B2" s="23" t="s">
        <v>68</v>
      </c>
      <c r="C2" s="23" t="s">
        <v>69</v>
      </c>
      <c r="D2" s="23" t="s">
        <v>70</v>
      </c>
      <c r="E2" s="23" t="s">
        <v>71</v>
      </c>
      <c r="F2" s="24" t="s">
        <v>72</v>
      </c>
      <c r="G2" s="24" t="s">
        <v>73</v>
      </c>
      <c r="H2" s="23" t="s">
        <v>74</v>
      </c>
    </row>
    <row r="3">
      <c r="A3" s="25">
        <v>1.0</v>
      </c>
      <c r="B3" s="26">
        <v>45763.0</v>
      </c>
      <c r="C3" s="20" t="s">
        <v>75</v>
      </c>
      <c r="D3" s="20" t="s">
        <v>75</v>
      </c>
      <c r="E3" s="20" t="s">
        <v>76</v>
      </c>
      <c r="F3" s="20" t="s">
        <v>77</v>
      </c>
      <c r="G3" s="20" t="s">
        <v>47</v>
      </c>
      <c r="H3" s="27"/>
    </row>
    <row r="4">
      <c r="A4" s="25">
        <v>2.0</v>
      </c>
      <c r="B4" s="28">
        <f t="shared" ref="B4:B16" si="1">B3+7</f>
        <v>45770</v>
      </c>
      <c r="C4" s="20" t="s">
        <v>75</v>
      </c>
      <c r="D4" s="20" t="s">
        <v>78</v>
      </c>
      <c r="E4" s="20" t="s">
        <v>76</v>
      </c>
      <c r="F4" s="20" t="s">
        <v>78</v>
      </c>
      <c r="G4" s="20" t="s">
        <v>47</v>
      </c>
      <c r="H4" s="27"/>
    </row>
    <row r="5">
      <c r="A5" s="25">
        <v>3.0</v>
      </c>
      <c r="B5" s="28">
        <f t="shared" si="1"/>
        <v>45777</v>
      </c>
      <c r="C5" s="20" t="s">
        <v>78</v>
      </c>
      <c r="D5" s="20" t="s">
        <v>79</v>
      </c>
      <c r="E5" s="20" t="s">
        <v>76</v>
      </c>
      <c r="F5" s="20" t="s">
        <v>79</v>
      </c>
      <c r="G5" s="20" t="s">
        <v>47</v>
      </c>
      <c r="H5" s="27"/>
    </row>
    <row r="6">
      <c r="A6" s="25">
        <v>4.0</v>
      </c>
      <c r="B6" s="28">
        <f t="shared" si="1"/>
        <v>45784</v>
      </c>
      <c r="C6" s="20" t="s">
        <v>79</v>
      </c>
      <c r="D6" s="20" t="s">
        <v>78</v>
      </c>
      <c r="E6" s="20" t="s">
        <v>76</v>
      </c>
      <c r="F6" s="8" t="s">
        <v>27</v>
      </c>
      <c r="G6" s="20" t="s">
        <v>47</v>
      </c>
      <c r="H6" s="29" t="s">
        <v>80</v>
      </c>
    </row>
    <row r="7">
      <c r="A7" s="25">
        <v>5.0</v>
      </c>
      <c r="B7" s="28">
        <f t="shared" si="1"/>
        <v>45791</v>
      </c>
      <c r="C7" s="20" t="s">
        <v>78</v>
      </c>
      <c r="D7" s="20" t="s">
        <v>79</v>
      </c>
      <c r="E7" s="20" t="s">
        <v>76</v>
      </c>
      <c r="F7" s="10" t="s">
        <v>31</v>
      </c>
      <c r="G7" s="20" t="s">
        <v>47</v>
      </c>
      <c r="H7" s="27"/>
    </row>
    <row r="8">
      <c r="A8" s="25">
        <v>6.0</v>
      </c>
      <c r="B8" s="28">
        <f t="shared" si="1"/>
        <v>45798</v>
      </c>
      <c r="C8" s="20" t="s">
        <v>79</v>
      </c>
      <c r="D8" s="20" t="s">
        <v>78</v>
      </c>
      <c r="E8" s="20" t="s">
        <v>76</v>
      </c>
      <c r="F8" s="12" t="s">
        <v>35</v>
      </c>
      <c r="G8" s="20" t="s">
        <v>47</v>
      </c>
      <c r="H8" s="27"/>
    </row>
    <row r="9">
      <c r="A9" s="25">
        <v>7.0</v>
      </c>
      <c r="B9" s="28">
        <f t="shared" si="1"/>
        <v>45805</v>
      </c>
      <c r="C9" s="20" t="s">
        <v>78</v>
      </c>
      <c r="D9" s="20" t="s">
        <v>79</v>
      </c>
      <c r="E9" s="20" t="s">
        <v>76</v>
      </c>
      <c r="F9" s="14" t="s">
        <v>39</v>
      </c>
      <c r="G9" s="20" t="s">
        <v>47</v>
      </c>
      <c r="H9" s="29" t="s">
        <v>81</v>
      </c>
    </row>
    <row r="10">
      <c r="A10" s="25">
        <v>8.0</v>
      </c>
      <c r="B10" s="28">
        <f t="shared" si="1"/>
        <v>45812</v>
      </c>
      <c r="C10" s="20" t="s">
        <v>79</v>
      </c>
      <c r="D10" s="20" t="s">
        <v>78</v>
      </c>
      <c r="E10" s="20" t="s">
        <v>76</v>
      </c>
      <c r="F10" s="8" t="s">
        <v>43</v>
      </c>
      <c r="G10" s="20" t="s">
        <v>47</v>
      </c>
      <c r="H10" s="27"/>
    </row>
    <row r="11">
      <c r="A11" s="25">
        <v>9.0</v>
      </c>
      <c r="B11" s="28">
        <f t="shared" si="1"/>
        <v>45819</v>
      </c>
      <c r="C11" s="20" t="s">
        <v>78</v>
      </c>
      <c r="D11" s="20" t="s">
        <v>79</v>
      </c>
      <c r="E11" s="20" t="s">
        <v>76</v>
      </c>
      <c r="F11" s="8" t="s">
        <v>51</v>
      </c>
      <c r="G11" s="20" t="s">
        <v>47</v>
      </c>
      <c r="H11" s="27"/>
    </row>
    <row r="12">
      <c r="A12" s="25">
        <v>10.0</v>
      </c>
      <c r="B12" s="28">
        <f t="shared" si="1"/>
        <v>45826</v>
      </c>
      <c r="C12" s="20" t="s">
        <v>79</v>
      </c>
      <c r="D12" s="20" t="s">
        <v>78</v>
      </c>
      <c r="E12" s="20" t="s">
        <v>76</v>
      </c>
      <c r="F12" s="10" t="s">
        <v>55</v>
      </c>
      <c r="G12" s="20" t="s">
        <v>47</v>
      </c>
      <c r="H12" s="27"/>
    </row>
    <row r="13">
      <c r="A13" s="25">
        <v>11.0</v>
      </c>
      <c r="B13" s="28">
        <f t="shared" si="1"/>
        <v>45833</v>
      </c>
      <c r="C13" s="20" t="s">
        <v>78</v>
      </c>
      <c r="D13" s="20" t="s">
        <v>79</v>
      </c>
      <c r="E13" s="20" t="s">
        <v>76</v>
      </c>
      <c r="F13" s="8" t="s">
        <v>59</v>
      </c>
      <c r="G13" s="20" t="s">
        <v>47</v>
      </c>
      <c r="H13" s="27"/>
    </row>
    <row r="14">
      <c r="A14" s="25">
        <v>12.0</v>
      </c>
      <c r="B14" s="28">
        <f t="shared" si="1"/>
        <v>45840</v>
      </c>
      <c r="C14" s="20" t="s">
        <v>79</v>
      </c>
      <c r="D14" s="20" t="s">
        <v>78</v>
      </c>
      <c r="E14" s="20" t="s">
        <v>76</v>
      </c>
      <c r="F14" s="10" t="s">
        <v>63</v>
      </c>
      <c r="G14" s="20" t="s">
        <v>47</v>
      </c>
      <c r="H14" s="27"/>
    </row>
    <row r="15">
      <c r="A15" s="25">
        <v>13.0</v>
      </c>
      <c r="B15" s="28">
        <f t="shared" si="1"/>
        <v>45847</v>
      </c>
      <c r="C15" s="20" t="s">
        <v>78</v>
      </c>
      <c r="D15" s="20" t="s">
        <v>79</v>
      </c>
      <c r="E15" s="20" t="s">
        <v>76</v>
      </c>
      <c r="G15" s="20" t="s">
        <v>47</v>
      </c>
      <c r="H15" s="27"/>
    </row>
    <row r="16">
      <c r="A16" s="25">
        <v>14.0</v>
      </c>
      <c r="B16" s="28">
        <f t="shared" si="1"/>
        <v>45854</v>
      </c>
      <c r="C16" s="18"/>
      <c r="D16" s="18"/>
      <c r="E16" s="20" t="s">
        <v>76</v>
      </c>
      <c r="F16" s="18"/>
      <c r="G16" s="20" t="s">
        <v>47</v>
      </c>
      <c r="H16" s="29" t="s">
        <v>82</v>
      </c>
    </row>
    <row r="17">
      <c r="A17" s="25"/>
      <c r="B17" s="28"/>
      <c r="C17" s="18"/>
      <c r="D17" s="18"/>
      <c r="E17" s="18"/>
      <c r="F17" s="18"/>
      <c r="G17" s="20"/>
      <c r="H17" s="29"/>
    </row>
    <row r="18">
      <c r="A18" s="25"/>
      <c r="B18" s="28"/>
      <c r="C18" s="18"/>
      <c r="D18" s="18"/>
      <c r="E18" s="18"/>
      <c r="F18" s="18"/>
      <c r="G18" s="18"/>
      <c r="H18" s="30"/>
    </row>
    <row r="19">
      <c r="A19" s="29" t="s">
        <v>83</v>
      </c>
      <c r="B19" s="31"/>
      <c r="C19" s="32"/>
      <c r="D19" s="32"/>
      <c r="E19" s="32"/>
      <c r="F19" s="32"/>
      <c r="G19" s="32"/>
      <c r="H19" s="30"/>
    </row>
    <row r="20">
      <c r="A20" s="32"/>
      <c r="B20" s="33"/>
      <c r="C20" s="18"/>
      <c r="D20" s="18"/>
      <c r="E20" s="18"/>
      <c r="F20" s="18"/>
      <c r="G20" s="18"/>
      <c r="H20" s="30"/>
    </row>
    <row r="21">
      <c r="A21" s="25"/>
      <c r="B21" s="33"/>
      <c r="C21" s="18"/>
      <c r="D21" s="18"/>
      <c r="E21" s="18"/>
      <c r="F21" s="18"/>
      <c r="G21" s="18"/>
      <c r="H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4" t="s">
        <v>84</v>
      </c>
      <c r="B1" s="35" t="s">
        <v>85</v>
      </c>
    </row>
    <row r="2">
      <c r="A2" s="36"/>
      <c r="B2" s="37" t="s">
        <v>86</v>
      </c>
    </row>
    <row r="3">
      <c r="A3" s="38" t="s">
        <v>87</v>
      </c>
      <c r="B3" s="35" t="s">
        <v>88</v>
      </c>
    </row>
    <row r="4">
      <c r="A4" s="36"/>
      <c r="B4" s="37" t="s">
        <v>89</v>
      </c>
    </row>
    <row r="5">
      <c r="A5" s="38"/>
      <c r="B5" s="35" t="s">
        <v>90</v>
      </c>
    </row>
    <row r="6">
      <c r="A6" s="36"/>
      <c r="B6" s="36" t="s">
        <v>91</v>
      </c>
    </row>
    <row r="7">
      <c r="A7" s="38" t="s">
        <v>92</v>
      </c>
      <c r="B7" s="35" t="s">
        <v>93</v>
      </c>
    </row>
    <row r="8">
      <c r="A8" s="36"/>
      <c r="B8" s="37" t="s">
        <v>94</v>
      </c>
    </row>
    <row r="9">
      <c r="A9" s="38" t="s">
        <v>95</v>
      </c>
      <c r="B9" s="35" t="s">
        <v>96</v>
      </c>
    </row>
    <row r="10">
      <c r="A10" s="36"/>
      <c r="B10" s="37" t="s">
        <v>97</v>
      </c>
    </row>
    <row r="11">
      <c r="A11" s="38" t="s">
        <v>98</v>
      </c>
      <c r="B11" s="15" t="s">
        <v>99</v>
      </c>
    </row>
    <row r="12">
      <c r="A12" s="36"/>
      <c r="B12" s="39"/>
    </row>
    <row r="13">
      <c r="A13" s="38" t="s">
        <v>100</v>
      </c>
      <c r="B13" s="40" t="s">
        <v>101</v>
      </c>
    </row>
    <row r="14">
      <c r="A14" s="39"/>
      <c r="B14" s="37" t="s">
        <v>102</v>
      </c>
    </row>
    <row r="15">
      <c r="A15" s="38" t="s">
        <v>103</v>
      </c>
      <c r="B15" s="35" t="s">
        <v>104</v>
      </c>
    </row>
    <row r="16">
      <c r="A16" s="39"/>
      <c r="B16" s="37" t="s">
        <v>105</v>
      </c>
    </row>
    <row r="17">
      <c r="A17" s="41" t="s">
        <v>106</v>
      </c>
      <c r="B17" s="35" t="s">
        <v>107</v>
      </c>
    </row>
    <row r="18">
      <c r="A18" s="39"/>
      <c r="B18" s="39"/>
    </row>
    <row r="19">
      <c r="A19" s="41" t="s">
        <v>108</v>
      </c>
      <c r="B19" s="35" t="s">
        <v>109</v>
      </c>
    </row>
    <row r="20">
      <c r="A20" s="39"/>
      <c r="B20" s="37" t="s">
        <v>110</v>
      </c>
    </row>
    <row r="21">
      <c r="A21" s="38" t="s">
        <v>111</v>
      </c>
      <c r="B21" s="41"/>
    </row>
    <row r="23">
      <c r="A23" s="42" t="s">
        <v>73</v>
      </c>
      <c r="B23" s="15" t="s">
        <v>112</v>
      </c>
    </row>
    <row r="24">
      <c r="A24" s="42" t="s">
        <v>113</v>
      </c>
      <c r="B24" s="15" t="s">
        <v>114</v>
      </c>
    </row>
    <row r="25">
      <c r="A25" s="42" t="s">
        <v>113</v>
      </c>
      <c r="B25" s="15" t="s">
        <v>115</v>
      </c>
    </row>
    <row r="26">
      <c r="A26" s="42" t="s">
        <v>116</v>
      </c>
      <c r="B26" s="15" t="s">
        <v>117</v>
      </c>
    </row>
    <row r="27">
      <c r="A27" s="42" t="s">
        <v>116</v>
      </c>
      <c r="B27" s="15" t="s">
        <v>118</v>
      </c>
    </row>
    <row r="28">
      <c r="A28" s="42" t="s">
        <v>116</v>
      </c>
      <c r="B28" s="15" t="s">
        <v>119</v>
      </c>
    </row>
    <row r="29">
      <c r="A29" s="42" t="s">
        <v>116</v>
      </c>
      <c r="B29" s="15" t="s">
        <v>120</v>
      </c>
    </row>
    <row r="30">
      <c r="A30" s="42" t="s">
        <v>116</v>
      </c>
      <c r="B30" s="15" t="s">
        <v>121</v>
      </c>
    </row>
    <row r="31">
      <c r="A31" s="42" t="s">
        <v>116</v>
      </c>
      <c r="B31" s="15" t="s">
        <v>122</v>
      </c>
    </row>
    <row r="32">
      <c r="A32" s="42" t="s">
        <v>116</v>
      </c>
      <c r="B32" s="15" t="s">
        <v>123</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124</v>
      </c>
      <c r="B1" s="43" t="s">
        <v>125</v>
      </c>
    </row>
    <row r="2">
      <c r="A2" s="44"/>
      <c r="B2" s="45"/>
    </row>
    <row r="3">
      <c r="A3" s="46" t="s">
        <v>126</v>
      </c>
      <c r="B3" s="46" t="s">
        <v>127</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128</v>
      </c>
      <c r="B1" s="47" t="s">
        <v>129</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130</v>
      </c>
      <c r="B1" s="4" t="s">
        <v>131</v>
      </c>
    </row>
    <row r="2">
      <c r="A2" s="49">
        <v>1.0</v>
      </c>
      <c r="B2" s="2" t="s">
        <v>132</v>
      </c>
    </row>
    <row r="3">
      <c r="A3" s="49">
        <f t="shared" ref="A3:A16" si="1">A2+1</f>
        <v>2</v>
      </c>
      <c r="B3" s="2" t="s">
        <v>132</v>
      </c>
    </row>
    <row r="4">
      <c r="A4" s="49">
        <f t="shared" si="1"/>
        <v>3</v>
      </c>
      <c r="B4" s="2" t="s">
        <v>132</v>
      </c>
    </row>
    <row r="5">
      <c r="A5" s="49">
        <f t="shared" si="1"/>
        <v>4</v>
      </c>
      <c r="B5" s="15" t="s">
        <v>133</v>
      </c>
    </row>
    <row r="6">
      <c r="A6" s="49">
        <f t="shared" si="1"/>
        <v>5</v>
      </c>
      <c r="B6" s="2" t="s">
        <v>134</v>
      </c>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130</v>
      </c>
      <c r="B1" s="4" t="s">
        <v>135</v>
      </c>
    </row>
    <row r="2">
      <c r="A2" s="49">
        <v>1.0</v>
      </c>
      <c r="B2" s="2"/>
    </row>
    <row r="3">
      <c r="A3" s="49">
        <f t="shared" ref="A3:A16" si="1">A2+1</f>
        <v>2</v>
      </c>
      <c r="B3" s="2"/>
    </row>
    <row r="4">
      <c r="A4" s="49">
        <f t="shared" si="1"/>
        <v>3</v>
      </c>
      <c r="B4" s="2"/>
    </row>
    <row r="5">
      <c r="A5" s="49">
        <f t="shared" si="1"/>
        <v>4</v>
      </c>
    </row>
    <row r="6">
      <c r="A6" s="49">
        <f t="shared" si="1"/>
        <v>5</v>
      </c>
      <c r="B6" s="2"/>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51" t="s">
        <v>136</v>
      </c>
    </row>
    <row r="19">
      <c r="A19" s="50"/>
      <c r="B19" s="3"/>
    </row>
    <row r="20">
      <c r="A20" s="5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137</v>
      </c>
      <c r="B1" s="53" t="s">
        <v>138</v>
      </c>
      <c r="C1" s="54" t="s">
        <v>139</v>
      </c>
      <c r="D1" s="55" t="s">
        <v>140</v>
      </c>
      <c r="E1" s="55" t="s">
        <v>141</v>
      </c>
      <c r="F1" s="55" t="s">
        <v>142</v>
      </c>
      <c r="G1" s="55" t="s">
        <v>143</v>
      </c>
    </row>
    <row r="2">
      <c r="A2" s="56"/>
      <c r="B2" s="57"/>
      <c r="C2" s="58"/>
      <c r="D2" s="58"/>
      <c r="E2" s="58"/>
      <c r="F2" s="58"/>
      <c r="G2" s="58"/>
    </row>
    <row r="3">
      <c r="A3" s="59" t="s">
        <v>144</v>
      </c>
      <c r="B3" s="60"/>
      <c r="C3" s="61"/>
      <c r="D3" s="61"/>
      <c r="E3" s="61"/>
      <c r="F3" s="61"/>
      <c r="G3" s="61"/>
    </row>
    <row r="4">
      <c r="A4" s="56"/>
      <c r="B4" s="57"/>
      <c r="C4" s="58"/>
      <c r="D4" s="58"/>
      <c r="E4" s="58"/>
      <c r="F4" s="58"/>
      <c r="G4" s="58"/>
    </row>
    <row r="5">
      <c r="A5" s="62" t="s">
        <v>145</v>
      </c>
      <c r="B5" s="63"/>
      <c r="C5" s="39"/>
      <c r="D5" s="64">
        <f>sum(D8:D13)</f>
        <v>0</v>
      </c>
      <c r="E5" s="64">
        <f>D5</f>
        <v>0</v>
      </c>
      <c r="F5" s="39"/>
      <c r="G5" s="39"/>
    </row>
    <row r="6">
      <c r="A6" s="56"/>
      <c r="B6" s="57"/>
      <c r="C6" s="58"/>
      <c r="D6" s="58"/>
      <c r="E6" s="58"/>
      <c r="F6" s="58"/>
      <c r="G6" s="58"/>
    </row>
    <row r="7">
      <c r="A7" s="65" t="s">
        <v>146</v>
      </c>
      <c r="B7" s="66"/>
      <c r="C7" s="67"/>
      <c r="D7" s="67"/>
      <c r="E7" s="67"/>
      <c r="F7" s="67"/>
      <c r="G7" s="67"/>
    </row>
    <row r="8">
      <c r="A8" s="56"/>
      <c r="B8" s="57"/>
      <c r="C8" s="58"/>
      <c r="D8" s="58"/>
      <c r="E8" s="68" t="s">
        <v>147</v>
      </c>
      <c r="F8" s="58"/>
      <c r="G8" s="68" t="s">
        <v>148</v>
      </c>
    </row>
    <row r="9">
      <c r="A9" s="69">
        <v>1.0</v>
      </c>
      <c r="B9" s="62"/>
      <c r="C9" s="39"/>
      <c r="D9" s="64">
        <f>sum(D16:D21)</f>
        <v>0</v>
      </c>
      <c r="E9" s="64">
        <f>$D$5</f>
        <v>0</v>
      </c>
      <c r="F9" s="64">
        <f>sum(F16:F21)</f>
        <v>0</v>
      </c>
      <c r="G9" s="64">
        <f>$D$5</f>
        <v>0</v>
      </c>
    </row>
    <row r="10">
      <c r="A10" s="56">
        <f t="shared" ref="A10:A11" si="1">A9+1</f>
        <v>2</v>
      </c>
      <c r="B10" s="57"/>
      <c r="C10" s="58"/>
      <c r="D10" s="70">
        <f>sum(D22:D27)</f>
        <v>0</v>
      </c>
      <c r="E10" s="70">
        <f t="shared" ref="E10:E12" si="2">E9-D9</f>
        <v>0</v>
      </c>
      <c r="F10" s="70">
        <f>sum(F22:F27)</f>
        <v>0</v>
      </c>
      <c r="G10" s="70">
        <f t="shared" ref="G10:G12" si="3">G9-F9</f>
        <v>0</v>
      </c>
    </row>
    <row r="11">
      <c r="A11" s="69">
        <f t="shared" si="1"/>
        <v>3</v>
      </c>
      <c r="B11" s="62"/>
      <c r="C11" s="39"/>
      <c r="D11" s="64">
        <f>sum(D28:D33)</f>
        <v>0</v>
      </c>
      <c r="E11" s="64">
        <f t="shared" si="2"/>
        <v>0</v>
      </c>
      <c r="F11" s="64">
        <f>sum(F28:F33)</f>
        <v>0</v>
      </c>
      <c r="G11" s="64">
        <f t="shared" si="3"/>
        <v>0</v>
      </c>
    </row>
    <row r="12">
      <c r="A12" s="71" t="s">
        <v>5</v>
      </c>
      <c r="B12" s="72"/>
      <c r="C12" s="58"/>
      <c r="D12" s="58"/>
      <c r="E12" s="70">
        <f t="shared" si="2"/>
        <v>0</v>
      </c>
      <c r="F12" s="58"/>
      <c r="G12" s="70">
        <f t="shared" si="3"/>
        <v>0</v>
      </c>
    </row>
    <row r="13">
      <c r="A13" s="69"/>
      <c r="B13" s="62"/>
      <c r="C13" s="39"/>
      <c r="D13" s="39"/>
      <c r="E13" s="39"/>
      <c r="F13" s="39"/>
      <c r="G13" s="39"/>
    </row>
    <row r="14">
      <c r="A14" s="73" t="s">
        <v>149</v>
      </c>
      <c r="B14" s="74"/>
      <c r="C14" s="75"/>
      <c r="D14" s="75"/>
      <c r="E14" s="75"/>
      <c r="F14" s="75"/>
      <c r="G14" s="75"/>
    </row>
    <row r="15">
      <c r="A15" s="69"/>
      <c r="B15" s="62"/>
      <c r="C15" s="39"/>
      <c r="D15" s="39"/>
      <c r="E15" s="39"/>
      <c r="F15" s="39"/>
      <c r="G15" s="39"/>
    </row>
    <row r="16">
      <c r="A16" s="76">
        <f t="shared" ref="A16:B16" si="4">A9</f>
        <v>1</v>
      </c>
      <c r="B16" s="77" t="str">
        <f t="shared" si="4"/>
        <v/>
      </c>
      <c r="C16" s="58"/>
      <c r="D16" s="58"/>
      <c r="E16" s="58"/>
      <c r="F16" s="58"/>
      <c r="G16" s="58"/>
    </row>
    <row r="17">
      <c r="A17" s="69"/>
      <c r="B17" s="78"/>
      <c r="C17" s="39"/>
      <c r="D17" s="39"/>
      <c r="E17" s="39"/>
      <c r="F17" s="39"/>
      <c r="G17" s="39"/>
    </row>
    <row r="18">
      <c r="A18" s="56"/>
      <c r="B18" s="57"/>
      <c r="C18" s="72"/>
      <c r="D18" s="79"/>
      <c r="E18" s="57"/>
      <c r="F18" s="79"/>
      <c r="G18" s="57"/>
    </row>
    <row r="19">
      <c r="A19" s="69"/>
      <c r="B19" s="78"/>
      <c r="C19" s="39"/>
      <c r="D19" s="64"/>
      <c r="E19" s="39"/>
      <c r="F19" s="64"/>
      <c r="G19" s="39"/>
    </row>
    <row r="20">
      <c r="A20" s="80"/>
      <c r="B20" s="72"/>
      <c r="C20" s="72"/>
      <c r="D20" s="70"/>
      <c r="E20" s="72"/>
      <c r="F20" s="70"/>
      <c r="G20" s="72"/>
    </row>
    <row r="21">
      <c r="A21" s="69"/>
      <c r="B21" s="78"/>
      <c r="C21" s="39"/>
      <c r="D21" s="64"/>
      <c r="E21" s="39"/>
      <c r="F21" s="64"/>
      <c r="G21" s="39"/>
    </row>
    <row r="22">
      <c r="A22" s="76">
        <f t="shared" ref="A22:B22" si="5">A10</f>
        <v>2</v>
      </c>
      <c r="B22" s="77" t="str">
        <f t="shared" si="5"/>
        <v/>
      </c>
      <c r="C22" s="58"/>
      <c r="D22" s="58"/>
      <c r="E22" s="58"/>
      <c r="F22" s="58"/>
      <c r="G22" s="58"/>
    </row>
    <row r="23">
      <c r="A23" s="69"/>
      <c r="B23" s="78"/>
      <c r="C23" s="39"/>
      <c r="D23" s="39"/>
      <c r="E23" s="39"/>
      <c r="F23" s="39"/>
      <c r="G23" s="39"/>
    </row>
    <row r="24">
      <c r="A24" s="80"/>
      <c r="B24" s="72"/>
      <c r="C24" s="72"/>
      <c r="D24" s="70"/>
      <c r="E24" s="72"/>
      <c r="F24" s="70"/>
      <c r="G24" s="72"/>
    </row>
    <row r="25">
      <c r="A25" s="69"/>
      <c r="B25" s="78"/>
      <c r="C25" s="39"/>
      <c r="D25" s="64"/>
      <c r="E25" s="39"/>
      <c r="F25" s="64"/>
      <c r="G25" s="39"/>
    </row>
    <row r="26">
      <c r="A26" s="80"/>
      <c r="B26" s="72"/>
      <c r="C26" s="72"/>
      <c r="D26" s="70"/>
      <c r="E26" s="72"/>
      <c r="F26" s="70"/>
      <c r="G26" s="72"/>
    </row>
    <row r="27">
      <c r="A27" s="69"/>
      <c r="B27" s="78"/>
      <c r="C27" s="39"/>
      <c r="D27" s="64"/>
      <c r="E27" s="39"/>
      <c r="F27" s="64"/>
      <c r="G27" s="39"/>
    </row>
    <row r="28">
      <c r="A28" s="76">
        <f t="shared" ref="A28:B28" si="6">A11</f>
        <v>3</v>
      </c>
      <c r="B28" s="77" t="str">
        <f t="shared" si="6"/>
        <v/>
      </c>
      <c r="C28" s="58"/>
      <c r="D28" s="58"/>
      <c r="E28" s="58"/>
      <c r="F28" s="58"/>
      <c r="G28" s="58"/>
    </row>
    <row r="29">
      <c r="A29" s="69"/>
      <c r="B29" s="78"/>
      <c r="C29" s="39"/>
      <c r="D29" s="39"/>
      <c r="E29" s="39"/>
      <c r="F29" s="39"/>
      <c r="G29" s="39"/>
    </row>
    <row r="30">
      <c r="A30" s="80"/>
      <c r="B30" s="72"/>
      <c r="C30" s="72"/>
      <c r="D30" s="70"/>
      <c r="E30" s="72"/>
      <c r="F30" s="72"/>
      <c r="G30" s="72"/>
    </row>
    <row r="31">
      <c r="A31" s="69"/>
      <c r="B31" s="78"/>
      <c r="C31" s="39"/>
      <c r="D31" s="64"/>
      <c r="E31" s="39"/>
      <c r="F31" s="39"/>
      <c r="G31" s="39"/>
    </row>
    <row r="32">
      <c r="A32" s="80"/>
      <c r="B32" s="72"/>
      <c r="C32" s="58"/>
      <c r="D32" s="70"/>
      <c r="E32" s="72"/>
      <c r="F32" s="72"/>
      <c r="G32" s="72"/>
    </row>
    <row r="33">
      <c r="A33" s="69"/>
      <c r="B33" s="78"/>
      <c r="C33" s="81" t="s">
        <v>150</v>
      </c>
      <c r="D33" s="64"/>
      <c r="E33" s="39"/>
      <c r="F33" s="39"/>
      <c r="G33" s="39"/>
    </row>
    <row r="34">
      <c r="A34" s="80"/>
      <c r="B34" s="72"/>
      <c r="C34" s="58"/>
      <c r="D34" s="58"/>
      <c r="E34" s="58"/>
      <c r="F34" s="58"/>
      <c r="G34" s="58"/>
    </row>
  </sheetData>
  <drawing r:id="rId1"/>
  <tableParts count="1">
    <tablePart r:id="rId3"/>
  </tableParts>
</worksheet>
</file>