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6600" windowHeight="21400" tabRatio="500" activeTab="1"/>
  </bookViews>
  <sheets>
    <sheet name="Sheet1" sheetId="1" r:id="rId1"/>
    <sheet name="Part 2 - Accuracy Racing Track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N14" i="1"/>
  <c r="E6" i="1"/>
  <c r="F6" i="1"/>
  <c r="D6" i="1"/>
  <c r="N6" i="1"/>
  <c r="N5" i="1"/>
  <c r="N4" i="1"/>
  <c r="G5" i="1"/>
  <c r="F5" i="1"/>
  <c r="E5" i="1"/>
  <c r="D5" i="1"/>
  <c r="G3" i="1"/>
  <c r="F3" i="1"/>
  <c r="E3" i="1"/>
  <c r="D3" i="1"/>
</calcChain>
</file>

<file path=xl/sharedStrings.xml><?xml version="1.0" encoding="utf-8"?>
<sst xmlns="http://schemas.openxmlformats.org/spreadsheetml/2006/main" count="32" uniqueCount="17">
  <si>
    <t>MPU-9250</t>
  </si>
  <si>
    <t>AK0991</t>
  </si>
  <si>
    <t>Arthur's Phone</t>
  </si>
  <si>
    <t>Distance Simulation in terms of SNR</t>
  </si>
  <si>
    <t>Powerdue Distance of Outer Track</t>
  </si>
  <si>
    <t>SNR</t>
  </si>
  <si>
    <t>110mm</t>
  </si>
  <si>
    <t>150mm</t>
  </si>
  <si>
    <t>180mm</t>
  </si>
  <si>
    <t>LSM-303C</t>
  </si>
  <si>
    <t>100mm</t>
  </si>
  <si>
    <t>120mm</t>
  </si>
  <si>
    <t>X</t>
  </si>
  <si>
    <t>count</t>
  </si>
  <si>
    <t>accuracy (/20)</t>
  </si>
  <si>
    <t>interrupt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</si>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</sst>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>
      <selection activeCell="M14" sqref="M11:M14"/>
    </sheetView>
  </sheetViews>
  <sheetFormatPr baseColWidth="10" defaultRowHeight="15" x14ac:dyDescent="0"/>
  <cols>
    <col min="2" max="2" width="13.5" bestFit="1" customWidth="1"/>
    <col min="3" max="3" width="14.1640625" customWidth="1"/>
    <col min="4" max="5" width="23" customWidth="1"/>
    <col min="6" max="7" width="12.1640625" bestFit="1" customWidth="1"/>
    <col min="8" max="8" width="6.1640625" bestFit="1" customWidth="1"/>
    <col min="12" max="12" width="30.33203125" bestFit="1" customWidth="1"/>
  </cols>
  <sheetData>
    <row r="2" spans="2:15">
      <c r="D2">
        <v>30</v>
      </c>
      <c r="E2">
        <v>60</v>
      </c>
      <c r="F2">
        <v>90</v>
      </c>
      <c r="G2">
        <v>120</v>
      </c>
      <c r="H2">
        <v>150</v>
      </c>
      <c r="L2" t="s">
        <v>0</v>
      </c>
    </row>
    <row r="3" spans="2:15">
      <c r="C3" t="s">
        <v>0</v>
      </c>
      <c r="D3">
        <f>(41.2-31.2)/(36.4-32)</f>
        <v>2.2727272727272743</v>
      </c>
      <c r="E3">
        <f>(38.7-30.4)/(35.6-29.7)</f>
        <v>1.4067796610169494</v>
      </c>
      <c r="F3">
        <f>(37.5-30.3)/(35-29.7)</f>
        <v>1.3584905660377355</v>
      </c>
      <c r="G3">
        <f>(36-30.7)/(34.8-30.2)</f>
        <v>1.1521739130434789</v>
      </c>
      <c r="H3">
        <v>1</v>
      </c>
      <c r="L3" t="s">
        <v>3</v>
      </c>
      <c r="N3" s="1" t="s">
        <v>5</v>
      </c>
    </row>
    <row r="4" spans="2:15">
      <c r="L4" t="s">
        <v>4</v>
      </c>
      <c r="M4" s="1" t="s">
        <v>6</v>
      </c>
      <c r="N4">
        <f>(82.7-69.3)/(79.5-73.4)</f>
        <v>2.1967213114754127</v>
      </c>
      <c r="O4">
        <v>2.27</v>
      </c>
    </row>
    <row r="5" spans="2:15">
      <c r="B5" t="s">
        <v>2</v>
      </c>
      <c r="C5" t="s">
        <v>1</v>
      </c>
      <c r="D5">
        <f>(85.5-72.9)/(78.4-72.8)</f>
        <v>2.2499999999999956</v>
      </c>
      <c r="E5">
        <f>(79.8-72.7)/(76.8-71.7)</f>
        <v>1.3921568627450984</v>
      </c>
      <c r="F5">
        <f>(78.4-71.3)/(77.6-72.2)</f>
        <v>1.3148148148148184</v>
      </c>
      <c r="G5">
        <f>(76.8-71.5)/(76.8-71.7)</f>
        <v>1.0392156862745103</v>
      </c>
      <c r="H5">
        <v>1</v>
      </c>
      <c r="M5" s="1" t="s">
        <v>7</v>
      </c>
      <c r="N5">
        <f>(77.5-69)/(76.5-70.9)</f>
        <v>1.5178571428571443</v>
      </c>
      <c r="O5">
        <v>1.4</v>
      </c>
    </row>
    <row r="6" spans="2:15">
      <c r="C6" t="s">
        <v>9</v>
      </c>
      <c r="D6">
        <f>(67.8-60.8)/(63.5-61.4)</f>
        <v>3.3333333333333313</v>
      </c>
      <c r="E6">
        <f>(64.7-59.5)/(62.7-60.9)</f>
        <v>2.8888888888888835</v>
      </c>
      <c r="F6">
        <f>(63-59.5)/(62.1-60.8)</f>
        <v>2.6923076923076836</v>
      </c>
      <c r="G6">
        <v>1.4568000000000001</v>
      </c>
      <c r="H6">
        <v>1</v>
      </c>
      <c r="M6" s="1" t="s">
        <v>8</v>
      </c>
      <c r="N6">
        <f>(74.4-67.8)/(74.1-68.8)</f>
        <v>1.2452830188679267</v>
      </c>
      <c r="O6">
        <v>1.35</v>
      </c>
    </row>
    <row r="7" spans="2:15">
      <c r="M7" s="1" t="s">
        <v>12</v>
      </c>
      <c r="O7">
        <v>1.1499999999999999</v>
      </c>
    </row>
    <row r="9" spans="2:15">
      <c r="L9" t="s">
        <v>9</v>
      </c>
    </row>
    <row r="10" spans="2:15">
      <c r="L10" t="s">
        <v>3</v>
      </c>
      <c r="N10" t="s">
        <v>5</v>
      </c>
    </row>
    <row r="11" spans="2:15">
      <c r="M11" t="s">
        <v>10</v>
      </c>
      <c r="N11">
        <v>3.32897</v>
      </c>
    </row>
    <row r="12" spans="2:15">
      <c r="M12" t="s">
        <v>11</v>
      </c>
      <c r="N12">
        <f>(38.7-29.8)/(37.3-34.3)</f>
        <v>2.9666666666666672</v>
      </c>
    </row>
    <row r="13" spans="2:15">
      <c r="M13" t="s">
        <v>7</v>
      </c>
      <c r="N13">
        <v>2.6922999999999999</v>
      </c>
    </row>
    <row r="14" spans="2:15">
      <c r="M14" t="s">
        <v>8</v>
      </c>
      <c r="N14">
        <f>(37.7-34.6)/(37.6-35.5)</f>
        <v>1.4761904761904758</v>
      </c>
    </row>
    <row r="15" spans="2:15">
      <c r="M15" t="s">
        <v>12</v>
      </c>
      <c r="N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workbookViewId="0">
      <selection activeCell="K15" sqref="K15"/>
    </sheetView>
  </sheetViews>
  <sheetFormatPr baseColWidth="10" defaultRowHeight="15" x14ac:dyDescent="0"/>
  <cols>
    <col min="8" max="8" width="14.33203125" customWidth="1"/>
  </cols>
  <sheetData>
    <row r="1" spans="1:12">
      <c r="A1" t="s">
        <v>15</v>
      </c>
      <c r="B1" t="s">
        <v>13</v>
      </c>
      <c r="C1" t="s">
        <v>14</v>
      </c>
    </row>
    <row r="2" spans="1:12">
      <c r="A2" t="s">
        <v>10</v>
      </c>
      <c r="H2" t="s">
        <v>16</v>
      </c>
      <c r="I2" t="s">
        <v>10</v>
      </c>
      <c r="J2" t="s">
        <v>11</v>
      </c>
      <c r="K2" t="s">
        <v>7</v>
      </c>
      <c r="L2" t="s">
        <v>8</v>
      </c>
    </row>
    <row r="3" spans="1:12">
      <c r="A3" t="s">
        <v>11</v>
      </c>
      <c r="H3">
        <v>3</v>
      </c>
      <c r="I3">
        <v>26</v>
      </c>
      <c r="J3">
        <v>36</v>
      </c>
      <c r="K3">
        <v>47</v>
      </c>
      <c r="L3">
        <v>40</v>
      </c>
    </row>
    <row r="4" spans="1:12">
      <c r="A4" t="s">
        <v>7</v>
      </c>
      <c r="H4">
        <v>3.5</v>
      </c>
      <c r="I4">
        <v>32</v>
      </c>
      <c r="J4">
        <v>30</v>
      </c>
      <c r="K4">
        <v>37</v>
      </c>
      <c r="L4">
        <v>33</v>
      </c>
    </row>
    <row r="5" spans="1:12">
      <c r="A5" t="s">
        <v>8</v>
      </c>
      <c r="H5">
        <v>4</v>
      </c>
      <c r="I5">
        <v>72</v>
      </c>
      <c r="J5">
        <v>20</v>
      </c>
      <c r="K5">
        <v>27</v>
      </c>
      <c r="L5">
        <v>34</v>
      </c>
    </row>
    <row r="6" spans="1:12">
      <c r="H6">
        <v>4.5</v>
      </c>
      <c r="I6">
        <v>20</v>
      </c>
      <c r="J6">
        <v>21</v>
      </c>
      <c r="K6">
        <v>26</v>
      </c>
      <c r="L6">
        <v>23</v>
      </c>
    </row>
    <row r="7" spans="1:12">
      <c r="H7">
        <v>5</v>
      </c>
      <c r="I7">
        <v>21</v>
      </c>
      <c r="J7">
        <v>20</v>
      </c>
      <c r="K7">
        <v>23</v>
      </c>
      <c r="L7">
        <v>31</v>
      </c>
    </row>
    <row r="8" spans="1:12">
      <c r="H8">
        <v>5.5</v>
      </c>
      <c r="I8">
        <v>20</v>
      </c>
      <c r="J8">
        <v>22</v>
      </c>
      <c r="K8">
        <v>20</v>
      </c>
      <c r="L8">
        <v>1</v>
      </c>
    </row>
    <row r="9" spans="1:12">
      <c r="H9">
        <v>6</v>
      </c>
      <c r="I9">
        <v>21</v>
      </c>
      <c r="J9">
        <v>20</v>
      </c>
      <c r="K9">
        <v>19</v>
      </c>
      <c r="L9">
        <v>3</v>
      </c>
    </row>
    <row r="10" spans="1:12">
      <c r="H10">
        <v>6.5</v>
      </c>
      <c r="I10">
        <v>20</v>
      </c>
      <c r="J10">
        <v>20</v>
      </c>
      <c r="K10">
        <v>22</v>
      </c>
      <c r="L10">
        <v>2</v>
      </c>
    </row>
    <row r="11" spans="1:12">
      <c r="H11">
        <v>7</v>
      </c>
      <c r="I11">
        <v>20</v>
      </c>
      <c r="J11">
        <v>20</v>
      </c>
      <c r="K11">
        <v>24</v>
      </c>
      <c r="L11">
        <v>1</v>
      </c>
    </row>
    <row r="12" spans="1:12">
      <c r="H12">
        <v>7.5</v>
      </c>
      <c r="I12">
        <v>20</v>
      </c>
      <c r="J12">
        <v>20</v>
      </c>
      <c r="L12">
        <v>0</v>
      </c>
    </row>
    <row r="13" spans="1:12">
      <c r="H13">
        <v>8</v>
      </c>
      <c r="I13">
        <v>20</v>
      </c>
      <c r="J13">
        <v>20</v>
      </c>
      <c r="L13">
        <v>0</v>
      </c>
    </row>
    <row r="14" spans="1:12">
      <c r="H14">
        <v>8.5</v>
      </c>
      <c r="I14">
        <v>20</v>
      </c>
      <c r="J14">
        <v>20</v>
      </c>
      <c r="L14">
        <v>0</v>
      </c>
    </row>
    <row r="15" spans="1:12">
      <c r="K15">
        <v>20</v>
      </c>
    </row>
    <row r="17" spans="8:11">
      <c r="H17">
        <v>10</v>
      </c>
      <c r="I17">
        <v>20</v>
      </c>
      <c r="J17">
        <v>20</v>
      </c>
      <c r="K17">
        <v>2</v>
      </c>
    </row>
    <row r="20" spans="8:11">
      <c r="H20">
        <v>12</v>
      </c>
      <c r="J20">
        <v>1</v>
      </c>
      <c r="K20">
        <v>0</v>
      </c>
    </row>
    <row r="22" spans="8:11">
      <c r="H22">
        <v>15</v>
      </c>
      <c r="I2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Part 2 - Accuracy Racing Track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2016-11-29T04:26:03Z</dcterms:created>
  <dcterms:modified xsi:type="dcterms:W3CDTF">2016-12-03T09:48:54Z</dcterms:modified>
</cp:coreProperties>
</file>