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90" documentId="13_ncr:1_{9CB9BC30-93CF-4157-973E-DA29C468663F}" xr6:coauthVersionLast="47" xr6:coauthVersionMax="47" xr10:uidLastSave="{828B4B71-2FED-4238-99BA-AC9EB09B448D}"/>
  <bookViews>
    <workbookView xWindow="-4335" yWindow="15240" windowWidth="29040" windowHeight="16440" activeTab="1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3" i="2" l="1"/>
  <c r="AN13" i="2"/>
  <c r="AO13" i="2"/>
  <c r="AP13" i="2"/>
  <c r="AP10" i="2"/>
  <c r="AM9" i="2"/>
  <c r="AN9" i="2"/>
  <c r="AO9" i="2"/>
  <c r="AP9" i="2"/>
  <c r="AP8" i="2"/>
  <c r="AO4" i="2"/>
  <c r="AN4" i="2"/>
  <c r="AM4" i="2"/>
  <c r="AM6" i="2"/>
  <c r="AN6" i="2"/>
  <c r="AO6" i="2"/>
  <c r="AP6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C6" i="2"/>
  <c r="AL6" i="2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K50" i="3" l="1"/>
  <c r="F6" i="2"/>
  <c r="N6" i="2"/>
  <c r="V6" i="2"/>
  <c r="AD6" i="2"/>
  <c r="G6" i="2"/>
  <c r="O6" i="2"/>
  <c r="W6" i="2"/>
  <c r="AE6" i="2"/>
  <c r="H6" i="2"/>
  <c r="P6" i="2"/>
  <c r="X6" i="2"/>
  <c r="AF6" i="2"/>
  <c r="AP7" i="3"/>
  <c r="I6" i="2"/>
  <c r="Q6" i="2"/>
  <c r="Y6" i="2"/>
  <c r="AG6" i="2"/>
  <c r="AD10" i="3"/>
  <c r="J6" i="2"/>
  <c r="R6" i="2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AD12" i="3" l="1"/>
</calcChain>
</file>

<file path=xl/sharedStrings.xml><?xml version="1.0" encoding="utf-8"?>
<sst xmlns="http://schemas.openxmlformats.org/spreadsheetml/2006/main" count="375" uniqueCount="249">
  <si>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</si>
  <si>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</si>
  <si>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</si>
  <si>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</si>
  <si>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</si>
  <si>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</si>
  <si>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</si>
  <si>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</si>
  <si>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</si>
  <si>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</si>
  <si>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</si>
  <si>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</si>
  <si>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</si>
  <si>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</si>
  <si>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</si>
  <si>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</si>
  <si>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</si>
  <si>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</si>
  <si>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</si>
  <si>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</si>
  <si>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</si>
  <si>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</si>
  <si>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</si>
  <si>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</si>
  <si>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</si>
  <si>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</si>
  <si>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</si>
  <si>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</si>
  <si>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</si>
  <si>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</si>
  <si>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</si>
  <si>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</si>
  <si>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</si>
  <si>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</si>
  <si>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</si>
  <si>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</si>
  <si>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</si>
  <si>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</si>
  <si>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</si>
  <si>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</si>
  <si>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</si>
  <si>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</si>
  <si>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</si>
  <si>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</si>
  <si>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</si>
  <si>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</si>
  <si>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</si>
  <si>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</si>
  <si>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</si>
  <si>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</si>
  <si>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</si>
  <si>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</si>
  <si>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</si>
  <si>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</si>
  <si>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</si>
  <si>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</si>
  <si>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</si>
  <si>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</si>
  <si>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</si>
  <si>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</si>
  <si>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</si>
  <si>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</si>
  <si>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</si>
  <si>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</si>
  <si>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</si>
  <si>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</si>
  <si>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</si>
  <si>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</si>
  <si>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</si>
  <si>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</si>
  <si>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</si>
  <si>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</si>
  <si>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</si>
  <si>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</si>
  <si>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</si>
  <si>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</si>
  <si>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</si>
  <si>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</si>
  <si>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</si>
  <si>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</si>
  <si>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</si>
  <si>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</si>
  <si>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</si>
  <si>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</si>
  <si>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</si>
  <si>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</si>
  <si>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</si>
  <si>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</si>
  <si>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</si>
  <si>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</si>
  <si>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</si>
  <si>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</si>
  <si>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</si>
  <si>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</si>
  <si>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</si>
  <si>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</si>
  <si>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</si>
  <si>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</si>
  <si>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</si>
  <si>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</si>
  <si>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</si>
  <si>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</si>
  <si>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</si>
  <si>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</si>
  <si>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</si>
  <si>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</si>
  <si>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</si>
  <si>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</si>
  <si>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</si>
  <si>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</si>
  <si>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</si>
  <si>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</si>
  <si>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</si>
  <si>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</si>
  <si>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</si>
  <si>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</si>
  <si>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</si>
  <si>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</si>
  <si>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</si>
  <si>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</si>
  <si>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</si>
  <si>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</si>
  <si>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</si>
  <si>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</si>
  <si>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</si>
  <si>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</si>
  <si>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</si>
  <si>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</si>
  <si>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</si>
  <si>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</si>
  <si>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</si>
  <si>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</si>
  <si>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</si>
  <si>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</si>
  <si>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</si>
  <si>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</si>
  <si>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</si>
  <si>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</si>
  <si>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</si>
  <si>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</si>
  <si>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</si>
  <si>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</si>
  <si>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</si>
  <si>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</si>
  <si>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</si>
  <si>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</si>
  <si>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</si>
  <si>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</si>
  <si>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</si>
  <si>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</si>
  <si>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</si>
  <si>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</si>
  <si>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</si>
  <si>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</si>
  <si>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</si>
  <si>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</si>
  <si>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</si>
  <si>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</si>
  <si>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</si>
  <si>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</si>
  <si>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</si>
  <si>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</si>
  <si>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</si>
  <si>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</si>
  <si>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</si>
  <si>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</si>
  <si>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</si>
  <si>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</si>
  <si>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</si>
  <si>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</si>
  <si>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</si>
  <si>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</si>
  <si>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</si>
  <si>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</si>
  <si>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</si>
  <si>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</si>
  <si>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</si>
  <si>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</si>
  <si>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</si>
  <si>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</si>
  <si>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</si>
  <si>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</si>
  <si>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</si>
  <si>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</si>
  <si>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</si>
  <si>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</si>
  <si>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</si>
  <si>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</si>
  <si>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</si>
  <si>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</si>
  <si>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</si>
  <si>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</si>
  <si>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</si>
  <si>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</si>
  <si>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</si>
  <si>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</si>
  <si>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</si>
  <si>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</si>
  <si>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</si>
  <si>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</si>
  <si>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</si>
  <si>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</si>
  <si>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</si>
  <si>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</si>
  <si>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</si>
  <si>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</si>
  <si>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</si>
  <si>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</si>
  <si>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</si>
  <si>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</si>
  <si>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</si>
  <si>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</si>
  <si>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</si>
  <si>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</si>
  <si>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</si>
  <si>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</si>
  <si>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</si>
  <si>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</si>
  <si>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</si>
  <si>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</si>
  <si>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</si>
  <si>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</si>
  <si>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</si>
  <si>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</si>
  <si>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</si>
  <si>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</si>
  <si>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</si>
  <si>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</si>
  <si>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</si>
  <si>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</si>
  <si>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</si>
  <si>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</si>
  <si>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</si>
  <si>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</si>
  <si>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</si>
  <si>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</si>
  <si>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</si>
  <si>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</si>
  <si>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</si>
  <si>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</si>
  <si>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</si>
  <si>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</si>
  <si>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</si>
  <si>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</si>
  <si>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</si>
  <si>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</si>
  <si>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</si>
  <si>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M10</t>
  </si>
  <si>
    <t>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</si>
</sst>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67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701994</xdr:colOff>
      <xdr:row>4</xdr:row>
      <xdr:rowOff>114301</xdr:rowOff>
    </xdr:from>
    <xdr:to>
      <xdr:col>37</xdr:col>
      <xdr:colOff>202809</xdr:colOff>
      <xdr:row>23</xdr:row>
      <xdr:rowOff>86251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32</v>
      </c>
    </row>
    <row r="4" spans="3:4" ht="17.25" customHeight="1" x14ac:dyDescent="0.25">
      <c r="C4" s="24" t="s">
        <v>33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abSelected="1" topLeftCell="A4" zoomScale="80" zoomScaleNormal="80" workbookViewId="0">
      <pane xSplit="5" topLeftCell="AL1" activePane="topRight" state="frozen"/>
      <selection pane="topRight" activeCell="AV9" sqref="AV9"/>
    </sheetView>
  </sheetViews>
  <sheetFormatPr defaultRowHeight="15" x14ac:dyDescent="0.2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 x14ac:dyDescent="0.25">
      <c r="AM2">
        <v>12</v>
      </c>
    </row>
    <row r="3" spans="2:46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25">
      <c r="B5" s="25"/>
      <c r="C5" s="71"/>
      <c r="D5" s="71"/>
      <c r="E5" s="71"/>
      <c r="F5" s="250" t="s">
        <v>140</v>
      </c>
      <c r="G5" s="251"/>
      <c r="H5" s="251"/>
      <c r="I5" s="251"/>
      <c r="J5" s="251"/>
      <c r="K5" s="251" t="s">
        <v>178</v>
      </c>
      <c r="L5" s="251"/>
      <c r="M5" s="251"/>
      <c r="N5" s="162"/>
      <c r="O5" s="162"/>
      <c r="P5" s="178"/>
      <c r="Q5" s="213"/>
      <c r="R5" s="237"/>
      <c r="S5" s="123" t="s">
        <v>177</v>
      </c>
      <c r="T5" s="244" t="s">
        <v>141</v>
      </c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25">
      <c r="B6" s="25"/>
      <c r="C6" s="253"/>
      <c r="D6" s="253"/>
      <c r="E6" s="254"/>
      <c r="F6" s="248" t="s">
        <v>49</v>
      </c>
      <c r="G6" s="249"/>
      <c r="H6" s="249"/>
      <c r="I6" s="249"/>
      <c r="J6" s="249"/>
      <c r="K6" s="249"/>
      <c r="L6" s="113"/>
      <c r="M6" s="111"/>
      <c r="N6" s="161"/>
      <c r="O6" s="161"/>
      <c r="P6" s="177"/>
      <c r="Q6" s="212"/>
      <c r="R6" s="236"/>
      <c r="S6" s="248" t="s">
        <v>56</v>
      </c>
      <c r="T6" s="249"/>
      <c r="U6" s="249"/>
      <c r="V6" s="249"/>
      <c r="W6" s="249"/>
      <c r="X6" s="136"/>
      <c r="Y6" s="148"/>
      <c r="Z6" s="163"/>
      <c r="AA6" s="163"/>
      <c r="AB6" s="163"/>
      <c r="AC6" s="163"/>
      <c r="AD6" s="163"/>
      <c r="AE6" s="163"/>
      <c r="AF6" s="249" t="s">
        <v>125</v>
      </c>
      <c r="AG6" s="249"/>
      <c r="AH6" s="249"/>
      <c r="AI6" s="249"/>
      <c r="AJ6" s="245" t="s">
        <v>176</v>
      </c>
      <c r="AK6" s="246"/>
      <c r="AL6" s="247"/>
      <c r="AM6" s="120"/>
      <c r="AN6" s="219"/>
      <c r="AO6" s="220"/>
      <c r="AP6" s="220"/>
      <c r="AQ6" s="223"/>
      <c r="AR6" s="1"/>
      <c r="AS6" s="223"/>
      <c r="AT6" s="223"/>
    </row>
    <row r="7" spans="2:46" x14ac:dyDescent="0.25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24" t="s">
        <v>237</v>
      </c>
      <c r="AS7" s="224" t="s">
        <v>247</v>
      </c>
      <c r="AT7" s="224" t="s">
        <v>248</v>
      </c>
    </row>
    <row r="8" spans="2:46" ht="19.5" customHeight="1" thickBot="1" x14ac:dyDescent="0.3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>
        <v>4340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 x14ac:dyDescent="0.3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25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25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25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25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25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25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25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25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25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25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25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25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25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25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25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25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25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25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25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25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 x14ac:dyDescent="0.25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 x14ac:dyDescent="0.25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 x14ac:dyDescent="0.25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 x14ac:dyDescent="0.25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 x14ac:dyDescent="0.25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 x14ac:dyDescent="0.25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25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25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25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25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25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25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25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25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25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25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25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25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25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25">
      <c r="B49" s="25"/>
      <c r="C49" s="30" t="s">
        <v>115</v>
      </c>
      <c r="D49" s="30"/>
      <c r="E49" s="56"/>
      <c r="F49" s="58"/>
      <c r="G49" s="261">
        <v>1</v>
      </c>
      <c r="H49" s="261"/>
      <c r="I49" s="261"/>
      <c r="J49" s="262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59">
        <v>5</v>
      </c>
      <c r="V49" s="259"/>
      <c r="W49" s="259"/>
      <c r="X49" s="149">
        <v>8</v>
      </c>
      <c r="Y49" s="159">
        <v>12</v>
      </c>
      <c r="Z49" s="159">
        <v>13</v>
      </c>
      <c r="AA49" s="259">
        <v>14</v>
      </c>
      <c r="AB49" s="259"/>
      <c r="AC49" s="259"/>
      <c r="AD49" s="259"/>
      <c r="AE49" s="173">
        <v>15</v>
      </c>
      <c r="AF49" s="259">
        <v>3</v>
      </c>
      <c r="AG49" s="259"/>
      <c r="AH49" s="259"/>
      <c r="AI49" s="109">
        <v>6</v>
      </c>
      <c r="AJ49" s="256">
        <v>7</v>
      </c>
      <c r="AK49" s="257"/>
      <c r="AL49" s="143">
        <v>16</v>
      </c>
      <c r="AM49" s="180">
        <v>18</v>
      </c>
      <c r="AR49" s="243">
        <v>21</v>
      </c>
      <c r="AS49" s="243"/>
      <c r="AT49" s="243"/>
    </row>
    <row r="50" spans="2:51" x14ac:dyDescent="0.25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 x14ac:dyDescent="0.25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25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25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25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25">
      <c r="B55" s="25">
        <v>2</v>
      </c>
      <c r="C55" s="260" t="s">
        <v>164</v>
      </c>
      <c r="D55" s="260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25">
      <c r="B56" s="25">
        <v>3</v>
      </c>
      <c r="C56" s="260" t="s">
        <v>163</v>
      </c>
      <c r="D56" s="260"/>
      <c r="E56" s="260"/>
      <c r="F56" s="260"/>
      <c r="G56" s="260"/>
      <c r="H56" s="260"/>
      <c r="I56" s="260"/>
      <c r="J56" s="260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25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25">
      <c r="B58" s="25">
        <v>5</v>
      </c>
      <c r="C58" s="258" t="s">
        <v>161</v>
      </c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25">
      <c r="B59" s="25">
        <v>6</v>
      </c>
      <c r="C59" s="252" t="s">
        <v>160</v>
      </c>
      <c r="D59" s="252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25">
      <c r="B60" s="59">
        <v>6</v>
      </c>
      <c r="C60" s="258" t="s">
        <v>171</v>
      </c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 x14ac:dyDescent="0.25">
      <c r="B61" s="59">
        <v>7</v>
      </c>
      <c r="C61" s="255" t="s">
        <v>167</v>
      </c>
      <c r="D61" s="255"/>
      <c r="E61" s="255"/>
      <c r="F61" s="255"/>
      <c r="G61" s="255"/>
      <c r="H61" s="255"/>
      <c r="I61" s="255"/>
      <c r="J61" s="255"/>
      <c r="K61" s="255"/>
      <c r="L61" s="255"/>
      <c r="M61" s="255"/>
      <c r="N61" s="255"/>
      <c r="O61" s="255"/>
      <c r="P61" s="255"/>
      <c r="Q61" s="255"/>
      <c r="R61" s="255"/>
      <c r="S61" s="255"/>
      <c r="T61" s="255"/>
      <c r="U61" s="255"/>
    </row>
    <row r="62" spans="2:51" ht="16.5" x14ac:dyDescent="0.2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25">
      <c r="B63" s="59">
        <v>9</v>
      </c>
      <c r="C63" s="139" t="s">
        <v>173</v>
      </c>
    </row>
    <row r="64" spans="2:51" ht="16.5" x14ac:dyDescent="0.25">
      <c r="B64" s="59">
        <v>10</v>
      </c>
      <c r="C64" s="137" t="s">
        <v>179</v>
      </c>
    </row>
    <row r="65" spans="2:3" ht="16.5" x14ac:dyDescent="0.25">
      <c r="B65" s="59">
        <v>11</v>
      </c>
      <c r="C65" s="137" t="s">
        <v>180</v>
      </c>
    </row>
    <row r="66" spans="2:3" x14ac:dyDescent="0.25">
      <c r="B66" s="59">
        <v>12</v>
      </c>
      <c r="C66" t="s">
        <v>187</v>
      </c>
    </row>
    <row r="67" spans="2:3" x14ac:dyDescent="0.25">
      <c r="B67" s="59">
        <v>13</v>
      </c>
      <c r="C67" t="s">
        <v>190</v>
      </c>
    </row>
    <row r="68" spans="2:3" x14ac:dyDescent="0.25">
      <c r="B68" s="59">
        <v>14</v>
      </c>
      <c r="C68" t="s">
        <v>201</v>
      </c>
    </row>
    <row r="69" spans="2:3" x14ac:dyDescent="0.25">
      <c r="B69" s="59">
        <v>15</v>
      </c>
      <c r="C69" t="s">
        <v>204</v>
      </c>
    </row>
    <row r="70" spans="2:3" x14ac:dyDescent="0.25">
      <c r="B70" s="59">
        <v>16</v>
      </c>
      <c r="C70" t="s">
        <v>207</v>
      </c>
    </row>
    <row r="71" spans="2:3" x14ac:dyDescent="0.25">
      <c r="B71" s="59">
        <v>16</v>
      </c>
      <c r="C71" t="s">
        <v>209</v>
      </c>
    </row>
    <row r="72" spans="2:3" x14ac:dyDescent="0.25">
      <c r="B72" s="59">
        <v>17</v>
      </c>
      <c r="C72" t="s">
        <v>212</v>
      </c>
    </row>
    <row r="73" spans="2:3" x14ac:dyDescent="0.25">
      <c r="B73" s="59">
        <v>18</v>
      </c>
      <c r="C73" t="s">
        <v>214</v>
      </c>
    </row>
    <row r="74" spans="2:3" x14ac:dyDescent="0.25">
      <c r="B74" s="59">
        <v>19</v>
      </c>
      <c r="C74" t="s">
        <v>217</v>
      </c>
    </row>
    <row r="75" spans="2:3" x14ac:dyDescent="0.25">
      <c r="B75" s="59">
        <v>20</v>
      </c>
      <c r="C75" t="s">
        <v>218</v>
      </c>
    </row>
    <row r="76" spans="2:3" x14ac:dyDescent="0.25">
      <c r="B76" s="59">
        <v>21</v>
      </c>
      <c r="C76" t="s">
        <v>245</v>
      </c>
    </row>
  </sheetData>
  <mergeCells count="20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38"/>
  <sheetViews>
    <sheetView zoomScale="90" zoomScaleNormal="90" workbookViewId="0">
      <pane xSplit="5" topLeftCell="AK1" activePane="topRight" state="frozen"/>
      <selection pane="topRight" activeCell="AP24" sqref="AP24"/>
    </sheetView>
  </sheetViews>
  <sheetFormatPr defaultRowHeight="15" x14ac:dyDescent="0.2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25">
      <c r="B2" s="25"/>
      <c r="C2" s="266"/>
      <c r="D2" s="264"/>
      <c r="E2" s="171"/>
      <c r="F2" s="264" t="s">
        <v>49</v>
      </c>
      <c r="G2" s="264"/>
      <c r="H2" s="264"/>
      <c r="I2" s="264"/>
      <c r="J2" s="264"/>
      <c r="K2" s="264"/>
      <c r="L2" s="264"/>
      <c r="M2" s="264"/>
      <c r="N2" s="264"/>
      <c r="O2" s="264"/>
      <c r="P2" s="179"/>
      <c r="Q2" s="263" t="s">
        <v>56</v>
      </c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5"/>
      <c r="AD2" s="263" t="s">
        <v>125</v>
      </c>
      <c r="AE2" s="264"/>
      <c r="AF2" s="264"/>
      <c r="AG2" s="264"/>
      <c r="AH2" s="263" t="s">
        <v>176</v>
      </c>
      <c r="AI2" s="264"/>
      <c r="AJ2" s="264"/>
      <c r="AK2" s="264"/>
      <c r="AL2" s="217"/>
      <c r="AM2" s="217"/>
      <c r="AN2" s="217"/>
      <c r="AO2" s="217"/>
      <c r="AP2" s="217"/>
      <c r="AQ2" s="25"/>
    </row>
    <row r="3" spans="2:43" x14ac:dyDescent="0.25">
      <c r="B3" s="25"/>
      <c r="C3" s="266"/>
      <c r="D3" s="264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 x14ac:dyDescent="0.25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57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>
        <f>mat_param!T8</f>
        <v>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25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25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25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25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 x14ac:dyDescent="0.25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 x14ac:dyDescent="0.25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 x14ac:dyDescent="0.25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25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 x14ac:dyDescent="0.25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 x14ac:dyDescent="0.25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 x14ac:dyDescent="0.25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 x14ac:dyDescent="0.25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 x14ac:dyDescent="0.25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 x14ac:dyDescent="0.25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 x14ac:dyDescent="0.25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 x14ac:dyDescent="0.25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25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 x14ac:dyDescent="0.25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 x14ac:dyDescent="0.25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188"/>
      <c r="AN24" s="188"/>
      <c r="AO24" s="188"/>
      <c r="AP24" s="25"/>
      <c r="AQ24" s="25"/>
    </row>
    <row r="25" spans="2:43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25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8" spans="52:52" x14ac:dyDescent="0.25">
      <c r="AZ38" t="s">
        <v>45</v>
      </c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28" zoomScaleNormal="100" workbookViewId="0">
      <selection activeCell="AX52" sqref="AX52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 x14ac:dyDescent="0.25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sim_results!C6&amp; " and debris cloud diamter"</f>
        <v>density and debris cloud diamter</v>
      </c>
    </row>
    <row r="10" spans="3:67" x14ac:dyDescent="0.25">
      <c r="AD10" t="str">
        <f>sim_results!C6&amp; " and target hole diameter"</f>
        <v>density and target hole diameter</v>
      </c>
    </row>
    <row r="12" spans="3:67" x14ac:dyDescent="0.25">
      <c r="AD12" t="str">
        <f>CONCATENATE(sim_results!D6," (",sim_results!E6,")")</f>
        <v>rho (ton/mm3)</v>
      </c>
    </row>
    <row r="24" spans="30:80" x14ac:dyDescent="0.25">
      <c r="AZ24" t="s">
        <v>45</v>
      </c>
    </row>
    <row r="26" spans="30:80" x14ac:dyDescent="0.25">
      <c r="CB26" t="s">
        <v>45</v>
      </c>
    </row>
    <row r="29" spans="30:80" x14ac:dyDescent="0.25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6" spans="58:58" x14ac:dyDescent="0.25">
      <c r="BF46" t="s">
        <v>45</v>
      </c>
    </row>
    <row r="50" spans="37:37" x14ac:dyDescent="0.25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Andries Matthijs Oudes</cp:lastModifiedBy>
  <dcterms:created xsi:type="dcterms:W3CDTF">2022-02-22T08:13:26Z</dcterms:created>
  <dcterms:modified xsi:type="dcterms:W3CDTF">2022-03-09T11:39:47Z</dcterms:modified>
</cp:coreProperties>
</file>