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Multiparameter analysis in R (Rannveig)/Data/"/>
    </mc:Choice>
  </mc:AlternateContent>
  <xr:revisionPtr revIDLastSave="57" documentId="13_ncr:1_{13131A18-85E4-430C-BE07-BC729384B718}" xr6:coauthVersionLast="47" xr6:coauthVersionMax="47" xr10:uidLastSave="{4E82FBB0-5A0E-4AA2-903B-0D722B195047}"/>
  <bookViews>
    <workbookView xWindow="420" yWindow="-108" windowWidth="22728" windowHeight="13176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1" i="7"/>
  <c r="A30" i="7"/>
  <c r="A31" i="7"/>
  <c r="A32" i="7"/>
  <c r="A33" i="7"/>
  <c r="A34" i="7"/>
  <c r="A35" i="7"/>
  <c r="A3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" i="7"/>
  <c r="AP10" i="2"/>
  <c r="AP8" i="2"/>
  <c r="AF10" i="4"/>
  <c r="AG10" i="4"/>
  <c r="AH10" i="4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<sst xmlns="http://schemas.openxmlformats.org/spreadsheetml/2006/main" count="520" uniqueCount="328">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</sst>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E+00"/>
    <numFmt numFmtId="170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70" fontId="0" fillId="0" borderId="0" xfId="0" applyNumberFormat="1"/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D9" sqref="D9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 x14ac:dyDescent="0.3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v>4.55</v>
      </c>
      <c r="L2" s="243">
        <f>Sheet1!Q5</f>
        <v>3.28</v>
      </c>
    </row>
    <row r="3" spans="1:12" x14ac:dyDescent="0.3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v>4.33</v>
      </c>
      <c r="L3" s="243">
        <f>Sheet1!Q6</f>
        <v>2.71</v>
      </c>
    </row>
    <row r="4" spans="1:12" x14ac:dyDescent="0.3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v>4.4000000000000004</v>
      </c>
      <c r="L4" s="243">
        <f>Sheet1!Q7</f>
        <v>3.02</v>
      </c>
    </row>
    <row r="5" spans="1:12" x14ac:dyDescent="0.3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v>6.55</v>
      </c>
      <c r="L5" s="243">
        <f>Sheet1!Q8</f>
        <v>4.3</v>
      </c>
    </row>
    <row r="6" spans="1:12" x14ac:dyDescent="0.3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v>6.42</v>
      </c>
      <c r="L6" s="243">
        <f>Sheet1!Q9</f>
        <v>4.9400000000000004</v>
      </c>
    </row>
    <row r="7" spans="1:12" x14ac:dyDescent="0.3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v>6.13</v>
      </c>
      <c r="L7" s="243">
        <f>Sheet1!Q10</f>
        <v>5.82</v>
      </c>
    </row>
    <row r="8" spans="1:12" x14ac:dyDescent="0.3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v>8.36</v>
      </c>
      <c r="L8" s="243">
        <f>Sheet1!Q11</f>
        <v>5.51</v>
      </c>
    </row>
    <row r="9" spans="1:12" x14ac:dyDescent="0.3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v>8.36</v>
      </c>
      <c r="L9" s="243">
        <f>Sheet1!Q12</f>
        <v>7.19</v>
      </c>
    </row>
    <row r="10" spans="1:12" x14ac:dyDescent="0.3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v>7.87</v>
      </c>
      <c r="L10" s="243">
        <f>Sheet1!Q13</f>
        <v>8.34</v>
      </c>
    </row>
    <row r="11" spans="1:12" x14ac:dyDescent="0.3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v>12.55</v>
      </c>
      <c r="L11" s="243">
        <f>Sheet1!Q14</f>
        <v>4.66</v>
      </c>
    </row>
    <row r="12" spans="1:12" x14ac:dyDescent="0.3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v>11.34</v>
      </c>
      <c r="L12" s="243">
        <f>Sheet1!Q15</f>
        <v>5.33</v>
      </c>
    </row>
    <row r="13" spans="1:12" x14ac:dyDescent="0.3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v>10.8</v>
      </c>
      <c r="L13" s="243">
        <f>Sheet1!Q16</f>
        <v>6.66</v>
      </c>
    </row>
    <row r="14" spans="1:12" x14ac:dyDescent="0.3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v>17.09</v>
      </c>
      <c r="L14" s="243">
        <f>Sheet1!Q17</f>
        <v>7.15</v>
      </c>
    </row>
    <row r="15" spans="1:12" x14ac:dyDescent="0.3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v>14.63</v>
      </c>
      <c r="L15" s="243">
        <f>Sheet1!Q18</f>
        <v>8.58</v>
      </c>
    </row>
    <row r="16" spans="1:12" x14ac:dyDescent="0.3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v>13.6</v>
      </c>
      <c r="L16" s="243">
        <f>Sheet1!Q19</f>
        <v>10.9</v>
      </c>
    </row>
    <row r="17" spans="1:12" x14ac:dyDescent="0.3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v>20.36</v>
      </c>
      <c r="L17" s="243">
        <f>Sheet1!Q20</f>
        <v>9.8000000000000007</v>
      </c>
    </row>
    <row r="18" spans="1:12" x14ac:dyDescent="0.3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v>17.61</v>
      </c>
      <c r="L18" s="243">
        <f>Sheet1!Q21</f>
        <v>11.2</v>
      </c>
    </row>
    <row r="19" spans="1:12" x14ac:dyDescent="0.3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v>15.87</v>
      </c>
      <c r="L19" s="243">
        <f>Sheet1!Q22</f>
        <v>14.2</v>
      </c>
    </row>
    <row r="20" spans="1:12" x14ac:dyDescent="0.3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v>7.09</v>
      </c>
      <c r="L20" s="243">
        <f>Sheet1!Q23</f>
        <v>2.4700000000000002</v>
      </c>
    </row>
    <row r="21" spans="1:12" x14ac:dyDescent="0.3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v>6.72</v>
      </c>
      <c r="L21" s="243">
        <f>Sheet1!Q24</f>
        <v>2.48</v>
      </c>
    </row>
    <row r="22" spans="1:12" x14ac:dyDescent="0.3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v>6.4</v>
      </c>
      <c r="L22" s="243">
        <f>Sheet1!Q25</f>
        <v>2.82</v>
      </c>
    </row>
    <row r="23" spans="1:12" x14ac:dyDescent="0.3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v>10</v>
      </c>
      <c r="L23" s="243">
        <f>Sheet1!Q26</f>
        <v>3.35</v>
      </c>
    </row>
    <row r="24" spans="1:12" x14ac:dyDescent="0.3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v>9.1</v>
      </c>
      <c r="L24" s="243">
        <f>Sheet1!Q27</f>
        <v>3.48</v>
      </c>
    </row>
    <row r="25" spans="1:12" x14ac:dyDescent="0.3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v>9.07</v>
      </c>
      <c r="L25" s="243">
        <f>Sheet1!Q28</f>
        <v>4.18</v>
      </c>
    </row>
    <row r="26" spans="1:12" x14ac:dyDescent="0.3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v>12</v>
      </c>
      <c r="L26" s="243">
        <f>Sheet1!Q29</f>
        <v>4.45</v>
      </c>
    </row>
    <row r="27" spans="1:12" x14ac:dyDescent="0.3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v>11.19</v>
      </c>
      <c r="L27" s="243">
        <f>Sheet1!Q30</f>
        <v>4.6900000000000004</v>
      </c>
    </row>
    <row r="28" spans="1:12" x14ac:dyDescent="0.3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v>10.67</v>
      </c>
      <c r="L28" s="243">
        <f>Sheet1!Q31</f>
        <v>5.87</v>
      </c>
    </row>
    <row r="29" spans="1:12" x14ac:dyDescent="0.3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v>24.91</v>
      </c>
      <c r="L29" s="243">
        <f>Sheet1!Q32</f>
        <v>12.4</v>
      </c>
    </row>
    <row r="30" spans="1:12" x14ac:dyDescent="0.3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v>19.55</v>
      </c>
      <c r="L30" s="243">
        <f>Sheet1!Q33</f>
        <v>18.100000000000001</v>
      </c>
    </row>
    <row r="31" spans="1:12" x14ac:dyDescent="0.3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v>16.8</v>
      </c>
      <c r="L31" s="243">
        <f>Sheet1!Q34</f>
        <v>24.9</v>
      </c>
    </row>
    <row r="32" spans="1:12" x14ac:dyDescent="0.3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v>32.18</v>
      </c>
      <c r="L32" s="243">
        <f>Sheet1!Q35</f>
        <v>20</v>
      </c>
    </row>
    <row r="33" spans="1:12" x14ac:dyDescent="0.3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v>24.93</v>
      </c>
      <c r="L33" s="243">
        <f>Sheet1!Q36</f>
        <v>25.8</v>
      </c>
    </row>
    <row r="34" spans="1:12" x14ac:dyDescent="0.3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v>24.27</v>
      </c>
      <c r="L34" s="243">
        <f>Sheet1!Q37</f>
        <v>34.9</v>
      </c>
    </row>
    <row r="35" spans="1:12" x14ac:dyDescent="0.3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v>37.82</v>
      </c>
      <c r="L35" s="243">
        <f>Sheet1!Q38</f>
        <v>26.5</v>
      </c>
    </row>
    <row r="36" spans="1:12" x14ac:dyDescent="0.3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v>32.99</v>
      </c>
      <c r="L36" s="243">
        <f>Sheet1!Q39</f>
        <v>32.4</v>
      </c>
    </row>
    <row r="37" spans="1:12" x14ac:dyDescent="0.3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v>33.200000000000003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7" zoomScale="80" zoomScaleNormal="80" workbookViewId="0">
      <pane xSplit="5" topLeftCell="AN1" activePane="topRight" state="frozen"/>
      <selection pane="topRight" activeCell="AM30" sqref="AM30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84" t="s">
        <v>140</v>
      </c>
      <c r="G5" s="285"/>
      <c r="H5" s="285"/>
      <c r="I5" s="285"/>
      <c r="J5" s="285"/>
      <c r="K5" s="285" t="s">
        <v>178</v>
      </c>
      <c r="L5" s="285"/>
      <c r="M5" s="285"/>
      <c r="N5" s="162"/>
      <c r="O5" s="162"/>
      <c r="P5" s="178"/>
      <c r="Q5" s="213"/>
      <c r="R5" s="237"/>
      <c r="S5" s="123" t="s">
        <v>177</v>
      </c>
      <c r="T5" s="280" t="s">
        <v>141</v>
      </c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65"/>
      <c r="D6" s="265"/>
      <c r="E6" s="266"/>
      <c r="F6" s="276" t="s">
        <v>49</v>
      </c>
      <c r="G6" s="275"/>
      <c r="H6" s="275"/>
      <c r="I6" s="275"/>
      <c r="J6" s="275"/>
      <c r="K6" s="275"/>
      <c r="L6" s="113"/>
      <c r="M6" s="111"/>
      <c r="N6" s="161"/>
      <c r="O6" s="161"/>
      <c r="P6" s="177"/>
      <c r="Q6" s="212"/>
      <c r="R6" s="236"/>
      <c r="S6" s="276" t="s">
        <v>56</v>
      </c>
      <c r="T6" s="275"/>
      <c r="U6" s="275"/>
      <c r="V6" s="275"/>
      <c r="W6" s="275"/>
      <c r="X6" s="136"/>
      <c r="Y6" s="148"/>
      <c r="Z6" s="163"/>
      <c r="AA6" s="163"/>
      <c r="AB6" s="163"/>
      <c r="AC6" s="163"/>
      <c r="AD6" s="163"/>
      <c r="AE6" s="163"/>
      <c r="AF6" s="275" t="s">
        <v>125</v>
      </c>
      <c r="AG6" s="275"/>
      <c r="AH6" s="275"/>
      <c r="AI6" s="275"/>
      <c r="AJ6" s="281" t="s">
        <v>176</v>
      </c>
      <c r="AK6" s="282"/>
      <c r="AL6" s="283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7" t="s">
        <v>235</v>
      </c>
      <c r="AS7" s="278"/>
      <c r="AT7" s="278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73">
        <v>1</v>
      </c>
      <c r="H49" s="273"/>
      <c r="I49" s="273"/>
      <c r="J49" s="27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1">
        <v>5</v>
      </c>
      <c r="V49" s="271"/>
      <c r="W49" s="271"/>
      <c r="X49" s="149">
        <v>8</v>
      </c>
      <c r="Y49" s="159">
        <v>12</v>
      </c>
      <c r="Z49" s="159">
        <v>13</v>
      </c>
      <c r="AA49" s="271">
        <v>14</v>
      </c>
      <c r="AB49" s="271"/>
      <c r="AC49" s="271"/>
      <c r="AD49" s="271"/>
      <c r="AE49" s="173">
        <v>15</v>
      </c>
      <c r="AF49" s="271">
        <v>3</v>
      </c>
      <c r="AG49" s="271"/>
      <c r="AH49" s="271"/>
      <c r="AI49" s="109">
        <v>6</v>
      </c>
      <c r="AJ49" s="268">
        <v>7</v>
      </c>
      <c r="AK49" s="269"/>
      <c r="AL49" s="143">
        <v>16</v>
      </c>
      <c r="AM49" s="180">
        <v>18</v>
      </c>
      <c r="AR49" s="279">
        <v>21</v>
      </c>
      <c r="AS49" s="279"/>
      <c r="AT49" s="279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72" t="s">
        <v>164</v>
      </c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72" t="s">
        <v>163</v>
      </c>
      <c r="D56" s="272"/>
      <c r="E56" s="272"/>
      <c r="F56" s="272"/>
      <c r="G56" s="272"/>
      <c r="H56" s="272"/>
      <c r="I56" s="272"/>
      <c r="J56" s="27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70" t="s">
        <v>161</v>
      </c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64" t="s">
        <v>160</v>
      </c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70" t="s">
        <v>171</v>
      </c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67" t="s">
        <v>167</v>
      </c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325</v>
      </c>
    </row>
    <row r="78" spans="2:3" x14ac:dyDescent="0.3">
      <c r="B78" s="59">
        <v>23</v>
      </c>
      <c r="C78" t="s">
        <v>326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F1" activePane="topRight" state="frozen"/>
      <selection pane="topRight" activeCell="N32" sqref="N32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 x14ac:dyDescent="0.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 x14ac:dyDescent="0.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 x14ac:dyDescent="0.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 x14ac:dyDescent="0.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269</v>
      </c>
      <c r="BE11" t="s">
        <v>270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D3" zoomScale="90" zoomScaleNormal="90" workbookViewId="0">
      <selection activeCell="I22" sqref="I22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D695-314A-4A74-8DAE-553F54C67D89}">
  <dimension ref="A1:H36"/>
  <sheetViews>
    <sheetView tabSelected="1" workbookViewId="0">
      <selection activeCell="K7" sqref="K7"/>
    </sheetView>
  </sheetViews>
  <sheetFormatPr defaultRowHeight="14.4" x14ac:dyDescent="0.3"/>
  <cols>
    <col min="1" max="1" width="15.88671875" bestFit="1" customWidth="1"/>
    <col min="2" max="2" width="9.5546875" style="291" bestFit="1" customWidth="1"/>
    <col min="4" max="6" width="8.88671875" style="234"/>
  </cols>
  <sheetData>
    <row r="1" spans="1:8" x14ac:dyDescent="0.3">
      <c r="A1" t="str">
        <f>Sheet1!D5</f>
        <v>AA6070-O</v>
      </c>
      <c r="B1" s="291">
        <f>Sheet1!G5</f>
        <v>4.1753653444676408E-2</v>
      </c>
      <c r="C1">
        <f>Sheet1!H5</f>
        <v>5.5</v>
      </c>
      <c r="D1" s="234">
        <f>Sheet1!J5</f>
        <v>11.01</v>
      </c>
      <c r="E1" s="234">
        <f>Sheet1!K5</f>
        <v>29.91</v>
      </c>
      <c r="F1" s="234">
        <f>Sheet1!N5</f>
        <v>40.659999999999997</v>
      </c>
      <c r="G1" s="234">
        <f>Sheet1!P5*-1</f>
        <v>4.55</v>
      </c>
      <c r="H1" s="234">
        <f>Sheet1!Q5</f>
        <v>3.28</v>
      </c>
    </row>
    <row r="2" spans="1:8" x14ac:dyDescent="0.3">
      <c r="A2" t="str">
        <f>Sheet1!D6</f>
        <v>AA6070-O</v>
      </c>
      <c r="B2" s="291">
        <f>Sheet1!G6</f>
        <v>4.1753653444676408E-2</v>
      </c>
      <c r="C2">
        <f>Sheet1!H6</f>
        <v>6.7</v>
      </c>
      <c r="D2" s="234">
        <f>Sheet1!J6</f>
        <v>11.15</v>
      </c>
      <c r="E2" s="234">
        <f>Sheet1!K6</f>
        <v>34.869999999999997</v>
      </c>
      <c r="F2" s="234">
        <f>Sheet1!N6</f>
        <v>22.54</v>
      </c>
      <c r="G2" s="234">
        <f>Sheet1!P6*-1</f>
        <v>4.33</v>
      </c>
      <c r="H2" s="234">
        <f>Sheet1!Q6</f>
        <v>2.71</v>
      </c>
    </row>
    <row r="3" spans="1:8" x14ac:dyDescent="0.3">
      <c r="A3" t="str">
        <f>Sheet1!D7</f>
        <v>AA6070-O</v>
      </c>
      <c r="B3" s="291">
        <f>Sheet1!G7</f>
        <v>4.1753653444676408E-2</v>
      </c>
      <c r="C3">
        <f>Sheet1!H7</f>
        <v>7.5</v>
      </c>
      <c r="D3" s="234">
        <f>Sheet1!J7</f>
        <v>11.18</v>
      </c>
      <c r="E3" s="234">
        <f>Sheet1!K7</f>
        <v>38</v>
      </c>
      <c r="F3" s="234">
        <f>Sheet1!N7</f>
        <v>16.89</v>
      </c>
      <c r="G3" s="234">
        <f>Sheet1!P7*-1</f>
        <v>4.4000000000000004</v>
      </c>
      <c r="H3" s="234">
        <f>Sheet1!Q7</f>
        <v>3.02</v>
      </c>
    </row>
    <row r="4" spans="1:8" x14ac:dyDescent="0.3">
      <c r="A4" t="str">
        <f>Sheet1!D8</f>
        <v>AA6070-O</v>
      </c>
      <c r="B4" s="291">
        <f>Sheet1!G8</f>
        <v>8.3507306889352817E-2</v>
      </c>
      <c r="C4">
        <f>Sheet1!H8</f>
        <v>5.5</v>
      </c>
      <c r="D4" s="234">
        <f>Sheet1!J8</f>
        <v>11.39</v>
      </c>
      <c r="E4" s="234">
        <f>Sheet1!K8</f>
        <v>35.880000000000003</v>
      </c>
      <c r="F4" s="234">
        <f>Sheet1!N8</f>
        <v>22.87</v>
      </c>
      <c r="G4" s="234">
        <f>Sheet1!P8*-1</f>
        <v>6.55</v>
      </c>
      <c r="H4" s="234">
        <f>Sheet1!Q8</f>
        <v>4.3</v>
      </c>
    </row>
    <row r="5" spans="1:8" x14ac:dyDescent="0.3">
      <c r="A5" t="str">
        <f>Sheet1!D9</f>
        <v>AA6070-O</v>
      </c>
      <c r="B5" s="291">
        <f>Sheet1!G9</f>
        <v>8.3507306889352817E-2</v>
      </c>
      <c r="C5">
        <f>Sheet1!H9</f>
        <v>6.7</v>
      </c>
      <c r="D5" s="234">
        <f>Sheet1!J9</f>
        <v>11.43</v>
      </c>
      <c r="E5" s="234">
        <f>Sheet1!K9</f>
        <v>47.74</v>
      </c>
      <c r="F5" s="234">
        <f>Sheet1!N9</f>
        <v>14.26</v>
      </c>
      <c r="G5" s="234">
        <f>Sheet1!P9*-1</f>
        <v>6.42</v>
      </c>
      <c r="H5" s="234">
        <f>Sheet1!Q9</f>
        <v>4.9400000000000004</v>
      </c>
    </row>
    <row r="6" spans="1:8" x14ac:dyDescent="0.3">
      <c r="A6" t="str">
        <f>Sheet1!D10</f>
        <v>AA6070-O</v>
      </c>
      <c r="B6" s="291">
        <f>Sheet1!G10</f>
        <v>8.3507306889352817E-2</v>
      </c>
      <c r="C6">
        <f>Sheet1!H10</f>
        <v>7.5</v>
      </c>
      <c r="D6" s="234">
        <f>Sheet1!J10</f>
        <v>11.55</v>
      </c>
      <c r="E6" s="234">
        <f>Sheet1!K10</f>
        <v>60.29</v>
      </c>
      <c r="F6" s="234">
        <f>Sheet1!N10</f>
        <v>9.02</v>
      </c>
      <c r="G6" s="234">
        <f>Sheet1!P10*-1</f>
        <v>6.13</v>
      </c>
      <c r="H6" s="234">
        <f>Sheet1!Q10</f>
        <v>5.82</v>
      </c>
    </row>
    <row r="7" spans="1:8" x14ac:dyDescent="0.3">
      <c r="A7" t="str">
        <f>Sheet1!D11</f>
        <v>AA6070-O</v>
      </c>
      <c r="B7" s="291">
        <f>Sheet1!G11</f>
        <v>0.12526096033402923</v>
      </c>
      <c r="C7">
        <f>Sheet1!H11</f>
        <v>5.5</v>
      </c>
      <c r="D7" s="234">
        <f>Sheet1!J11</f>
        <v>11.92</v>
      </c>
      <c r="E7" s="234">
        <f>Sheet1!K11</f>
        <v>44.93</v>
      </c>
      <c r="F7" s="234">
        <f>Sheet1!N11</f>
        <v>14.26</v>
      </c>
      <c r="G7" s="234">
        <f>Sheet1!P11*-1</f>
        <v>8.36</v>
      </c>
      <c r="H7" s="234">
        <f>Sheet1!Q11</f>
        <v>5.51</v>
      </c>
    </row>
    <row r="8" spans="1:8" x14ac:dyDescent="0.3">
      <c r="A8" t="str">
        <f>Sheet1!D12</f>
        <v>AA6070-O</v>
      </c>
      <c r="B8" s="291">
        <f>Sheet1!G12</f>
        <v>0.12526096033402923</v>
      </c>
      <c r="C8">
        <f>Sheet1!H12</f>
        <v>6.7</v>
      </c>
      <c r="D8" s="234">
        <f>Sheet1!J12</f>
        <v>12.17</v>
      </c>
      <c r="E8" s="234">
        <f>Sheet1!K12</f>
        <v>57.27</v>
      </c>
      <c r="F8" s="234">
        <f>Sheet1!N12</f>
        <v>9.43</v>
      </c>
      <c r="G8" s="234">
        <f>Sheet1!P12*-1</f>
        <v>8.36</v>
      </c>
      <c r="H8" s="234">
        <f>Sheet1!Q12</f>
        <v>7.19</v>
      </c>
    </row>
    <row r="9" spans="1:8" x14ac:dyDescent="0.3">
      <c r="A9" t="str">
        <f>Sheet1!D13</f>
        <v>AA6070-O</v>
      </c>
      <c r="B9" s="291">
        <f>Sheet1!G13</f>
        <v>0.12526096033402923</v>
      </c>
      <c r="C9">
        <f>Sheet1!H13</f>
        <v>7.5</v>
      </c>
      <c r="D9" s="234">
        <f>Sheet1!J13</f>
        <v>12.28</v>
      </c>
      <c r="E9" s="234">
        <f>Sheet1!K13</f>
        <v>68.14</v>
      </c>
      <c r="F9" s="234">
        <f>Sheet1!N13</f>
        <v>8.36</v>
      </c>
      <c r="G9" s="234">
        <f>Sheet1!P13*-1</f>
        <v>7.87</v>
      </c>
      <c r="H9" s="234">
        <f>Sheet1!Q13</f>
        <v>8.34</v>
      </c>
    </row>
    <row r="10" spans="1:8" x14ac:dyDescent="0.3">
      <c r="A10" t="str">
        <f>Sheet1!D14</f>
        <v>STEEL 4340</v>
      </c>
      <c r="B10" s="291">
        <f>Sheet1!G14</f>
        <v>4.1753653444676408E-2</v>
      </c>
      <c r="C10">
        <f>Sheet1!H14</f>
        <v>5.5</v>
      </c>
      <c r="D10" s="234">
        <f>Sheet1!J14</f>
        <v>15.4</v>
      </c>
      <c r="E10" s="234">
        <f>Sheet1!K14</f>
        <v>69.39</v>
      </c>
      <c r="F10" s="234">
        <f>Sheet1!N14</f>
        <v>5.88</v>
      </c>
      <c r="G10" s="234">
        <f>Sheet1!P14*-1</f>
        <v>12.55</v>
      </c>
      <c r="H10" s="234">
        <f>Sheet1!Q14</f>
        <v>4.66</v>
      </c>
    </row>
    <row r="11" spans="1:8" x14ac:dyDescent="0.3">
      <c r="A11" t="str">
        <f>Sheet1!D15</f>
        <v>STEEL 4340</v>
      </c>
      <c r="B11" s="291">
        <f>Sheet1!G15</f>
        <v>4.1753653444676408E-2</v>
      </c>
      <c r="C11">
        <f>Sheet1!H15</f>
        <v>6.7</v>
      </c>
      <c r="D11" s="234">
        <f>Sheet1!J15</f>
        <v>14.32</v>
      </c>
      <c r="E11" s="234">
        <f>Sheet1!K15</f>
        <v>80.95</v>
      </c>
      <c r="F11" s="234">
        <f>Sheet1!N15</f>
        <v>3.84</v>
      </c>
      <c r="G11" s="234">
        <f>Sheet1!P15*-1</f>
        <v>11.34</v>
      </c>
      <c r="H11" s="234">
        <f>Sheet1!Q15</f>
        <v>5.33</v>
      </c>
    </row>
    <row r="12" spans="1:8" x14ac:dyDescent="0.3">
      <c r="A12" t="str">
        <f>Sheet1!D16</f>
        <v>STEEL 4340</v>
      </c>
      <c r="B12" s="291">
        <f>Sheet1!G16</f>
        <v>4.1753653444676408E-2</v>
      </c>
      <c r="C12">
        <f>Sheet1!H16</f>
        <v>7.5</v>
      </c>
      <c r="D12" s="234">
        <f>Sheet1!J16</f>
        <v>13.96</v>
      </c>
      <c r="E12" s="234">
        <f>Sheet1!K16</f>
        <v>83.53</v>
      </c>
      <c r="F12" s="234">
        <f>Sheet1!N16</f>
        <v>2.65</v>
      </c>
      <c r="G12" s="234">
        <f>Sheet1!P16*-1</f>
        <v>10.8</v>
      </c>
      <c r="H12" s="234">
        <f>Sheet1!Q16</f>
        <v>6.66</v>
      </c>
    </row>
    <row r="13" spans="1:8" x14ac:dyDescent="0.3">
      <c r="A13" t="str">
        <f>Sheet1!D17</f>
        <v>STEEL 4340</v>
      </c>
      <c r="B13" s="291">
        <f>Sheet1!G17</f>
        <v>8.3507306889352817E-2</v>
      </c>
      <c r="C13">
        <f>Sheet1!H17</f>
        <v>5.5</v>
      </c>
      <c r="D13" s="234">
        <f>Sheet1!J17</f>
        <v>15.56</v>
      </c>
      <c r="E13" s="234">
        <f>Sheet1!K17</f>
        <v>77.510000000000005</v>
      </c>
      <c r="F13" s="234">
        <f>Sheet1!N17</f>
        <v>3.94</v>
      </c>
      <c r="G13" s="234">
        <f>Sheet1!P17*-1</f>
        <v>17.09</v>
      </c>
      <c r="H13" s="234">
        <f>Sheet1!Q17</f>
        <v>7.15</v>
      </c>
    </row>
    <row r="14" spans="1:8" x14ac:dyDescent="0.3">
      <c r="A14" t="str">
        <f>Sheet1!D18</f>
        <v>STEEL 4340</v>
      </c>
      <c r="B14" s="291">
        <f>Sheet1!G18</f>
        <v>8.3507306889352817E-2</v>
      </c>
      <c r="C14">
        <f>Sheet1!H18</f>
        <v>6.7</v>
      </c>
      <c r="D14" s="234">
        <f>Sheet1!J18</f>
        <v>15.44</v>
      </c>
      <c r="E14" s="234">
        <f>Sheet1!K18</f>
        <v>98</v>
      </c>
      <c r="F14" s="234">
        <f>Sheet1!N18</f>
        <v>2.75</v>
      </c>
      <c r="G14" s="234">
        <f>Sheet1!P18*-1</f>
        <v>14.63</v>
      </c>
      <c r="H14" s="234">
        <f>Sheet1!Q18</f>
        <v>8.58</v>
      </c>
    </row>
    <row r="15" spans="1:8" x14ac:dyDescent="0.3">
      <c r="A15" t="str">
        <f>Sheet1!D19</f>
        <v>STEEL 4340</v>
      </c>
      <c r="B15" s="291">
        <f>Sheet1!G19</f>
        <v>8.3507306889352817E-2</v>
      </c>
      <c r="C15">
        <f>Sheet1!H19</f>
        <v>7.5</v>
      </c>
      <c r="D15" s="234">
        <f>Sheet1!J19</f>
        <v>14.98</v>
      </c>
      <c r="E15" s="234">
        <f>Sheet1!K19</f>
        <v>106.49</v>
      </c>
      <c r="F15" s="234">
        <f>Sheet1!N19</f>
        <v>2.09</v>
      </c>
      <c r="G15" s="234">
        <f>Sheet1!P19*-1</f>
        <v>13.6</v>
      </c>
      <c r="H15" s="234">
        <f>Sheet1!Q19</f>
        <v>10.9</v>
      </c>
    </row>
    <row r="16" spans="1:8" x14ac:dyDescent="0.3">
      <c r="A16" t="str">
        <f>Sheet1!D20</f>
        <v>STEEL 4340</v>
      </c>
      <c r="B16" s="291">
        <f>Sheet1!G20</f>
        <v>0.12526096033402923</v>
      </c>
      <c r="C16">
        <f>Sheet1!H20</f>
        <v>5.5</v>
      </c>
      <c r="D16" s="234">
        <f>Sheet1!J20</f>
        <v>16.88</v>
      </c>
      <c r="E16" s="234">
        <f>Sheet1!K20</f>
        <v>89.96</v>
      </c>
      <c r="F16" s="234">
        <f>Sheet1!N20</f>
        <v>2.36</v>
      </c>
      <c r="G16" s="234">
        <f>Sheet1!P20*-1</f>
        <v>20.36</v>
      </c>
      <c r="H16" s="234">
        <f>Sheet1!Q20</f>
        <v>9.8000000000000007</v>
      </c>
    </row>
    <row r="17" spans="1:8" x14ac:dyDescent="0.3">
      <c r="A17" t="str">
        <f>Sheet1!D21</f>
        <v>STEEL 4340</v>
      </c>
      <c r="B17" s="291">
        <f>Sheet1!G21</f>
        <v>0.12526096033402923</v>
      </c>
      <c r="C17">
        <f>Sheet1!H21</f>
        <v>6.7</v>
      </c>
      <c r="D17" s="234">
        <f>Sheet1!J21</f>
        <v>15.4</v>
      </c>
      <c r="E17" s="234">
        <f>Sheet1!K21</f>
        <v>110.6</v>
      </c>
      <c r="F17" s="234">
        <f>Sheet1!N21</f>
        <v>2.48</v>
      </c>
      <c r="G17" s="234">
        <f>Sheet1!P21*-1</f>
        <v>17.61</v>
      </c>
      <c r="H17" s="234">
        <f>Sheet1!Q21</f>
        <v>11.2</v>
      </c>
    </row>
    <row r="18" spans="1:8" x14ac:dyDescent="0.3">
      <c r="A18" t="str">
        <f>Sheet1!D22</f>
        <v>STEEL 4340</v>
      </c>
      <c r="B18" s="291">
        <f>Sheet1!G22</f>
        <v>0.12526096033402923</v>
      </c>
      <c r="C18">
        <f>Sheet1!H22</f>
        <v>7.5</v>
      </c>
      <c r="D18" s="234">
        <f>Sheet1!J22</f>
        <v>15.82</v>
      </c>
      <c r="E18" s="234">
        <f>Sheet1!K22</f>
        <v>123.99</v>
      </c>
      <c r="F18" s="234">
        <f>Sheet1!N22</f>
        <v>1.43</v>
      </c>
      <c r="G18" s="234">
        <f>Sheet1!P22*-1</f>
        <v>15.87</v>
      </c>
      <c r="H18" s="234">
        <f>Sheet1!Q22</f>
        <v>14.2</v>
      </c>
    </row>
    <row r="19" spans="1:8" x14ac:dyDescent="0.3">
      <c r="A19" t="str">
        <f>Sheet1!D23</f>
        <v>Ti-6Al-4V</v>
      </c>
      <c r="B19" s="291">
        <f>Sheet1!G23</f>
        <v>4.1753653444676408E-2</v>
      </c>
      <c r="C19">
        <f>Sheet1!H23</f>
        <v>5.5</v>
      </c>
      <c r="D19" s="234">
        <f>Sheet1!J23</f>
        <v>12.88</v>
      </c>
      <c r="E19" s="234">
        <f>Sheet1!K23</f>
        <v>39.18</v>
      </c>
      <c r="F19" s="234">
        <f>Sheet1!N23</f>
        <v>15.33</v>
      </c>
      <c r="G19" s="234">
        <f>Sheet1!P23*-1</f>
        <v>7.09</v>
      </c>
      <c r="H19" s="234">
        <f>Sheet1!Q23</f>
        <v>2.4700000000000002</v>
      </c>
    </row>
    <row r="20" spans="1:8" x14ac:dyDescent="0.3">
      <c r="A20" t="str">
        <f>Sheet1!D24</f>
        <v>Ti-6Al-4V</v>
      </c>
      <c r="B20" s="291">
        <f>Sheet1!G24</f>
        <v>4.1753653444676408E-2</v>
      </c>
      <c r="C20">
        <f>Sheet1!H24</f>
        <v>6.7</v>
      </c>
      <c r="D20" s="234">
        <f>Sheet1!J24</f>
        <v>12.73</v>
      </c>
      <c r="E20" s="234">
        <f>Sheet1!K24</f>
        <v>49.02</v>
      </c>
      <c r="F20" s="234">
        <f>Sheet1!N24</f>
        <v>8.1999999999999993</v>
      </c>
      <c r="G20" s="234">
        <f>Sheet1!P24*-1</f>
        <v>6.72</v>
      </c>
      <c r="H20" s="234">
        <f>Sheet1!Q24</f>
        <v>2.48</v>
      </c>
    </row>
    <row r="21" spans="1:8" x14ac:dyDescent="0.3">
      <c r="A21" t="str">
        <f>Sheet1!D25</f>
        <v>Ti-6Al-4V</v>
      </c>
      <c r="B21" s="291">
        <f>Sheet1!G25</f>
        <v>4.1753653444676408E-2</v>
      </c>
      <c r="C21">
        <f>Sheet1!H25</f>
        <v>7.5</v>
      </c>
      <c r="D21" s="234">
        <f>Sheet1!J25</f>
        <v>12.51</v>
      </c>
      <c r="E21" s="234">
        <f>Sheet1!K25</f>
        <v>55.17</v>
      </c>
      <c r="F21" s="234">
        <f>Sheet1!N25</f>
        <v>6.75</v>
      </c>
      <c r="G21" s="234">
        <f>Sheet1!P25*-1</f>
        <v>6.4</v>
      </c>
      <c r="H21" s="234">
        <f>Sheet1!Q25</f>
        <v>2.82</v>
      </c>
    </row>
    <row r="22" spans="1:8" x14ac:dyDescent="0.3">
      <c r="A22" t="str">
        <f>Sheet1!D26</f>
        <v>Ti-6Al-4V</v>
      </c>
      <c r="B22" s="291">
        <f>Sheet1!G26</f>
        <v>8.3507306889352817E-2</v>
      </c>
      <c r="C22">
        <f>Sheet1!H26</f>
        <v>5.5</v>
      </c>
      <c r="D22" s="234">
        <f>Sheet1!J26</f>
        <v>13.58</v>
      </c>
      <c r="E22" s="234">
        <f>Sheet1!K26</f>
        <v>59.94</v>
      </c>
      <c r="F22" s="234">
        <f>Sheet1!N26</f>
        <v>7.39</v>
      </c>
      <c r="G22" s="234">
        <f>Sheet1!P26*-1</f>
        <v>10</v>
      </c>
      <c r="H22" s="234">
        <f>Sheet1!Q26</f>
        <v>3.35</v>
      </c>
    </row>
    <row r="23" spans="1:8" x14ac:dyDescent="0.3">
      <c r="A23" t="str">
        <f>Sheet1!D27</f>
        <v>Ti-6Al-4V</v>
      </c>
      <c r="B23" s="291">
        <f>Sheet1!G27</f>
        <v>8.3507306889352817E-2</v>
      </c>
      <c r="C23">
        <f>Sheet1!H27</f>
        <v>6.7</v>
      </c>
      <c r="D23" s="234">
        <f>Sheet1!J27</f>
        <v>13.52</v>
      </c>
      <c r="E23" s="234">
        <f>Sheet1!K27</f>
        <v>65.849999999999994</v>
      </c>
      <c r="F23" s="234">
        <f>Sheet1!N27</f>
        <v>4.43</v>
      </c>
      <c r="G23" s="234">
        <f>Sheet1!P27*-1</f>
        <v>9.1</v>
      </c>
      <c r="H23" s="234">
        <f>Sheet1!Q27</f>
        <v>3.48</v>
      </c>
    </row>
    <row r="24" spans="1:8" x14ac:dyDescent="0.3">
      <c r="A24" t="str">
        <f>Sheet1!D28</f>
        <v>Ti-6Al-4V</v>
      </c>
      <c r="B24" s="291">
        <f>Sheet1!G28</f>
        <v>8.3507306889352817E-2</v>
      </c>
      <c r="C24">
        <f>Sheet1!H28</f>
        <v>7.5</v>
      </c>
      <c r="D24" s="234">
        <f>Sheet1!J28</f>
        <v>13.65</v>
      </c>
      <c r="E24" s="234">
        <f>Sheet1!K28</f>
        <v>70.14</v>
      </c>
      <c r="F24" s="234">
        <f>Sheet1!N28</f>
        <v>4.7</v>
      </c>
      <c r="G24" s="234">
        <f>Sheet1!P28*-1</f>
        <v>9.07</v>
      </c>
      <c r="H24" s="234">
        <f>Sheet1!Q28</f>
        <v>4.18</v>
      </c>
    </row>
    <row r="25" spans="1:8" x14ac:dyDescent="0.3">
      <c r="A25" t="str">
        <f>Sheet1!D29</f>
        <v>Ti-6Al-4V</v>
      </c>
      <c r="B25" s="291">
        <f>Sheet1!G29</f>
        <v>0.12526096033402923</v>
      </c>
      <c r="C25">
        <f>Sheet1!H29</f>
        <v>5.5</v>
      </c>
      <c r="D25" s="234">
        <f>Sheet1!J29</f>
        <v>14.54</v>
      </c>
      <c r="E25" s="234">
        <f>Sheet1!K29</f>
        <v>68.52</v>
      </c>
      <c r="F25" s="234">
        <f>Sheet1!N29</f>
        <v>4.7</v>
      </c>
      <c r="G25" s="234">
        <f>Sheet1!P29*-1</f>
        <v>12</v>
      </c>
      <c r="H25" s="234">
        <f>Sheet1!Q29</f>
        <v>4.45</v>
      </c>
    </row>
    <row r="26" spans="1:8" x14ac:dyDescent="0.3">
      <c r="A26" t="str">
        <f>Sheet1!D30</f>
        <v>Ti-6Al-4V</v>
      </c>
      <c r="B26" s="291">
        <f>Sheet1!G30</f>
        <v>0.12526096033402923</v>
      </c>
      <c r="C26">
        <f>Sheet1!H30</f>
        <v>6.7</v>
      </c>
      <c r="D26" s="234">
        <f>Sheet1!J30</f>
        <v>14.55</v>
      </c>
      <c r="E26" s="234">
        <f>Sheet1!K30</f>
        <v>79.819999999999993</v>
      </c>
      <c r="F26" s="234">
        <f>Sheet1!N30</f>
        <v>3.56</v>
      </c>
      <c r="G26" s="234">
        <f>Sheet1!P30*-1</f>
        <v>11.19</v>
      </c>
      <c r="H26" s="234">
        <f>Sheet1!Q30</f>
        <v>4.6900000000000004</v>
      </c>
    </row>
    <row r="27" spans="1:8" x14ac:dyDescent="0.3">
      <c r="A27" t="str">
        <f>Sheet1!D31</f>
        <v>Ti-6Al-4V</v>
      </c>
      <c r="B27" s="291">
        <f>Sheet1!G31</f>
        <v>0.12526096033402923</v>
      </c>
      <c r="C27">
        <f>Sheet1!H31</f>
        <v>7.5</v>
      </c>
      <c r="D27" s="234">
        <f>Sheet1!J31</f>
        <v>14.38</v>
      </c>
      <c r="E27" s="234">
        <f>Sheet1!K31</f>
        <v>86.9</v>
      </c>
      <c r="F27" s="234">
        <f>Sheet1!N31</f>
        <v>3.3</v>
      </c>
      <c r="G27" s="234">
        <f>Sheet1!P31*-1</f>
        <v>10.67</v>
      </c>
      <c r="H27" s="234">
        <f>Sheet1!Q31</f>
        <v>5.87</v>
      </c>
    </row>
    <row r="28" spans="1:8" x14ac:dyDescent="0.3">
      <c r="A28" t="str">
        <f>Sheet1!D32</f>
        <v>TUNGSTEN ALLOY</v>
      </c>
      <c r="B28" s="291">
        <f>Sheet1!G32</f>
        <v>4.1753653444676408E-2</v>
      </c>
      <c r="C28">
        <f>Sheet1!H32</f>
        <v>5.5</v>
      </c>
      <c r="D28" s="234">
        <f>Sheet1!J32</f>
        <v>14.95</v>
      </c>
      <c r="E28" s="234">
        <f>Sheet1!K32</f>
        <v>94.84</v>
      </c>
      <c r="F28" s="234">
        <f>Sheet1!N32</f>
        <v>2.83</v>
      </c>
      <c r="G28" s="234">
        <f>Sheet1!P32*-1</f>
        <v>24.91</v>
      </c>
      <c r="H28" s="234">
        <f>Sheet1!Q32</f>
        <v>12.4</v>
      </c>
    </row>
    <row r="29" spans="1:8" x14ac:dyDescent="0.3">
      <c r="A29" t="str">
        <f>Sheet1!D33</f>
        <v>TUNGSTEN ALLOY</v>
      </c>
      <c r="B29" s="291">
        <f>Sheet1!G33</f>
        <v>4.1753653444676408E-2</v>
      </c>
      <c r="C29">
        <f>Sheet1!H33</f>
        <v>6.7</v>
      </c>
      <c r="D29" s="234">
        <f>Sheet1!J33</f>
        <v>14.26</v>
      </c>
      <c r="E29" s="234">
        <f>Sheet1!K33</f>
        <v>111.08</v>
      </c>
      <c r="F29" s="234">
        <f>Sheet1!N33</f>
        <v>1.64</v>
      </c>
      <c r="G29" s="234">
        <f>Sheet1!P33*-1</f>
        <v>19.55</v>
      </c>
      <c r="H29" s="234">
        <f>Sheet1!Q33</f>
        <v>18.100000000000001</v>
      </c>
    </row>
    <row r="30" spans="1:8" x14ac:dyDescent="0.3">
      <c r="A30" t="str">
        <f>Sheet1!D34</f>
        <v>TUNGSTEN ALLOY</v>
      </c>
      <c r="B30" s="291">
        <f>Sheet1!G34</f>
        <v>4.1753653444676408E-2</v>
      </c>
      <c r="C30">
        <f>Sheet1!H34</f>
        <v>7.5</v>
      </c>
      <c r="D30" s="234">
        <f>Sheet1!J34</f>
        <v>13.98</v>
      </c>
      <c r="E30" s="234">
        <f>Sheet1!K34</f>
        <v>130.53</v>
      </c>
      <c r="F30" s="234">
        <f>Sheet1!N34</f>
        <v>1.67</v>
      </c>
      <c r="G30" s="234">
        <f>Sheet1!P34*-1</f>
        <v>16.8</v>
      </c>
      <c r="H30" s="234">
        <f>Sheet1!Q34</f>
        <v>24.9</v>
      </c>
    </row>
    <row r="31" spans="1:8" x14ac:dyDescent="0.3">
      <c r="A31" t="str">
        <f>Sheet1!D35</f>
        <v>TUNGSTEN ALLOY</v>
      </c>
      <c r="B31" s="291">
        <f>Sheet1!G35</f>
        <v>8.3507306889352817E-2</v>
      </c>
      <c r="C31">
        <f>Sheet1!H35</f>
        <v>5.5</v>
      </c>
      <c r="D31" s="234">
        <f>Sheet1!J35</f>
        <v>15.67</v>
      </c>
      <c r="E31" s="234">
        <f>Sheet1!K35</f>
        <v>105.85</v>
      </c>
      <c r="F31" s="234">
        <f>Sheet1!N35</f>
        <v>2.04</v>
      </c>
      <c r="G31" s="234">
        <f>Sheet1!P35*-1</f>
        <v>32.18</v>
      </c>
      <c r="H31" s="234">
        <f>Sheet1!Q35</f>
        <v>20</v>
      </c>
    </row>
    <row r="32" spans="1:8" x14ac:dyDescent="0.3">
      <c r="A32" t="str">
        <f>Sheet1!D36</f>
        <v>TUNGSTEN ALLOY</v>
      </c>
      <c r="B32" s="291">
        <f>Sheet1!G36</f>
        <v>8.3507306889352817E-2</v>
      </c>
      <c r="C32">
        <f>Sheet1!H36</f>
        <v>6.7</v>
      </c>
      <c r="D32" s="234">
        <f>Sheet1!J36</f>
        <v>15.73</v>
      </c>
      <c r="E32" s="234">
        <f>Sheet1!K36</f>
        <v>129.58000000000001</v>
      </c>
      <c r="F32" s="234">
        <f>Sheet1!N36</f>
        <v>1.64</v>
      </c>
      <c r="G32" s="234">
        <f>Sheet1!P36*-1</f>
        <v>24.93</v>
      </c>
      <c r="H32" s="234">
        <f>Sheet1!Q36</f>
        <v>25.8</v>
      </c>
    </row>
    <row r="33" spans="1:8" x14ac:dyDescent="0.3">
      <c r="A33" t="str">
        <f>Sheet1!D37</f>
        <v>TUNGSTEN ALLOY</v>
      </c>
      <c r="B33" s="291">
        <f>Sheet1!G37</f>
        <v>8.3507306889352817E-2</v>
      </c>
      <c r="C33">
        <f>Sheet1!H37</f>
        <v>7.5</v>
      </c>
      <c r="D33" s="234">
        <f>Sheet1!J37</f>
        <v>15.63</v>
      </c>
      <c r="E33" s="234">
        <f>Sheet1!K37</f>
        <v>143.19</v>
      </c>
      <c r="F33" s="234">
        <f>Sheet1!N37</f>
        <v>1.31</v>
      </c>
      <c r="G33" s="234">
        <f>Sheet1!P37*-1</f>
        <v>24.27</v>
      </c>
      <c r="H33" s="234">
        <f>Sheet1!Q37</f>
        <v>34.9</v>
      </c>
    </row>
    <row r="34" spans="1:8" x14ac:dyDescent="0.3">
      <c r="A34" t="str">
        <f>Sheet1!D38</f>
        <v>TUNGSTEN ALLOY</v>
      </c>
      <c r="B34" s="291">
        <f>Sheet1!G38</f>
        <v>0.12526096033402923</v>
      </c>
      <c r="C34">
        <f>Sheet1!H38</f>
        <v>5.5</v>
      </c>
      <c r="D34" s="234">
        <f>Sheet1!J38</f>
        <v>17.34</v>
      </c>
      <c r="E34" s="234">
        <f>Sheet1!K38</f>
        <v>113.8</v>
      </c>
      <c r="F34" s="234">
        <f>Sheet1!N38</f>
        <v>1.25</v>
      </c>
      <c r="G34" s="234">
        <f>Sheet1!P38*-1</f>
        <v>37.82</v>
      </c>
      <c r="H34" s="234">
        <f>Sheet1!Q38</f>
        <v>26.5</v>
      </c>
    </row>
    <row r="35" spans="1:8" x14ac:dyDescent="0.3">
      <c r="A35" t="str">
        <f>Sheet1!D39</f>
        <v>TUNGSTEN ALLOY</v>
      </c>
      <c r="B35" s="291">
        <f>Sheet1!G39</f>
        <v>0.12526096033402923</v>
      </c>
      <c r="C35">
        <f>Sheet1!H39</f>
        <v>6.7</v>
      </c>
      <c r="D35" s="234">
        <f>Sheet1!J39</f>
        <v>17.07</v>
      </c>
      <c r="E35" s="234">
        <f>Sheet1!K39</f>
        <v>132.41</v>
      </c>
      <c r="F35" s="234">
        <f>Sheet1!N39</f>
        <v>1.0900000000000001</v>
      </c>
      <c r="G35" s="234">
        <f>Sheet1!P39*-1</f>
        <v>32.99</v>
      </c>
      <c r="H35" s="234">
        <f>Sheet1!Q39</f>
        <v>32.4</v>
      </c>
    </row>
    <row r="36" spans="1:8" x14ac:dyDescent="0.3">
      <c r="A36" t="str">
        <f>Sheet1!D40</f>
        <v>TUNGSTEN ALLOY</v>
      </c>
      <c r="B36" s="291">
        <f>Sheet1!G40</f>
        <v>0.12526096033402923</v>
      </c>
      <c r="C36">
        <f>Sheet1!H40</f>
        <v>7.5</v>
      </c>
      <c r="D36" s="234">
        <f>Sheet1!J40</f>
        <v>16.68</v>
      </c>
      <c r="E36" s="234">
        <f>Sheet1!K40</f>
        <v>140.4</v>
      </c>
      <c r="F36" s="234">
        <f>Sheet1!N40</f>
        <v>0.98</v>
      </c>
      <c r="G36" s="234">
        <f>Sheet1!P40*-1</f>
        <v>33.200000000000003</v>
      </c>
      <c r="H36" s="234">
        <f>Sheet1!Q40</f>
        <v>40.799999999999997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2022-04-28T08:04:31Z</dcterms:modified>
</cp:coreProperties>
</file>