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C1BC0600-CBAB-4B35-B43A-24C011B4615F}" xr6:coauthVersionLast="36" xr6:coauthVersionMax="36" xr10:uidLastSave="{00000000-0000-0000-0000-000000000000}"/>
  <bookViews>
    <workbookView xWindow="0" yWindow="0" windowWidth="19950" windowHeight="8790" activeTab="1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J15" i="2"/>
  <c r="E19" i="2" l="1"/>
  <c r="E15" i="2"/>
</calcChain>
</file>

<file path=xl/sharedStrings.xml><?xml version="1.0" encoding="utf-8"?>
<sst xmlns="http://schemas.openxmlformats.org/spreadsheetml/2006/main" count="201" uniqueCount="147">
  <si>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</si>
  <si>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</si>
  <si>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</si>
  <si>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</si>
  <si>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</si>
  <si>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</si>
  <si>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</si>
  <si>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</si>
  <si>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</si>
  <si>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</si>
  <si>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</si>
  <si>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</si>
  <si>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</si>
  <si>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</si>
  <si>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</si>
  <si>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</si>
  <si>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</si>
  <si>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</si>
  <si>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</si>
  <si>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</si>
  <si>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</si>
  <si>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</si>
  <si>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</si>
  <si>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</si>
  <si>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</si>
  <si>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</si>
  <si>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</si>
  <si>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</si>
  <si>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</si>
  <si>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</si>
  <si>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Results</t>
  </si>
  <si>
    <t>GRAPHICAL RESULTS</t>
  </si>
  <si>
    <t>DENSITY RESULTS</t>
  </si>
  <si>
    <t>NOTES PAGE</t>
  </si>
  <si>
    <t>Material Options:</t>
  </si>
  <si>
    <t>Impact Velocity</t>
  </si>
  <si>
    <t>Wc parameter</t>
  </si>
  <si>
    <t>Friction coefficient</t>
  </si>
  <si>
    <t>Mesh size</t>
  </si>
  <si>
    <t>t/D ratio</t>
  </si>
  <si>
    <t>Target thickness (t)</t>
  </si>
  <si>
    <t>Diameter of debris particle (D)</t>
  </si>
  <si>
    <t>*</t>
  </si>
  <si>
    <t>Ballistic limit curve - 'critical diameter' against velocity</t>
  </si>
  <si>
    <t>//</t>
  </si>
  <si>
    <t>mm/s</t>
  </si>
  <si>
    <t>Units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</si>
  <si>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</si>
  <si>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</si>
  <si>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</si>
  <si>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</si>
  <si>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</si>
  <si>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</si>
  <si>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</si>
  <si>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</si>
  <si>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</si>
  <si>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</si>
  <si>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</si>
  <si>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</si>
  <si>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</si>
  <si>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 xml:space="preserve">Density    x10-9   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</si>
  <si>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</si>
  <si>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</si>
  <si>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</si>
  <si>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</si>
  <si>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</si>
  <si>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</si>
  <si>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</si>
  <si>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</si>
  <si>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</si>
  <si>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</si>
  <si>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</si>
  <si>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</si>
  <si>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</si>
  <si>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</si>
  <si>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</si>
  <si>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</si>
  <si>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</si>
  <si>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</si>
  <si>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</si>
  <si>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</si>
  <si>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</si>
  <si>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</si>
  <si>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</si>
  <si>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</si>
  <si>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</si>
  <si>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</si>
  <si>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</si>
  <si>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</si>
  <si>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</si>
  <si>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</si>
  <si>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</si>
  <si>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</si>
  <si>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</si>
  <si>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</si>
  <si>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</si>
  <si>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</si>
  <si>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</si>
  <si>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</si>
  <si>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</si>
  <si>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</si>
  <si>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</si>
  <si>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</si>
  <si>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</si>
  <si>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</si>
  <si>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</si>
  <si>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</si>
  <si>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</si>
  <si>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</si>
  <si>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</si>
  <si>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JC Yield stress</t>
  </si>
  <si>
    <t>A / sigma0</t>
  </si>
  <si>
    <t>JC hardening parameter</t>
  </si>
  <si>
    <t>B</t>
  </si>
  <si>
    <t>JC hardening param</t>
  </si>
  <si>
    <t>n</t>
  </si>
  <si>
    <t>C</t>
  </si>
  <si>
    <t>JC softening param</t>
  </si>
  <si>
    <t>m</t>
  </si>
  <si>
    <t>Voice hardening parameter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</si>
  <si>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</si>
  <si>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</si>
  <si>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</si>
  <si>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</si>
  <si>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</si>
  <si>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</si>
  <si>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</si>
  <si>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</si>
  <si>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</si>
  <si>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</si>
  <si>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</si>
  <si>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</si>
  <si>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</si>
  <si>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</si>
  <si>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</si>
  <si>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</si>
  <si>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</si>
  <si>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running</t>
  </si>
  <si>
    <t>* Effects of heat treatment on the ballistic properties of AA6070 aluminium alloy J.K. Holmen a , J. Johnsen a , S. Jupp b , O.S. Hopperstad a , T. Børvik</t>
  </si>
  <si>
    <t>Rannveig</t>
  </si>
  <si>
    <t>**</t>
  </si>
  <si>
    <t>** On the dynamic response of blast-loaded steel plates with andwithout pre-formed holesTaggedPD1XXV. AuneD2XXa,b,*,D3XXG. ValsamosD4XXc,D5XXF. CasadeiD6XXc,1,D7XXM. LangsethD8XXa,b,D9XXT. BørvikD10XXa</t>
  </si>
  <si>
    <t>S2</t>
  </si>
  <si>
    <t>S3</t>
  </si>
  <si>
    <t>S4</t>
  </si>
  <si>
    <t>S5</t>
  </si>
  <si>
    <t>DP800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</si>
</sst>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right" wrapText="1"/>
    </xf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top" wrapText="1"/>
    </xf>
    <xf numFmtId="0" fontId="2" fillId="6" borderId="7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11" fontId="2" fillId="0" borderId="7" xfId="0" applyNumberFormat="1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11" fontId="9" fillId="7" borderId="7" xfId="0" applyNumberFormat="1" applyFont="1" applyFill="1" applyBorder="1" applyAlignment="1">
      <alignment horizontal="right" wrapText="1"/>
    </xf>
    <xf numFmtId="0" fontId="2" fillId="8" borderId="7" xfId="0" applyFont="1" applyFill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5" borderId="8" xfId="0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0" fontId="0" fillId="0" borderId="8" xfId="0" applyFill="1" applyBorder="1"/>
    <xf numFmtId="164" fontId="0" fillId="0" borderId="8" xfId="0" applyNumberFormat="1" applyBorder="1"/>
    <xf numFmtId="11" fontId="0" fillId="0" borderId="8" xfId="0" applyNumberFormat="1" applyFill="1" applyBorder="1"/>
    <xf numFmtId="0" fontId="1" fillId="4" borderId="9" xfId="0" applyFont="1" applyFill="1" applyBorder="1"/>
    <xf numFmtId="0" fontId="1" fillId="0" borderId="9" xfId="0" applyFont="1" applyFill="1" applyBorder="1"/>
    <xf numFmtId="11" fontId="0" fillId="0" borderId="9" xfId="0" applyNumberFormat="1" applyBorder="1"/>
    <xf numFmtId="0" fontId="0" fillId="0" borderId="9" xfId="0" applyBorder="1"/>
    <xf numFmtId="0" fontId="0" fillId="0" borderId="9" xfId="0" applyFill="1" applyBorder="1"/>
    <xf numFmtId="11" fontId="2" fillId="0" borderId="9" xfId="0" applyNumberFormat="1" applyFont="1" applyBorder="1"/>
    <xf numFmtId="0" fontId="1" fillId="5" borderId="10" xfId="0" applyFont="1" applyFill="1" applyBorder="1"/>
    <xf numFmtId="0" fontId="5" fillId="5" borderId="10" xfId="0" applyFont="1" applyFill="1" applyBorder="1"/>
    <xf numFmtId="0" fontId="7" fillId="5" borderId="10" xfId="0" applyFont="1" applyFill="1" applyBorder="1"/>
    <xf numFmtId="0" fontId="1" fillId="4" borderId="12" xfId="0" applyFont="1" applyFill="1" applyBorder="1"/>
    <xf numFmtId="0" fontId="1" fillId="0" borderId="12" xfId="0" applyFont="1" applyFill="1" applyBorder="1"/>
    <xf numFmtId="0" fontId="0" fillId="0" borderId="12" xfId="0" applyBorder="1"/>
    <xf numFmtId="0" fontId="0" fillId="0" borderId="12" xfId="0" applyFill="1" applyBorder="1"/>
    <xf numFmtId="0" fontId="1" fillId="5" borderId="11" xfId="0" applyFont="1" applyFill="1" applyBorder="1"/>
    <xf numFmtId="0" fontId="0" fillId="5" borderId="11" xfId="0" applyFill="1" applyBorder="1"/>
    <xf numFmtId="0" fontId="2" fillId="5" borderId="14" xfId="0" applyFont="1" applyFill="1" applyBorder="1" applyAlignment="1">
      <alignment wrapText="1"/>
    </xf>
    <xf numFmtId="11" fontId="2" fillId="0" borderId="14" xfId="0" applyNumberFormat="1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5" borderId="13" xfId="0" applyFont="1" applyFill="1" applyBorder="1" applyAlignment="1">
      <alignment wrapText="1"/>
    </xf>
    <xf numFmtId="0" fontId="2" fillId="0" borderId="13" xfId="0" applyFont="1" applyBorder="1" applyAlignment="1">
      <alignment horizontal="right" wrapText="1"/>
    </xf>
    <xf numFmtId="0" fontId="2" fillId="2" borderId="7" xfId="0" applyFont="1" applyFill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wrapText="1"/>
    </xf>
    <xf numFmtId="0" fontId="8" fillId="2" borderId="15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wrapText="1"/>
    </xf>
    <xf numFmtId="0" fontId="8" fillId="2" borderId="16" xfId="0" applyFont="1" applyFill="1" applyBorder="1" applyAlignment="1">
      <alignment wrapText="1"/>
    </xf>
    <xf numFmtId="11" fontId="2" fillId="0" borderId="17" xfId="0" applyNumberFormat="1" applyFont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11" fontId="2" fillId="0" borderId="15" xfId="0" applyNumberFormat="1" applyFont="1" applyBorder="1" applyAlignment="1">
      <alignment horizontal="right" wrapText="1"/>
    </xf>
    <xf numFmtId="11" fontId="9" fillId="7" borderId="15" xfId="0" applyNumberFormat="1" applyFont="1" applyFill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wrapText="1"/>
    </xf>
    <xf numFmtId="11" fontId="2" fillId="0" borderId="20" xfId="0" applyNumberFormat="1" applyFont="1" applyBorder="1" applyAlignment="1">
      <alignment horizontal="right" wrapText="1"/>
    </xf>
    <xf numFmtId="11" fontId="2" fillId="0" borderId="18" xfId="0" applyNumberFormat="1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8" fillId="2" borderId="18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5" borderId="17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8" borderId="15" xfId="0" applyFont="1" applyFill="1" applyBorder="1" applyAlignment="1">
      <alignment wrapText="1"/>
    </xf>
    <xf numFmtId="0" fontId="2" fillId="5" borderId="16" xfId="0" applyFont="1" applyFill="1" applyBorder="1" applyAlignment="1">
      <alignment wrapText="1"/>
    </xf>
    <xf numFmtId="0" fontId="2" fillId="6" borderId="17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20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0" fillId="0" borderId="21" xfId="0" applyFill="1" applyBorder="1"/>
    <xf numFmtId="0" fontId="0" fillId="0" borderId="21" xfId="0" applyBorder="1"/>
    <xf numFmtId="0" fontId="2" fillId="0" borderId="6" xfId="0" applyFont="1" applyBorder="1" applyAlignment="1">
      <alignment wrapText="1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Sheet2!$E$15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Sheet2!$E$16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Sheet2!$J$16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Sheet2!$E$19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Sheet2!$J$19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Sheet2!$E$20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Sheet2!$J$20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Sheet2!$E$21</c:f>
              <c:numCache>
                <c:formatCode>0.00E+00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Sheet2!$J$21</c:f>
              <c:numCache>
                <c:formatCode>0.00E+00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E11" sqref="E11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33</v>
      </c>
    </row>
    <row r="4" spans="3:4" ht="17.25" customHeight="1">
      <c r="C4" s="24" t="s">
        <v>34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Q47"/>
  <sheetViews>
    <sheetView tabSelected="1" topLeftCell="A5" workbookViewId="0">
      <selection activeCell="M18" sqref="M18"/>
    </sheetView>
  </sheetViews>
  <sheetFormatPr defaultRowHeight="15"/>
  <cols>
    <col min="3" max="3" width="33.140625" customWidth="1"/>
    <col min="4" max="4" width="12.140625" customWidth="1"/>
    <col min="5" max="5" width="12.28515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0" width="13.42578125" customWidth="1"/>
    <col min="11" max="11" width="14.85546875" customWidth="1"/>
    <col min="12" max="12" width="17.140625" customWidth="1"/>
    <col min="13" max="13" width="20.28515625" customWidth="1"/>
    <col min="14" max="14" width="21.85546875" customWidth="1"/>
    <col min="15" max="15" width="18.85546875" customWidth="1"/>
  </cols>
  <sheetData>
    <row r="3" spans="2:17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2:17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2:17">
      <c r="B5" s="28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28"/>
      <c r="P5" s="28"/>
    </row>
    <row r="6" spans="2:17">
      <c r="B6" s="28"/>
      <c r="C6" s="77"/>
      <c r="D6" s="77"/>
      <c r="E6" s="96"/>
      <c r="F6" s="95" t="s">
        <v>63</v>
      </c>
      <c r="G6" s="78"/>
      <c r="H6" s="78"/>
      <c r="I6" s="78"/>
      <c r="J6" s="82"/>
      <c r="K6" s="78" t="s">
        <v>70</v>
      </c>
      <c r="L6" s="78"/>
      <c r="M6" s="78"/>
      <c r="N6" s="78"/>
      <c r="O6" s="78"/>
      <c r="P6" s="108"/>
      <c r="Q6" s="5"/>
    </row>
    <row r="7" spans="2:17">
      <c r="B7" s="28"/>
      <c r="C7" s="79"/>
      <c r="D7" s="79"/>
      <c r="E7" s="97"/>
      <c r="F7" s="90" t="s">
        <v>64</v>
      </c>
      <c r="G7" s="80" t="s">
        <v>65</v>
      </c>
      <c r="H7" s="80" t="s">
        <v>66</v>
      </c>
      <c r="I7" s="80" t="s">
        <v>67</v>
      </c>
      <c r="J7" s="83" t="s">
        <v>68</v>
      </c>
      <c r="K7" s="80" t="s">
        <v>69</v>
      </c>
      <c r="L7" s="80" t="s">
        <v>142</v>
      </c>
      <c r="M7" s="80" t="s">
        <v>143</v>
      </c>
      <c r="N7" s="80" t="s">
        <v>144</v>
      </c>
      <c r="O7" s="107" t="s">
        <v>145</v>
      </c>
      <c r="P7" s="108"/>
      <c r="Q7" s="5"/>
    </row>
    <row r="8" spans="2:17" ht="34.5" customHeight="1" thickBot="1">
      <c r="B8" s="28"/>
      <c r="C8" s="81" t="s">
        <v>75</v>
      </c>
      <c r="D8" s="81" t="s">
        <v>76</v>
      </c>
      <c r="E8" s="84" t="s">
        <v>77</v>
      </c>
      <c r="F8" s="91" t="s">
        <v>62</v>
      </c>
      <c r="G8" s="81" t="s">
        <v>71</v>
      </c>
      <c r="H8" s="81" t="s">
        <v>72</v>
      </c>
      <c r="I8" s="81" t="s">
        <v>73</v>
      </c>
      <c r="J8" s="84" t="s">
        <v>74</v>
      </c>
      <c r="K8" s="81" t="s">
        <v>61</v>
      </c>
      <c r="L8" s="81" t="s">
        <v>146</v>
      </c>
      <c r="M8" s="81"/>
      <c r="N8" s="81"/>
      <c r="O8" s="81"/>
      <c r="P8" s="108"/>
      <c r="Q8" s="5"/>
    </row>
    <row r="9" spans="2:17">
      <c r="B9" s="28"/>
      <c r="C9" s="70" t="s">
        <v>78</v>
      </c>
      <c r="D9" s="70" t="s">
        <v>79</v>
      </c>
      <c r="E9" s="98" t="s">
        <v>59</v>
      </c>
      <c r="F9" s="92">
        <v>2.7000000000000002E-9</v>
      </c>
      <c r="G9" s="71">
        <v>2.7000000000000002E-9</v>
      </c>
      <c r="H9" s="71">
        <v>2.7000000000000002E-9</v>
      </c>
      <c r="I9" s="71">
        <v>2.7000000000000002E-9</v>
      </c>
      <c r="J9" s="85">
        <v>2.7000000000000002E-9</v>
      </c>
      <c r="K9" s="32">
        <v>7.8500000000000008E-9</v>
      </c>
      <c r="L9" s="32"/>
      <c r="M9" s="32"/>
      <c r="N9" s="32"/>
      <c r="O9" s="32"/>
      <c r="P9" s="109"/>
    </row>
    <row r="10" spans="2:17">
      <c r="B10" s="28"/>
      <c r="C10" s="37" t="s">
        <v>80</v>
      </c>
      <c r="D10" s="37" t="s">
        <v>81</v>
      </c>
      <c r="E10" s="99" t="s">
        <v>82</v>
      </c>
      <c r="F10" s="94">
        <v>58333.33</v>
      </c>
      <c r="G10" s="40">
        <v>58333.33</v>
      </c>
      <c r="H10" s="40">
        <v>58333.33</v>
      </c>
      <c r="I10" s="40">
        <v>58333.33</v>
      </c>
      <c r="J10" s="86">
        <v>58333.33</v>
      </c>
      <c r="K10" s="32">
        <v>205880</v>
      </c>
      <c r="L10" s="32"/>
      <c r="M10" s="32"/>
      <c r="N10" s="32"/>
      <c r="O10" s="32"/>
      <c r="P10" s="109"/>
    </row>
    <row r="11" spans="2:17">
      <c r="B11" s="28"/>
      <c r="C11" s="37" t="s">
        <v>83</v>
      </c>
      <c r="D11" s="37" t="s">
        <v>84</v>
      </c>
      <c r="E11" s="99" t="s">
        <v>82</v>
      </c>
      <c r="F11" s="94">
        <v>26923.08</v>
      </c>
      <c r="G11" s="40">
        <v>26923.08</v>
      </c>
      <c r="H11" s="40">
        <v>26923.08</v>
      </c>
      <c r="I11" s="40">
        <v>26923.08</v>
      </c>
      <c r="J11" s="86">
        <v>26923.08</v>
      </c>
      <c r="K11" s="32">
        <v>78947</v>
      </c>
      <c r="L11" s="32"/>
      <c r="M11" s="32"/>
      <c r="N11" s="32"/>
      <c r="O11" s="32"/>
      <c r="P11" s="109"/>
    </row>
    <row r="12" spans="2:17">
      <c r="B12" s="28"/>
      <c r="C12" s="37" t="s">
        <v>85</v>
      </c>
      <c r="D12" s="37" t="s">
        <v>86</v>
      </c>
      <c r="E12" s="99" t="s">
        <v>86</v>
      </c>
      <c r="F12" s="94">
        <v>47</v>
      </c>
      <c r="G12" s="40">
        <v>47</v>
      </c>
      <c r="H12" s="40">
        <v>47</v>
      </c>
      <c r="I12" s="40">
        <v>47</v>
      </c>
      <c r="J12" s="86">
        <v>47</v>
      </c>
      <c r="K12" s="33">
        <v>47</v>
      </c>
      <c r="L12" s="33"/>
      <c r="M12" s="33"/>
      <c r="N12" s="33"/>
      <c r="O12" s="33"/>
      <c r="P12" s="109"/>
    </row>
    <row r="13" spans="2:17">
      <c r="B13" s="28"/>
      <c r="C13" s="37" t="s">
        <v>87</v>
      </c>
      <c r="D13" s="37" t="s">
        <v>88</v>
      </c>
      <c r="E13" s="99" t="s">
        <v>82</v>
      </c>
      <c r="F13" s="94">
        <v>70000</v>
      </c>
      <c r="G13" s="40">
        <v>70000</v>
      </c>
      <c r="H13" s="40">
        <v>70000</v>
      </c>
      <c r="I13" s="40">
        <v>70000</v>
      </c>
      <c r="J13" s="86">
        <v>70000</v>
      </c>
      <c r="K13" s="32">
        <v>210000</v>
      </c>
      <c r="L13" s="32"/>
      <c r="M13" s="32"/>
      <c r="N13" s="32"/>
      <c r="O13" s="32"/>
      <c r="P13" s="109"/>
    </row>
    <row r="14" spans="2:17">
      <c r="B14" s="28"/>
      <c r="C14" s="37" t="s">
        <v>89</v>
      </c>
      <c r="D14" s="37" t="s">
        <v>90</v>
      </c>
      <c r="E14" s="99" t="s">
        <v>86</v>
      </c>
      <c r="F14" s="94">
        <v>0.3</v>
      </c>
      <c r="G14" s="40">
        <v>0.3</v>
      </c>
      <c r="H14" s="40">
        <v>0.3</v>
      </c>
      <c r="I14" s="40">
        <v>0.3</v>
      </c>
      <c r="J14" s="86">
        <v>0.3</v>
      </c>
      <c r="K14" s="33">
        <v>0.33</v>
      </c>
      <c r="L14" s="33"/>
      <c r="M14" s="33"/>
      <c r="N14" s="33"/>
      <c r="O14" s="33"/>
      <c r="P14" s="109"/>
    </row>
    <row r="15" spans="2:17">
      <c r="B15" s="28"/>
      <c r="C15" s="37" t="s">
        <v>91</v>
      </c>
      <c r="D15" s="37" t="s">
        <v>92</v>
      </c>
      <c r="E15" s="99" t="s">
        <v>86</v>
      </c>
      <c r="F15" s="94">
        <v>0.9</v>
      </c>
      <c r="G15" s="40">
        <v>0.9</v>
      </c>
      <c r="H15" s="40">
        <v>0.9</v>
      </c>
      <c r="I15" s="40">
        <v>0.9</v>
      </c>
      <c r="J15" s="86">
        <v>0.9</v>
      </c>
      <c r="K15" s="33">
        <v>0.9</v>
      </c>
      <c r="L15" s="33"/>
      <c r="M15" s="33"/>
      <c r="N15" s="33"/>
      <c r="O15" s="33"/>
      <c r="P15" s="109"/>
    </row>
    <row r="16" spans="2:17">
      <c r="B16" s="28"/>
      <c r="C16" s="37" t="s">
        <v>93</v>
      </c>
      <c r="D16" s="37" t="s">
        <v>94</v>
      </c>
      <c r="E16" s="99" t="s">
        <v>95</v>
      </c>
      <c r="F16" s="93">
        <v>910000000</v>
      </c>
      <c r="G16" s="38">
        <v>910000000</v>
      </c>
      <c r="H16" s="38">
        <v>910000000</v>
      </c>
      <c r="I16" s="38">
        <v>910000000</v>
      </c>
      <c r="J16" s="87">
        <v>910000000</v>
      </c>
      <c r="K16" s="32">
        <v>452000000</v>
      </c>
      <c r="L16" s="32"/>
      <c r="M16" s="32"/>
      <c r="N16" s="32"/>
      <c r="O16" s="32"/>
      <c r="P16" s="109"/>
    </row>
    <row r="17" spans="2:16">
      <c r="B17" s="28"/>
      <c r="C17" s="37" t="s">
        <v>96</v>
      </c>
      <c r="D17" s="37" t="s">
        <v>97</v>
      </c>
      <c r="E17" s="99" t="s">
        <v>98</v>
      </c>
      <c r="F17" s="93">
        <v>2.3200000000000001E-5</v>
      </c>
      <c r="G17" s="38">
        <v>2.3200000000000001E-5</v>
      </c>
      <c r="H17" s="41">
        <v>2.3200000000000001E-5</v>
      </c>
      <c r="I17" s="41">
        <v>2.3200000000000001E-5</v>
      </c>
      <c r="J17" s="88">
        <v>2.3200000000000001E-5</v>
      </c>
      <c r="K17" s="32">
        <v>2.3200000000000001E-5</v>
      </c>
      <c r="L17" s="32"/>
      <c r="M17" s="32"/>
      <c r="N17" s="32"/>
      <c r="O17" s="32"/>
      <c r="P17" s="109"/>
    </row>
    <row r="18" spans="2:16">
      <c r="B18" s="28"/>
      <c r="C18" s="37" t="s">
        <v>99</v>
      </c>
      <c r="D18" s="37" t="s">
        <v>100</v>
      </c>
      <c r="E18" s="99"/>
      <c r="F18" s="93">
        <v>1E-4</v>
      </c>
      <c r="G18" s="38">
        <v>5.0000000000000001E-4</v>
      </c>
      <c r="H18" s="38">
        <v>5.0000000000000001E-4</v>
      </c>
      <c r="I18" s="38">
        <v>5.0000000000000001E-4</v>
      </c>
      <c r="J18" s="87">
        <v>5.0000000000000001E-4</v>
      </c>
      <c r="K18" s="32">
        <v>1E-4</v>
      </c>
      <c r="L18" s="31"/>
      <c r="M18" s="31"/>
      <c r="N18" s="31"/>
      <c r="O18" s="28"/>
      <c r="P18" s="109"/>
    </row>
    <row r="19" spans="2:16">
      <c r="B19" s="28"/>
      <c r="C19" s="37"/>
      <c r="D19" s="37" t="s">
        <v>101</v>
      </c>
      <c r="E19" s="99"/>
      <c r="F19" s="93">
        <v>2.4569999999999999</v>
      </c>
      <c r="G19" s="38">
        <v>2.4569999999999999</v>
      </c>
      <c r="H19" s="38">
        <v>2.4569999999999999</v>
      </c>
      <c r="I19" s="38">
        <v>2.4569999999999999</v>
      </c>
      <c r="J19" s="87">
        <v>2.4569999999999999</v>
      </c>
      <c r="K19" s="32">
        <v>3.548</v>
      </c>
      <c r="L19" s="31"/>
      <c r="M19" s="31"/>
      <c r="N19" s="31"/>
      <c r="O19" s="28"/>
      <c r="P19" s="109"/>
    </row>
    <row r="20" spans="2:16">
      <c r="B20" s="28"/>
      <c r="C20" s="42" t="s">
        <v>102</v>
      </c>
      <c r="D20" s="42" t="s">
        <v>103</v>
      </c>
      <c r="E20" s="100" t="s">
        <v>81</v>
      </c>
      <c r="F20" s="94">
        <v>893</v>
      </c>
      <c r="G20" s="40">
        <v>893</v>
      </c>
      <c r="H20" s="40">
        <v>893</v>
      </c>
      <c r="I20" s="40">
        <v>893</v>
      </c>
      <c r="J20" s="86">
        <v>893</v>
      </c>
      <c r="K20" s="33">
        <v>1800</v>
      </c>
      <c r="L20" s="31"/>
      <c r="M20" s="31"/>
      <c r="N20" s="31"/>
      <c r="O20" s="28"/>
      <c r="P20" s="109"/>
    </row>
    <row r="21" spans="2:16">
      <c r="B21" s="28"/>
      <c r="C21" s="42" t="s">
        <v>104</v>
      </c>
      <c r="D21" s="42" t="s">
        <v>105</v>
      </c>
      <c r="E21" s="100" t="s">
        <v>81</v>
      </c>
      <c r="F21" s="94">
        <v>293</v>
      </c>
      <c r="G21" s="40">
        <v>293</v>
      </c>
      <c r="H21" s="40">
        <v>293</v>
      </c>
      <c r="I21" s="40">
        <v>293</v>
      </c>
      <c r="J21" s="86">
        <v>293</v>
      </c>
      <c r="K21" s="33">
        <v>293</v>
      </c>
      <c r="L21" s="31"/>
      <c r="M21" s="31"/>
      <c r="N21" s="31"/>
      <c r="O21" s="28"/>
      <c r="P21" s="109"/>
    </row>
    <row r="22" spans="2:16">
      <c r="B22" s="28"/>
      <c r="C22" s="42" t="s">
        <v>106</v>
      </c>
      <c r="D22" s="42" t="s">
        <v>107</v>
      </c>
      <c r="E22" s="100" t="s">
        <v>81</v>
      </c>
      <c r="F22" s="94">
        <v>293</v>
      </c>
      <c r="G22" s="40">
        <v>293</v>
      </c>
      <c r="H22" s="40">
        <v>293</v>
      </c>
      <c r="I22" s="40">
        <v>293</v>
      </c>
      <c r="J22" s="86">
        <v>293</v>
      </c>
      <c r="K22" s="33">
        <v>293</v>
      </c>
      <c r="L22" s="31"/>
      <c r="M22" s="31"/>
      <c r="N22" s="31"/>
      <c r="O22" s="28"/>
      <c r="P22" s="109"/>
    </row>
    <row r="23" spans="2:16">
      <c r="B23" s="28"/>
      <c r="C23" s="42" t="s">
        <v>108</v>
      </c>
      <c r="D23" s="42" t="s">
        <v>109</v>
      </c>
      <c r="E23" s="100" t="s">
        <v>81</v>
      </c>
      <c r="F23" s="94">
        <v>893</v>
      </c>
      <c r="G23" s="40">
        <v>893</v>
      </c>
      <c r="H23" s="40">
        <v>893</v>
      </c>
      <c r="I23" s="40">
        <v>893</v>
      </c>
      <c r="J23" s="86">
        <v>893</v>
      </c>
      <c r="K23" s="33">
        <v>893</v>
      </c>
      <c r="L23" s="31"/>
      <c r="M23" s="31"/>
      <c r="N23" s="31"/>
      <c r="O23" s="28"/>
      <c r="P23" s="109"/>
    </row>
    <row r="24" spans="2:16">
      <c r="B24" s="28"/>
      <c r="C24" s="37" t="s">
        <v>110</v>
      </c>
      <c r="D24" s="37" t="s">
        <v>111</v>
      </c>
      <c r="E24" s="99" t="s">
        <v>82</v>
      </c>
      <c r="F24" s="94">
        <v>292.60000000000002</v>
      </c>
      <c r="G24" s="40">
        <v>38.799999999999997</v>
      </c>
      <c r="H24" s="40">
        <v>172.7</v>
      </c>
      <c r="I24" s="40">
        <v>350</v>
      </c>
      <c r="J24" s="86">
        <v>292.5</v>
      </c>
      <c r="K24" s="33">
        <v>325.70001000000002</v>
      </c>
      <c r="L24" s="31"/>
      <c r="M24" s="31"/>
      <c r="N24" s="31"/>
      <c r="O24" s="28"/>
      <c r="P24" s="109"/>
    </row>
    <row r="25" spans="2:16">
      <c r="B25" s="28"/>
      <c r="C25" s="37" t="s">
        <v>112</v>
      </c>
      <c r="D25" s="37" t="s">
        <v>113</v>
      </c>
      <c r="E25" s="99" t="s">
        <v>86</v>
      </c>
      <c r="F25" s="94">
        <v>0</v>
      </c>
      <c r="G25" s="40">
        <v>3.63</v>
      </c>
      <c r="H25" s="40">
        <v>2.99</v>
      </c>
      <c r="I25" s="40">
        <v>2.64</v>
      </c>
      <c r="J25" s="86">
        <v>2.69</v>
      </c>
      <c r="K25" s="33">
        <v>0</v>
      </c>
      <c r="L25" s="31"/>
      <c r="M25" s="31"/>
      <c r="N25" s="31"/>
      <c r="O25" s="28"/>
      <c r="P25" s="109"/>
    </row>
    <row r="26" spans="2:16">
      <c r="B26" s="28"/>
      <c r="C26" s="37" t="s">
        <v>114</v>
      </c>
      <c r="D26" s="37" t="s">
        <v>115</v>
      </c>
      <c r="E26" s="99" t="s">
        <v>86</v>
      </c>
      <c r="F26" s="94">
        <v>0</v>
      </c>
      <c r="G26" s="40">
        <v>0.21299999999999999</v>
      </c>
      <c r="H26" s="40">
        <v>0.16600000000000001</v>
      </c>
      <c r="I26" s="40">
        <v>0.05</v>
      </c>
      <c r="J26" s="86">
        <v>3.5999999999999997E-2</v>
      </c>
      <c r="K26" s="33">
        <v>0</v>
      </c>
      <c r="L26" s="31"/>
      <c r="M26" s="31"/>
      <c r="N26" s="31"/>
      <c r="O26" s="28"/>
      <c r="P26" s="109"/>
    </row>
    <row r="27" spans="2:16">
      <c r="B27" s="28"/>
      <c r="C27" s="37" t="s">
        <v>114</v>
      </c>
      <c r="D27" s="37" t="s">
        <v>116</v>
      </c>
      <c r="E27" s="99" t="s">
        <v>86</v>
      </c>
      <c r="F27" s="94">
        <v>0.02</v>
      </c>
      <c r="G27" s="40">
        <v>0.14199999999999999</v>
      </c>
      <c r="H27" s="40">
        <v>0.11700000000000001</v>
      </c>
      <c r="I27" s="40">
        <v>0.10299999999999999</v>
      </c>
      <c r="J27" s="86">
        <v>0.105</v>
      </c>
      <c r="K27" s="33">
        <v>0.01</v>
      </c>
      <c r="L27" s="31"/>
      <c r="M27" s="31"/>
      <c r="N27" s="31"/>
      <c r="O27" s="28"/>
      <c r="P27" s="109"/>
    </row>
    <row r="28" spans="2:16">
      <c r="B28" s="28"/>
      <c r="C28" s="37" t="s">
        <v>117</v>
      </c>
      <c r="D28" s="37" t="s">
        <v>118</v>
      </c>
      <c r="E28" s="99" t="s">
        <v>86</v>
      </c>
      <c r="F28" s="94">
        <v>1</v>
      </c>
      <c r="G28" s="40">
        <v>1</v>
      </c>
      <c r="H28" s="40">
        <v>1</v>
      </c>
      <c r="I28" s="40">
        <v>1</v>
      </c>
      <c r="J28" s="86">
        <v>1</v>
      </c>
      <c r="K28" s="33">
        <v>1</v>
      </c>
      <c r="L28" s="31"/>
      <c r="M28" s="31"/>
      <c r="N28" s="31"/>
      <c r="O28" s="28"/>
      <c r="P28" s="109"/>
    </row>
    <row r="29" spans="2:16">
      <c r="B29" s="28"/>
      <c r="C29" s="42" t="s">
        <v>119</v>
      </c>
      <c r="D29" s="42" t="s">
        <v>120</v>
      </c>
      <c r="E29" s="100" t="s">
        <v>82</v>
      </c>
      <c r="F29" s="94">
        <v>2.7</v>
      </c>
      <c r="G29" s="40">
        <v>79.5</v>
      </c>
      <c r="H29" s="40">
        <v>35.6</v>
      </c>
      <c r="I29" s="40">
        <v>30.1</v>
      </c>
      <c r="J29" s="86">
        <v>55.3</v>
      </c>
      <c r="K29" s="33">
        <v>234.8</v>
      </c>
      <c r="L29" s="31"/>
      <c r="M29" s="31"/>
      <c r="N29" s="31"/>
      <c r="O29" s="28"/>
      <c r="P29" s="109"/>
    </row>
    <row r="30" spans="2:16">
      <c r="B30" s="28"/>
      <c r="C30" s="42" t="s">
        <v>119</v>
      </c>
      <c r="D30" s="42" t="s">
        <v>121</v>
      </c>
      <c r="E30" s="100" t="s">
        <v>86</v>
      </c>
      <c r="F30" s="94">
        <v>2160.6999999999998</v>
      </c>
      <c r="G30" s="40">
        <v>56.9</v>
      </c>
      <c r="H30" s="40">
        <v>80.599999999999994</v>
      </c>
      <c r="I30" s="40">
        <v>185.9</v>
      </c>
      <c r="J30" s="86">
        <v>317.2</v>
      </c>
      <c r="K30" s="33">
        <v>56.200001</v>
      </c>
      <c r="L30" s="31"/>
      <c r="M30" s="31"/>
      <c r="N30" s="31"/>
      <c r="O30" s="28"/>
      <c r="P30" s="109"/>
    </row>
    <row r="31" spans="2:16">
      <c r="B31" s="28"/>
      <c r="C31" s="42" t="s">
        <v>119</v>
      </c>
      <c r="D31" s="42" t="s">
        <v>122</v>
      </c>
      <c r="E31" s="100" t="s">
        <v>82</v>
      </c>
      <c r="F31" s="94">
        <v>707.6</v>
      </c>
      <c r="G31" s="40">
        <v>88.2</v>
      </c>
      <c r="H31" s="40">
        <v>247.7</v>
      </c>
      <c r="I31" s="40">
        <v>72.8</v>
      </c>
      <c r="J31" s="86">
        <v>31.1</v>
      </c>
      <c r="K31" s="33">
        <v>445.70001000000002</v>
      </c>
      <c r="L31" s="31"/>
      <c r="M31" s="31"/>
      <c r="N31" s="31"/>
      <c r="O31" s="28"/>
      <c r="P31" s="109"/>
    </row>
    <row r="32" spans="2:16">
      <c r="B32" s="28"/>
      <c r="C32" s="42" t="s">
        <v>119</v>
      </c>
      <c r="D32" s="42" t="s">
        <v>123</v>
      </c>
      <c r="E32" s="100" t="s">
        <v>86</v>
      </c>
      <c r="F32" s="94">
        <v>8.94</v>
      </c>
      <c r="G32" s="40">
        <v>4</v>
      </c>
      <c r="H32" s="40">
        <v>6.5</v>
      </c>
      <c r="I32" s="40">
        <v>7.7</v>
      </c>
      <c r="J32" s="86">
        <v>10</v>
      </c>
      <c r="K32" s="33">
        <v>4.6999997999999996</v>
      </c>
      <c r="L32" s="31"/>
      <c r="M32" s="31"/>
      <c r="N32" s="31"/>
      <c r="O32" s="28"/>
      <c r="P32" s="109"/>
    </row>
    <row r="33" spans="2:16">
      <c r="B33" s="28"/>
      <c r="C33" s="42" t="s">
        <v>124</v>
      </c>
      <c r="D33" s="42" t="s">
        <v>125</v>
      </c>
      <c r="E33" s="100" t="s">
        <v>126</v>
      </c>
      <c r="F33" s="94">
        <v>278</v>
      </c>
      <c r="G33" s="40">
        <v>151</v>
      </c>
      <c r="H33" s="40">
        <v>211</v>
      </c>
      <c r="I33" s="40">
        <v>115</v>
      </c>
      <c r="J33" s="86">
        <v>128</v>
      </c>
      <c r="K33" s="33">
        <v>555</v>
      </c>
      <c r="L33" s="31"/>
      <c r="M33" s="31"/>
      <c r="N33" s="31"/>
      <c r="O33" s="28"/>
      <c r="P33" s="109"/>
    </row>
    <row r="34" spans="2:16">
      <c r="B34" s="28"/>
      <c r="C34" s="37"/>
      <c r="D34" s="37" t="s">
        <v>127</v>
      </c>
      <c r="E34" s="99" t="s">
        <v>86</v>
      </c>
      <c r="F34" s="94">
        <v>1E-3</v>
      </c>
      <c r="G34" s="40">
        <v>1E-3</v>
      </c>
      <c r="H34" s="40">
        <v>1E-3</v>
      </c>
      <c r="I34" s="40">
        <v>1E-3</v>
      </c>
      <c r="J34" s="86">
        <v>1E-3</v>
      </c>
      <c r="K34" s="31"/>
      <c r="L34" s="31"/>
      <c r="M34" s="31"/>
      <c r="N34" s="31"/>
      <c r="O34" s="28"/>
      <c r="P34" s="109"/>
    </row>
    <row r="35" spans="2:16" ht="15.75" thickBot="1">
      <c r="B35" s="28"/>
      <c r="C35" s="75"/>
      <c r="D35" s="75" t="s">
        <v>128</v>
      </c>
      <c r="E35" s="101" t="s">
        <v>82</v>
      </c>
      <c r="F35" s="104">
        <v>292.60000000000002</v>
      </c>
      <c r="G35" s="76">
        <v>51</v>
      </c>
      <c r="H35" s="76">
        <v>187</v>
      </c>
      <c r="I35" s="76">
        <v>373</v>
      </c>
      <c r="J35" s="89">
        <v>341</v>
      </c>
      <c r="K35" s="110"/>
      <c r="L35" s="110"/>
      <c r="M35" s="110"/>
      <c r="N35" s="110"/>
      <c r="O35" s="111"/>
      <c r="P35" s="109"/>
    </row>
    <row r="36" spans="2:16">
      <c r="B36" s="28"/>
      <c r="C36" s="73" t="s">
        <v>129</v>
      </c>
      <c r="D36" s="73"/>
      <c r="E36" s="102"/>
      <c r="F36" s="105" t="s">
        <v>139</v>
      </c>
      <c r="G36" s="74" t="s">
        <v>130</v>
      </c>
      <c r="H36" s="74" t="s">
        <v>131</v>
      </c>
      <c r="I36" s="74" t="s">
        <v>132</v>
      </c>
      <c r="J36" s="74" t="s">
        <v>133</v>
      </c>
      <c r="K36" s="74"/>
      <c r="L36" s="72"/>
      <c r="M36" s="72"/>
      <c r="N36" s="31"/>
      <c r="O36" s="28"/>
      <c r="P36" s="28"/>
    </row>
    <row r="37" spans="2:16">
      <c r="B37" s="28"/>
      <c r="C37" s="36" t="s">
        <v>134</v>
      </c>
      <c r="D37" s="36"/>
      <c r="E37" s="103"/>
      <c r="F37" s="106"/>
      <c r="G37" s="44" t="s">
        <v>42</v>
      </c>
      <c r="H37" s="44"/>
      <c r="I37" s="44"/>
      <c r="J37" s="44"/>
      <c r="K37" s="43" t="s">
        <v>140</v>
      </c>
      <c r="L37" s="39"/>
      <c r="M37" s="39"/>
      <c r="N37" s="31"/>
      <c r="O37" s="28"/>
      <c r="P37" s="28"/>
    </row>
    <row r="38" spans="2:16">
      <c r="B38" s="28"/>
      <c r="C38" s="36" t="s">
        <v>135</v>
      </c>
      <c r="D38" s="36"/>
      <c r="E38" s="103"/>
      <c r="F38" s="106" t="s">
        <v>136</v>
      </c>
      <c r="G38" s="43" t="s">
        <v>137</v>
      </c>
      <c r="H38" s="43" t="s">
        <v>137</v>
      </c>
      <c r="I38" s="43" t="s">
        <v>137</v>
      </c>
      <c r="J38" s="43" t="s">
        <v>137</v>
      </c>
      <c r="K38" s="43" t="s">
        <v>137</v>
      </c>
      <c r="L38" s="39"/>
      <c r="M38" s="39"/>
      <c r="N38" s="31"/>
      <c r="O38" s="28"/>
      <c r="P38" s="28"/>
    </row>
    <row r="39" spans="2:16">
      <c r="B39" s="28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28"/>
      <c r="P39" s="28"/>
    </row>
    <row r="40" spans="2:16">
      <c r="B40" s="28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28"/>
      <c r="P40" s="28"/>
    </row>
    <row r="41" spans="2:16">
      <c r="B41" s="28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28"/>
      <c r="P41" s="28"/>
    </row>
    <row r="42" spans="2:16">
      <c r="B42" s="28"/>
      <c r="C42" s="34" t="s">
        <v>138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8"/>
      <c r="P42" s="28"/>
    </row>
    <row r="43" spans="2:16">
      <c r="B43" s="28"/>
      <c r="C43" s="35" t="s">
        <v>141</v>
      </c>
      <c r="D43" s="35"/>
      <c r="E43" s="35"/>
      <c r="F43" s="35"/>
      <c r="G43" s="35"/>
      <c r="H43" s="35"/>
      <c r="I43" s="35"/>
      <c r="J43" s="35"/>
      <c r="K43" s="35"/>
      <c r="L43" s="31"/>
      <c r="M43" s="31"/>
      <c r="N43" s="31"/>
      <c r="O43" s="28"/>
      <c r="P43" s="28"/>
    </row>
    <row r="44" spans="2:16">
      <c r="B44" s="28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28"/>
      <c r="P44" s="28"/>
    </row>
    <row r="45" spans="2:16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2:16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2:16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</sheetData>
  <mergeCells count="5">
    <mergeCell ref="C6:E6"/>
    <mergeCell ref="F6:J6"/>
    <mergeCell ref="G37:J37"/>
    <mergeCell ref="C43:K43"/>
    <mergeCell ref="K6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K44"/>
  <sheetViews>
    <sheetView workbookViewId="0">
      <selection activeCell="N23" sqref="N23"/>
    </sheetView>
  </sheetViews>
  <sheetFormatPr defaultRowHeight="15"/>
  <cols>
    <col min="2" max="2" width="14.28515625" customWidth="1"/>
    <col min="3" max="3" width="52.140625" customWidth="1"/>
    <col min="4" max="4" width="22.42578125" bestFit="1" customWidth="1"/>
    <col min="5" max="5" width="14.7109375" customWidth="1"/>
    <col min="6" max="6" width="14.140625" customWidth="1"/>
    <col min="7" max="7" width="13.85546875" customWidth="1"/>
    <col min="8" max="8" width="15.28515625" customWidth="1"/>
    <col min="9" max="9" width="13" customWidth="1"/>
    <col min="10" max="10" width="15.5703125" customWidth="1"/>
  </cols>
  <sheetData>
    <row r="2" spans="2:11">
      <c r="C2" s="45"/>
      <c r="D2" s="46"/>
      <c r="E2" s="46" t="s">
        <v>63</v>
      </c>
      <c r="F2" s="46"/>
      <c r="G2" s="46"/>
      <c r="H2" s="46"/>
      <c r="I2" s="46"/>
      <c r="J2" s="47" t="s">
        <v>70</v>
      </c>
      <c r="K2" s="28"/>
    </row>
    <row r="3" spans="2:11">
      <c r="C3" s="45"/>
      <c r="D3" s="46"/>
      <c r="E3" s="47" t="s">
        <v>64</v>
      </c>
      <c r="F3" s="47" t="s">
        <v>65</v>
      </c>
      <c r="G3" s="47" t="s">
        <v>66</v>
      </c>
      <c r="H3" s="47" t="s">
        <v>67</v>
      </c>
      <c r="I3" s="47" t="s">
        <v>68</v>
      </c>
      <c r="J3" s="47" t="s">
        <v>69</v>
      </c>
      <c r="K3" s="28"/>
    </row>
    <row r="4" spans="2:11" ht="15.75" thickBot="1">
      <c r="C4" s="61" t="s">
        <v>29</v>
      </c>
      <c r="D4" s="61" t="s">
        <v>46</v>
      </c>
      <c r="E4" s="62" t="s">
        <v>62</v>
      </c>
      <c r="F4" s="63" t="s">
        <v>71</v>
      </c>
      <c r="G4" s="63" t="s">
        <v>72</v>
      </c>
      <c r="H4" s="63" t="s">
        <v>73</v>
      </c>
      <c r="I4" s="63" t="s">
        <v>74</v>
      </c>
      <c r="J4" s="63" t="s">
        <v>61</v>
      </c>
      <c r="K4" s="28"/>
    </row>
    <row r="5" spans="2:11">
      <c r="B5" s="26" t="s">
        <v>42</v>
      </c>
      <c r="C5" s="55" t="s">
        <v>60</v>
      </c>
      <c r="D5" s="56" t="s">
        <v>59</v>
      </c>
      <c r="E5" s="57">
        <v>2.7</v>
      </c>
      <c r="F5" s="58"/>
      <c r="G5" s="58"/>
      <c r="H5" s="59"/>
      <c r="I5" s="58"/>
      <c r="J5" s="60">
        <v>7.85</v>
      </c>
      <c r="K5" s="28"/>
    </row>
    <row r="6" spans="2:11">
      <c r="B6" s="26"/>
      <c r="C6" s="48" t="s">
        <v>35</v>
      </c>
      <c r="D6" s="49" t="s">
        <v>45</v>
      </c>
      <c r="E6" s="50">
        <v>6700000</v>
      </c>
      <c r="F6" s="51"/>
      <c r="G6" s="51"/>
      <c r="H6" s="49"/>
      <c r="I6" s="51"/>
      <c r="J6" s="50">
        <v>6700000</v>
      </c>
      <c r="K6" s="28"/>
    </row>
    <row r="7" spans="2:11">
      <c r="B7" s="5"/>
      <c r="C7" s="48" t="s">
        <v>36</v>
      </c>
      <c r="D7" s="49"/>
      <c r="E7" s="51">
        <v>278</v>
      </c>
      <c r="F7" s="51">
        <v>151</v>
      </c>
      <c r="G7" s="51">
        <v>211</v>
      </c>
      <c r="H7" s="52">
        <v>115</v>
      </c>
      <c r="I7" s="52">
        <v>128</v>
      </c>
      <c r="J7" s="51">
        <v>555</v>
      </c>
      <c r="K7" s="28"/>
    </row>
    <row r="8" spans="2:11">
      <c r="B8" s="5"/>
      <c r="C8" s="48" t="s">
        <v>37</v>
      </c>
      <c r="D8" s="49"/>
      <c r="E8" s="51"/>
      <c r="F8" s="51"/>
      <c r="G8" s="51"/>
      <c r="H8" s="52"/>
      <c r="I8" s="51"/>
      <c r="J8" s="51"/>
      <c r="K8" s="28"/>
    </row>
    <row r="9" spans="2:11">
      <c r="B9" s="5"/>
      <c r="C9" s="48" t="s">
        <v>38</v>
      </c>
      <c r="D9" s="49"/>
      <c r="E9" s="51"/>
      <c r="F9" s="51"/>
      <c r="G9" s="51"/>
      <c r="H9" s="52"/>
      <c r="I9" s="51"/>
      <c r="J9" s="51"/>
      <c r="K9" s="28"/>
    </row>
    <row r="10" spans="2:11">
      <c r="B10" s="5"/>
      <c r="C10" s="48" t="s">
        <v>40</v>
      </c>
      <c r="D10" s="49"/>
      <c r="E10" s="51"/>
      <c r="F10" s="51"/>
      <c r="G10" s="51"/>
      <c r="H10" s="52"/>
      <c r="I10" s="51"/>
      <c r="J10" s="51"/>
      <c r="K10" s="28"/>
    </row>
    <row r="11" spans="2:11">
      <c r="B11" s="5"/>
      <c r="C11" s="48" t="s">
        <v>41</v>
      </c>
      <c r="D11" s="49"/>
      <c r="E11" s="51"/>
      <c r="F11" s="51"/>
      <c r="G11" s="51"/>
      <c r="H11" s="52"/>
      <c r="I11" s="51"/>
      <c r="J11" s="51"/>
      <c r="K11" s="28"/>
    </row>
    <row r="12" spans="2:11">
      <c r="B12" s="26"/>
      <c r="C12" s="64" t="s">
        <v>39</v>
      </c>
      <c r="D12" s="65"/>
      <c r="E12" s="66"/>
      <c r="F12" s="66"/>
      <c r="G12" s="66"/>
      <c r="H12" s="67"/>
      <c r="I12" s="66"/>
      <c r="J12" s="66"/>
      <c r="K12" s="28"/>
    </row>
    <row r="13" spans="2:11">
      <c r="B13" s="5"/>
      <c r="C13" s="68" t="s">
        <v>30</v>
      </c>
      <c r="D13" s="68"/>
      <c r="E13" s="69"/>
      <c r="F13" s="69"/>
      <c r="G13" s="69"/>
      <c r="H13" s="69"/>
      <c r="I13" s="69"/>
      <c r="J13" s="69"/>
      <c r="K13" s="28"/>
    </row>
    <row r="14" spans="2:11">
      <c r="B14" s="5"/>
      <c r="C14" s="55" t="s">
        <v>55</v>
      </c>
      <c r="D14" s="56" t="s">
        <v>52</v>
      </c>
      <c r="E14" s="58">
        <v>5.86</v>
      </c>
      <c r="F14" s="58"/>
      <c r="G14" s="59"/>
      <c r="H14" s="59"/>
      <c r="I14" s="58"/>
      <c r="J14" s="58">
        <v>6.96</v>
      </c>
      <c r="K14" s="28"/>
    </row>
    <row r="15" spans="2:11">
      <c r="B15" s="26" t="s">
        <v>42</v>
      </c>
      <c r="C15" s="48" t="s">
        <v>54</v>
      </c>
      <c r="D15" s="49" t="s">
        <v>52</v>
      </c>
      <c r="E15" s="51">
        <f>E14*2</f>
        <v>11.72</v>
      </c>
      <c r="F15" s="51"/>
      <c r="G15" s="52"/>
      <c r="H15" s="52"/>
      <c r="I15" s="51"/>
      <c r="J15" s="51">
        <f>J14*2</f>
        <v>13.92</v>
      </c>
      <c r="K15" s="28"/>
    </row>
    <row r="16" spans="2:11">
      <c r="B16" s="26" t="s">
        <v>42</v>
      </c>
      <c r="C16" s="48" t="s">
        <v>53</v>
      </c>
      <c r="D16" s="49" t="s">
        <v>52</v>
      </c>
      <c r="E16" s="51">
        <v>62.2</v>
      </c>
      <c r="F16" s="51"/>
      <c r="G16" s="52"/>
      <c r="H16" s="52"/>
      <c r="I16" s="51"/>
      <c r="J16" s="51">
        <v>90</v>
      </c>
      <c r="K16" s="28"/>
    </row>
    <row r="17" spans="2:11">
      <c r="B17" s="26"/>
      <c r="C17" s="48" t="s">
        <v>27</v>
      </c>
      <c r="D17" s="49"/>
      <c r="E17" s="50">
        <v>1.22E-6</v>
      </c>
      <c r="F17" s="51"/>
      <c r="G17" s="52"/>
      <c r="H17" s="52"/>
      <c r="I17" s="51"/>
      <c r="J17" s="50">
        <v>1.22E-6</v>
      </c>
      <c r="K17" s="28"/>
    </row>
    <row r="18" spans="2:11">
      <c r="B18" s="26"/>
      <c r="C18" s="48" t="s">
        <v>28</v>
      </c>
      <c r="D18" s="49"/>
      <c r="E18" s="50">
        <v>3.1600000000000002E-7</v>
      </c>
      <c r="F18" s="51"/>
      <c r="G18" s="52"/>
      <c r="H18" s="52"/>
      <c r="I18" s="51"/>
      <c r="J18" s="50">
        <v>7.0000000000000005E-8</v>
      </c>
      <c r="K18" s="28"/>
    </row>
    <row r="19" spans="2:11">
      <c r="B19" s="26" t="s">
        <v>42</v>
      </c>
      <c r="C19" s="48" t="s">
        <v>47</v>
      </c>
      <c r="D19" s="49" t="s">
        <v>48</v>
      </c>
      <c r="E19" s="53">
        <f>(E18/E17)*100</f>
        <v>25.9016393442623</v>
      </c>
      <c r="F19" s="51"/>
      <c r="G19" s="52"/>
      <c r="H19" s="52"/>
      <c r="I19" s="51"/>
      <c r="J19" s="53">
        <f>(J18/J17)*100</f>
        <v>5.7377049180327875</v>
      </c>
      <c r="K19" s="28"/>
    </row>
    <row r="20" spans="2:11">
      <c r="B20" s="26" t="s">
        <v>42</v>
      </c>
      <c r="C20" s="48" t="s">
        <v>26</v>
      </c>
      <c r="D20" s="49" t="s">
        <v>45</v>
      </c>
      <c r="E20" s="50">
        <v>6470000</v>
      </c>
      <c r="F20" s="51"/>
      <c r="G20" s="52"/>
      <c r="H20" s="52"/>
      <c r="I20" s="51"/>
      <c r="J20" s="50">
        <v>6070000</v>
      </c>
      <c r="K20" s="28"/>
    </row>
    <row r="21" spans="2:11">
      <c r="B21" s="26" t="s">
        <v>42</v>
      </c>
      <c r="C21" s="48" t="s">
        <v>49</v>
      </c>
      <c r="D21" s="49" t="s">
        <v>48</v>
      </c>
      <c r="E21" s="50">
        <v>1.35</v>
      </c>
      <c r="F21" s="51"/>
      <c r="G21" s="52"/>
      <c r="H21" s="52"/>
      <c r="I21" s="51"/>
      <c r="J21" s="50">
        <v>4.96</v>
      </c>
      <c r="K21" s="28"/>
    </row>
    <row r="22" spans="2:11">
      <c r="B22" s="26" t="s">
        <v>44</v>
      </c>
      <c r="C22" s="48" t="s">
        <v>50</v>
      </c>
      <c r="D22" s="49" t="s">
        <v>56</v>
      </c>
      <c r="E22" s="54"/>
      <c r="F22" s="51"/>
      <c r="G22" s="52"/>
      <c r="H22" s="52"/>
      <c r="I22" s="51"/>
      <c r="J22" s="52"/>
      <c r="K22" s="28"/>
    </row>
    <row r="23" spans="2:11">
      <c r="B23" s="26" t="s">
        <v>44</v>
      </c>
      <c r="C23" s="48" t="s">
        <v>51</v>
      </c>
      <c r="D23" s="49" t="s">
        <v>57</v>
      </c>
      <c r="E23" s="52"/>
      <c r="F23" s="51"/>
      <c r="G23" s="52"/>
      <c r="H23" s="52"/>
      <c r="I23" s="51"/>
      <c r="J23" s="52"/>
      <c r="K23" s="28"/>
    </row>
    <row r="24" spans="2:11">
      <c r="B24" s="5"/>
      <c r="C24" s="52"/>
      <c r="D24" s="52"/>
      <c r="E24" s="52"/>
      <c r="F24" s="51"/>
      <c r="G24" s="52"/>
      <c r="H24" s="52"/>
      <c r="I24" s="51"/>
      <c r="J24" s="52"/>
    </row>
    <row r="25" spans="2:11">
      <c r="B25" s="5"/>
      <c r="C25" s="48" t="s">
        <v>43</v>
      </c>
      <c r="D25" s="48"/>
      <c r="E25" s="52"/>
      <c r="F25" s="51"/>
      <c r="G25" s="52"/>
      <c r="H25" s="52"/>
      <c r="I25" s="52"/>
      <c r="J25" s="52"/>
    </row>
    <row r="26" spans="2:11">
      <c r="B26" s="5"/>
      <c r="C26" s="49"/>
      <c r="D26" s="49"/>
      <c r="E26" s="49"/>
      <c r="F26" s="49"/>
      <c r="G26" s="52"/>
      <c r="H26" s="52"/>
      <c r="I26" s="52"/>
      <c r="J26" s="52"/>
    </row>
    <row r="27" spans="2:11">
      <c r="B27" s="5"/>
      <c r="C27" s="6"/>
      <c r="D27" s="6"/>
      <c r="E27" s="5"/>
      <c r="F27" s="5"/>
      <c r="G27" s="5"/>
      <c r="H27" s="5"/>
      <c r="I27" s="5"/>
      <c r="J27" s="5"/>
    </row>
    <row r="28" spans="2:11">
      <c r="B28" s="5"/>
      <c r="C28" s="6"/>
      <c r="D28" s="6"/>
      <c r="E28" s="5"/>
      <c r="F28" s="5"/>
      <c r="G28" s="5"/>
      <c r="H28" s="5"/>
      <c r="I28" s="5"/>
      <c r="J28" s="5"/>
    </row>
    <row r="29" spans="2:11">
      <c r="B29" s="5"/>
      <c r="C29" s="6"/>
      <c r="D29" s="6"/>
      <c r="E29" s="5"/>
      <c r="F29" s="5"/>
      <c r="G29" s="5"/>
      <c r="H29" s="5"/>
      <c r="I29" s="5"/>
      <c r="J29" s="5"/>
    </row>
    <row r="30" spans="2:11">
      <c r="B30" s="5"/>
      <c r="C30" s="27"/>
      <c r="D30" s="30"/>
      <c r="E30" s="30"/>
      <c r="F30" s="30"/>
      <c r="G30" s="30"/>
      <c r="H30" s="30"/>
      <c r="I30" s="30"/>
      <c r="J30" s="5"/>
    </row>
    <row r="31" spans="2:11">
      <c r="B31" s="5"/>
      <c r="C31" s="27"/>
      <c r="D31" s="27"/>
      <c r="E31" s="29"/>
      <c r="F31" s="29"/>
      <c r="G31" s="29"/>
      <c r="H31" s="29"/>
      <c r="I31" s="29"/>
      <c r="J31" s="5"/>
    </row>
    <row r="32" spans="2:11">
      <c r="C32" s="6"/>
      <c r="D32" s="6"/>
      <c r="E32" s="5"/>
      <c r="F32" s="5"/>
      <c r="G32" s="5"/>
    </row>
    <row r="33" spans="3:7">
      <c r="C33" s="6"/>
      <c r="D33" s="6"/>
      <c r="E33" s="5"/>
      <c r="F33" s="5"/>
      <c r="G33" s="5"/>
    </row>
    <row r="34" spans="3:7">
      <c r="C34" s="6"/>
      <c r="D34" s="6"/>
      <c r="E34" s="5"/>
      <c r="F34" s="5"/>
      <c r="G34" s="5"/>
    </row>
    <row r="35" spans="3:7">
      <c r="C35" s="6"/>
      <c r="D35" s="6"/>
      <c r="E35" s="5"/>
      <c r="F35" s="5"/>
      <c r="G35" s="5"/>
    </row>
    <row r="36" spans="3:7">
      <c r="C36" s="6"/>
      <c r="D36" s="6"/>
      <c r="E36" s="5"/>
      <c r="F36" s="5"/>
      <c r="G36" s="5"/>
    </row>
    <row r="37" spans="3:7">
      <c r="C37" s="6"/>
      <c r="D37" s="6"/>
      <c r="E37" s="5"/>
      <c r="F37" s="5"/>
      <c r="G37" s="5"/>
    </row>
    <row r="38" spans="3:7">
      <c r="C38" s="6"/>
      <c r="D38" s="6"/>
      <c r="E38" s="5"/>
      <c r="F38" s="5"/>
      <c r="G38" s="5"/>
    </row>
    <row r="39" spans="3:7">
      <c r="C39" s="6"/>
      <c r="D39" s="6"/>
      <c r="E39" s="5"/>
      <c r="F39" s="5"/>
      <c r="G39" s="5"/>
    </row>
    <row r="40" spans="3:7">
      <c r="C40" s="6"/>
      <c r="D40" s="6"/>
      <c r="E40" s="5"/>
      <c r="F40" s="5"/>
      <c r="G40" s="5"/>
    </row>
    <row r="41" spans="3:7">
      <c r="C41" s="6"/>
      <c r="D41" s="6"/>
      <c r="E41" s="5"/>
      <c r="F41" s="5"/>
      <c r="G41" s="5"/>
    </row>
    <row r="42" spans="3:7">
      <c r="C42" s="6"/>
      <c r="D42" s="6"/>
      <c r="E42" s="5"/>
      <c r="F42" s="5"/>
      <c r="G42" s="5"/>
    </row>
    <row r="43" spans="3:7">
      <c r="C43" s="25"/>
      <c r="D43" s="25"/>
      <c r="E43" s="5"/>
      <c r="F43" s="5"/>
      <c r="G43" s="5"/>
    </row>
    <row r="44" spans="3:7">
      <c r="C44" s="25"/>
      <c r="D44" s="25"/>
      <c r="E44" s="5"/>
      <c r="F44" s="5"/>
      <c r="G44" s="5"/>
    </row>
  </sheetData>
  <mergeCells count="3">
    <mergeCell ref="E2:I2"/>
    <mergeCell ref="C2:C3"/>
    <mergeCell ref="D2:D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3:BF46"/>
  <sheetViews>
    <sheetView topLeftCell="B1" zoomScaleNormal="100" workbookViewId="0">
      <selection activeCell="Z22" sqref="Z22"/>
    </sheetView>
  </sheetViews>
  <sheetFormatPr defaultRowHeight="15"/>
  <cols>
    <col min="3" max="3" width="9.85546875" customWidth="1"/>
    <col min="4" max="4" width="9.42578125" customWidth="1"/>
    <col min="12" max="12" width="8.85546875" customWidth="1"/>
  </cols>
  <sheetData>
    <row r="3" spans="3:13">
      <c r="C3" s="11" t="s">
        <v>31</v>
      </c>
      <c r="D3" s="11"/>
      <c r="L3" s="4" t="s">
        <v>32</v>
      </c>
      <c r="M3" s="10"/>
    </row>
    <row r="46" spans="58:58">
      <c r="BF46" t="s">
        <v>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2022-02-23T15:06:28Z</dcterms:modified>
</cp:coreProperties>
</file>