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MyBookDuo3/VLA-Asteroids/Ganymed/"/>
    </mc:Choice>
  </mc:AlternateContent>
  <xr:revisionPtr revIDLastSave="0" documentId="13_ncr:1_{5A378D72-FE3A-D147-B017-C47D44720BE8}" xr6:coauthVersionLast="47" xr6:coauthVersionMax="47" xr10:uidLastSave="{00000000-0000-0000-0000-000000000000}"/>
  <bookViews>
    <workbookView xWindow="920" yWindow="3960" windowWidth="25160" windowHeight="16440" firstSheet="1" activeTab="2" xr2:uid="{BCDADAEE-F630-894E-A410-FB31C1BFF3E4}"/>
  </bookViews>
  <sheets>
    <sheet name="X-Band Oct. 24" sheetId="1" r:id="rId1"/>
    <sheet name="X-band Oct 23" sheetId="3" r:id="rId2"/>
    <sheet name="Ka-Band Oct. 23" sheetId="6" r:id="rId3"/>
    <sheet name="Ka-Band Oct 24" sheetId="5" r:id="rId4"/>
    <sheet name="Ku-Band Oct. 24" sheetId="2" r:id="rId5"/>
    <sheet name="Ku Band Oct. 2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4" l="1"/>
  <c r="Q3" i="4"/>
  <c r="Q4" i="4"/>
  <c r="Q5" i="4"/>
  <c r="Q6" i="4"/>
  <c r="Q7" i="4"/>
  <c r="Q8" i="4"/>
  <c r="Q9" i="4"/>
  <c r="Q10" i="4"/>
  <c r="P3" i="4"/>
  <c r="P4" i="4"/>
  <c r="P5" i="4"/>
  <c r="P6" i="4"/>
  <c r="P7" i="4"/>
  <c r="P8" i="4"/>
  <c r="P9" i="4"/>
  <c r="P10" i="4"/>
  <c r="P11" i="4"/>
  <c r="Q2" i="4"/>
  <c r="P2" i="4"/>
  <c r="P11" i="6"/>
  <c r="Q11" i="6" s="1"/>
  <c r="P10" i="6"/>
  <c r="Q10" i="6" s="1"/>
  <c r="P9" i="6"/>
  <c r="Q9" i="6" s="1"/>
  <c r="P8" i="6"/>
  <c r="Q8" i="6" s="1"/>
  <c r="P7" i="6"/>
  <c r="Q7" i="6" s="1"/>
  <c r="P6" i="6"/>
  <c r="Q6" i="6" s="1"/>
  <c r="P5" i="6"/>
  <c r="Q5" i="6" s="1"/>
  <c r="P4" i="6"/>
  <c r="Q4" i="6" s="1"/>
  <c r="P3" i="6"/>
  <c r="Q3" i="6" s="1"/>
  <c r="P2" i="6"/>
  <c r="Q2" i="6" s="1"/>
  <c r="Q3" i="5"/>
  <c r="Q4" i="5"/>
  <c r="Q5" i="5"/>
  <c r="Q6" i="5"/>
  <c r="Q7" i="5"/>
  <c r="Q8" i="5"/>
  <c r="Q9" i="5"/>
  <c r="Q10" i="5"/>
  <c r="Q11" i="5"/>
  <c r="P3" i="5"/>
  <c r="P4" i="5"/>
  <c r="P5" i="5"/>
  <c r="P6" i="5"/>
  <c r="P7" i="5"/>
  <c r="P8" i="5"/>
  <c r="P9" i="5"/>
  <c r="P10" i="5"/>
  <c r="P11" i="5"/>
  <c r="Q2" i="5"/>
  <c r="P2" i="5"/>
</calcChain>
</file>

<file path=xl/sharedStrings.xml><?xml version="1.0" encoding="utf-8"?>
<sst xmlns="http://schemas.openxmlformats.org/spreadsheetml/2006/main" count="73" uniqueCount="21">
  <si>
    <t>Scan</t>
  </si>
  <si>
    <t>Date</t>
  </si>
  <si>
    <t>Time</t>
  </si>
  <si>
    <t>uv Flux</t>
  </si>
  <si>
    <t>uv Err</t>
  </si>
  <si>
    <t>Im Flux</t>
  </si>
  <si>
    <t>Im Err</t>
  </si>
  <si>
    <t>Im sigma</t>
  </si>
  <si>
    <t>uv Sigma</t>
  </si>
  <si>
    <t>Im majax</t>
  </si>
  <si>
    <t>Im minax</t>
  </si>
  <si>
    <t>uv sigma</t>
  </si>
  <si>
    <t>uv majax</t>
  </si>
  <si>
    <t>sigma-majax</t>
  </si>
  <si>
    <t>sigma-minax</t>
  </si>
  <si>
    <t>sigma majax</t>
  </si>
  <si>
    <t>axrat</t>
  </si>
  <si>
    <t>sigma axrat</t>
  </si>
  <si>
    <t>minax</t>
  </si>
  <si>
    <t>sigma minax</t>
  </si>
  <si>
    <t>Assumes point fits - will update for gaussian fits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</si>
</sst>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4637-1EC3-2145-AA62-E828266D06B1}">
  <dimension ref="A1:H12"/>
  <sheetViews>
    <sheetView workbookViewId="0">
      <selection activeCell="F12" sqref="F12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s="2">
        <v>45589</v>
      </c>
      <c r="B2" s="3">
        <v>0.21116898148148147</v>
      </c>
      <c r="C2">
        <v>40</v>
      </c>
      <c r="D2" s="1">
        <v>1.5805300000000001E-4</v>
      </c>
      <c r="E2" s="1">
        <v>6.1770000000000003E-6</v>
      </c>
      <c r="F2" s="1">
        <v>1.9369999999999999E-4</v>
      </c>
      <c r="G2" s="1">
        <v>2.8459999999999999E-5</v>
      </c>
    </row>
    <row r="3" spans="1:8" x14ac:dyDescent="0.2">
      <c r="A3" s="2">
        <v>45589</v>
      </c>
      <c r="B3" s="3">
        <v>0.22328703703703703</v>
      </c>
      <c r="C3">
        <v>52</v>
      </c>
      <c r="D3" s="1">
        <v>1.7360499999999999E-4</v>
      </c>
      <c r="E3" s="1">
        <v>6.1999999999999999E-6</v>
      </c>
      <c r="F3" s="1">
        <v>1.885E-4</v>
      </c>
      <c r="G3" s="1">
        <v>2.2529999999999999E-5</v>
      </c>
    </row>
    <row r="4" spans="1:8" x14ac:dyDescent="0.2">
      <c r="A4" s="2">
        <v>45589</v>
      </c>
      <c r="B4" s="3">
        <v>0.23748842592592592</v>
      </c>
      <c r="C4">
        <v>66</v>
      </c>
      <c r="D4" s="1">
        <v>1.7737300000000001E-4</v>
      </c>
      <c r="E4" s="1">
        <v>6.1600000000000003E-6</v>
      </c>
      <c r="F4" s="1">
        <v>1.8929999999999999E-4</v>
      </c>
      <c r="G4" s="1">
        <v>2.0959999999999999E-5</v>
      </c>
    </row>
    <row r="5" spans="1:8" x14ac:dyDescent="0.2">
      <c r="A5" s="2">
        <v>45589</v>
      </c>
      <c r="B5" s="3">
        <v>0.24960648148148148</v>
      </c>
      <c r="C5">
        <v>78</v>
      </c>
      <c r="D5" s="1">
        <v>2.0222299999999999E-4</v>
      </c>
      <c r="E5" s="1">
        <v>6.1600000000000003E-6</v>
      </c>
      <c r="F5" s="1">
        <v>2.252E-4</v>
      </c>
      <c r="G5" s="1">
        <v>2.544E-5</v>
      </c>
    </row>
    <row r="6" spans="1:8" x14ac:dyDescent="0.2">
      <c r="A6" s="2">
        <v>45589</v>
      </c>
      <c r="B6" s="3">
        <v>0.26379629629629631</v>
      </c>
      <c r="C6">
        <v>92</v>
      </c>
      <c r="D6" s="1">
        <v>1.9493599999999999E-4</v>
      </c>
      <c r="E6" s="1">
        <v>6.1589999999999998E-6</v>
      </c>
      <c r="F6" s="1">
        <v>2.1929999999999999E-4</v>
      </c>
      <c r="G6" s="1">
        <v>2.6380000000000002E-5</v>
      </c>
    </row>
    <row r="7" spans="1:8" x14ac:dyDescent="0.2">
      <c r="A7" s="2">
        <v>45589</v>
      </c>
      <c r="B7" s="3">
        <v>0.27591435185185187</v>
      </c>
      <c r="C7">
        <v>104</v>
      </c>
      <c r="D7" s="1">
        <v>1.83864E-4</v>
      </c>
      <c r="E7" s="1">
        <v>6.1879999999999999E-6</v>
      </c>
      <c r="F7" s="1">
        <v>2.098E-4</v>
      </c>
      <c r="G7" s="1">
        <v>2.7840000000000001E-5</v>
      </c>
    </row>
    <row r="8" spans="1:8" x14ac:dyDescent="0.2">
      <c r="A8" s="2">
        <v>45589</v>
      </c>
      <c r="B8" s="3">
        <v>0.29011574074074076</v>
      </c>
      <c r="C8">
        <v>118</v>
      </c>
      <c r="D8" s="1">
        <v>2.10709E-4</v>
      </c>
      <c r="E8" s="1">
        <v>6.2500000000000003E-6</v>
      </c>
      <c r="F8" s="1">
        <v>2.207E-4</v>
      </c>
      <c r="G8" s="1">
        <v>2.4309999999999999E-5</v>
      </c>
    </row>
    <row r="9" spans="1:8" x14ac:dyDescent="0.2">
      <c r="A9" s="2">
        <v>45589</v>
      </c>
      <c r="B9" s="3">
        <v>0.30223379629629632</v>
      </c>
      <c r="C9">
        <v>130</v>
      </c>
      <c r="D9" s="1">
        <v>2.06114E-4</v>
      </c>
      <c r="E9" s="1">
        <v>6.2890000000000003E-6</v>
      </c>
      <c r="F9" s="1">
        <v>2.2010000000000001E-4</v>
      </c>
      <c r="G9" s="1">
        <v>2.3940000000000001E-5</v>
      </c>
    </row>
    <row r="10" spans="1:8" x14ac:dyDescent="0.2">
      <c r="A10" s="2">
        <v>45589</v>
      </c>
      <c r="B10" s="3">
        <v>0.31643518518518521</v>
      </c>
      <c r="C10">
        <v>144</v>
      </c>
      <c r="D10" s="1">
        <v>1.85756E-4</v>
      </c>
      <c r="E10" s="1">
        <v>6.3949100000000002E-6</v>
      </c>
      <c r="F10" s="1">
        <v>2.098E-4</v>
      </c>
      <c r="G10" s="1">
        <v>2.4110000000000001E-5</v>
      </c>
      <c r="H10" s="1"/>
    </row>
    <row r="11" spans="1:8" x14ac:dyDescent="0.2">
      <c r="A11" s="2">
        <v>45589</v>
      </c>
      <c r="B11" s="3">
        <v>0.32855324074074072</v>
      </c>
      <c r="C11">
        <v>156</v>
      </c>
      <c r="D11" s="1">
        <v>1.7964200000000001E-4</v>
      </c>
      <c r="E11" s="1">
        <v>6.4851599999999999E-6</v>
      </c>
      <c r="F11" s="1">
        <v>2.0450000000000001E-4</v>
      </c>
      <c r="G11" s="1">
        <v>2.5009999999999999E-5</v>
      </c>
    </row>
    <row r="12" spans="1:8" x14ac:dyDescent="0.2">
      <c r="A12" s="2"/>
      <c r="B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D6B0-F7B6-A842-90EA-6F9BD334E646}">
  <dimension ref="A1:G13"/>
  <sheetViews>
    <sheetView workbookViewId="0">
      <selection activeCell="F12" sqref="F12"/>
    </sheetView>
  </sheetViews>
  <sheetFormatPr baseColWidth="10" defaultRowHeight="16" x14ac:dyDescent="0.2"/>
  <sheetData>
    <row r="1" spans="1:7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2">
        <v>45588</v>
      </c>
      <c r="B2" s="3">
        <v>0.21399305555555556</v>
      </c>
      <c r="C2">
        <v>40</v>
      </c>
      <c r="D2" s="1">
        <v>1.8814600000000001E-4</v>
      </c>
      <c r="E2" s="1">
        <v>6.3620000000000002E-6</v>
      </c>
      <c r="F2" s="1">
        <v>2.1039999999999999E-4</v>
      </c>
      <c r="G2" s="1">
        <v>2.4499999999999999E-5</v>
      </c>
    </row>
    <row r="3" spans="1:7" x14ac:dyDescent="0.2">
      <c r="A3" s="2">
        <v>45588</v>
      </c>
      <c r="B3" s="3">
        <v>0.22609953703703703</v>
      </c>
      <c r="C3">
        <v>52</v>
      </c>
      <c r="D3" s="1">
        <v>1.8787400000000001E-4</v>
      </c>
      <c r="E3" s="1">
        <v>6.3616999999999996E-6</v>
      </c>
      <c r="F3" s="1">
        <v>1.9450000000000001E-4</v>
      </c>
      <c r="G3" s="1">
        <v>1.8349999999999999E-5</v>
      </c>
    </row>
    <row r="4" spans="1:7" x14ac:dyDescent="0.2">
      <c r="A4" s="2">
        <v>45588</v>
      </c>
      <c r="B4" s="3">
        <v>0.24030092592592592</v>
      </c>
      <c r="C4">
        <v>66</v>
      </c>
      <c r="D4" s="1">
        <v>1.8538699999999999E-4</v>
      </c>
      <c r="E4" s="1">
        <v>6.4177999999999998E-6</v>
      </c>
      <c r="F4" s="1">
        <v>2.3505999999999999E-4</v>
      </c>
      <c r="G4" s="1">
        <v>2.6316E-5</v>
      </c>
    </row>
    <row r="5" spans="1:7" x14ac:dyDescent="0.2">
      <c r="A5" s="2">
        <v>45588</v>
      </c>
      <c r="B5" s="3">
        <v>0.25240740740740741</v>
      </c>
      <c r="C5">
        <v>78</v>
      </c>
      <c r="D5" s="1">
        <v>1.7997099999999999E-4</v>
      </c>
      <c r="E5" s="1">
        <v>6.336E-6</v>
      </c>
      <c r="F5" s="1">
        <v>1.8032000000000001E-4</v>
      </c>
      <c r="G5" s="1">
        <v>1.8878000000000001E-5</v>
      </c>
    </row>
    <row r="6" spans="1:7" x14ac:dyDescent="0.2">
      <c r="A6" s="2">
        <v>45588</v>
      </c>
      <c r="B6" s="3">
        <v>0.2666087962962963</v>
      </c>
      <c r="C6">
        <v>92</v>
      </c>
      <c r="D6" s="1">
        <v>1.7323600000000001E-4</v>
      </c>
      <c r="E6" s="1">
        <v>6.3199999999999996E-6</v>
      </c>
      <c r="F6" s="1">
        <v>1.8568999999999999E-4</v>
      </c>
      <c r="G6" s="1">
        <v>1.9789E-5</v>
      </c>
    </row>
    <row r="7" spans="1:7" x14ac:dyDescent="0.2">
      <c r="A7" s="2">
        <v>45588</v>
      </c>
      <c r="B7" s="3">
        <v>0.27872685185185186</v>
      </c>
      <c r="C7">
        <v>104</v>
      </c>
      <c r="D7" s="1">
        <v>1.9843899999999999E-4</v>
      </c>
      <c r="E7" s="1">
        <v>6.3588E-6</v>
      </c>
      <c r="F7" s="1">
        <v>2.1408000000000001E-4</v>
      </c>
      <c r="G7" s="1">
        <v>1.9375E-5</v>
      </c>
    </row>
    <row r="8" spans="1:7" x14ac:dyDescent="0.2">
      <c r="A8" s="2">
        <v>45588</v>
      </c>
      <c r="B8" s="3">
        <v>0.29291666666666666</v>
      </c>
      <c r="C8">
        <v>118</v>
      </c>
      <c r="D8" s="1">
        <v>2.0521100000000001E-4</v>
      </c>
      <c r="E8" s="1">
        <v>6.4108999999999999E-6</v>
      </c>
      <c r="F8" s="1">
        <v>2.1997999999999999E-4</v>
      </c>
      <c r="G8" s="1">
        <v>2.0055E-5</v>
      </c>
    </row>
    <row r="9" spans="1:7" x14ac:dyDescent="0.2">
      <c r="A9" s="2">
        <v>45588</v>
      </c>
      <c r="B9" s="3">
        <v>0.30504629629629632</v>
      </c>
      <c r="C9">
        <v>130</v>
      </c>
      <c r="D9" s="1">
        <v>1.8361000000000001E-4</v>
      </c>
      <c r="E9" s="1">
        <v>6.4675000000000003E-6</v>
      </c>
      <c r="F9" s="1">
        <v>1.8142000000000001E-4</v>
      </c>
      <c r="G9" s="1">
        <v>2.0573000000000001E-5</v>
      </c>
    </row>
    <row r="10" spans="1:7" x14ac:dyDescent="0.2">
      <c r="A10" s="2">
        <v>45588</v>
      </c>
      <c r="B10" s="3">
        <v>0.31923611111111111</v>
      </c>
      <c r="C10">
        <v>144</v>
      </c>
      <c r="D10" s="1">
        <v>1.9792099999999999E-4</v>
      </c>
      <c r="E10" s="1">
        <v>6.5440000000000004E-6</v>
      </c>
      <c r="F10" s="1">
        <v>2.3070999999999999E-4</v>
      </c>
      <c r="G10" s="1">
        <v>2.5488000000000001E-5</v>
      </c>
    </row>
    <row r="11" spans="1:7" x14ac:dyDescent="0.2">
      <c r="A11" s="2">
        <v>45588</v>
      </c>
      <c r="B11" s="3">
        <v>0.33135416666666667</v>
      </c>
      <c r="C11">
        <v>156</v>
      </c>
      <c r="D11" s="1">
        <v>1.9192499999999999E-4</v>
      </c>
      <c r="E11" s="1">
        <v>6.6320000000000002E-6</v>
      </c>
      <c r="F11" s="1">
        <v>1.9562E-4</v>
      </c>
      <c r="G11" s="1">
        <v>2.2427000000000001E-5</v>
      </c>
    </row>
    <row r="12" spans="1:7" x14ac:dyDescent="0.2">
      <c r="A12" s="2"/>
    </row>
    <row r="13" spans="1:7" x14ac:dyDescent="0.2">
      <c r="A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9D28-4C17-6647-9811-1567F61BE0EC}">
  <dimension ref="A1:Q12"/>
  <sheetViews>
    <sheetView tabSelected="1" workbookViewId="0">
      <selection activeCell="J17" sqref="J17"/>
    </sheetView>
  </sheetViews>
  <sheetFormatPr baseColWidth="10" defaultRowHeight="16" x14ac:dyDescent="0.2"/>
  <sheetData>
    <row r="1" spans="1:17" x14ac:dyDescent="0.2">
      <c r="A1" t="s">
        <v>1</v>
      </c>
      <c r="B1" t="s">
        <v>2</v>
      </c>
      <c r="C1" t="s">
        <v>0</v>
      </c>
      <c r="D1" t="s">
        <v>5</v>
      </c>
      <c r="E1" t="s">
        <v>7</v>
      </c>
      <c r="F1" t="s">
        <v>9</v>
      </c>
      <c r="G1" t="s">
        <v>13</v>
      </c>
      <c r="H1" t="s">
        <v>10</v>
      </c>
      <c r="I1" t="s">
        <v>14</v>
      </c>
      <c r="J1" t="s">
        <v>3</v>
      </c>
      <c r="K1" t="s">
        <v>11</v>
      </c>
      <c r="L1" t="s">
        <v>12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2">
      <c r="A2" s="2">
        <v>45588</v>
      </c>
      <c r="B2" s="3">
        <v>0.20555555555555555</v>
      </c>
      <c r="C2">
        <v>32</v>
      </c>
      <c r="D2" s="1">
        <v>2.4299999999999999E-3</v>
      </c>
      <c r="E2" s="1">
        <v>1.55E-4</v>
      </c>
      <c r="F2" s="1">
        <v>0.33200000000000002</v>
      </c>
      <c r="G2" s="1">
        <v>2.1999999999999999E-2</v>
      </c>
      <c r="H2" s="1">
        <v>9.7000000000000003E-2</v>
      </c>
      <c r="I2" s="1">
        <v>4.0000000000000001E-3</v>
      </c>
      <c r="J2" s="1">
        <v>2.3900000000000002E-3</v>
      </c>
      <c r="K2" s="1">
        <v>4.3600000000000003E-5</v>
      </c>
      <c r="L2" s="1">
        <v>0.29499999999999998</v>
      </c>
      <c r="M2" s="1">
        <v>8.0000000000000002E-3</v>
      </c>
      <c r="N2" s="1">
        <v>0.27300000000000002</v>
      </c>
      <c r="O2" s="1">
        <v>1.0999999999999999E-2</v>
      </c>
      <c r="P2" s="1">
        <f>N2*L2</f>
        <v>8.0534999999999995E-2</v>
      </c>
      <c r="Q2" s="1">
        <f>P2*(O2/N2)</f>
        <v>3.2449999999999996E-3</v>
      </c>
    </row>
    <row r="3" spans="1:17" x14ac:dyDescent="0.2">
      <c r="A3" s="2">
        <v>45588</v>
      </c>
      <c r="B3" s="3">
        <v>0.21736111111111112</v>
      </c>
      <c r="C3">
        <v>44</v>
      </c>
      <c r="D3" s="1">
        <v>2.4299999999999999E-3</v>
      </c>
      <c r="E3" s="1">
        <v>1.64E-4</v>
      </c>
      <c r="F3" s="1">
        <v>0.27</v>
      </c>
      <c r="G3" s="1">
        <v>0.02</v>
      </c>
      <c r="H3" s="1">
        <v>9.8000000000000004E-2</v>
      </c>
      <c r="I3" s="1">
        <v>4.0000000000000001E-3</v>
      </c>
      <c r="J3" s="1">
        <v>2.3779999999999999E-3</v>
      </c>
      <c r="K3" s="1">
        <v>4.3699999999999998E-5</v>
      </c>
      <c r="L3" s="1">
        <v>0.23080000000000001</v>
      </c>
      <c r="M3" s="1">
        <v>7.0000000000000001E-3</v>
      </c>
      <c r="N3" s="1">
        <v>0.36299999999999999</v>
      </c>
      <c r="O3" s="1">
        <v>1.6E-2</v>
      </c>
      <c r="P3" s="1">
        <f t="shared" ref="P3:P11" si="0">N3*L3</f>
        <v>8.3780400000000005E-2</v>
      </c>
      <c r="Q3" s="1">
        <f t="shared" ref="Q3:Q11" si="1">P3*(O3/N3)</f>
        <v>3.6928000000000004E-3</v>
      </c>
    </row>
    <row r="4" spans="1:17" x14ac:dyDescent="0.2">
      <c r="A4" s="2">
        <v>45588</v>
      </c>
      <c r="B4" s="3">
        <v>0.23194444444444445</v>
      </c>
      <c r="C4">
        <v>58</v>
      </c>
      <c r="D4" s="1">
        <v>2.4020000000000001E-3</v>
      </c>
      <c r="E4" s="1">
        <v>1.694E-4</v>
      </c>
      <c r="F4" s="1">
        <v>0.23499999999999999</v>
      </c>
      <c r="G4" s="1">
        <v>1.6E-2</v>
      </c>
      <c r="H4" s="1">
        <v>9.4E-2</v>
      </c>
      <c r="I4" s="1">
        <v>4.0000000000000001E-3</v>
      </c>
      <c r="J4" s="1">
        <v>2.3730000000000001E-3</v>
      </c>
      <c r="K4" s="1">
        <v>4.1619999999999998E-5</v>
      </c>
      <c r="L4" s="1">
        <v>0.2</v>
      </c>
      <c r="M4" s="1">
        <v>5.4999999999999997E-3</v>
      </c>
      <c r="N4" s="1">
        <v>0.39600000000000002</v>
      </c>
      <c r="O4" s="1">
        <v>1.6E-2</v>
      </c>
      <c r="P4" s="1">
        <f t="shared" si="0"/>
        <v>7.9200000000000007E-2</v>
      </c>
      <c r="Q4" s="1">
        <f t="shared" si="1"/>
        <v>3.2000000000000002E-3</v>
      </c>
    </row>
    <row r="5" spans="1:17" x14ac:dyDescent="0.2">
      <c r="A5" s="2">
        <v>45588</v>
      </c>
      <c r="B5" s="3">
        <v>0.24374999999999999</v>
      </c>
      <c r="C5">
        <v>70</v>
      </c>
      <c r="D5" s="1">
        <v>2.1900000000000001E-3</v>
      </c>
      <c r="E5" s="1">
        <v>1.5200000000000001E-4</v>
      </c>
      <c r="F5" s="1">
        <v>0.187</v>
      </c>
      <c r="G5" s="1">
        <v>1.2E-2</v>
      </c>
      <c r="H5" s="1">
        <v>9.7000000000000003E-2</v>
      </c>
      <c r="I5" s="1">
        <v>5.0000000000000001E-3</v>
      </c>
      <c r="J5" s="1">
        <v>2.2790000000000002E-3</v>
      </c>
      <c r="K5" s="1">
        <v>4.0849999999999997E-5</v>
      </c>
      <c r="L5" s="1">
        <v>0.16600000000000001</v>
      </c>
      <c r="M5" s="1">
        <v>5.0000000000000001E-3</v>
      </c>
      <c r="N5" s="1">
        <v>0.496</v>
      </c>
      <c r="O5" s="1">
        <v>2.1999999999999999E-2</v>
      </c>
      <c r="P5" s="1">
        <f t="shared" si="0"/>
        <v>8.2336000000000006E-2</v>
      </c>
      <c r="Q5" s="1">
        <f t="shared" si="1"/>
        <v>3.6519999999999999E-3</v>
      </c>
    </row>
    <row r="6" spans="1:17" x14ac:dyDescent="0.2">
      <c r="A6" s="2">
        <v>45588</v>
      </c>
      <c r="B6" s="3">
        <v>0.25833333333333336</v>
      </c>
      <c r="C6">
        <v>84</v>
      </c>
      <c r="D6" s="1">
        <v>2.3479999999999998E-3</v>
      </c>
      <c r="E6" s="1">
        <v>1.5860000000000001E-4</v>
      </c>
      <c r="F6" s="1">
        <v>0.16900000000000001</v>
      </c>
      <c r="G6" s="1">
        <v>0.01</v>
      </c>
      <c r="H6" s="1">
        <v>9.4E-2</v>
      </c>
      <c r="I6" s="1">
        <v>4.0000000000000001E-3</v>
      </c>
      <c r="J6" s="1">
        <v>2.3700000000000001E-3</v>
      </c>
      <c r="K6" s="1">
        <v>4.2200000000000003E-5</v>
      </c>
      <c r="L6" s="1">
        <v>0.13200000000000001</v>
      </c>
      <c r="M6" s="1">
        <v>4.0000000000000001E-3</v>
      </c>
      <c r="N6" s="1">
        <v>0.57599999999999996</v>
      </c>
      <c r="O6" s="1">
        <v>2.5000000000000001E-2</v>
      </c>
      <c r="P6" s="1">
        <f t="shared" si="0"/>
        <v>7.6032000000000002E-2</v>
      </c>
      <c r="Q6" s="1">
        <f t="shared" si="1"/>
        <v>3.3000000000000004E-3</v>
      </c>
    </row>
    <row r="7" spans="1:17" x14ac:dyDescent="0.2">
      <c r="A7" s="2">
        <v>45588</v>
      </c>
      <c r="B7" s="3">
        <v>0.27013888888888887</v>
      </c>
      <c r="C7">
        <v>96</v>
      </c>
      <c r="D7" s="1">
        <v>2.4239999999999999E-3</v>
      </c>
      <c r="E7" s="1">
        <v>1.617E-4</v>
      </c>
      <c r="F7" s="1">
        <v>0.155</v>
      </c>
      <c r="G7" s="1">
        <v>8.9999999999999993E-3</v>
      </c>
      <c r="H7" s="1">
        <v>9.2999999999999999E-2</v>
      </c>
      <c r="I7" s="1">
        <v>4.0000000000000001E-3</v>
      </c>
      <c r="J7" s="1">
        <v>2.3700000000000001E-3</v>
      </c>
      <c r="K7" s="1">
        <v>4.2200000000000003E-5</v>
      </c>
      <c r="L7" s="1">
        <v>0.13200000000000001</v>
      </c>
      <c r="M7" s="1">
        <v>3.0000000000000001E-3</v>
      </c>
      <c r="N7" s="1">
        <v>0.56699999999999995</v>
      </c>
      <c r="O7" s="1">
        <v>2.5000000000000001E-2</v>
      </c>
      <c r="P7" s="1">
        <f t="shared" si="0"/>
        <v>7.4843999999999994E-2</v>
      </c>
      <c r="Q7" s="1">
        <f t="shared" si="1"/>
        <v>3.3E-3</v>
      </c>
    </row>
    <row r="8" spans="1:17" x14ac:dyDescent="0.2">
      <c r="A8" s="2">
        <v>45588</v>
      </c>
      <c r="B8" s="3">
        <v>0.28472222222222221</v>
      </c>
      <c r="C8">
        <v>110</v>
      </c>
      <c r="D8" s="1">
        <v>2.2959999999999999E-3</v>
      </c>
      <c r="E8" s="1">
        <v>1.786E-4</v>
      </c>
      <c r="F8" s="1">
        <v>0.14099999999999999</v>
      </c>
      <c r="G8" s="1">
        <v>8.9999999999999993E-3</v>
      </c>
      <c r="H8" s="1">
        <v>9.6000000000000002E-2</v>
      </c>
      <c r="I8" s="1">
        <v>6.0000000000000001E-3</v>
      </c>
      <c r="J8" s="1">
        <v>2.2599999999999999E-3</v>
      </c>
      <c r="K8" s="1">
        <v>4.18E-5</v>
      </c>
      <c r="L8" s="1">
        <v>0.11899999999999999</v>
      </c>
      <c r="M8" s="1">
        <v>3.0000000000000001E-3</v>
      </c>
      <c r="N8" s="1">
        <v>0.68100000000000005</v>
      </c>
      <c r="O8" s="1">
        <v>3.1E-2</v>
      </c>
      <c r="P8" s="1">
        <f t="shared" si="0"/>
        <v>8.1039E-2</v>
      </c>
      <c r="Q8" s="1">
        <f t="shared" si="1"/>
        <v>3.6889999999999996E-3</v>
      </c>
    </row>
    <row r="9" spans="1:17" x14ac:dyDescent="0.2">
      <c r="A9" s="2">
        <v>45588</v>
      </c>
      <c r="B9" s="3">
        <v>0.29652777777777778</v>
      </c>
      <c r="C9">
        <v>122</v>
      </c>
      <c r="D9" s="1">
        <v>2.2060000000000001E-3</v>
      </c>
      <c r="E9" s="1">
        <v>1.527E-4</v>
      </c>
      <c r="F9" s="1">
        <v>0.112</v>
      </c>
      <c r="G9" s="1">
        <v>6.0000000000000001E-3</v>
      </c>
      <c r="H9" s="1">
        <v>9.7000000000000003E-2</v>
      </c>
      <c r="I9" s="1">
        <v>5.0000000000000001E-3</v>
      </c>
      <c r="J9" s="1">
        <v>2.2300000000000002E-3</v>
      </c>
      <c r="K9" s="1">
        <v>3.9799999999999998E-5</v>
      </c>
      <c r="L9" s="1">
        <v>0.09</v>
      </c>
      <c r="M9" s="1">
        <v>3.0000000000000001E-3</v>
      </c>
      <c r="N9" s="1">
        <v>0.88200000000000001</v>
      </c>
      <c r="O9" s="1">
        <v>4.1000000000000002E-2</v>
      </c>
      <c r="P9" s="1">
        <f t="shared" si="0"/>
        <v>7.9379999999999992E-2</v>
      </c>
      <c r="Q9" s="1">
        <f t="shared" si="1"/>
        <v>3.6899999999999997E-3</v>
      </c>
    </row>
    <row r="10" spans="1:17" x14ac:dyDescent="0.2">
      <c r="A10" s="2">
        <v>45588</v>
      </c>
      <c r="B10" s="3">
        <v>0.31111111111111112</v>
      </c>
      <c r="C10">
        <v>136</v>
      </c>
      <c r="D10" s="1">
        <v>2.3700000000000001E-3</v>
      </c>
      <c r="E10" s="1">
        <v>1.5100000000000001E-4</v>
      </c>
      <c r="F10" s="1">
        <v>0.11</v>
      </c>
      <c r="G10" s="1">
        <v>5.0000000000000001E-3</v>
      </c>
      <c r="H10" s="1">
        <v>0.09</v>
      </c>
      <c r="I10" s="1">
        <v>4.0000000000000001E-3</v>
      </c>
      <c r="J10" s="1">
        <v>2.3249999999999998E-3</v>
      </c>
      <c r="K10" s="1">
        <v>3.9499999999999998E-5</v>
      </c>
      <c r="L10" s="1">
        <v>8.6999999999999994E-2</v>
      </c>
      <c r="M10" s="1">
        <v>2E-3</v>
      </c>
      <c r="N10" s="1">
        <v>0.86699999999999999</v>
      </c>
      <c r="O10" s="1">
        <v>3.7999999999999999E-2</v>
      </c>
      <c r="P10" s="1">
        <f t="shared" si="0"/>
        <v>7.5428999999999996E-2</v>
      </c>
      <c r="Q10" s="1">
        <f t="shared" si="1"/>
        <v>3.3059999999999995E-3</v>
      </c>
    </row>
    <row r="11" spans="1:17" x14ac:dyDescent="0.2">
      <c r="A11" s="2">
        <v>45588</v>
      </c>
      <c r="B11" s="3">
        <v>0.32291666666666669</v>
      </c>
      <c r="C11">
        <v>148</v>
      </c>
      <c r="D11" s="1">
        <v>2.317E-3</v>
      </c>
      <c r="E11" s="1">
        <v>1.63E-4</v>
      </c>
      <c r="F11" s="1">
        <v>0.106</v>
      </c>
      <c r="G11" s="1">
        <v>6.0000000000000001E-3</v>
      </c>
      <c r="H11" s="1">
        <v>9.2999999999999999E-2</v>
      </c>
      <c r="I11" s="1">
        <v>5.0000000000000001E-3</v>
      </c>
      <c r="J11" s="1">
        <v>2.248E-3</v>
      </c>
      <c r="K11" s="1">
        <v>4.1E-5</v>
      </c>
      <c r="L11" s="1">
        <v>8.6999999999999994E-2</v>
      </c>
      <c r="M11" s="1">
        <v>3.0000000000000001E-3</v>
      </c>
      <c r="N11" s="1">
        <v>0.85199999999999998</v>
      </c>
      <c r="O11" s="1">
        <v>0.04</v>
      </c>
      <c r="P11" s="1">
        <f t="shared" si="0"/>
        <v>7.4123999999999995E-2</v>
      </c>
      <c r="Q11" s="1">
        <f t="shared" si="1"/>
        <v>3.48E-3</v>
      </c>
    </row>
    <row r="12" spans="1:17" x14ac:dyDescent="0.2">
      <c r="Q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4CF2-2DEB-B645-8145-058FBA18659D}">
  <dimension ref="A1:Q12"/>
  <sheetViews>
    <sheetView workbookViewId="0">
      <selection activeCell="I37" sqref="I37"/>
    </sheetView>
  </sheetViews>
  <sheetFormatPr baseColWidth="10" defaultRowHeight="16" x14ac:dyDescent="0.2"/>
  <sheetData>
    <row r="1" spans="1:17" x14ac:dyDescent="0.2">
      <c r="A1" t="s">
        <v>1</v>
      </c>
      <c r="B1" t="s">
        <v>2</v>
      </c>
      <c r="C1" t="s">
        <v>0</v>
      </c>
      <c r="D1" t="s">
        <v>5</v>
      </c>
      <c r="E1" t="s">
        <v>7</v>
      </c>
      <c r="F1" t="s">
        <v>9</v>
      </c>
      <c r="G1" t="s">
        <v>13</v>
      </c>
      <c r="H1" t="s">
        <v>10</v>
      </c>
      <c r="I1" t="s">
        <v>14</v>
      </c>
      <c r="J1" t="s">
        <v>3</v>
      </c>
      <c r="K1" t="s">
        <v>11</v>
      </c>
      <c r="L1" t="s">
        <v>12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2">
      <c r="A2" s="2">
        <v>45589</v>
      </c>
      <c r="B2" s="3">
        <v>0.20309027777777777</v>
      </c>
      <c r="C2">
        <v>32</v>
      </c>
      <c r="D2" s="1">
        <v>2.385E-3</v>
      </c>
      <c r="E2" s="1">
        <v>1.4100000000000001E-4</v>
      </c>
      <c r="F2" s="4">
        <v>0.34399999999999997</v>
      </c>
      <c r="G2" s="4">
        <v>2.1999999999999999E-2</v>
      </c>
      <c r="H2" s="4">
        <v>9.5000000000000001E-2</v>
      </c>
      <c r="I2" s="4">
        <v>3.0000000000000001E-3</v>
      </c>
      <c r="J2" s="1">
        <v>2.33E-3</v>
      </c>
      <c r="K2" s="1">
        <v>3.8899999999999997E-5</v>
      </c>
      <c r="L2" s="4">
        <v>0.29899999999999999</v>
      </c>
      <c r="M2" s="4">
        <v>8.0000000000000002E-3</v>
      </c>
      <c r="N2" s="4">
        <v>0.25</v>
      </c>
      <c r="O2" s="4">
        <v>1.0999999999999999E-2</v>
      </c>
      <c r="P2" s="4">
        <f>N2*L2</f>
        <v>7.4749999999999997E-2</v>
      </c>
      <c r="Q2" s="4">
        <f>P2*(O2/N2)</f>
        <v>3.2889999999999998E-3</v>
      </c>
    </row>
    <row r="3" spans="1:17" x14ac:dyDescent="0.2">
      <c r="A3" s="2">
        <v>45589</v>
      </c>
      <c r="B3" s="3">
        <v>0.21519675925925927</v>
      </c>
      <c r="C3">
        <v>44</v>
      </c>
      <c r="D3" s="1">
        <v>2.32E-3</v>
      </c>
      <c r="E3" s="1">
        <v>1.5300000000000001E-4</v>
      </c>
      <c r="F3" s="4">
        <v>0.28199999999999997</v>
      </c>
      <c r="G3" s="4">
        <v>1.7999999999999999E-2</v>
      </c>
      <c r="H3" s="4">
        <v>0.1</v>
      </c>
      <c r="I3" s="4">
        <v>4.0000000000000001E-3</v>
      </c>
      <c r="J3" s="1">
        <v>2.2690000000000002E-3</v>
      </c>
      <c r="K3" s="1">
        <v>3.9050000000000001E-5</v>
      </c>
      <c r="L3" s="4">
        <v>0.245</v>
      </c>
      <c r="M3" s="4">
        <v>7.0000000000000001E-3</v>
      </c>
      <c r="N3" s="4">
        <v>0.32700000000000001</v>
      </c>
      <c r="O3" s="4">
        <v>1.4999999999999999E-2</v>
      </c>
      <c r="P3" s="4">
        <f t="shared" ref="P3:P11" si="0">N3*L3</f>
        <v>8.0115000000000006E-2</v>
      </c>
      <c r="Q3" s="4">
        <f t="shared" ref="Q3:Q11" si="1">P3*(O3/N3)</f>
        <v>3.6749999999999999E-3</v>
      </c>
    </row>
    <row r="4" spans="1:17" x14ac:dyDescent="0.2">
      <c r="A4" s="2">
        <v>45589</v>
      </c>
      <c r="B4" s="3">
        <v>0.22940972222222222</v>
      </c>
      <c r="C4">
        <v>58</v>
      </c>
      <c r="D4" s="1">
        <v>2.3909999999999999E-3</v>
      </c>
      <c r="E4" s="1">
        <v>2.2589999999999999E-4</v>
      </c>
      <c r="F4" s="4">
        <v>0.24099999999999999</v>
      </c>
      <c r="G4" s="4">
        <v>2.1999999999999999E-2</v>
      </c>
      <c r="H4" s="4">
        <v>9.7000000000000003E-2</v>
      </c>
      <c r="I4" s="4">
        <v>6.0000000000000001E-3</v>
      </c>
      <c r="J4" s="1">
        <v>2.2989999999999998E-3</v>
      </c>
      <c r="K4" s="1">
        <v>5.7450000000000001E-5</v>
      </c>
      <c r="L4" s="4">
        <v>0.215</v>
      </c>
      <c r="M4" s="4">
        <v>8.9999999999999993E-3</v>
      </c>
      <c r="N4" s="4">
        <v>0.36199999999999999</v>
      </c>
      <c r="O4" s="4">
        <v>2.3E-2</v>
      </c>
      <c r="P4" s="4">
        <f t="shared" si="0"/>
        <v>7.7829999999999996E-2</v>
      </c>
      <c r="Q4" s="4">
        <f t="shared" si="1"/>
        <v>4.9449999999999997E-3</v>
      </c>
    </row>
    <row r="5" spans="1:17" x14ac:dyDescent="0.2">
      <c r="A5" s="2">
        <v>45589</v>
      </c>
      <c r="B5" s="3">
        <v>0.24151620370370369</v>
      </c>
      <c r="C5">
        <v>70</v>
      </c>
      <c r="D5" s="1">
        <v>2.111E-3</v>
      </c>
      <c r="E5" s="1">
        <v>1.428E-4</v>
      </c>
      <c r="F5" s="4">
        <v>0.19900000000000001</v>
      </c>
      <c r="G5" s="4">
        <v>1.2E-2</v>
      </c>
      <c r="H5" s="4">
        <v>9.9000000000000005E-2</v>
      </c>
      <c r="I5" s="4">
        <v>4.0000000000000001E-3</v>
      </c>
      <c r="J5" s="1">
        <v>2.0569999999999998E-3</v>
      </c>
      <c r="K5" s="1">
        <v>3.7200000000000003E-5</v>
      </c>
      <c r="L5" s="4">
        <v>0.16500000000000001</v>
      </c>
      <c r="M5" s="4">
        <v>5.0000000000000001E-3</v>
      </c>
      <c r="N5" s="4">
        <v>0.50800000000000001</v>
      </c>
      <c r="O5" s="4">
        <v>2.5000000000000001E-2</v>
      </c>
      <c r="P5" s="4">
        <f t="shared" si="0"/>
        <v>8.3820000000000006E-2</v>
      </c>
      <c r="Q5" s="4">
        <f t="shared" si="1"/>
        <v>4.1250000000000002E-3</v>
      </c>
    </row>
    <row r="6" spans="1:17" x14ac:dyDescent="0.2">
      <c r="A6" s="2">
        <v>45589</v>
      </c>
      <c r="B6" s="3">
        <v>0.25571759259259258</v>
      </c>
      <c r="C6">
        <v>84</v>
      </c>
      <c r="D6" s="1">
        <v>1.9889999999999999E-3</v>
      </c>
      <c r="E6" s="1">
        <v>1.5349999999999999E-4</v>
      </c>
      <c r="F6" s="4">
        <v>0.17499999999999999</v>
      </c>
      <c r="G6" s="4">
        <v>1.2E-2</v>
      </c>
      <c r="H6" s="4">
        <v>9.6000000000000002E-2</v>
      </c>
      <c r="I6" s="4">
        <v>5.0000000000000001E-3</v>
      </c>
      <c r="J6" s="1">
        <v>2.1050000000000001E-3</v>
      </c>
      <c r="K6" s="1">
        <v>3.6949999999999997E-5</v>
      </c>
      <c r="L6" s="4">
        <v>0.14599999999999999</v>
      </c>
      <c r="M6" s="4">
        <v>5.0000000000000001E-3</v>
      </c>
      <c r="N6" s="4">
        <v>0.55600000000000005</v>
      </c>
      <c r="O6" s="4">
        <v>2.3E-2</v>
      </c>
      <c r="P6" s="4">
        <f t="shared" si="0"/>
        <v>8.1175999999999998E-2</v>
      </c>
      <c r="Q6" s="4">
        <f t="shared" si="1"/>
        <v>3.3579999999999994E-3</v>
      </c>
    </row>
    <row r="7" spans="1:17" x14ac:dyDescent="0.2">
      <c r="A7" s="2">
        <v>45589</v>
      </c>
      <c r="B7" s="3">
        <v>0.26783564814814814</v>
      </c>
      <c r="C7">
        <v>96</v>
      </c>
      <c r="D7" s="1">
        <v>2.2439999999999999E-3</v>
      </c>
      <c r="E7" s="1">
        <v>1.573E-4</v>
      </c>
      <c r="F7" s="4">
        <v>0.152</v>
      </c>
      <c r="G7" s="4">
        <v>8.9999999999999993E-3</v>
      </c>
      <c r="H7" s="4">
        <v>0.105</v>
      </c>
      <c r="I7" s="4">
        <v>5.0000000000000001E-3</v>
      </c>
      <c r="J7" s="1">
        <v>2.15E-3</v>
      </c>
      <c r="K7" s="1">
        <v>3.6900000000000002E-5</v>
      </c>
      <c r="L7" s="4">
        <v>0.124</v>
      </c>
      <c r="M7" s="4">
        <v>4.0000000000000001E-3</v>
      </c>
      <c r="N7" s="4">
        <v>0.71</v>
      </c>
      <c r="O7" s="4">
        <v>0.03</v>
      </c>
      <c r="P7" s="4">
        <f t="shared" si="0"/>
        <v>8.8039999999999993E-2</v>
      </c>
      <c r="Q7" s="4">
        <f t="shared" si="1"/>
        <v>3.7199999999999998E-3</v>
      </c>
    </row>
    <row r="8" spans="1:17" x14ac:dyDescent="0.2">
      <c r="A8" s="2">
        <v>45589</v>
      </c>
      <c r="B8" s="3">
        <v>0.28203703703703703</v>
      </c>
      <c r="C8">
        <v>110</v>
      </c>
      <c r="D8" s="1">
        <v>2.2899999999999999E-3</v>
      </c>
      <c r="E8" s="1">
        <v>1.3999999999999999E-4</v>
      </c>
      <c r="F8" s="4">
        <v>0.13100000000000001</v>
      </c>
      <c r="G8" s="4">
        <v>7.0000000000000001E-3</v>
      </c>
      <c r="H8" s="4">
        <v>0.1</v>
      </c>
      <c r="I8" s="4">
        <v>4.0000000000000001E-3</v>
      </c>
      <c r="J8" s="1">
        <v>2.2309999999999999E-3</v>
      </c>
      <c r="K8" s="1">
        <v>3.6279999999999998E-5</v>
      </c>
      <c r="L8" s="4">
        <v>0.107</v>
      </c>
      <c r="M8" s="4">
        <v>3.0000000000000001E-3</v>
      </c>
      <c r="N8" s="4">
        <v>0.77800000000000002</v>
      </c>
      <c r="O8" s="4">
        <v>3.5000000000000003E-2</v>
      </c>
      <c r="P8" s="4">
        <f t="shared" si="0"/>
        <v>8.3246000000000001E-2</v>
      </c>
      <c r="Q8" s="4">
        <f t="shared" si="1"/>
        <v>3.7450000000000001E-3</v>
      </c>
    </row>
    <row r="9" spans="1:17" x14ac:dyDescent="0.2">
      <c r="A9" s="2">
        <v>45589</v>
      </c>
      <c r="B9" s="3">
        <v>0.29415509259259259</v>
      </c>
      <c r="C9">
        <v>122</v>
      </c>
      <c r="D9" s="1">
        <v>2.362E-3</v>
      </c>
      <c r="E9" s="1">
        <v>1.484E-4</v>
      </c>
      <c r="F9" s="4">
        <v>0.122</v>
      </c>
      <c r="G9" s="4">
        <v>6.0000000000000001E-3</v>
      </c>
      <c r="H9" s="4">
        <v>0.10299999999999999</v>
      </c>
      <c r="I9" s="4">
        <v>5.0000000000000001E-3</v>
      </c>
      <c r="J9" s="1">
        <v>2.2499999999999998E-3</v>
      </c>
      <c r="K9" s="1">
        <v>3.6300000000000001E-5</v>
      </c>
      <c r="L9" s="4">
        <v>9.6000000000000002E-2</v>
      </c>
      <c r="M9" s="4">
        <v>3.0000000000000001E-3</v>
      </c>
      <c r="N9" s="4">
        <v>0.875</v>
      </c>
      <c r="O9" s="4">
        <v>0.04</v>
      </c>
      <c r="P9" s="4">
        <f t="shared" si="0"/>
        <v>8.4000000000000005E-2</v>
      </c>
      <c r="Q9" s="4">
        <f t="shared" si="1"/>
        <v>3.8400000000000001E-3</v>
      </c>
    </row>
    <row r="10" spans="1:17" x14ac:dyDescent="0.2">
      <c r="A10" s="2">
        <v>45589</v>
      </c>
      <c r="B10" s="3">
        <v>0.30834490740740739</v>
      </c>
      <c r="C10">
        <v>136</v>
      </c>
      <c r="D10" s="1">
        <v>2.0990000000000002E-3</v>
      </c>
      <c r="E10" s="1">
        <v>1.5359999999999999E-4</v>
      </c>
      <c r="F10" s="4">
        <v>0.108</v>
      </c>
      <c r="G10" s="4">
        <v>6.0000000000000001E-3</v>
      </c>
      <c r="H10" s="4">
        <v>0.1</v>
      </c>
      <c r="I10" s="4">
        <v>6.0000000000000001E-3</v>
      </c>
      <c r="J10" s="1">
        <v>2.0799999999999998E-3</v>
      </c>
      <c r="K10" s="1">
        <v>3.7100000000000001E-5</v>
      </c>
      <c r="L10" s="4">
        <v>9.0999999999999998E-2</v>
      </c>
      <c r="M10" s="4">
        <v>3.0000000000000001E-3</v>
      </c>
      <c r="N10" s="4">
        <v>0.878</v>
      </c>
      <c r="O10" s="4">
        <v>4.2999999999999997E-2</v>
      </c>
      <c r="P10" s="4">
        <f t="shared" si="0"/>
        <v>7.9897999999999997E-2</v>
      </c>
      <c r="Q10" s="4">
        <f t="shared" si="1"/>
        <v>3.9129999999999989E-3</v>
      </c>
    </row>
    <row r="11" spans="1:17" x14ac:dyDescent="0.2">
      <c r="A11" s="2">
        <v>45589</v>
      </c>
      <c r="B11" s="3">
        <v>0.32047453703703704</v>
      </c>
      <c r="C11">
        <v>148</v>
      </c>
      <c r="D11" s="1">
        <v>2.1900000000000001E-3</v>
      </c>
      <c r="E11" s="1">
        <v>4.9899999999999999E-4</v>
      </c>
      <c r="F11" s="4">
        <v>0.42799999999999999</v>
      </c>
      <c r="G11" s="4">
        <v>9.8000000000000004E-2</v>
      </c>
      <c r="H11" s="4">
        <v>0.161</v>
      </c>
      <c r="I11" s="4">
        <v>3.3000000000000002E-2</v>
      </c>
      <c r="J11" s="1">
        <v>1.645E-3</v>
      </c>
      <c r="K11" s="1">
        <v>8.0699999999999996E-5</v>
      </c>
      <c r="L11" s="4">
        <v>0.48299999999999998</v>
      </c>
      <c r="M11" s="4">
        <v>0.03</v>
      </c>
      <c r="N11" s="4">
        <v>0.28999999999999998</v>
      </c>
      <c r="O11" s="4">
        <v>2.8000000000000001E-2</v>
      </c>
      <c r="P11" s="4">
        <f t="shared" si="0"/>
        <v>0.14006999999999997</v>
      </c>
      <c r="Q11" s="4">
        <f t="shared" si="1"/>
        <v>1.3524E-2</v>
      </c>
    </row>
    <row r="12" spans="1:17" x14ac:dyDescent="0.2">
      <c r="Q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26E3-6DF4-2942-A3BA-504011AF4FDE}">
  <dimension ref="A1:H11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0</v>
      </c>
      <c r="D1" t="s">
        <v>3</v>
      </c>
      <c r="E1" t="s">
        <v>8</v>
      </c>
      <c r="F1" t="s">
        <v>5</v>
      </c>
      <c r="G1" t="s">
        <v>7</v>
      </c>
      <c r="H1" t="s">
        <v>20</v>
      </c>
    </row>
    <row r="2" spans="1:8" x14ac:dyDescent="0.2">
      <c r="A2" s="2">
        <v>45589</v>
      </c>
      <c r="B2" s="3">
        <v>0.20678240740740741</v>
      </c>
      <c r="C2">
        <v>36</v>
      </c>
      <c r="D2" s="1">
        <v>5.6630000000000005E-4</v>
      </c>
      <c r="E2" s="1">
        <v>1.1399999999999999E-5</v>
      </c>
      <c r="F2" s="1">
        <v>4.6440000000000001E-4</v>
      </c>
      <c r="G2" s="1">
        <v>3.6869999999999998E-5</v>
      </c>
    </row>
    <row r="3" spans="1:8" x14ac:dyDescent="0.2">
      <c r="A3" s="2">
        <v>45589</v>
      </c>
      <c r="B3" s="3">
        <v>0.21890046296296295</v>
      </c>
      <c r="C3">
        <v>48</v>
      </c>
      <c r="D3" s="1">
        <v>5.6249999999999996E-4</v>
      </c>
      <c r="E3" s="1">
        <v>1.1260000000000001E-5</v>
      </c>
      <c r="F3" s="1">
        <v>4.682E-4</v>
      </c>
      <c r="G3" s="1">
        <v>3.1579999999999999E-5</v>
      </c>
    </row>
    <row r="4" spans="1:8" x14ac:dyDescent="0.2">
      <c r="A4" s="2">
        <v>45589</v>
      </c>
      <c r="B4" s="3">
        <v>0.23309027777777777</v>
      </c>
      <c r="C4">
        <v>62</v>
      </c>
      <c r="D4" s="1">
        <v>5.0929999999999997E-4</v>
      </c>
      <c r="E4" s="1">
        <v>1.243E-5</v>
      </c>
      <c r="F4" s="1">
        <v>3.9050000000000001E-4</v>
      </c>
      <c r="G4" s="1">
        <v>3.5880000000000002E-5</v>
      </c>
    </row>
    <row r="5" spans="1:8" x14ac:dyDescent="0.2">
      <c r="A5" s="2">
        <v>45589</v>
      </c>
      <c r="B5" s="3">
        <v>0.2452199074074074</v>
      </c>
      <c r="C5">
        <v>74</v>
      </c>
      <c r="D5" s="1">
        <v>5.0080000000000003E-4</v>
      </c>
      <c r="E5" s="1">
        <v>1.0560000000000001E-5</v>
      </c>
      <c r="F5" s="1">
        <v>3.8640000000000001E-4</v>
      </c>
      <c r="G5" s="1">
        <v>2.955E-5</v>
      </c>
    </row>
    <row r="6" spans="1:8" x14ac:dyDescent="0.2">
      <c r="A6" s="2">
        <v>45589</v>
      </c>
      <c r="B6" s="3">
        <v>0.25940972222222225</v>
      </c>
      <c r="C6">
        <v>88</v>
      </c>
      <c r="D6" s="1">
        <v>5.689E-4</v>
      </c>
      <c r="E6" s="1">
        <v>1.0900000000000001E-5</v>
      </c>
      <c r="F6" s="1">
        <v>4.571E-4</v>
      </c>
      <c r="G6" s="1">
        <v>3.2889999999999999E-5</v>
      </c>
    </row>
    <row r="7" spans="1:8" x14ac:dyDescent="0.2">
      <c r="A7" s="2">
        <v>45589</v>
      </c>
      <c r="B7" s="3">
        <v>0.27153935185185185</v>
      </c>
      <c r="C7">
        <v>100</v>
      </c>
      <c r="D7" s="1">
        <v>5.5809999999999996E-4</v>
      </c>
      <c r="E7" s="1">
        <v>1.093E-5</v>
      </c>
      <c r="F7" s="1">
        <v>4.4289999999999998E-4</v>
      </c>
      <c r="G7" s="1">
        <v>3.1720000000000001E-5</v>
      </c>
    </row>
    <row r="8" spans="1:8" x14ac:dyDescent="0.2">
      <c r="A8" s="2">
        <v>45589</v>
      </c>
      <c r="B8" s="3">
        <v>0.28572916666666665</v>
      </c>
      <c r="C8">
        <v>114</v>
      </c>
      <c r="D8" s="1">
        <v>5.6780000000000003E-4</v>
      </c>
      <c r="E8" s="1">
        <v>1.092E-5</v>
      </c>
      <c r="F8" s="1">
        <v>4.5340000000000002E-4</v>
      </c>
      <c r="G8" s="1">
        <v>3.1380000000000001E-5</v>
      </c>
    </row>
    <row r="9" spans="1:8" x14ac:dyDescent="0.2">
      <c r="A9" s="2">
        <v>45589</v>
      </c>
      <c r="B9" s="3">
        <v>0.29784722222222221</v>
      </c>
      <c r="C9">
        <v>126</v>
      </c>
      <c r="D9" s="1">
        <v>5.4279999999999997E-4</v>
      </c>
      <c r="E9" s="1">
        <v>1.0900000000000001E-5</v>
      </c>
      <c r="F9" s="1">
        <v>4.1669999999999999E-4</v>
      </c>
      <c r="G9" s="1">
        <v>3.0599999999999998E-5</v>
      </c>
    </row>
    <row r="10" spans="1:8" x14ac:dyDescent="0.2">
      <c r="A10" s="2">
        <v>45589</v>
      </c>
      <c r="B10" s="3">
        <v>0.3120486111111111</v>
      </c>
      <c r="C10">
        <v>140</v>
      </c>
      <c r="D10" s="1">
        <v>5.7779999999999995E-4</v>
      </c>
      <c r="E10" s="1">
        <v>1.136E-5</v>
      </c>
      <c r="F10" s="1">
        <v>4.3810000000000002E-4</v>
      </c>
      <c r="G10" s="1">
        <v>3.3859999999999998E-5</v>
      </c>
    </row>
    <row r="11" spans="1:8" x14ac:dyDescent="0.2">
      <c r="A11" s="2">
        <v>45589</v>
      </c>
      <c r="B11" s="3">
        <v>0.32416666666666666</v>
      </c>
      <c r="C11">
        <v>152</v>
      </c>
      <c r="D11" s="1">
        <v>5.5599999999999996E-4</v>
      </c>
      <c r="E11" s="1">
        <v>1.116E-5</v>
      </c>
      <c r="F11" s="1">
        <v>4.3330000000000002E-4</v>
      </c>
      <c r="G11" s="1">
        <v>2.9349999999999999E-5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5C4B-57B8-3742-AE70-09CBFF145AF6}">
  <dimension ref="A1:Q11"/>
  <sheetViews>
    <sheetView topLeftCell="D1" workbookViewId="0">
      <selection activeCell="Q10" sqref="Q10:Q11"/>
    </sheetView>
  </sheetViews>
  <sheetFormatPr baseColWidth="10" defaultRowHeight="16" x14ac:dyDescent="0.2"/>
  <sheetData>
    <row r="1" spans="1:17" x14ac:dyDescent="0.2">
      <c r="A1" t="s">
        <v>1</v>
      </c>
      <c r="B1" t="s">
        <v>2</v>
      </c>
      <c r="C1" t="s">
        <v>0</v>
      </c>
      <c r="D1" t="s">
        <v>5</v>
      </c>
      <c r="E1" t="s">
        <v>7</v>
      </c>
      <c r="F1" t="s">
        <v>9</v>
      </c>
      <c r="G1" t="s">
        <v>13</v>
      </c>
      <c r="H1" t="s">
        <v>10</v>
      </c>
      <c r="I1" t="s">
        <v>14</v>
      </c>
      <c r="J1" t="s">
        <v>3</v>
      </c>
      <c r="K1" t="s">
        <v>11</v>
      </c>
      <c r="L1" t="s">
        <v>12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2">
      <c r="A2" s="2">
        <v>45588</v>
      </c>
      <c r="B2" s="3">
        <v>0.20959490740740741</v>
      </c>
      <c r="C2">
        <v>36</v>
      </c>
      <c r="D2" s="1">
        <v>5.4100000000000003E-4</v>
      </c>
      <c r="E2" s="1">
        <v>4.0399999999999999E-5</v>
      </c>
      <c r="F2">
        <v>0.41299999999999998</v>
      </c>
      <c r="H2">
        <v>0.14199999999999999</v>
      </c>
      <c r="J2" s="1">
        <v>5.2669999999999995E-4</v>
      </c>
      <c r="K2" s="1">
        <v>1.4059999999999999E-5</v>
      </c>
      <c r="L2">
        <v>0.22800000000000001</v>
      </c>
      <c r="M2">
        <v>1.4E-2</v>
      </c>
      <c r="N2">
        <v>0.33400000000000002</v>
      </c>
      <c r="O2">
        <v>0.06</v>
      </c>
      <c r="P2">
        <f>L2*N2</f>
        <v>7.6152000000000011E-2</v>
      </c>
      <c r="Q2">
        <f>P2*(O2/N2)</f>
        <v>1.3679999999999999E-2</v>
      </c>
    </row>
    <row r="3" spans="1:17" x14ac:dyDescent="0.2">
      <c r="A3" s="2">
        <v>45588</v>
      </c>
      <c r="B3" s="3">
        <v>0.22171296296296297</v>
      </c>
      <c r="C3">
        <v>48</v>
      </c>
      <c r="D3" s="1">
        <v>4.8799999999999999E-4</v>
      </c>
      <c r="E3" s="1">
        <v>3.0800000000000003E-5</v>
      </c>
      <c r="F3">
        <v>0.35</v>
      </c>
      <c r="H3">
        <v>0.122</v>
      </c>
      <c r="J3" s="1">
        <v>4.8650000000000001E-4</v>
      </c>
      <c r="K3" s="1">
        <v>1.289E-5</v>
      </c>
      <c r="L3">
        <v>0.223</v>
      </c>
      <c r="M3">
        <v>1.2999999999999999E-2</v>
      </c>
      <c r="N3">
        <v>0.23799999999999999</v>
      </c>
      <c r="O3">
        <v>0.04</v>
      </c>
      <c r="P3">
        <f t="shared" ref="P3:P11" si="0">L3*N3</f>
        <v>5.3073999999999996E-2</v>
      </c>
      <c r="Q3">
        <f t="shared" ref="Q3:Q11" si="1">P3*(O3/N3)</f>
        <v>8.9200000000000008E-3</v>
      </c>
    </row>
    <row r="4" spans="1:17" x14ac:dyDescent="0.2">
      <c r="A4" s="2">
        <v>45588</v>
      </c>
      <c r="B4" s="3">
        <v>0.23591435185185186</v>
      </c>
      <c r="C4">
        <v>62</v>
      </c>
      <c r="D4" s="1">
        <v>5.2300000000000003E-4</v>
      </c>
      <c r="E4" s="1">
        <v>3.6699999999999998E-5</v>
      </c>
      <c r="F4">
        <v>0.27800000000000002</v>
      </c>
      <c r="H4">
        <v>0.13400000000000001</v>
      </c>
      <c r="J4" s="1">
        <v>5.3600000000000002E-4</v>
      </c>
      <c r="K4" s="1">
        <v>1.3699999999999999E-5</v>
      </c>
      <c r="L4">
        <v>0.17799999999999999</v>
      </c>
      <c r="M4">
        <v>0.01</v>
      </c>
      <c r="N4">
        <v>0.38400000000000001</v>
      </c>
      <c r="O4">
        <v>4.2000000000000003E-2</v>
      </c>
      <c r="P4">
        <f t="shared" si="0"/>
        <v>6.8351999999999996E-2</v>
      </c>
      <c r="Q4">
        <f t="shared" si="1"/>
        <v>7.476E-3</v>
      </c>
    </row>
    <row r="5" spans="1:17" x14ac:dyDescent="0.2">
      <c r="A5" s="2">
        <v>45588</v>
      </c>
      <c r="B5" s="3">
        <v>0.2480324074074074</v>
      </c>
      <c r="C5">
        <v>74</v>
      </c>
      <c r="D5" s="1">
        <v>4.57E-4</v>
      </c>
      <c r="E5" s="1">
        <v>3.2400000000000001E-5</v>
      </c>
      <c r="F5">
        <v>0.248</v>
      </c>
      <c r="H5">
        <v>0.121</v>
      </c>
      <c r="J5" s="1">
        <v>4.682E-4</v>
      </c>
      <c r="K5" s="1">
        <v>1.2639999999999999E-5</v>
      </c>
      <c r="L5">
        <v>0.155</v>
      </c>
      <c r="M5">
        <v>0.01</v>
      </c>
      <c r="N5">
        <v>0.35399999999999998</v>
      </c>
      <c r="O5">
        <v>5.3999999999999999E-2</v>
      </c>
      <c r="P5">
        <f t="shared" si="0"/>
        <v>5.4869999999999995E-2</v>
      </c>
      <c r="Q5">
        <f t="shared" si="1"/>
        <v>8.369999999999999E-3</v>
      </c>
    </row>
    <row r="6" spans="1:17" x14ac:dyDescent="0.2">
      <c r="A6" s="2">
        <v>45588</v>
      </c>
      <c r="B6" s="3">
        <v>0.26222222222222225</v>
      </c>
      <c r="C6">
        <v>88</v>
      </c>
      <c r="D6" s="1">
        <v>4.6890000000000001E-4</v>
      </c>
      <c r="E6" s="1">
        <v>3.8869999999999999E-5</v>
      </c>
      <c r="F6">
        <v>0.20699999999999999</v>
      </c>
      <c r="H6">
        <v>0.13600000000000001</v>
      </c>
      <c r="J6" s="1">
        <v>4.728E-4</v>
      </c>
      <c r="K6" s="1">
        <v>1.27E-5</v>
      </c>
      <c r="L6">
        <v>0.105</v>
      </c>
      <c r="M6">
        <v>8.9999999999999993E-3</v>
      </c>
      <c r="N6">
        <v>0.73799999999999999</v>
      </c>
      <c r="O6">
        <v>0.09</v>
      </c>
      <c r="P6">
        <f t="shared" si="0"/>
        <v>7.7489999999999989E-2</v>
      </c>
      <c r="Q6">
        <f t="shared" si="1"/>
        <v>9.4499999999999983E-3</v>
      </c>
    </row>
    <row r="7" spans="1:17" x14ac:dyDescent="0.2">
      <c r="A7" s="2">
        <v>45588</v>
      </c>
      <c r="B7" s="3">
        <v>0.27434027777777775</v>
      </c>
      <c r="C7">
        <v>100</v>
      </c>
      <c r="D7" s="1">
        <v>4.2930000000000003E-4</v>
      </c>
      <c r="E7" s="1">
        <v>3.5500000000000002E-5</v>
      </c>
      <c r="F7">
        <v>0.20399999999999999</v>
      </c>
      <c r="H7">
        <v>0.122</v>
      </c>
      <c r="J7" s="1">
        <v>4.3199999999999998E-4</v>
      </c>
      <c r="K7" s="1">
        <v>1.31E-5</v>
      </c>
      <c r="L7">
        <v>0.107</v>
      </c>
      <c r="M7">
        <v>8.9999999999999993E-3</v>
      </c>
      <c r="N7">
        <v>0.64800000000000002</v>
      </c>
      <c r="O7">
        <v>8.7999999999999995E-2</v>
      </c>
      <c r="P7">
        <f t="shared" si="0"/>
        <v>6.9335999999999995E-2</v>
      </c>
      <c r="Q7">
        <f t="shared" si="1"/>
        <v>9.415999999999999E-3</v>
      </c>
    </row>
    <row r="8" spans="1:17" x14ac:dyDescent="0.2">
      <c r="A8" s="2">
        <v>45588</v>
      </c>
      <c r="B8" s="3">
        <v>0.28854166666666664</v>
      </c>
      <c r="C8">
        <v>114</v>
      </c>
      <c r="D8" s="1">
        <v>4.4089999999999998E-4</v>
      </c>
      <c r="E8" s="1">
        <v>3.8260000000000003E-5</v>
      </c>
      <c r="F8">
        <v>0.193</v>
      </c>
      <c r="H8">
        <v>0.11799999999999999</v>
      </c>
      <c r="J8" s="1">
        <v>4.4519999999999998E-4</v>
      </c>
      <c r="K8" s="1">
        <v>1.2799999999999999E-5</v>
      </c>
      <c r="L8">
        <v>0.126</v>
      </c>
      <c r="M8">
        <v>8.0000000000000002E-3</v>
      </c>
      <c r="N8">
        <v>0.35799999999999998</v>
      </c>
      <c r="O8">
        <v>6.9000000000000006E-2</v>
      </c>
      <c r="P8">
        <f t="shared" si="0"/>
        <v>4.5107999999999995E-2</v>
      </c>
      <c r="Q8">
        <f t="shared" si="1"/>
        <v>8.6940000000000003E-3</v>
      </c>
    </row>
    <row r="9" spans="1:17" x14ac:dyDescent="0.2">
      <c r="A9" s="2">
        <v>45588</v>
      </c>
      <c r="B9" s="3">
        <v>0.3006597222222222</v>
      </c>
      <c r="C9">
        <v>126</v>
      </c>
      <c r="D9" s="1">
        <v>4.86E-4</v>
      </c>
      <c r="E9" s="1">
        <v>4.2299999999999998E-5</v>
      </c>
      <c r="F9">
        <v>0.17</v>
      </c>
      <c r="H9">
        <v>0.13700000000000001</v>
      </c>
      <c r="J9" s="1">
        <v>5.1599999999999997E-4</v>
      </c>
      <c r="K9" s="1">
        <v>1.34E-5</v>
      </c>
      <c r="L9">
        <v>8.7999999999999995E-2</v>
      </c>
      <c r="M9">
        <v>6.0000000000000001E-3</v>
      </c>
      <c r="N9">
        <v>1</v>
      </c>
      <c r="O9">
        <v>0.1</v>
      </c>
      <c r="P9">
        <f t="shared" si="0"/>
        <v>8.7999999999999995E-2</v>
      </c>
      <c r="Q9">
        <f t="shared" si="1"/>
        <v>8.8000000000000005E-3</v>
      </c>
    </row>
    <row r="10" spans="1:17" x14ac:dyDescent="0.2">
      <c r="A10" s="2">
        <v>45588</v>
      </c>
      <c r="B10" s="3">
        <v>0.31484953703703705</v>
      </c>
      <c r="C10">
        <v>140</v>
      </c>
      <c r="D10" s="1">
        <v>4.9260000000000005E-4</v>
      </c>
      <c r="E10" s="1">
        <v>3.6900000000000002E-5</v>
      </c>
      <c r="F10">
        <v>0.14000000000000001</v>
      </c>
      <c r="H10">
        <v>0.13300000000000001</v>
      </c>
      <c r="J10" s="1">
        <v>5.0199999999999995E-4</v>
      </c>
      <c r="K10" s="1">
        <v>1.2799999999999999E-5</v>
      </c>
      <c r="L10">
        <v>7.3999999999999996E-2</v>
      </c>
      <c r="M10">
        <v>6.0000000000000001E-3</v>
      </c>
      <c r="N10">
        <v>0.85</v>
      </c>
      <c r="O10">
        <v>0.12</v>
      </c>
      <c r="P10">
        <f t="shared" si="0"/>
        <v>6.2899999999999998E-2</v>
      </c>
      <c r="Q10">
        <f t="shared" si="1"/>
        <v>8.879999999999999E-3</v>
      </c>
    </row>
    <row r="11" spans="1:17" x14ac:dyDescent="0.2">
      <c r="A11" s="2">
        <v>45588</v>
      </c>
      <c r="B11" s="3">
        <v>0.32696759259259262</v>
      </c>
      <c r="C11">
        <v>152</v>
      </c>
      <c r="D11" s="1">
        <v>4.7100000000000001E-4</v>
      </c>
      <c r="E11" s="1">
        <v>3.7400000000000001E-5</v>
      </c>
      <c r="F11">
        <v>0.14000000000000001</v>
      </c>
      <c r="H11">
        <v>0.13</v>
      </c>
      <c r="J11" s="1">
        <v>4.9220000000000004E-4</v>
      </c>
      <c r="K11" s="1">
        <v>1.3499999999999999E-5</v>
      </c>
      <c r="L11">
        <v>7.4999999999999997E-2</v>
      </c>
      <c r="M11">
        <v>6.0000000000000001E-3</v>
      </c>
      <c r="N11">
        <v>0.95</v>
      </c>
      <c r="O11">
        <v>0.12</v>
      </c>
      <c r="P11">
        <f t="shared" si="0"/>
        <v>7.1249999999999994E-2</v>
      </c>
      <c r="Q11">
        <f t="shared" si="1"/>
        <v>8.9999999999999993E-3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X-Band Oct. 24</vt:lpstr>
      <vt:lpstr>X-band Oct 23</vt:lpstr>
      <vt:lpstr>Ka-Band Oct. 23</vt:lpstr>
      <vt:lpstr>Ka-Band Oct 24</vt:lpstr>
      <vt:lpstr>Ku-Band Oct. 24</vt:lpstr>
      <vt:lpstr>Ku Band Oct.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Roth, Nathan X. (GSFC-691.0)[AMERICAN UNIVERSITY]</dc:creator>
  <cp:lastModifiedBy>Roth, Nathan X. (GSFC-691.0)[AMERICAN UNIVERSITY]</cp:lastModifiedBy>
  <dcterms:created xsi:type="dcterms:W3CDTF">2025-02-05T20:12:26Z</dcterms:created>
  <dcterms:modified xsi:type="dcterms:W3CDTF">2025-04-09T15:07:29Z</dcterms:modified>
</cp:coreProperties>
</file>