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0" windowHeight="13170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P9"/>
  <c r="B17"/>
  <c r="B30"/>
  <c r="B4"/>
  <c r="B21"/>
  <c r="P7"/>
  <c r="P12"/>
  <c r="B15"/>
  <c r="P15"/>
  <c r="B19"/>
  <c r="B14"/>
  <c r="G8" l="1"/>
  <c r="J3"/>
  <c r="A41" l="1"/>
  <c r="A42" s="1"/>
  <c r="A43" s="1"/>
  <c r="A44" s="1"/>
  <c r="A45" s="1"/>
  <c r="B41"/>
  <c r="B42"/>
  <c r="B44"/>
  <c r="C21"/>
  <c r="B20"/>
  <c r="B16"/>
  <c r="B26"/>
  <c r="B27"/>
  <c r="B25"/>
  <c r="C20"/>
  <c r="B28"/>
  <c r="B29"/>
  <c r="B22"/>
  <c r="I8" a="1"/>
  <c r="B18"/>
  <c r="B23"/>
  <c r="B24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8"/>
  <c r="K20"/>
  <c r="N17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N26"/>
  <c r="K24"/>
  <c r="N14"/>
  <c r="N34"/>
  <c r="N32"/>
  <c r="N16"/>
  <c r="N19"/>
  <c r="N15"/>
  <c r="N9"/>
  <c r="N11"/>
  <c r="N25"/>
  <c r="K33"/>
  <c r="K34"/>
  <c r="K31"/>
  <c r="K21"/>
  <c r="K19"/>
  <c r="K29"/>
  <c r="N29"/>
  <c r="K26"/>
  <c r="K25"/>
  <c r="K27"/>
  <c r="K23"/>
  <c r="K15"/>
  <c r="N23"/>
  <c r="N18"/>
  <c r="N12"/>
  <c r="N28"/>
  <c r="K16"/>
  <c r="K30"/>
  <c r="K28"/>
  <c r="K11"/>
  <c r="N20"/>
  <c r="N33"/>
  <c r="N30"/>
  <c r="K12"/>
  <c r="N31"/>
  <c r="K18"/>
  <c r="N13"/>
  <c r="K22"/>
  <c r="N22"/>
  <c r="K32"/>
  <c r="K14"/>
  <c r="N24"/>
  <c r="N21"/>
  <c r="N8"/>
  <c r="K13"/>
  <c r="K9"/>
  <c r="N10"/>
  <c r="K10"/>
  <c r="N27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<sst xmlns="http://schemas.openxmlformats.org/spreadsheetml/2006/main" count="70" uniqueCount="66">
  <si>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</si>
  <si>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</si>
  <si>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</si>
  <si>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</si>
  <si>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</si>
  <si>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</si>
  <si>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</si>
  <si>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</si>
  <si>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</si>
  <si>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</si>
  <si>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</si>
  <si>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</si>
  <si>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</si>
  <si>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</si>
  <si>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</si>
  <si>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</si>
  <si>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</si>
  <si>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</si>
  <si>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</si>
  <si>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</si>
  <si>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</si>
  <si>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</si>
  <si>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</si>
  <si>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</si>
  <si>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</si>
  <si>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</si>
  <si>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</si>
  <si>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</si>
  <si>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</si>
  <si>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</si>
  <si>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</si>
  <si>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</si>
  <si>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</si>
  <si>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</si>
  <si>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</si>
  <si>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</si>
  <si>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</si>
  <si>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</si>
  <si>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</si>
  <si>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</si>
  <si>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</si>
  <si>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</si>
  <si>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</si>
  <si>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</si>
  <si>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</si>
  <si>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</si>
  <si>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</si>
  <si>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</si>
  <si>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</si>
  <si>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</si>
  <si>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</si>
  <si>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</si>
  <si>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</si>
  <si>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</si>
  <si>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</si>
  <si>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</si>
  <si>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</si>
  <si>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</si>
  <si>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</si>
  <si>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</si>
  <si>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</si>
  <si>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</si>
  <si>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</si>
  <si>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</si>
  <si>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1550e713-c853-4a17-a6e5-7620b8c26129</t>
  </si>
  <si>
    <t>https://csuite.xbrl.us/php/dispatch.php?Task=xbrlCIKLookup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</si>
</sst>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2" borderId="0" xfId="0" applyFont="1" applyFill="1" applyAlignment="1">
      <alignment wrapText="1"/>
    </xf>
    <xf numFmtId="11" fontId="17" fillId="3" borderId="0" xfId="0" applyNumberFormat="1" applyFont="1" applyFill="1" applyAlignment="1">
      <alignment horizontal="right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zoomScaleNormal="100" workbookViewId="0"/>
  </sheetViews>
  <sheetFormatPr defaultRowHeight="15"/>
  <cols>
    <col min="1" max="1" width="75.42578125" bestFit="1" customWidth="1"/>
    <col min="2" max="2" width="26.85546875" customWidth="1"/>
    <col min="3" max="3" width="6.140625" hidden="1" customWidth="1"/>
    <col min="5" max="5" width="31.140625" bestFit="1" customWidth="1"/>
    <col min="6" max="6" width="14.5703125" bestFit="1" customWidth="1"/>
    <col min="7" max="7" width="14.85546875" bestFit="1" customWidth="1"/>
    <col min="9" max="9" width="80.140625" bestFit="1" customWidth="1"/>
    <col min="10" max="10" width="33.28515625" customWidth="1"/>
    <col min="11" max="11" width="25.28515625" customWidth="1"/>
    <col min="12" max="12" width="17" customWidth="1"/>
    <col min="14" max="14" width="22.85546875" bestFit="1" customWidth="1"/>
    <col min="16" max="16" width="9" hidden="1" customWidth="1"/>
  </cols>
  <sheetData>
    <row r="1" spans="1:16" ht="24.75">
      <c r="A1" s="1" t="s">
        <v>0</v>
      </c>
      <c r="B1" s="2"/>
    </row>
    <row r="2" spans="1:16" ht="41.25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65" customHeight="1">
      <c r="A5" s="22" t="s">
        <v>4</v>
      </c>
      <c r="B5" s="27" t="e">
        <f ca="1">TEXT(_xlfn.FILTERXML(_xlfn.WEBSERVICE(B69&amp;"&amp;Ticker="&amp;B3),"//dataRequest/tickerLookup/cik"),"0000000000")</f>
        <v>#NAME?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149999999999999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899999999999999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20.25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e">
        <f ca="1">""&amp;$B$67&amp;"&amp;Element="&amp;N$7&amp;"&amp;CIK="&amp;$B$5&amp;"&amp;Ultimus=true&amp;NoYears=1&amp;DimReqd=true&amp;Axis="&amp;J$4&amp;"&amp;Year="&amp;K6&amp;""</f>
        <v>#NAME?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 ca="1">_xlfn.FILTERXML(_xlfn.WEBSERVICE(""&amp;#REF!&amp;"&amp;Element="&amp;$A21&amp;"&amp;Period="&amp;B$12&amp;"&amp;Year="&amp;B$13&amp;"&amp;CIK="&amp;$B$5&amp;"&amp;Ultimus=true&amp;NoYears=1&amp;DimReqd=false"),"//dataRequest/fact[last()]/accessionID")</f>
        <v>#NAME?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1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.7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6.5" thickTop="1" thickBot="1">
      <c r="A36" s="22" t="s">
        <v>30</v>
      </c>
      <c r="B36" s="45" t="e">
        <f ca="1">NPV(B35,B41:B64)</f>
        <v>#NAME?</v>
      </c>
    </row>
    <row r="39" spans="1:14" ht="20.25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31.9" customHeight="1">
      <c r="A63" s="55" t="s">
        <v>61</v>
      </c>
      <c r="B63" s="56" t="s">
        <v>64</v>
      </c>
      <c r="C63" s="54" t="s">
        <v>62</v>
      </c>
      <c r="D63" s="54" t="s">
        <v>63</v>
      </c>
    </row>
    <row r="65" spans="1:2">
      <c r="A65" s="53" t="s">
        <v>35</v>
      </c>
      <c r="B65" s="9"/>
    </row>
    <row r="66" spans="1:2">
      <c r="A66" s="52" t="s">
        <v>59</v>
      </c>
      <c r="B66" s="9"/>
    </row>
    <row r="67" spans="1:2" ht="60">
      <c r="A67" s="22" t="s">
        <v>36</v>
      </c>
      <c r="B67" s="10" t="str">
        <f>"https://csuite.xbrl.us/php/dispatch.php?Task=xbrlValues&amp;API_Key="&amp;B63</f>
        <v>https://csuite.xbrl.us/php/dispatch.php?Task=xbrlValues&amp;API_Key=1550e713-c853-4a17-a6e5-7620b8c26129</v>
      </c>
    </row>
    <row r="68" spans="1:2">
      <c r="A68" s="12" t="s">
        <v>60</v>
      </c>
    </row>
    <row r="69" spans="1:2" ht="45">
      <c r="A69" s="22" t="s">
        <v>36</v>
      </c>
      <c r="B69" s="10" t="s">
        <v>65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Windows User</cp:lastModifiedBy>
  <dcterms:created xsi:type="dcterms:W3CDTF">2015-07-30T23:52:32Z</dcterms:created>
  <dcterms:modified xsi:type="dcterms:W3CDTF">2018-03-07T23:18:05Z</dcterms:modified>
</cp:coreProperties>
</file>