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660"/>
  </bookViews>
  <sheets>
    <sheet name="BS Compare" sheetId="1" r:id="rId1"/>
  </sheets>
  <definedNames>
    <definedName name="_xlnm._FilterDatabase" localSheetId="0" hidden="1">'BS Compare'!$A$6:$K$27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/>
  <c r="B37" l="1"/>
  <c r="K6"/>
  <c r="J6"/>
  <c r="I6"/>
  <c r="H6"/>
  <c r="G6"/>
  <c r="F6"/>
  <c r="E6"/>
  <c r="D6"/>
  <c r="F10"/>
  <c r="B25"/>
  <c r="B26"/>
  <c r="H9"/>
  <c r="J7"/>
  <c r="E7"/>
  <c r="G16"/>
  <c r="F5"/>
  <c r="B19"/>
  <c r="I16"/>
  <c r="D13"/>
  <c r="H16"/>
  <c r="G9"/>
  <c r="G12"/>
  <c r="H5"/>
  <c r="K14"/>
  <c r="E12"/>
  <c r="F12"/>
  <c r="F7"/>
  <c r="E13"/>
  <c r="J10"/>
  <c r="B18"/>
  <c r="H11"/>
  <c r="H7"/>
  <c r="E5"/>
  <c r="B22"/>
  <c r="F15"/>
  <c r="I13"/>
  <c r="D16"/>
  <c r="I12"/>
  <c r="K10"/>
  <c r="G13"/>
  <c r="K16"/>
  <c r="E14"/>
  <c r="K9"/>
  <c r="B14"/>
  <c r="E11"/>
  <c r="B15"/>
  <c r="H14"/>
  <c r="J11"/>
  <c r="B7"/>
  <c r="B9"/>
  <c r="B12"/>
  <c r="I11"/>
  <c r="H13"/>
  <c r="K5"/>
  <c r="F16"/>
  <c r="K12"/>
  <c r="B13"/>
  <c r="E8"/>
  <c r="I9"/>
  <c r="E10"/>
  <c r="H10"/>
  <c r="I5"/>
  <c r="B17"/>
  <c r="G7"/>
  <c r="B8"/>
  <c r="I7"/>
  <c r="B23"/>
  <c r="J14"/>
  <c r="D10"/>
  <c r="I15"/>
  <c r="J5"/>
  <c r="G14"/>
  <c r="K11"/>
  <c r="D9"/>
  <c r="D11"/>
  <c r="G15"/>
  <c r="F11"/>
  <c r="E9"/>
  <c r="D7"/>
  <c r="K15"/>
  <c r="B10"/>
  <c r="D8"/>
  <c r="I14"/>
  <c r="J13"/>
  <c r="G5"/>
  <c r="F9"/>
  <c r="E15"/>
  <c r="J9"/>
  <c r="G8"/>
  <c r="G10"/>
  <c r="J8"/>
  <c r="H15"/>
  <c r="B24"/>
  <c r="B21"/>
  <c r="D15"/>
  <c r="K13"/>
  <c r="I10"/>
  <c r="H12"/>
  <c r="D5"/>
  <c r="F14"/>
  <c r="K7"/>
  <c r="H8"/>
  <c r="F13"/>
  <c r="B16"/>
  <c r="J15"/>
  <c r="E16"/>
  <c r="D12"/>
  <c r="D14"/>
  <c r="I8"/>
  <c r="G11"/>
  <c r="J12"/>
  <c r="B27"/>
  <c r="B11"/>
  <c r="K8"/>
  <c r="J16"/>
  <c r="F8"/>
  <c r="I25" l="1"/>
  <c r="I21"/>
  <c r="I22"/>
  <c r="K18"/>
  <c r="I18"/>
  <c r="G26"/>
  <c r="G23" s="1"/>
  <c r="E24"/>
  <c r="J21"/>
  <c r="J22" s="1"/>
  <c r="J26"/>
  <c r="F17"/>
  <c r="D25"/>
  <c r="K17"/>
  <c r="K27"/>
  <c r="G21"/>
  <c r="G22"/>
  <c r="I26"/>
  <c r="I23" s="1"/>
  <c r="G24"/>
  <c r="J18"/>
  <c r="J24"/>
  <c r="H19"/>
  <c r="F27"/>
  <c r="D23"/>
  <c r="D26"/>
  <c r="E17"/>
  <c r="I17"/>
  <c r="I27"/>
  <c r="K26"/>
  <c r="I24"/>
  <c r="E19"/>
  <c r="E27"/>
  <c r="H17"/>
  <c r="F25"/>
  <c r="D21"/>
  <c r="D22" s="1"/>
  <c r="D24"/>
  <c r="K25"/>
  <c r="K22"/>
  <c r="K21"/>
  <c r="K24"/>
  <c r="G19"/>
  <c r="G27"/>
  <c r="E25"/>
  <c r="J19"/>
  <c r="H27"/>
  <c r="F23"/>
  <c r="D18"/>
  <c r="E23"/>
  <c r="J17"/>
  <c r="H25"/>
  <c r="F21"/>
  <c r="F22" s="1"/>
  <c r="F26"/>
  <c r="D19"/>
  <c r="G17"/>
  <c r="E21"/>
  <c r="E22" s="1"/>
  <c r="J27"/>
  <c r="H23"/>
  <c r="F18"/>
  <c r="F24"/>
  <c r="D17"/>
  <c r="I19"/>
  <c r="K19"/>
  <c r="K23"/>
  <c r="J25"/>
  <c r="H21"/>
  <c r="H22" s="1"/>
  <c r="H26"/>
  <c r="G25"/>
  <c r="E18"/>
  <c r="G18"/>
  <c r="E26"/>
  <c r="J23"/>
  <c r="H18"/>
  <c r="H24"/>
  <c r="F19"/>
  <c r="D27"/>
</calcChain>
</file>

<file path=xl/sharedStrings.xml><?xml version="1.0" encoding="utf-8"?>
<sst xmlns="http://schemas.openxmlformats.org/spreadsheetml/2006/main" count="69" uniqueCount="39">
  <si>
    <t>Balance Sheet Compare</t>
  </si>
  <si>
    <t>Year</t>
  </si>
  <si>
    <t>Period</t>
  </si>
  <si>
    <t>Ticker</t>
  </si>
  <si>
    <t>aapl</t>
  </si>
  <si>
    <t>ibm</t>
  </si>
  <si>
    <t>msft</t>
  </si>
  <si>
    <t>goog</t>
  </si>
  <si>
    <t>fb</t>
  </si>
  <si>
    <t>amzn</t>
  </si>
  <si>
    <t>twtr</t>
  </si>
  <si>
    <t>Company</t>
  </si>
  <si>
    <t>CIK</t>
  </si>
  <si>
    <t>Element</t>
  </si>
  <si>
    <t>Reported</t>
  </si>
  <si>
    <t>AssetsCurrent</t>
  </si>
  <si>
    <t>AssetsNoncurrent</t>
  </si>
  <si>
    <t>Assets</t>
  </si>
  <si>
    <t>LiabilitiesCurrent</t>
  </si>
  <si>
    <t>LiabilitiesNoncurrent</t>
  </si>
  <si>
    <t>Liabilities</t>
  </si>
  <si>
    <t>StockholdersEquity</t>
  </si>
  <si>
    <t>MinorityInterest</t>
  </si>
  <si>
    <t>StockholdersEquityIncludingPortionAttributableToNoncontrollingInterest</t>
  </si>
  <si>
    <t>LiabilitiesAndStockholdersEquity</t>
  </si>
  <si>
    <t>Calc</t>
  </si>
  <si>
    <t>DO NOT CHANGE</t>
  </si>
  <si>
    <t>url</t>
  </si>
  <si>
    <t>Y</t>
  </si>
  <si>
    <t>http://csuite.xbrl.us/php/dispatch.php?Task=xbrlCIKLookup</t>
  </si>
  <si>
    <t>F</t>
  </si>
  <si>
    <t>API KEY</t>
  </si>
  <si>
    <t>API_KEY</t>
  </si>
  <si>
    <t>SORT</t>
  </si>
  <si>
    <t>xbrlValues</t>
  </si>
  <si>
    <t>xbrlCIKLookup</t>
  </si>
  <si>
    <t>xbrlBaseElement</t>
  </si>
  <si>
    <t>THIS KEY IS FOR DEMO PURPOSES AND WILL EXPIRE. PLEASE CREATE AN ACCOUNT AND GENERATE A KEY TO REPLACE THE ONE IN THE CELL AT LEFT http://xbrl.us/apirequest</t>
  </si>
  <si>
    <t>9171cbef-c943-46c0-8c37-1c64f5dc737a</t>
  </si>
</sst>
</file>

<file path=xl/styles.xml><?xml version="1.0" encoding="utf-8"?>
<styleSheet xmlns="http://schemas.openxmlformats.org/spreadsheetml/2006/main">
  <numFmts count="3">
    <numFmt numFmtId="164" formatCode="&quot;$&quot;#,##0;[Red]\-&quot;$&quot;#,##0"/>
    <numFmt numFmtId="165" formatCode="&quot;$&quot;#,##0.00;[Red]\-&quot;$&quot;#,##0.00"/>
    <numFmt numFmtId="166" formatCode="_(* #,##0,,\ &quot;M&quot;_);_(* \(#,##0,,\ &quot;M&quot;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C343D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C343D"/>
      <name val="Arial"/>
      <family val="2"/>
    </font>
    <font>
      <sz val="8"/>
      <color theme="1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sz val="5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rgb="FF0C343D"/>
      <name val="Calibri"/>
      <family val="2"/>
      <scheme val="minor"/>
    </font>
    <font>
      <sz val="9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4" fillId="3" borderId="2" xfId="0" applyFont="1" applyFill="1" applyBorder="1" applyAlignment="1">
      <alignment horizontal="right" wrapText="1"/>
    </xf>
    <xf numFmtId="0" fontId="5" fillId="0" borderId="0" xfId="0" applyFont="1"/>
    <xf numFmtId="0" fontId="3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right" wrapText="1"/>
    </xf>
    <xf numFmtId="0" fontId="4" fillId="3" borderId="3" xfId="0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right" wrapText="1"/>
    </xf>
    <xf numFmtId="49" fontId="6" fillId="4" borderId="3" xfId="0" applyNumberFormat="1" applyFont="1" applyFill="1" applyBorder="1" applyAlignment="1">
      <alignment horizontal="right" wrapText="1" shrinkToFit="1"/>
    </xf>
    <xf numFmtId="0" fontId="6" fillId="4" borderId="3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wrapText="1"/>
    </xf>
    <xf numFmtId="0" fontId="8" fillId="4" borderId="8" xfId="0" applyFont="1" applyFill="1" applyBorder="1" applyAlignment="1">
      <alignment horizontal="right" wrapText="1"/>
    </xf>
    <xf numFmtId="164" fontId="9" fillId="4" borderId="9" xfId="0" applyNumberFormat="1" applyFont="1" applyFill="1" applyBorder="1" applyAlignment="1">
      <alignment horizontal="left" wrapText="1"/>
    </xf>
    <xf numFmtId="0" fontId="1" fillId="3" borderId="10" xfId="0" applyFont="1" applyFill="1" applyBorder="1" applyAlignment="1">
      <alignment horizontal="left" wrapText="1"/>
    </xf>
    <xf numFmtId="164" fontId="9" fillId="4" borderId="10" xfId="0" applyNumberFormat="1" applyFont="1" applyFill="1" applyBorder="1" applyAlignment="1">
      <alignment horizontal="right" wrapText="1"/>
    </xf>
    <xf numFmtId="164" fontId="9" fillId="4" borderId="11" xfId="0" applyNumberFormat="1" applyFont="1" applyFill="1" applyBorder="1" applyAlignment="1">
      <alignment horizontal="right" wrapText="1"/>
    </xf>
    <xf numFmtId="164" fontId="9" fillId="4" borderId="12" xfId="0" applyNumberFormat="1" applyFont="1" applyFill="1" applyBorder="1" applyAlignment="1">
      <alignment horizontal="left" wrapText="1"/>
    </xf>
    <xf numFmtId="0" fontId="1" fillId="3" borderId="13" xfId="0" applyFont="1" applyFill="1" applyBorder="1" applyAlignment="1">
      <alignment horizontal="left" wrapText="1"/>
    </xf>
    <xf numFmtId="164" fontId="9" fillId="4" borderId="13" xfId="0" applyNumberFormat="1" applyFont="1" applyFill="1" applyBorder="1" applyAlignment="1">
      <alignment horizontal="right" wrapText="1"/>
    </xf>
    <xf numFmtId="164" fontId="9" fillId="4" borderId="14" xfId="0" applyNumberFormat="1" applyFont="1" applyFill="1" applyBorder="1" applyAlignment="1">
      <alignment horizontal="right" wrapText="1"/>
    </xf>
    <xf numFmtId="164" fontId="9" fillId="4" borderId="15" xfId="0" applyNumberFormat="1" applyFont="1" applyFill="1" applyBorder="1" applyAlignment="1">
      <alignment horizontal="left" wrapText="1"/>
    </xf>
    <xf numFmtId="0" fontId="1" fillId="3" borderId="16" xfId="0" applyFont="1" applyFill="1" applyBorder="1" applyAlignment="1">
      <alignment horizontal="left" wrapText="1"/>
    </xf>
    <xf numFmtId="164" fontId="9" fillId="4" borderId="16" xfId="0" applyNumberFormat="1" applyFont="1" applyFill="1" applyBorder="1" applyAlignment="1">
      <alignment horizontal="right" wrapText="1"/>
    </xf>
    <xf numFmtId="164" fontId="9" fillId="4" borderId="17" xfId="0" applyNumberFormat="1" applyFont="1" applyFill="1" applyBorder="1" applyAlignment="1">
      <alignment horizontal="right" wrapText="1"/>
    </xf>
    <xf numFmtId="165" fontId="9" fillId="5" borderId="5" xfId="0" applyNumberFormat="1" applyFont="1" applyFill="1" applyBorder="1"/>
    <xf numFmtId="165" fontId="9" fillId="5" borderId="3" xfId="0" applyNumberFormat="1" applyFont="1" applyFill="1" applyBorder="1" applyAlignment="1">
      <alignment wrapText="1"/>
    </xf>
    <xf numFmtId="166" fontId="9" fillId="5" borderId="18" xfId="0" applyNumberFormat="1" applyFont="1" applyFill="1" applyBorder="1"/>
    <xf numFmtId="165" fontId="9" fillId="5" borderId="3" xfId="0" applyNumberFormat="1" applyFont="1" applyFill="1" applyBorder="1"/>
    <xf numFmtId="166" fontId="9" fillId="5" borderId="19" xfId="0" applyNumberFormat="1" applyFont="1" applyFill="1" applyBorder="1"/>
    <xf numFmtId="165" fontId="9" fillId="5" borderId="5" xfId="0" applyNumberFormat="1" applyFont="1" applyFill="1" applyBorder="1" applyAlignment="1">
      <alignment wrapText="1"/>
    </xf>
    <xf numFmtId="166" fontId="9" fillId="5" borderId="20" xfId="0" applyNumberFormat="1" applyFont="1" applyFill="1" applyBorder="1"/>
    <xf numFmtId="166" fontId="9" fillId="5" borderId="21" xfId="0" applyNumberFormat="1" applyFont="1" applyFill="1" applyBorder="1"/>
    <xf numFmtId="165" fontId="9" fillId="5" borderId="6" xfId="0" applyNumberFormat="1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12" fillId="2" borderId="0" xfId="1" applyFill="1" applyAlignment="1">
      <alignment wrapText="1"/>
    </xf>
    <xf numFmtId="0" fontId="13" fillId="2" borderId="0" xfId="0" applyFont="1" applyFill="1" applyAlignment="1">
      <alignment wrapText="1"/>
    </xf>
    <xf numFmtId="164" fontId="6" fillId="4" borderId="9" xfId="0" applyNumberFormat="1" applyFont="1" applyFill="1" applyBorder="1" applyAlignment="1">
      <alignment horizontal="left" wrapText="1"/>
    </xf>
    <xf numFmtId="165" fontId="6" fillId="5" borderId="5" xfId="0" applyNumberFormat="1" applyFont="1" applyFill="1" applyBorder="1"/>
    <xf numFmtId="0" fontId="6" fillId="0" borderId="0" xfId="0" applyFont="1"/>
    <xf numFmtId="0" fontId="4" fillId="3" borderId="2" xfId="0" applyFont="1" applyFill="1" applyBorder="1" applyAlignment="1">
      <alignment horizontal="left" wrapText="1"/>
    </xf>
    <xf numFmtId="0" fontId="15" fillId="0" borderId="0" xfId="0" applyFont="1" applyAlignment="1">
      <alignment wrapText="1"/>
    </xf>
    <xf numFmtId="0" fontId="1" fillId="0" borderId="0" xfId="0" applyFont="1"/>
    <xf numFmtId="0" fontId="16" fillId="0" borderId="0" xfId="0" applyFont="1"/>
    <xf numFmtId="11" fontId="14" fillId="3" borderId="0" xfId="0" applyNumberFormat="1" applyFont="1" applyFill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suite.xbrl.us/php/dispatch.php?Task=xbrlCIKLookup" TargetMode="External"/><Relationship Id="rId2" Type="http://schemas.openxmlformats.org/officeDocument/2006/relationships/hyperlink" Target="http://test.xbrl.us/php/dispatch.php?Task=xbrlBaseElement" TargetMode="External"/><Relationship Id="rId1" Type="http://schemas.openxmlformats.org/officeDocument/2006/relationships/hyperlink" Target="http://csuite.xbrl.us/php/dispatch.php?Task=xbrlValues&amp;API_Key=22f14062-1cc0-0298-1cae-cd793a60c05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1"/>
  <sheetViews>
    <sheetView tabSelected="1" workbookViewId="0">
      <selection activeCell="B1" sqref="B1"/>
    </sheetView>
  </sheetViews>
  <sheetFormatPr defaultRowHeight="14.4"/>
  <cols>
    <col min="2" max="2" width="59.5546875" customWidth="1"/>
    <col min="3" max="3" width="41.33203125" customWidth="1"/>
    <col min="4" max="4" width="25" bestFit="1" customWidth="1"/>
    <col min="5" max="5" width="26" bestFit="1" customWidth="1"/>
    <col min="6" max="10" width="20.88671875" customWidth="1"/>
    <col min="11" max="11" width="20.44140625" customWidth="1"/>
  </cols>
  <sheetData>
    <row r="1" spans="1:11" ht="21">
      <c r="B1" s="1" t="s">
        <v>0</v>
      </c>
    </row>
    <row r="2" spans="1:11">
      <c r="B2" s="2" t="s">
        <v>1</v>
      </c>
      <c r="D2" s="3">
        <v>2014</v>
      </c>
      <c r="E2" s="4"/>
      <c r="F2" s="4"/>
      <c r="G2" s="4"/>
      <c r="H2" s="4"/>
      <c r="I2" s="4"/>
    </row>
    <row r="3" spans="1:11">
      <c r="B3" s="5" t="s">
        <v>2</v>
      </c>
      <c r="D3" s="6" t="s">
        <v>28</v>
      </c>
      <c r="E3" s="4"/>
      <c r="F3" s="4"/>
      <c r="G3" s="4"/>
      <c r="H3" s="4"/>
      <c r="I3" s="4"/>
    </row>
    <row r="4" spans="1:11">
      <c r="B4" s="5" t="s">
        <v>3</v>
      </c>
      <c r="D4" s="7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30</v>
      </c>
    </row>
    <row r="5" spans="1:11" ht="23.7" customHeight="1">
      <c r="B5" s="5" t="s">
        <v>11</v>
      </c>
      <c r="D5" s="9" t="e">
        <f t="shared" ref="D5:K5" ca="1" si="0">_xlfn.FILTERXML(_xlfn.WEBSERVICE(""&amp;$B$37&amp;"&amp;Element=Assets&amp;Period=Y&amp;CIK="&amp;D6&amp;"&amp;Ultimus=true&amp;NoYears=1&amp;DimReqd=false"),"//dataRequest/fact[last()]/entity")</f>
        <v>#NAME?</v>
      </c>
      <c r="E5" s="9" t="e">
        <f t="shared" ca="1" si="0"/>
        <v>#NAME?</v>
      </c>
      <c r="F5" s="10" t="e">
        <f t="shared" ca="1" si="0"/>
        <v>#NAME?</v>
      </c>
      <c r="G5" s="10" t="e">
        <f t="shared" ca="1" si="0"/>
        <v>#NAME?</v>
      </c>
      <c r="H5" s="10" t="e">
        <f t="shared" ca="1" si="0"/>
        <v>#NAME?</v>
      </c>
      <c r="I5" s="10" t="e">
        <f t="shared" ca="1" si="0"/>
        <v>#NAME?</v>
      </c>
      <c r="J5" s="10" t="e">
        <f t="shared" ca="1" si="0"/>
        <v>#NAME?</v>
      </c>
      <c r="K5" s="10" t="e">
        <f t="shared" ca="1" si="0"/>
        <v>#NAME?</v>
      </c>
    </row>
    <row r="6" spans="1:11" ht="15" thickBot="1">
      <c r="A6" s="43" t="s">
        <v>33</v>
      </c>
      <c r="B6" s="11" t="s">
        <v>12</v>
      </c>
      <c r="C6" s="12" t="s">
        <v>13</v>
      </c>
      <c r="D6" s="13" t="str">
        <f>TEXT(_xlfn.FILTERXML(_xlfn.WEBSERVICE(""&amp;B39&amp;"&amp;Ticker="&amp;D4),"//dataRequest/tickerLookup/cik"),"0000000000")</f>
        <v>0000320193</v>
      </c>
      <c r="E6" s="13" t="str">
        <f t="shared" ref="E6:K6" si="1">TEXT(_xlfn.FILTERXML(_xlfn.WEBSERVICE(""&amp;$B$39&amp;"&amp;Ticker="&amp;E4),"//dataRequest/tickerLookup/cik"),"0000000000")</f>
        <v>0000051143</v>
      </c>
      <c r="F6" s="13" t="str">
        <f t="shared" si="1"/>
        <v>0000789019</v>
      </c>
      <c r="G6" s="13" t="str">
        <f t="shared" si="1"/>
        <v>0001288776</v>
      </c>
      <c r="H6" s="13" t="str">
        <f t="shared" si="1"/>
        <v>0001326801</v>
      </c>
      <c r="I6" s="13" t="str">
        <f t="shared" si="1"/>
        <v>0001018724</v>
      </c>
      <c r="J6" s="13" t="str">
        <f t="shared" si="1"/>
        <v>0001418091</v>
      </c>
      <c r="K6" s="13" t="str">
        <f t="shared" si="1"/>
        <v>0000037996</v>
      </c>
    </row>
    <row r="7" spans="1:11" hidden="1">
      <c r="A7" s="40" t="s">
        <v>14</v>
      </c>
      <c r="B7" s="14" t="e">
        <f t="shared" ref="B7:B19" ca="1" si="2">_xlfn.FILTERXML(_xlfn.WEBSERVICE(""&amp;B$41&amp;"&amp;Element="&amp;C7&amp;""),"//dataRequest/baseElement/standard/labelValue")</f>
        <v>#NAME?</v>
      </c>
      <c r="C7" s="15" t="s">
        <v>15</v>
      </c>
      <c r="D7" s="16" t="e">
        <f t="shared" ref="D7:K16" ca="1" si="3">_xlfn.FILTERXML(_xlfn.WEBSERVICE(""&amp;$B$37&amp;"&amp;Element="&amp;$C7&amp;"&amp;Period="&amp;$D$3&amp;"&amp;Year="&amp;$D$2&amp;"&amp;CIK="&amp;D$6&amp;"&amp;Ultimus=true&amp;NoYears=1&amp;DimReqd=false"),"/dataRequest/fact[last()]/amount")</f>
        <v>#NAME?</v>
      </c>
      <c r="E7" s="16" t="e">
        <f t="shared" ca="1" si="3"/>
        <v>#NAME?</v>
      </c>
      <c r="F7" s="16" t="e">
        <f t="shared" ca="1" si="3"/>
        <v>#NAME?</v>
      </c>
      <c r="G7" s="16" t="e">
        <f t="shared" ca="1" si="3"/>
        <v>#NAME?</v>
      </c>
      <c r="H7" s="16" t="e">
        <f t="shared" ca="1" si="3"/>
        <v>#NAME?</v>
      </c>
      <c r="I7" s="16" t="e">
        <f t="shared" ca="1" si="3"/>
        <v>#NAME?</v>
      </c>
      <c r="J7" s="16" t="e">
        <f t="shared" ca="1" si="3"/>
        <v>#NAME?</v>
      </c>
      <c r="K7" s="17" t="e">
        <f t="shared" ca="1" si="3"/>
        <v>#NAME?</v>
      </c>
    </row>
    <row r="8" spans="1:11" hidden="1">
      <c r="A8" s="40" t="s">
        <v>14</v>
      </c>
      <c r="B8" s="18" t="e">
        <f t="shared" ca="1" si="2"/>
        <v>#NAME?</v>
      </c>
      <c r="C8" s="19" t="s">
        <v>16</v>
      </c>
      <c r="D8" s="20" t="e">
        <f t="shared" ca="1" si="3"/>
        <v>#NAME?</v>
      </c>
      <c r="E8" s="20" t="e">
        <f t="shared" ca="1" si="3"/>
        <v>#NAME?</v>
      </c>
      <c r="F8" s="20" t="e">
        <f t="shared" ca="1" si="3"/>
        <v>#NAME?</v>
      </c>
      <c r="G8" s="20" t="e">
        <f t="shared" ca="1" si="3"/>
        <v>#NAME?</v>
      </c>
      <c r="H8" s="20" t="e">
        <f t="shared" ca="1" si="3"/>
        <v>#NAME?</v>
      </c>
      <c r="I8" s="20" t="e">
        <f t="shared" ca="1" si="3"/>
        <v>#NAME?</v>
      </c>
      <c r="J8" s="20" t="e">
        <f t="shared" ca="1" si="3"/>
        <v>#NAME?</v>
      </c>
      <c r="K8" s="21" t="e">
        <f t="shared" ca="1" si="3"/>
        <v>#NAME?</v>
      </c>
    </row>
    <row r="9" spans="1:11" hidden="1">
      <c r="A9" s="40" t="s">
        <v>14</v>
      </c>
      <c r="B9" s="18" t="e">
        <f t="shared" ca="1" si="2"/>
        <v>#NAME?</v>
      </c>
      <c r="C9" s="19" t="s">
        <v>17</v>
      </c>
      <c r="D9" s="20" t="e">
        <f t="shared" ca="1" si="3"/>
        <v>#NAME?</v>
      </c>
      <c r="E9" s="20" t="e">
        <f t="shared" ca="1" si="3"/>
        <v>#NAME?</v>
      </c>
      <c r="F9" s="20" t="e">
        <f t="shared" ca="1" si="3"/>
        <v>#NAME?</v>
      </c>
      <c r="G9" s="20" t="e">
        <f t="shared" ca="1" si="3"/>
        <v>#NAME?</v>
      </c>
      <c r="H9" s="20" t="e">
        <f t="shared" ca="1" si="3"/>
        <v>#NAME?</v>
      </c>
      <c r="I9" s="20" t="e">
        <f t="shared" ca="1" si="3"/>
        <v>#NAME?</v>
      </c>
      <c r="J9" s="20" t="e">
        <f t="shared" ca="1" si="3"/>
        <v>#NAME?</v>
      </c>
      <c r="K9" s="21" t="e">
        <f t="shared" ca="1" si="3"/>
        <v>#NAME?</v>
      </c>
    </row>
    <row r="10" spans="1:11" hidden="1">
      <c r="A10" s="40" t="s">
        <v>14</v>
      </c>
      <c r="B10" s="18" t="e">
        <f t="shared" ca="1" si="2"/>
        <v>#NAME?</v>
      </c>
      <c r="C10" s="19" t="s">
        <v>18</v>
      </c>
      <c r="D10" s="20" t="e">
        <f t="shared" ca="1" si="3"/>
        <v>#NAME?</v>
      </c>
      <c r="E10" s="20" t="e">
        <f t="shared" ca="1" si="3"/>
        <v>#NAME?</v>
      </c>
      <c r="F10" s="20" t="e">
        <f t="shared" ca="1" si="3"/>
        <v>#NAME?</v>
      </c>
      <c r="G10" s="20" t="e">
        <f t="shared" ca="1" si="3"/>
        <v>#NAME?</v>
      </c>
      <c r="H10" s="20" t="e">
        <f t="shared" ca="1" si="3"/>
        <v>#NAME?</v>
      </c>
      <c r="I10" s="20" t="e">
        <f t="shared" ca="1" si="3"/>
        <v>#NAME?</v>
      </c>
      <c r="J10" s="20" t="e">
        <f t="shared" ca="1" si="3"/>
        <v>#NAME?</v>
      </c>
      <c r="K10" s="21" t="e">
        <f t="shared" ca="1" si="3"/>
        <v>#NAME?</v>
      </c>
    </row>
    <row r="11" spans="1:11" hidden="1">
      <c r="A11" s="40" t="s">
        <v>14</v>
      </c>
      <c r="B11" s="18" t="e">
        <f t="shared" ca="1" si="2"/>
        <v>#NAME?</v>
      </c>
      <c r="C11" s="19" t="s">
        <v>19</v>
      </c>
      <c r="D11" s="20" t="e">
        <f t="shared" ca="1" si="3"/>
        <v>#NAME?</v>
      </c>
      <c r="E11" s="20" t="e">
        <f t="shared" ca="1" si="3"/>
        <v>#NAME?</v>
      </c>
      <c r="F11" s="20" t="e">
        <f t="shared" ca="1" si="3"/>
        <v>#NAME?</v>
      </c>
      <c r="G11" s="20" t="e">
        <f t="shared" ca="1" si="3"/>
        <v>#NAME?</v>
      </c>
      <c r="H11" s="20" t="e">
        <f t="shared" ca="1" si="3"/>
        <v>#NAME?</v>
      </c>
      <c r="I11" s="20" t="e">
        <f t="shared" ca="1" si="3"/>
        <v>#NAME?</v>
      </c>
      <c r="J11" s="20" t="e">
        <f t="shared" ca="1" si="3"/>
        <v>#NAME?</v>
      </c>
      <c r="K11" s="21" t="e">
        <f t="shared" ca="1" si="3"/>
        <v>#NAME?</v>
      </c>
    </row>
    <row r="12" spans="1:11" hidden="1">
      <c r="A12" s="40" t="s">
        <v>14</v>
      </c>
      <c r="B12" s="18" t="e">
        <f t="shared" ca="1" si="2"/>
        <v>#NAME?</v>
      </c>
      <c r="C12" s="19" t="s">
        <v>20</v>
      </c>
      <c r="D12" s="20" t="e">
        <f t="shared" ca="1" si="3"/>
        <v>#NAME?</v>
      </c>
      <c r="E12" s="20" t="e">
        <f t="shared" ca="1" si="3"/>
        <v>#NAME?</v>
      </c>
      <c r="F12" s="20" t="e">
        <f t="shared" ca="1" si="3"/>
        <v>#NAME?</v>
      </c>
      <c r="G12" s="20" t="e">
        <f t="shared" ca="1" si="3"/>
        <v>#NAME?</v>
      </c>
      <c r="H12" s="20" t="e">
        <f t="shared" ca="1" si="3"/>
        <v>#NAME?</v>
      </c>
      <c r="I12" s="20" t="e">
        <f t="shared" ca="1" si="3"/>
        <v>#NAME?</v>
      </c>
      <c r="J12" s="20" t="e">
        <f t="shared" ca="1" si="3"/>
        <v>#NAME?</v>
      </c>
      <c r="K12" s="21" t="e">
        <f t="shared" ca="1" si="3"/>
        <v>#NAME?</v>
      </c>
    </row>
    <row r="13" spans="1:11" hidden="1">
      <c r="A13" s="40" t="s">
        <v>14</v>
      </c>
      <c r="B13" s="18" t="e">
        <f t="shared" ca="1" si="2"/>
        <v>#NAME?</v>
      </c>
      <c r="C13" s="19" t="s">
        <v>21</v>
      </c>
      <c r="D13" s="20" t="e">
        <f t="shared" ca="1" si="3"/>
        <v>#NAME?</v>
      </c>
      <c r="E13" s="20" t="e">
        <f t="shared" ca="1" si="3"/>
        <v>#NAME?</v>
      </c>
      <c r="F13" s="20" t="e">
        <f t="shared" ca="1" si="3"/>
        <v>#NAME?</v>
      </c>
      <c r="G13" s="20" t="e">
        <f t="shared" ca="1" si="3"/>
        <v>#NAME?</v>
      </c>
      <c r="H13" s="20" t="e">
        <f t="shared" ca="1" si="3"/>
        <v>#NAME?</v>
      </c>
      <c r="I13" s="20" t="e">
        <f t="shared" ca="1" si="3"/>
        <v>#NAME?</v>
      </c>
      <c r="J13" s="20" t="e">
        <f t="shared" ca="1" si="3"/>
        <v>#NAME?</v>
      </c>
      <c r="K13" s="21" t="e">
        <f t="shared" ca="1" si="3"/>
        <v>#NAME?</v>
      </c>
    </row>
    <row r="14" spans="1:11" hidden="1">
      <c r="A14" s="40" t="s">
        <v>14</v>
      </c>
      <c r="B14" s="18" t="e">
        <f t="shared" ca="1" si="2"/>
        <v>#NAME?</v>
      </c>
      <c r="C14" s="19" t="s">
        <v>22</v>
      </c>
      <c r="D14" s="20" t="e">
        <f t="shared" ca="1" si="3"/>
        <v>#NAME?</v>
      </c>
      <c r="E14" s="20" t="e">
        <f t="shared" ca="1" si="3"/>
        <v>#NAME?</v>
      </c>
      <c r="F14" s="20" t="e">
        <f t="shared" ca="1" si="3"/>
        <v>#NAME?</v>
      </c>
      <c r="G14" s="20" t="e">
        <f t="shared" ca="1" si="3"/>
        <v>#NAME?</v>
      </c>
      <c r="H14" s="20" t="e">
        <f t="shared" ca="1" si="3"/>
        <v>#NAME?</v>
      </c>
      <c r="I14" s="20" t="e">
        <f t="shared" ca="1" si="3"/>
        <v>#NAME?</v>
      </c>
      <c r="J14" s="20" t="e">
        <f t="shared" ca="1" si="3"/>
        <v>#NAME?</v>
      </c>
      <c r="K14" s="21" t="e">
        <f t="shared" ca="1" si="3"/>
        <v>#NAME?</v>
      </c>
    </row>
    <row r="15" spans="1:11" ht="28.8" hidden="1">
      <c r="A15" s="40" t="s">
        <v>14</v>
      </c>
      <c r="B15" s="18" t="e">
        <f t="shared" ca="1" si="2"/>
        <v>#NAME?</v>
      </c>
      <c r="C15" s="19" t="s">
        <v>23</v>
      </c>
      <c r="D15" s="20" t="e">
        <f t="shared" ca="1" si="3"/>
        <v>#NAME?</v>
      </c>
      <c r="E15" s="20" t="e">
        <f t="shared" ca="1" si="3"/>
        <v>#NAME?</v>
      </c>
      <c r="F15" s="20" t="e">
        <f t="shared" ca="1" si="3"/>
        <v>#NAME?</v>
      </c>
      <c r="G15" s="20" t="e">
        <f t="shared" ca="1" si="3"/>
        <v>#NAME?</v>
      </c>
      <c r="H15" s="20" t="e">
        <f t="shared" ca="1" si="3"/>
        <v>#NAME?</v>
      </c>
      <c r="I15" s="20" t="e">
        <f t="shared" ca="1" si="3"/>
        <v>#NAME?</v>
      </c>
      <c r="J15" s="20" t="e">
        <f t="shared" ca="1" si="3"/>
        <v>#NAME?</v>
      </c>
      <c r="K15" s="21" t="e">
        <f t="shared" ca="1" si="3"/>
        <v>#NAME?</v>
      </c>
    </row>
    <row r="16" spans="1:11" ht="15" hidden="1" thickBot="1">
      <c r="A16" s="40" t="s">
        <v>14</v>
      </c>
      <c r="B16" s="22" t="e">
        <f t="shared" ca="1" si="2"/>
        <v>#NAME?</v>
      </c>
      <c r="C16" s="23" t="s">
        <v>24</v>
      </c>
      <c r="D16" s="24" t="e">
        <f t="shared" ca="1" si="3"/>
        <v>#NAME?</v>
      </c>
      <c r="E16" s="24" t="e">
        <f t="shared" ca="1" si="3"/>
        <v>#NAME?</v>
      </c>
      <c r="F16" s="24" t="e">
        <f t="shared" ca="1" si="3"/>
        <v>#NAME?</v>
      </c>
      <c r="G16" s="24" t="e">
        <f t="shared" ca="1" si="3"/>
        <v>#NAME?</v>
      </c>
      <c r="H16" s="24" t="e">
        <f t="shared" ca="1" si="3"/>
        <v>#NAME?</v>
      </c>
      <c r="I16" s="24" t="e">
        <f t="shared" ca="1" si="3"/>
        <v>#NAME?</v>
      </c>
      <c r="J16" s="24" t="e">
        <f t="shared" ca="1" si="3"/>
        <v>#NAME?</v>
      </c>
      <c r="K16" s="25" t="e">
        <f t="shared" ca="1" si="3"/>
        <v>#NAME?</v>
      </c>
    </row>
    <row r="17" spans="1:11">
      <c r="A17" s="41" t="s">
        <v>25</v>
      </c>
      <c r="B17" s="26" t="e">
        <f t="shared" ca="1" si="2"/>
        <v>#NAME?</v>
      </c>
      <c r="C17" s="27" t="s">
        <v>15</v>
      </c>
      <c r="D17" s="28" t="e">
        <f t="shared" ref="D17:K17" ca="1" si="4">D7</f>
        <v>#NAME?</v>
      </c>
      <c r="E17" s="28" t="e">
        <f t="shared" ca="1" si="4"/>
        <v>#NAME?</v>
      </c>
      <c r="F17" s="28" t="e">
        <f t="shared" ca="1" si="4"/>
        <v>#NAME?</v>
      </c>
      <c r="G17" s="28" t="e">
        <f t="shared" ca="1" si="4"/>
        <v>#NAME?</v>
      </c>
      <c r="H17" s="28" t="e">
        <f t="shared" ca="1" si="4"/>
        <v>#NAME?</v>
      </c>
      <c r="I17" s="28" t="e">
        <f t="shared" ca="1" si="4"/>
        <v>#NAME?</v>
      </c>
      <c r="J17" s="28" t="e">
        <f t="shared" ca="1" si="4"/>
        <v>#NAME?</v>
      </c>
      <c r="K17" s="28" t="e">
        <f t="shared" ca="1" si="4"/>
        <v>#NAME?</v>
      </c>
    </row>
    <row r="18" spans="1:11">
      <c r="A18" s="41" t="s">
        <v>25</v>
      </c>
      <c r="B18" s="29" t="e">
        <f t="shared" ca="1" si="2"/>
        <v>#NAME?</v>
      </c>
      <c r="C18" s="27" t="s">
        <v>16</v>
      </c>
      <c r="D18" s="28" t="e">
        <f ca="1">IF(AND(D8="NIL",D7="NIL"),"NIL",IF(D8="NIL",D19-IF(D17="NIL",0,D17),D8))</f>
        <v>#NAME?</v>
      </c>
      <c r="E18" s="28" t="e">
        <f t="shared" ref="E18:J18" ca="1" si="5">IF(AND(E8="NIL",E7="NIL"),"NIL",IF(E8="NIL",E19-IF(E17="NIL",0,E17),E8))</f>
        <v>#NAME?</v>
      </c>
      <c r="F18" s="28" t="e">
        <f t="shared" ca="1" si="5"/>
        <v>#NAME?</v>
      </c>
      <c r="G18" s="28" t="e">
        <f t="shared" ca="1" si="5"/>
        <v>#NAME?</v>
      </c>
      <c r="H18" s="28" t="e">
        <f t="shared" ca="1" si="5"/>
        <v>#NAME?</v>
      </c>
      <c r="I18" s="28" t="e">
        <f t="shared" ca="1" si="5"/>
        <v>#NAME?</v>
      </c>
      <c r="J18" s="28" t="e">
        <f t="shared" ca="1" si="5"/>
        <v>#NAME?</v>
      </c>
      <c r="K18" s="28" t="e">
        <f ca="1">IF(AND(K8="NIL",K7="NIL"),"NIL",IF(K8="NIL",K19-IF(K17="NIL",0,K17),K8))</f>
        <v>#NAME?</v>
      </c>
    </row>
    <row r="19" spans="1:11" ht="15" thickBot="1">
      <c r="A19" s="41" t="s">
        <v>25</v>
      </c>
      <c r="B19" s="29" t="e">
        <f t="shared" ca="1" si="2"/>
        <v>#NAME?</v>
      </c>
      <c r="C19" s="27" t="s">
        <v>17</v>
      </c>
      <c r="D19" s="30" t="e">
        <f t="shared" ref="D19:K19" ca="1" si="6">D9</f>
        <v>#NAME?</v>
      </c>
      <c r="E19" s="30" t="e">
        <f t="shared" ca="1" si="6"/>
        <v>#NAME?</v>
      </c>
      <c r="F19" s="30" t="e">
        <f t="shared" ca="1" si="6"/>
        <v>#NAME?</v>
      </c>
      <c r="G19" s="30" t="e">
        <f t="shared" ca="1" si="6"/>
        <v>#NAME?</v>
      </c>
      <c r="H19" s="30" t="e">
        <f t="shared" ca="1" si="6"/>
        <v>#NAME?</v>
      </c>
      <c r="I19" s="30" t="e">
        <f t="shared" ca="1" si="6"/>
        <v>#NAME?</v>
      </c>
      <c r="J19" s="30" t="e">
        <f t="shared" ca="1" si="6"/>
        <v>#NAME?</v>
      </c>
      <c r="K19" s="30" t="e">
        <f t="shared" ca="1" si="6"/>
        <v>#NAME?</v>
      </c>
    </row>
    <row r="20" spans="1:11" ht="8.25" customHeight="1" thickTop="1">
      <c r="A20" s="42"/>
      <c r="C20" s="27"/>
    </row>
    <row r="21" spans="1:11">
      <c r="A21" s="41" t="s">
        <v>25</v>
      </c>
      <c r="B21" s="31" t="e">
        <f t="shared" ref="B21:B27" ca="1" si="7">_xlfn.FILTERXML(_xlfn.WEBSERVICE(""&amp;B$41&amp;"&amp;Element="&amp;C21&amp;""),"//dataRequest/baseElement/standard/labelValue")</f>
        <v>#NAME?</v>
      </c>
      <c r="C21" s="27" t="s">
        <v>18</v>
      </c>
      <c r="D21" s="28" t="e">
        <f ca="1">D10</f>
        <v>#NAME?</v>
      </c>
      <c r="E21" s="28" t="e">
        <f t="shared" ref="E21:K21" ca="1" si="8">E10</f>
        <v>#NAME?</v>
      </c>
      <c r="F21" s="28" t="e">
        <f t="shared" ca="1" si="8"/>
        <v>#NAME?</v>
      </c>
      <c r="G21" s="28" t="e">
        <f t="shared" ca="1" si="8"/>
        <v>#NAME?</v>
      </c>
      <c r="H21" s="28" t="e">
        <f t="shared" ca="1" si="8"/>
        <v>#NAME?</v>
      </c>
      <c r="I21" s="28" t="e">
        <f t="shared" ca="1" si="8"/>
        <v>#NAME?</v>
      </c>
      <c r="J21" s="28" t="e">
        <f t="shared" ca="1" si="8"/>
        <v>#NAME?</v>
      </c>
      <c r="K21" s="28" t="e">
        <f t="shared" ca="1" si="8"/>
        <v>#NAME?</v>
      </c>
    </row>
    <row r="22" spans="1:11">
      <c r="A22" s="41" t="s">
        <v>25</v>
      </c>
      <c r="B22" s="27" t="e">
        <f t="shared" ca="1" si="7"/>
        <v>#NAME?</v>
      </c>
      <c r="C22" s="27" t="s">
        <v>19</v>
      </c>
      <c r="D22" s="32" t="e">
        <f t="shared" ref="D22:J22" ca="1" si="9">IF(AND(D10="NIL",D11="NIL"),"NIL",IF(D11="NIL",D23-IF(D21="NIL",0,D21),D11))</f>
        <v>#NAME?</v>
      </c>
      <c r="E22" s="32" t="e">
        <f t="shared" ca="1" si="9"/>
        <v>#NAME?</v>
      </c>
      <c r="F22" s="32" t="e">
        <f t="shared" ca="1" si="9"/>
        <v>#NAME?</v>
      </c>
      <c r="G22" s="32" t="e">
        <f t="shared" ca="1" si="9"/>
        <v>#NAME?</v>
      </c>
      <c r="H22" s="32" t="e">
        <f t="shared" ca="1" si="9"/>
        <v>#NAME?</v>
      </c>
      <c r="I22" s="32" t="e">
        <f t="shared" ca="1" si="9"/>
        <v>#NAME?</v>
      </c>
      <c r="J22" s="32" t="e">
        <f t="shared" ca="1" si="9"/>
        <v>#NAME?</v>
      </c>
      <c r="K22" s="32" t="e">
        <f ca="1">IF(AND(K10="NIL",K11="NIL"),"NIL",IF(K11="NIL",K23-IF(K21="NIL",0,K21),K11))</f>
        <v>#NAME?</v>
      </c>
    </row>
    <row r="23" spans="1:11" ht="15" thickBot="1">
      <c r="A23" s="41" t="s">
        <v>25</v>
      </c>
      <c r="B23" s="27" t="e">
        <f t="shared" ca="1" si="7"/>
        <v>#NAME?</v>
      </c>
      <c r="C23" s="27" t="s">
        <v>20</v>
      </c>
      <c r="D23" s="33" t="e">
        <f t="shared" ref="D23:K23" ca="1" si="10">IF(D12="NIL",D27-D26,D12)</f>
        <v>#NAME?</v>
      </c>
      <c r="E23" s="33" t="e">
        <f t="shared" ca="1" si="10"/>
        <v>#NAME?</v>
      </c>
      <c r="F23" s="33" t="e">
        <f t="shared" ca="1" si="10"/>
        <v>#NAME?</v>
      </c>
      <c r="G23" s="33" t="e">
        <f t="shared" ca="1" si="10"/>
        <v>#NAME?</v>
      </c>
      <c r="H23" s="33" t="e">
        <f t="shared" ca="1" si="10"/>
        <v>#NAME?</v>
      </c>
      <c r="I23" s="33" t="e">
        <f t="shared" ca="1" si="10"/>
        <v>#NAME?</v>
      </c>
      <c r="J23" s="33" t="e">
        <f t="shared" ca="1" si="10"/>
        <v>#NAME?</v>
      </c>
      <c r="K23" s="33" t="e">
        <f t="shared" ca="1" si="10"/>
        <v>#NAME?</v>
      </c>
    </row>
    <row r="24" spans="1:11">
      <c r="A24" s="41" t="s">
        <v>25</v>
      </c>
      <c r="B24" s="27" t="e">
        <f t="shared" ca="1" si="7"/>
        <v>#NAME?</v>
      </c>
      <c r="C24" s="27" t="s">
        <v>21</v>
      </c>
      <c r="D24" s="28" t="e">
        <f t="shared" ref="D24:J24" ca="1" si="11">IF(D13="NIL",D15-D14,D13)</f>
        <v>#NAME?</v>
      </c>
      <c r="E24" s="28" t="e">
        <f t="shared" ca="1" si="11"/>
        <v>#NAME?</v>
      </c>
      <c r="F24" s="28" t="e">
        <f t="shared" ca="1" si="11"/>
        <v>#NAME?</v>
      </c>
      <c r="G24" s="28" t="e">
        <f t="shared" ca="1" si="11"/>
        <v>#NAME?</v>
      </c>
      <c r="H24" s="28" t="e">
        <f t="shared" ca="1" si="11"/>
        <v>#NAME?</v>
      </c>
      <c r="I24" s="28" t="e">
        <f t="shared" ca="1" si="11"/>
        <v>#NAME?</v>
      </c>
      <c r="J24" s="28" t="e">
        <f t="shared" ca="1" si="11"/>
        <v>#NAME?</v>
      </c>
      <c r="K24" s="28" t="e">
        <f ca="1">IF(K13="NIL",K15-K14,K13)</f>
        <v>#NAME?</v>
      </c>
    </row>
    <row r="25" spans="1:11" ht="15" customHeight="1">
      <c r="A25" s="41" t="s">
        <v>25</v>
      </c>
      <c r="B25" s="27" t="e">
        <f t="shared" ca="1" si="7"/>
        <v>#NAME?</v>
      </c>
      <c r="C25" s="27" t="s">
        <v>22</v>
      </c>
      <c r="D25" s="28" t="e">
        <f t="shared" ref="D25:K25" ca="1" si="12">IF(D14="NIL",0,D14)</f>
        <v>#NAME?</v>
      </c>
      <c r="E25" s="28" t="e">
        <f t="shared" ca="1" si="12"/>
        <v>#NAME?</v>
      </c>
      <c r="F25" s="28" t="e">
        <f t="shared" ca="1" si="12"/>
        <v>#NAME?</v>
      </c>
      <c r="G25" s="28" t="e">
        <f t="shared" ca="1" si="12"/>
        <v>#NAME?</v>
      </c>
      <c r="H25" s="28" t="e">
        <f t="shared" ca="1" si="12"/>
        <v>#NAME?</v>
      </c>
      <c r="I25" s="28" t="e">
        <f t="shared" ca="1" si="12"/>
        <v>#NAME?</v>
      </c>
      <c r="J25" s="28" t="e">
        <f t="shared" ca="1" si="12"/>
        <v>#NAME?</v>
      </c>
      <c r="K25" s="28" t="e">
        <f t="shared" ca="1" si="12"/>
        <v>#NAME?</v>
      </c>
    </row>
    <row r="26" spans="1:11" ht="24.6">
      <c r="A26" s="41" t="s">
        <v>25</v>
      </c>
      <c r="B26" s="27" t="e">
        <f t="shared" ca="1" si="7"/>
        <v>#NAME?</v>
      </c>
      <c r="C26" s="27" t="s">
        <v>23</v>
      </c>
      <c r="D26" s="28" t="e">
        <f t="shared" ref="D26:J26" ca="1" si="13">IF(D15="NIL",D24+D25,D15)</f>
        <v>#NAME?</v>
      </c>
      <c r="E26" s="28" t="e">
        <f t="shared" ca="1" si="13"/>
        <v>#NAME?</v>
      </c>
      <c r="F26" s="28" t="e">
        <f t="shared" ca="1" si="13"/>
        <v>#NAME?</v>
      </c>
      <c r="G26" s="28" t="e">
        <f t="shared" ca="1" si="13"/>
        <v>#NAME?</v>
      </c>
      <c r="H26" s="28" t="e">
        <f t="shared" ca="1" si="13"/>
        <v>#NAME?</v>
      </c>
      <c r="I26" s="28" t="e">
        <f t="shared" ca="1" si="13"/>
        <v>#NAME?</v>
      </c>
      <c r="J26" s="28" t="e">
        <f t="shared" ca="1" si="13"/>
        <v>#NAME?</v>
      </c>
      <c r="K26" s="28" t="e">
        <f ca="1">IF(K15="NIL",K24+K25,K15)</f>
        <v>#NAME?</v>
      </c>
    </row>
    <row r="27" spans="1:11" ht="15" thickBot="1">
      <c r="A27" s="41" t="s">
        <v>25</v>
      </c>
      <c r="B27" s="34" t="e">
        <f t="shared" ca="1" si="7"/>
        <v>#NAME?</v>
      </c>
      <c r="C27" s="27" t="s">
        <v>24</v>
      </c>
      <c r="D27" s="30" t="e">
        <f t="shared" ref="D27:K27" ca="1" si="14">IF(D16="NIL",D9,D16)</f>
        <v>#NAME?</v>
      </c>
      <c r="E27" s="30" t="e">
        <f t="shared" ca="1" si="14"/>
        <v>#NAME?</v>
      </c>
      <c r="F27" s="30" t="e">
        <f t="shared" ca="1" si="14"/>
        <v>#NAME?</v>
      </c>
      <c r="G27" s="30" t="e">
        <f t="shared" ca="1" si="14"/>
        <v>#NAME?</v>
      </c>
      <c r="H27" s="30" t="e">
        <f t="shared" ca="1" si="14"/>
        <v>#NAME?</v>
      </c>
      <c r="I27" s="30" t="e">
        <f t="shared" ca="1" si="14"/>
        <v>#NAME?</v>
      </c>
      <c r="J27" s="30" t="e">
        <f t="shared" ca="1" si="14"/>
        <v>#NAME?</v>
      </c>
      <c r="K27" s="30" t="e">
        <f t="shared" ca="1" si="14"/>
        <v>#NAME?</v>
      </c>
    </row>
    <row r="28" spans="1:11" ht="15" thickTop="1"/>
    <row r="32" spans="1:11" ht="28.2">
      <c r="A32" s="35" t="s">
        <v>31</v>
      </c>
      <c r="B32" s="36"/>
    </row>
    <row r="33" spans="1:3">
      <c r="A33" s="39" t="s">
        <v>32</v>
      </c>
      <c r="B33" s="47" t="s">
        <v>38</v>
      </c>
      <c r="C33" s="46" t="s">
        <v>37</v>
      </c>
    </row>
    <row r="35" spans="1:3" ht="42">
      <c r="A35" s="44" t="s">
        <v>26</v>
      </c>
      <c r="B35" s="36"/>
    </row>
    <row r="36" spans="1:3">
      <c r="A36" s="45" t="s">
        <v>34</v>
      </c>
      <c r="B36" s="36"/>
    </row>
    <row r="37" spans="1:3" ht="28.8">
      <c r="A37" s="37" t="s">
        <v>27</v>
      </c>
      <c r="B37" s="38" t="str">
        <f>"http://csuite.xbrl.us/php/dispatch.php?Task=xbrlValues&amp;API_Key="&amp;B33&amp;""</f>
        <v>http://csuite.xbrl.us/php/dispatch.php?Task=xbrlValues&amp;API_Key=9171cbef-c943-46c0-8c37-1c64f5dc737a</v>
      </c>
    </row>
    <row r="38" spans="1:3">
      <c r="A38" s="45" t="s">
        <v>35</v>
      </c>
    </row>
    <row r="39" spans="1:3">
      <c r="A39" s="37" t="s">
        <v>27</v>
      </c>
      <c r="B39" s="38" t="s">
        <v>29</v>
      </c>
    </row>
    <row r="40" spans="1:3">
      <c r="A40" s="45" t="s">
        <v>36</v>
      </c>
    </row>
    <row r="41" spans="1:3" ht="28.8">
      <c r="A41" s="37" t="s">
        <v>27</v>
      </c>
      <c r="B41" s="38" t="str">
        <f>"http://csuite.xbrl.us/php/dispatch.php?Task=xbrlBaseElement&amp;API_Key="&amp;B33&amp;""</f>
        <v>http://csuite.xbrl.us/php/dispatch.php?Task=xbrlBaseElement&amp;API_Key=9171cbef-c943-46c0-8c37-1c64f5dc737a</v>
      </c>
    </row>
  </sheetData>
  <autoFilter ref="A6:K27">
    <filterColumn colId="0">
      <filters>
        <filter val="Calc"/>
      </filters>
    </filterColumn>
  </autoFilter>
  <hyperlinks>
    <hyperlink ref="B37" r:id="rId1" display="http://csuite.xbrl.us/php/dispatch.php?Task=xbrlValues&amp;API_Key=22f14062-1cc0-0298-1cae-cd793a60c05f"/>
    <hyperlink ref="B41" r:id="rId2" display="http://test.xbrl.us/php/dispatch.php?Task=xbrlBaseElement"/>
    <hyperlink ref="B39" r:id="rId3"/>
  </hyperlinks>
  <pageMargins left="0.7" right="0.7" top="0.75" bottom="0.75" header="0.3" footer="0.3"/>
  <pageSetup paperSize="0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 Compare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campbellpryde</dc:creator>
  <cp:lastModifiedBy>Windows User</cp:lastModifiedBy>
  <dcterms:created xsi:type="dcterms:W3CDTF">2015-09-04T15:19:06Z</dcterms:created>
  <dcterms:modified xsi:type="dcterms:W3CDTF">2018-05-14T15:28:49Z</dcterms:modified>
</cp:coreProperties>
</file>