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My Training Video\Excel2013\5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6" i="1" l="1"/>
  <c r="O14" i="1"/>
  <c r="O12" i="1"/>
  <c r="O10" i="1"/>
  <c r="O8" i="1"/>
  <c r="O6" i="1"/>
</calcChain>
</file>

<file path=xl/sharedStrings.xml><?xml version="1.0" encoding="utf-8"?>
<sst xmlns="http://schemas.openxmlformats.org/spreadsheetml/2006/main" count="311" uniqueCount="167">
  <si>
    <t>ردیف</t>
  </si>
  <si>
    <t>کد پرسنلی</t>
  </si>
  <si>
    <t>نام</t>
  </si>
  <si>
    <t>نام خانوادگی</t>
  </si>
  <si>
    <t>نام پدر</t>
  </si>
  <si>
    <t>محل تولد</t>
  </si>
  <si>
    <t>تاریخ تولد</t>
  </si>
  <si>
    <t>مدرک تحصیلی</t>
  </si>
  <si>
    <t>وضعیت تاهل</t>
  </si>
  <si>
    <t>رتبه</t>
  </si>
  <si>
    <t>حقوق پایه</t>
  </si>
  <si>
    <t>بهزاد</t>
  </si>
  <si>
    <t>سعادتی</t>
  </si>
  <si>
    <t>لطف اله</t>
  </si>
  <si>
    <t>هشترود</t>
  </si>
  <si>
    <t>فوق دیپلم</t>
  </si>
  <si>
    <t>متاهل</t>
  </si>
  <si>
    <t>محمد</t>
  </si>
  <si>
    <t>مصدق</t>
  </si>
  <si>
    <t>محسن</t>
  </si>
  <si>
    <t>بندر انزلی</t>
  </si>
  <si>
    <t>دیپلم</t>
  </si>
  <si>
    <t>مجرد</t>
  </si>
  <si>
    <t>سید رهام</t>
  </si>
  <si>
    <t>مهدوی</t>
  </si>
  <si>
    <t>سید محمدباقر</t>
  </si>
  <si>
    <t>تهران</t>
  </si>
  <si>
    <t>فوق لیسانس</t>
  </si>
  <si>
    <t>کریم</t>
  </si>
  <si>
    <t>ربیعی</t>
  </si>
  <si>
    <t>علی اصغر</t>
  </si>
  <si>
    <t>تبریز</t>
  </si>
  <si>
    <t>علی</t>
  </si>
  <si>
    <t>یاسر</t>
  </si>
  <si>
    <t>نجف</t>
  </si>
  <si>
    <t>شیراز</t>
  </si>
  <si>
    <t>احمد</t>
  </si>
  <si>
    <t>فتحی</t>
  </si>
  <si>
    <t>شاهین</t>
  </si>
  <si>
    <t>رزن</t>
  </si>
  <si>
    <t>شامحمدی</t>
  </si>
  <si>
    <t>عزت الله</t>
  </si>
  <si>
    <t>اراک</t>
  </si>
  <si>
    <t>هادی</t>
  </si>
  <si>
    <t>نعمت زاده</t>
  </si>
  <si>
    <t>مسلم</t>
  </si>
  <si>
    <t>نیشابور</t>
  </si>
  <si>
    <t>علیرضا</t>
  </si>
  <si>
    <t>زمردیان</t>
  </si>
  <si>
    <t>مهدی</t>
  </si>
  <si>
    <t>محمدرضا</t>
  </si>
  <si>
    <t>مهدوان</t>
  </si>
  <si>
    <t>نادر</t>
  </si>
  <si>
    <t>لیسانس</t>
  </si>
  <si>
    <t>عباس</t>
  </si>
  <si>
    <t>قاضی</t>
  </si>
  <si>
    <t>آبادان</t>
  </si>
  <si>
    <t>غلامحسن</t>
  </si>
  <si>
    <t xml:space="preserve">عشق زاده </t>
  </si>
  <si>
    <t>محمد علی</t>
  </si>
  <si>
    <t>مشهد</t>
  </si>
  <si>
    <t>عادل</t>
  </si>
  <si>
    <t>عفری نژاد</t>
  </si>
  <si>
    <t>حمید</t>
  </si>
  <si>
    <t>اردشیر</t>
  </si>
  <si>
    <t>پناهنده</t>
  </si>
  <si>
    <t>دشتی</t>
  </si>
  <si>
    <t>دکترا</t>
  </si>
  <si>
    <t>جواد</t>
  </si>
  <si>
    <t>امرایی</t>
  </si>
  <si>
    <t>کوهدشت</t>
  </si>
  <si>
    <t>محمدعلی</t>
  </si>
  <si>
    <t>ایرانپور</t>
  </si>
  <si>
    <t>حسین</t>
  </si>
  <si>
    <t>اصفهان</t>
  </si>
  <si>
    <t>حامد</t>
  </si>
  <si>
    <t>کبیری</t>
  </si>
  <si>
    <t>یوسف</t>
  </si>
  <si>
    <t>ناصر</t>
  </si>
  <si>
    <t>جلالی</t>
  </si>
  <si>
    <t>اردستان</t>
  </si>
  <si>
    <t>عبدالله زاده</t>
  </si>
  <si>
    <t>جاسم</t>
  </si>
  <si>
    <t>خرمشهر</t>
  </si>
  <si>
    <t>اسماعیلی</t>
  </si>
  <si>
    <t>یدالله</t>
  </si>
  <si>
    <t>مرند</t>
  </si>
  <si>
    <t>عبدالعزیز</t>
  </si>
  <si>
    <t>عربزاده</t>
  </si>
  <si>
    <t>منصور</t>
  </si>
  <si>
    <t>بم</t>
  </si>
  <si>
    <t>مجید</t>
  </si>
  <si>
    <t xml:space="preserve">رفیعی </t>
  </si>
  <si>
    <t>سلیمان</t>
  </si>
  <si>
    <t>حیدرزاده</t>
  </si>
  <si>
    <t>مجتبی</t>
  </si>
  <si>
    <t>تقیان</t>
  </si>
  <si>
    <t>غلامرضا</t>
  </si>
  <si>
    <t>صلاحی عز</t>
  </si>
  <si>
    <t>ایزدشناس</t>
  </si>
  <si>
    <t>ابراهیم</t>
  </si>
  <si>
    <t xml:space="preserve">شاملو </t>
  </si>
  <si>
    <t>امیرهوشنگ</t>
  </si>
  <si>
    <t>محمد مهدی</t>
  </si>
  <si>
    <t>پولادرگ</t>
  </si>
  <si>
    <t>باقر</t>
  </si>
  <si>
    <t>شکرالله</t>
  </si>
  <si>
    <t>ترکی</t>
  </si>
  <si>
    <t>فرامرز</t>
  </si>
  <si>
    <t>مرادی</t>
  </si>
  <si>
    <t>سنجر</t>
  </si>
  <si>
    <t>کرمان</t>
  </si>
  <si>
    <t>حبیب</t>
  </si>
  <si>
    <t>بهروزی</t>
  </si>
  <si>
    <t>حسن</t>
  </si>
  <si>
    <t>عبداللهی</t>
  </si>
  <si>
    <t>علی محمد</t>
  </si>
  <si>
    <t>همدان</t>
  </si>
  <si>
    <t>بهرسی</t>
  </si>
  <si>
    <t>حسنعلی</t>
  </si>
  <si>
    <t>شعبان</t>
  </si>
  <si>
    <t>کریمی</t>
  </si>
  <si>
    <t>محمدگل</t>
  </si>
  <si>
    <t>آمل</t>
  </si>
  <si>
    <t>رامین</t>
  </si>
  <si>
    <t>هرمزی نژاد</t>
  </si>
  <si>
    <t>نورالله</t>
  </si>
  <si>
    <t>اهواز</t>
  </si>
  <si>
    <t>هاشم</t>
  </si>
  <si>
    <t>داراب</t>
  </si>
  <si>
    <t>ارومیه</t>
  </si>
  <si>
    <t>اصلانی</t>
  </si>
  <si>
    <t>اسدالله</t>
  </si>
  <si>
    <t>سروش</t>
  </si>
  <si>
    <t>جراحی</t>
  </si>
  <si>
    <t>ادیب</t>
  </si>
  <si>
    <t>یعقوبی</t>
  </si>
  <si>
    <t>طهمورث</t>
  </si>
  <si>
    <t>جاویدان</t>
  </si>
  <si>
    <t>صمد</t>
  </si>
  <si>
    <t>تالش</t>
  </si>
  <si>
    <t>صفی</t>
  </si>
  <si>
    <t>ملایر</t>
  </si>
  <si>
    <t>شهرام</t>
  </si>
  <si>
    <t>سروری</t>
  </si>
  <si>
    <t>ابوالقاسم</t>
  </si>
  <si>
    <t>بروجرد</t>
  </si>
  <si>
    <t>ضمیری</t>
  </si>
  <si>
    <t>فرج الله</t>
  </si>
  <si>
    <t>سمنان</t>
  </si>
  <si>
    <t>آرش</t>
  </si>
  <si>
    <t>زنگنه</t>
  </si>
  <si>
    <t>زاهد</t>
  </si>
  <si>
    <t>واشقانی</t>
  </si>
  <si>
    <t>حیدر</t>
  </si>
  <si>
    <t xml:space="preserve">محسنیان </t>
  </si>
  <si>
    <t>مسعود</t>
  </si>
  <si>
    <t>فریدون</t>
  </si>
  <si>
    <t>حمیدی</t>
  </si>
  <si>
    <t>عبدالحمید</t>
  </si>
  <si>
    <t>گنبد کاووس</t>
  </si>
  <si>
    <t>تیمور</t>
  </si>
  <si>
    <t>مالکی فر</t>
  </si>
  <si>
    <t xml:space="preserve">معدنی </t>
  </si>
  <si>
    <t>سبزوار</t>
  </si>
  <si>
    <t>مزارعی</t>
  </si>
  <si>
    <t>کازرون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</si>
</sst>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5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Tahoma"/>
      <family val="2"/>
    </font>
    <font>
      <sz val="1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165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53"/>
  <sheetViews>
    <sheetView rightToLeft="1" tabSelected="1" workbookViewId="0">
      <selection activeCell="I14" sqref="I14"/>
    </sheetView>
  </sheetViews>
  <sheetFormatPr defaultRowHeight="15" x14ac:dyDescent="0.25"/>
  <cols>
    <col min="2" max="2" width="6.7109375" bestFit="1" customWidth="1"/>
    <col min="3" max="3" width="13" bestFit="1" customWidth="1"/>
    <col min="4" max="4" width="14" bestFit="1" customWidth="1"/>
    <col min="5" max="5" width="14.28515625" bestFit="1" customWidth="1"/>
    <col min="6" max="6" width="13.5703125" bestFit="1" customWidth="1"/>
    <col min="7" max="7" width="13.42578125" bestFit="1" customWidth="1"/>
    <col min="8" max="8" width="10.5703125" bestFit="1" customWidth="1"/>
    <col min="9" max="9" width="16.140625" bestFit="1" customWidth="1"/>
    <col min="10" max="10" width="14.28515625" bestFit="1" customWidth="1"/>
    <col min="11" max="11" width="5.7109375" bestFit="1" customWidth="1"/>
    <col min="12" max="12" width="15.42578125" bestFit="1" customWidth="1"/>
    <col min="15" max="15" width="15.28515625" style="10" bestFit="1" customWidth="1"/>
  </cols>
  <sheetData>
    <row r="2" spans="2:15" ht="15.75" thickBot="1" x14ac:dyDescent="0.3"/>
    <row r="3" spans="2:15" ht="15.75" thickBot="1" x14ac:dyDescent="0.3">
      <c r="B3" s="1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</row>
    <row r="4" spans="2:15" x14ac:dyDescent="0.25">
      <c r="B4" s="4">
        <v>1</v>
      </c>
      <c r="C4" s="5">
        <v>745</v>
      </c>
      <c r="D4" s="5" t="s">
        <v>11</v>
      </c>
      <c r="E4" s="5" t="s">
        <v>12</v>
      </c>
      <c r="F4" s="5" t="s">
        <v>13</v>
      </c>
      <c r="G4" s="5" t="s">
        <v>14</v>
      </c>
      <c r="H4" s="5">
        <v>1353</v>
      </c>
      <c r="I4" s="5" t="s">
        <v>15</v>
      </c>
      <c r="J4" s="5" t="s">
        <v>16</v>
      </c>
      <c r="K4" s="5">
        <v>15</v>
      </c>
      <c r="L4" s="6">
        <v>5400000</v>
      </c>
    </row>
    <row r="5" spans="2:15" x14ac:dyDescent="0.25">
      <c r="B5" s="4">
        <v>2</v>
      </c>
      <c r="C5" s="5">
        <v>768</v>
      </c>
      <c r="D5" s="5" t="s">
        <v>17</v>
      </c>
      <c r="E5" s="5" t="s">
        <v>18</v>
      </c>
      <c r="F5" s="5" t="s">
        <v>19</v>
      </c>
      <c r="G5" s="5" t="s">
        <v>20</v>
      </c>
      <c r="H5" s="5">
        <v>1352</v>
      </c>
      <c r="I5" s="5" t="s">
        <v>21</v>
      </c>
      <c r="J5" s="5" t="s">
        <v>22</v>
      </c>
      <c r="K5" s="5">
        <v>14</v>
      </c>
      <c r="L5" s="6">
        <v>5500000</v>
      </c>
    </row>
    <row r="6" spans="2:15" x14ac:dyDescent="0.25">
      <c r="B6" s="4">
        <v>3</v>
      </c>
      <c r="C6" s="5">
        <v>234</v>
      </c>
      <c r="D6" s="5" t="s">
        <v>23</v>
      </c>
      <c r="E6" s="5" t="s">
        <v>24</v>
      </c>
      <c r="F6" s="5" t="s">
        <v>25</v>
      </c>
      <c r="G6" s="5" t="s">
        <v>26</v>
      </c>
      <c r="H6" s="5">
        <v>1350</v>
      </c>
      <c r="I6" s="5" t="s">
        <v>27</v>
      </c>
      <c r="J6" s="5" t="s">
        <v>22</v>
      </c>
      <c r="K6" s="5">
        <v>13</v>
      </c>
      <c r="L6" s="6">
        <v>7500000</v>
      </c>
      <c r="O6" s="10">
        <f>SUM(L4:L53)</f>
        <v>256600000</v>
      </c>
    </row>
    <row r="7" spans="2:15" x14ac:dyDescent="0.25">
      <c r="B7" s="4">
        <v>4</v>
      </c>
      <c r="C7" s="5">
        <v>537</v>
      </c>
      <c r="D7" s="5" t="s">
        <v>28</v>
      </c>
      <c r="E7" s="5" t="s">
        <v>29</v>
      </c>
      <c r="F7" s="5" t="s">
        <v>30</v>
      </c>
      <c r="G7" s="5" t="s">
        <v>31</v>
      </c>
      <c r="H7" s="5">
        <v>1336</v>
      </c>
      <c r="I7" s="5" t="s">
        <v>15</v>
      </c>
      <c r="J7" s="5" t="s">
        <v>16</v>
      </c>
      <c r="K7" s="5">
        <v>12</v>
      </c>
      <c r="L7" s="6">
        <v>5800000</v>
      </c>
    </row>
    <row r="8" spans="2:15" x14ac:dyDescent="0.25">
      <c r="B8" s="4">
        <v>5</v>
      </c>
      <c r="C8" s="5">
        <v>972</v>
      </c>
      <c r="D8" s="5" t="s">
        <v>32</v>
      </c>
      <c r="E8" s="5" t="s">
        <v>33</v>
      </c>
      <c r="F8" s="5" t="s">
        <v>34</v>
      </c>
      <c r="G8" s="5" t="s">
        <v>35</v>
      </c>
      <c r="H8" s="5">
        <v>1350</v>
      </c>
      <c r="I8" s="5" t="s">
        <v>21</v>
      </c>
      <c r="J8" s="5" t="s">
        <v>16</v>
      </c>
      <c r="K8" s="5">
        <v>12</v>
      </c>
      <c r="L8" s="6">
        <v>2700000</v>
      </c>
      <c r="O8" s="10">
        <f>SUMIF(I4:I53,"دیپلم",L4:L53)</f>
        <v>91500000</v>
      </c>
    </row>
    <row r="9" spans="2:15" x14ac:dyDescent="0.25">
      <c r="B9" s="4">
        <v>6</v>
      </c>
      <c r="C9" s="5">
        <v>576</v>
      </c>
      <c r="D9" s="5" t="s">
        <v>36</v>
      </c>
      <c r="E9" s="5" t="s">
        <v>37</v>
      </c>
      <c r="F9" s="5" t="s">
        <v>38</v>
      </c>
      <c r="G9" s="5" t="s">
        <v>39</v>
      </c>
      <c r="H9" s="5">
        <v>1352</v>
      </c>
      <c r="I9" s="5" t="s">
        <v>27</v>
      </c>
      <c r="J9" s="5" t="s">
        <v>16</v>
      </c>
      <c r="K9" s="5">
        <v>12</v>
      </c>
      <c r="L9" s="6">
        <v>1600000</v>
      </c>
    </row>
    <row r="10" spans="2:15" x14ac:dyDescent="0.25">
      <c r="B10" s="4">
        <v>7</v>
      </c>
      <c r="C10" s="5">
        <v>854</v>
      </c>
      <c r="D10" s="5" t="s">
        <v>32</v>
      </c>
      <c r="E10" s="5" t="s">
        <v>40</v>
      </c>
      <c r="F10" s="5" t="s">
        <v>41</v>
      </c>
      <c r="G10" s="5" t="s">
        <v>42</v>
      </c>
      <c r="H10" s="5">
        <v>1349</v>
      </c>
      <c r="I10" s="5" t="s">
        <v>15</v>
      </c>
      <c r="J10" s="5" t="s">
        <v>16</v>
      </c>
      <c r="K10" s="5">
        <v>14</v>
      </c>
      <c r="L10" s="6">
        <v>6600000</v>
      </c>
      <c r="O10" s="10">
        <f>SUMIF(G4:G53,"تهران",L4:L53)</f>
        <v>30100000</v>
      </c>
    </row>
    <row r="11" spans="2:15" x14ac:dyDescent="0.25">
      <c r="B11" s="4">
        <v>8</v>
      </c>
      <c r="C11" s="5">
        <v>367</v>
      </c>
      <c r="D11" s="5" t="s">
        <v>43</v>
      </c>
      <c r="E11" s="5" t="s">
        <v>44</v>
      </c>
      <c r="F11" s="5" t="s">
        <v>45</v>
      </c>
      <c r="G11" s="5" t="s">
        <v>46</v>
      </c>
      <c r="H11" s="5">
        <v>1357</v>
      </c>
      <c r="I11" s="5" t="s">
        <v>15</v>
      </c>
      <c r="J11" s="5" t="s">
        <v>22</v>
      </c>
      <c r="K11" s="5">
        <v>12</v>
      </c>
      <c r="L11" s="6">
        <v>6100000</v>
      </c>
    </row>
    <row r="12" spans="2:15" x14ac:dyDescent="0.25">
      <c r="B12" s="4">
        <v>9</v>
      </c>
      <c r="C12" s="5">
        <v>147</v>
      </c>
      <c r="D12" s="5" t="s">
        <v>47</v>
      </c>
      <c r="E12" s="5" t="s">
        <v>48</v>
      </c>
      <c r="F12" s="5" t="s">
        <v>49</v>
      </c>
      <c r="G12" s="5" t="s">
        <v>26</v>
      </c>
      <c r="H12" s="5">
        <v>1349</v>
      </c>
      <c r="I12" s="5" t="s">
        <v>21</v>
      </c>
      <c r="J12" s="5" t="s">
        <v>22</v>
      </c>
      <c r="K12" s="5">
        <v>12</v>
      </c>
      <c r="L12" s="6">
        <v>4900000</v>
      </c>
      <c r="O12" s="10">
        <f>SUMIF(L4:L53,"&gt;6000000")</f>
        <v>148100000</v>
      </c>
    </row>
    <row r="13" spans="2:15" x14ac:dyDescent="0.25">
      <c r="B13" s="4">
        <v>10</v>
      </c>
      <c r="C13" s="5">
        <v>643</v>
      </c>
      <c r="D13" s="5" t="s">
        <v>50</v>
      </c>
      <c r="E13" s="5" t="s">
        <v>51</v>
      </c>
      <c r="F13" s="5" t="s">
        <v>52</v>
      </c>
      <c r="G13" s="5" t="s">
        <v>31</v>
      </c>
      <c r="H13" s="5">
        <v>1347</v>
      </c>
      <c r="I13" s="5" t="s">
        <v>53</v>
      </c>
      <c r="J13" s="5" t="s">
        <v>16</v>
      </c>
      <c r="K13" s="5">
        <v>12</v>
      </c>
      <c r="L13" s="6">
        <v>1000000</v>
      </c>
    </row>
    <row r="14" spans="2:15" x14ac:dyDescent="0.25">
      <c r="B14" s="4">
        <v>11</v>
      </c>
      <c r="C14" s="5">
        <v>805</v>
      </c>
      <c r="D14" s="5" t="s">
        <v>54</v>
      </c>
      <c r="E14" s="5" t="s">
        <v>55</v>
      </c>
      <c r="F14" s="5" t="s">
        <v>30</v>
      </c>
      <c r="G14" s="5" t="s">
        <v>56</v>
      </c>
      <c r="H14" s="5">
        <v>1328</v>
      </c>
      <c r="I14" s="5" t="s">
        <v>21</v>
      </c>
      <c r="J14" s="5" t="s">
        <v>16</v>
      </c>
      <c r="K14" s="5">
        <v>12</v>
      </c>
      <c r="L14" s="6">
        <v>2800000</v>
      </c>
      <c r="O14" s="10">
        <f>SUMIFS(L4:L53,J4:J53,"مجرد",I4:I53,"دیپلم")</f>
        <v>45300000</v>
      </c>
    </row>
    <row r="15" spans="2:15" x14ac:dyDescent="0.25">
      <c r="B15" s="4">
        <v>12</v>
      </c>
      <c r="C15" s="5">
        <v>773</v>
      </c>
      <c r="D15" s="5" t="s">
        <v>57</v>
      </c>
      <c r="E15" s="5" t="s">
        <v>58</v>
      </c>
      <c r="F15" s="5" t="s">
        <v>59</v>
      </c>
      <c r="G15" s="5" t="s">
        <v>60</v>
      </c>
      <c r="H15" s="5">
        <v>1328</v>
      </c>
      <c r="I15" s="5" t="s">
        <v>21</v>
      </c>
      <c r="J15" s="5" t="s">
        <v>22</v>
      </c>
      <c r="K15" s="5">
        <v>12</v>
      </c>
      <c r="L15" s="6">
        <v>4300000</v>
      </c>
    </row>
    <row r="16" spans="2:15" x14ac:dyDescent="0.25">
      <c r="B16" s="4">
        <v>13</v>
      </c>
      <c r="C16" s="5">
        <v>663</v>
      </c>
      <c r="D16" s="5" t="s">
        <v>61</v>
      </c>
      <c r="E16" s="5" t="s">
        <v>62</v>
      </c>
      <c r="F16" s="5" t="s">
        <v>63</v>
      </c>
      <c r="G16" s="5" t="s">
        <v>60</v>
      </c>
      <c r="H16" s="5">
        <v>1352</v>
      </c>
      <c r="I16" s="5" t="s">
        <v>27</v>
      </c>
      <c r="J16" s="5" t="s">
        <v>22</v>
      </c>
      <c r="K16" s="5">
        <v>12</v>
      </c>
      <c r="L16" s="6">
        <v>7700000</v>
      </c>
      <c r="O16" s="10">
        <f>SUMIFS(L4:L53,H4:H53,"&gt;=1340",H4:H53,"&lt;1350")</f>
        <v>59800000</v>
      </c>
    </row>
    <row r="17" spans="2:12" x14ac:dyDescent="0.25">
      <c r="B17" s="4">
        <v>14</v>
      </c>
      <c r="C17" s="5">
        <v>243</v>
      </c>
      <c r="D17" s="5" t="s">
        <v>64</v>
      </c>
      <c r="E17" s="5" t="s">
        <v>65</v>
      </c>
      <c r="F17" s="5" t="s">
        <v>66</v>
      </c>
      <c r="G17" s="5" t="s">
        <v>56</v>
      </c>
      <c r="H17" s="5">
        <v>1335</v>
      </c>
      <c r="I17" s="5" t="s">
        <v>67</v>
      </c>
      <c r="J17" s="5" t="s">
        <v>16</v>
      </c>
      <c r="K17" s="5">
        <v>11</v>
      </c>
      <c r="L17" s="6">
        <v>5400000</v>
      </c>
    </row>
    <row r="18" spans="2:12" x14ac:dyDescent="0.25">
      <c r="B18" s="4">
        <v>15</v>
      </c>
      <c r="C18" s="5">
        <v>339</v>
      </c>
      <c r="D18" s="5" t="s">
        <v>68</v>
      </c>
      <c r="E18" s="5" t="s">
        <v>69</v>
      </c>
      <c r="F18" s="5" t="s">
        <v>36</v>
      </c>
      <c r="G18" s="5" t="s">
        <v>70</v>
      </c>
      <c r="H18" s="5">
        <v>1354</v>
      </c>
      <c r="I18" s="5" t="s">
        <v>21</v>
      </c>
      <c r="J18" s="5" t="s">
        <v>22</v>
      </c>
      <c r="K18" s="5">
        <v>11</v>
      </c>
      <c r="L18" s="6">
        <v>7800000</v>
      </c>
    </row>
    <row r="19" spans="2:12" x14ac:dyDescent="0.25">
      <c r="B19" s="4">
        <v>16</v>
      </c>
      <c r="C19" s="5">
        <v>411</v>
      </c>
      <c r="D19" s="5" t="s">
        <v>71</v>
      </c>
      <c r="E19" s="5" t="s">
        <v>72</v>
      </c>
      <c r="F19" s="5" t="s">
        <v>73</v>
      </c>
      <c r="G19" s="5" t="s">
        <v>74</v>
      </c>
      <c r="H19" s="5">
        <v>1351</v>
      </c>
      <c r="I19" s="5" t="s">
        <v>27</v>
      </c>
      <c r="J19" s="5" t="s">
        <v>16</v>
      </c>
      <c r="K19" s="5">
        <v>14</v>
      </c>
      <c r="L19" s="6">
        <v>6400000</v>
      </c>
    </row>
    <row r="20" spans="2:12" x14ac:dyDescent="0.25">
      <c r="B20" s="4">
        <v>17</v>
      </c>
      <c r="C20" s="5">
        <v>770</v>
      </c>
      <c r="D20" s="5" t="s">
        <v>75</v>
      </c>
      <c r="E20" s="5" t="s">
        <v>76</v>
      </c>
      <c r="F20" s="5" t="s">
        <v>77</v>
      </c>
      <c r="G20" s="5" t="s">
        <v>42</v>
      </c>
      <c r="H20" s="5">
        <v>1345</v>
      </c>
      <c r="I20" s="5" t="s">
        <v>21</v>
      </c>
      <c r="J20" s="5" t="s">
        <v>22</v>
      </c>
      <c r="K20" s="5">
        <v>13</v>
      </c>
      <c r="L20" s="6">
        <v>6500000</v>
      </c>
    </row>
    <row r="21" spans="2:12" x14ac:dyDescent="0.25">
      <c r="B21" s="4">
        <v>18</v>
      </c>
      <c r="C21" s="5">
        <v>534</v>
      </c>
      <c r="D21" s="5" t="s">
        <v>78</v>
      </c>
      <c r="E21" s="5" t="s">
        <v>79</v>
      </c>
      <c r="F21" s="5" t="s">
        <v>54</v>
      </c>
      <c r="G21" s="5" t="s">
        <v>80</v>
      </c>
      <c r="H21" s="5">
        <v>1351</v>
      </c>
      <c r="I21" s="5" t="s">
        <v>53</v>
      </c>
      <c r="J21" s="5" t="s">
        <v>22</v>
      </c>
      <c r="K21" s="5">
        <v>14</v>
      </c>
      <c r="L21" s="6">
        <v>6200000</v>
      </c>
    </row>
    <row r="22" spans="2:12" x14ac:dyDescent="0.25">
      <c r="B22" s="4">
        <v>19</v>
      </c>
      <c r="C22" s="5">
        <v>876</v>
      </c>
      <c r="D22" s="5" t="s">
        <v>17</v>
      </c>
      <c r="E22" s="5" t="s">
        <v>81</v>
      </c>
      <c r="F22" s="5" t="s">
        <v>82</v>
      </c>
      <c r="G22" s="5" t="s">
        <v>83</v>
      </c>
      <c r="H22" s="5">
        <v>1329</v>
      </c>
      <c r="I22" s="5" t="s">
        <v>53</v>
      </c>
      <c r="J22" s="5" t="s">
        <v>16</v>
      </c>
      <c r="K22" s="5">
        <v>13</v>
      </c>
      <c r="L22" s="6">
        <v>500000</v>
      </c>
    </row>
    <row r="23" spans="2:12" x14ac:dyDescent="0.25">
      <c r="B23" s="4">
        <v>20</v>
      </c>
      <c r="C23" s="5">
        <v>190</v>
      </c>
      <c r="D23" s="5" t="s">
        <v>32</v>
      </c>
      <c r="E23" s="5" t="s">
        <v>84</v>
      </c>
      <c r="F23" s="5" t="s">
        <v>85</v>
      </c>
      <c r="G23" s="5" t="s">
        <v>86</v>
      </c>
      <c r="H23" s="5">
        <v>1354</v>
      </c>
      <c r="I23" s="5" t="s">
        <v>21</v>
      </c>
      <c r="J23" s="5" t="s">
        <v>22</v>
      </c>
      <c r="K23" s="5">
        <v>12</v>
      </c>
      <c r="L23" s="6">
        <v>9600000</v>
      </c>
    </row>
    <row r="24" spans="2:12" x14ac:dyDescent="0.25">
      <c r="B24" s="4">
        <v>21</v>
      </c>
      <c r="C24" s="5">
        <v>342</v>
      </c>
      <c r="D24" s="5" t="s">
        <v>87</v>
      </c>
      <c r="E24" s="5" t="s">
        <v>88</v>
      </c>
      <c r="F24" s="5" t="s">
        <v>89</v>
      </c>
      <c r="G24" s="5" t="s">
        <v>90</v>
      </c>
      <c r="H24" s="5">
        <v>1331</v>
      </c>
      <c r="I24" s="5" t="s">
        <v>67</v>
      </c>
      <c r="J24" s="5" t="s">
        <v>16</v>
      </c>
      <c r="K24" s="5">
        <v>12</v>
      </c>
      <c r="L24" s="6">
        <v>2700000</v>
      </c>
    </row>
    <row r="25" spans="2:12" x14ac:dyDescent="0.25">
      <c r="B25" s="4">
        <v>22</v>
      </c>
      <c r="C25" s="5">
        <v>546</v>
      </c>
      <c r="D25" s="5" t="s">
        <v>91</v>
      </c>
      <c r="E25" s="5" t="s">
        <v>92</v>
      </c>
      <c r="F25" s="5" t="s">
        <v>41</v>
      </c>
      <c r="G25" s="5" t="s">
        <v>56</v>
      </c>
      <c r="H25" s="5">
        <v>1339</v>
      </c>
      <c r="I25" s="5" t="s">
        <v>53</v>
      </c>
      <c r="J25" s="5" t="s">
        <v>16</v>
      </c>
      <c r="K25" s="5">
        <v>12</v>
      </c>
      <c r="L25" s="6">
        <v>5800000</v>
      </c>
    </row>
    <row r="26" spans="2:12" x14ac:dyDescent="0.25">
      <c r="B26" s="4">
        <v>23</v>
      </c>
      <c r="C26" s="5">
        <v>767</v>
      </c>
      <c r="D26" s="5" t="s">
        <v>93</v>
      </c>
      <c r="E26" s="5" t="s">
        <v>94</v>
      </c>
      <c r="F26" s="5" t="s">
        <v>54</v>
      </c>
      <c r="G26" s="5" t="s">
        <v>90</v>
      </c>
      <c r="H26" s="5">
        <v>1332</v>
      </c>
      <c r="I26" s="5" t="s">
        <v>21</v>
      </c>
      <c r="J26" s="5" t="s">
        <v>16</v>
      </c>
      <c r="K26" s="5">
        <v>14</v>
      </c>
      <c r="L26" s="6">
        <v>9100000</v>
      </c>
    </row>
    <row r="27" spans="2:12" x14ac:dyDescent="0.25">
      <c r="B27" s="4">
        <v>24</v>
      </c>
      <c r="C27" s="5">
        <v>987</v>
      </c>
      <c r="D27" s="5" t="s">
        <v>95</v>
      </c>
      <c r="E27" s="5" t="s">
        <v>96</v>
      </c>
      <c r="F27" s="5" t="s">
        <v>32</v>
      </c>
      <c r="G27" s="5" t="s">
        <v>56</v>
      </c>
      <c r="H27" s="5">
        <v>1357</v>
      </c>
      <c r="I27" s="5" t="s">
        <v>21</v>
      </c>
      <c r="J27" s="5" t="s">
        <v>16</v>
      </c>
      <c r="K27" s="5">
        <v>12</v>
      </c>
      <c r="L27" s="6">
        <v>9400000</v>
      </c>
    </row>
    <row r="28" spans="2:12" x14ac:dyDescent="0.25">
      <c r="B28" s="4">
        <v>25</v>
      </c>
      <c r="C28" s="5">
        <v>403</v>
      </c>
      <c r="D28" s="5" t="s">
        <v>97</v>
      </c>
      <c r="E28" s="5" t="s">
        <v>98</v>
      </c>
      <c r="F28" s="5" t="s">
        <v>32</v>
      </c>
      <c r="G28" s="5" t="s">
        <v>26</v>
      </c>
      <c r="H28" s="5">
        <v>1340</v>
      </c>
      <c r="I28" s="5" t="s">
        <v>53</v>
      </c>
      <c r="J28" s="5" t="s">
        <v>22</v>
      </c>
      <c r="K28" s="5">
        <v>11</v>
      </c>
      <c r="L28" s="6">
        <v>8100000</v>
      </c>
    </row>
    <row r="29" spans="2:12" x14ac:dyDescent="0.25">
      <c r="B29" s="4">
        <v>26</v>
      </c>
      <c r="C29" s="5">
        <v>302</v>
      </c>
      <c r="D29" s="5" t="s">
        <v>47</v>
      </c>
      <c r="E29" s="5" t="s">
        <v>99</v>
      </c>
      <c r="F29" s="5" t="s">
        <v>100</v>
      </c>
      <c r="G29" s="5" t="s">
        <v>60</v>
      </c>
      <c r="H29" s="5">
        <v>1342</v>
      </c>
      <c r="I29" s="5" t="s">
        <v>27</v>
      </c>
      <c r="J29" s="5" t="s">
        <v>16</v>
      </c>
      <c r="K29" s="5">
        <v>13</v>
      </c>
      <c r="L29" s="6">
        <v>2100000</v>
      </c>
    </row>
    <row r="30" spans="2:12" x14ac:dyDescent="0.25">
      <c r="B30" s="4">
        <v>27</v>
      </c>
      <c r="C30" s="5">
        <v>551</v>
      </c>
      <c r="D30" s="5" t="s">
        <v>91</v>
      </c>
      <c r="E30" s="5" t="s">
        <v>101</v>
      </c>
      <c r="F30" s="5" t="s">
        <v>102</v>
      </c>
      <c r="G30" s="5" t="s">
        <v>26</v>
      </c>
      <c r="H30" s="5">
        <v>1331</v>
      </c>
      <c r="I30" s="5" t="s">
        <v>21</v>
      </c>
      <c r="J30" s="5" t="s">
        <v>22</v>
      </c>
      <c r="K30" s="5">
        <v>14</v>
      </c>
      <c r="L30" s="6">
        <v>4200000</v>
      </c>
    </row>
    <row r="31" spans="2:12" x14ac:dyDescent="0.25">
      <c r="B31" s="4">
        <v>28</v>
      </c>
      <c r="C31" s="5">
        <v>447</v>
      </c>
      <c r="D31" s="5" t="s">
        <v>103</v>
      </c>
      <c r="E31" s="5" t="s">
        <v>104</v>
      </c>
      <c r="F31" s="5" t="s">
        <v>105</v>
      </c>
      <c r="G31" s="5" t="s">
        <v>35</v>
      </c>
      <c r="H31" s="5">
        <v>1341</v>
      </c>
      <c r="I31" s="5" t="s">
        <v>15</v>
      </c>
      <c r="J31" s="5" t="s">
        <v>22</v>
      </c>
      <c r="K31" s="5">
        <v>13</v>
      </c>
      <c r="L31" s="6">
        <v>8000000</v>
      </c>
    </row>
    <row r="32" spans="2:12" x14ac:dyDescent="0.25">
      <c r="B32" s="4">
        <v>29</v>
      </c>
      <c r="C32" s="5">
        <v>778</v>
      </c>
      <c r="D32" s="5" t="s">
        <v>106</v>
      </c>
      <c r="E32" s="5" t="s">
        <v>107</v>
      </c>
      <c r="F32" s="5" t="s">
        <v>32</v>
      </c>
      <c r="G32" s="5" t="s">
        <v>74</v>
      </c>
      <c r="H32" s="5">
        <v>1339</v>
      </c>
      <c r="I32" s="5" t="s">
        <v>27</v>
      </c>
      <c r="J32" s="5" t="s">
        <v>16</v>
      </c>
      <c r="K32" s="5">
        <v>15</v>
      </c>
      <c r="L32" s="6">
        <v>5100000</v>
      </c>
    </row>
    <row r="33" spans="2:12" x14ac:dyDescent="0.25">
      <c r="B33" s="4">
        <v>30</v>
      </c>
      <c r="C33" s="5">
        <v>114</v>
      </c>
      <c r="D33" s="5" t="s">
        <v>108</v>
      </c>
      <c r="E33" s="5" t="s">
        <v>109</v>
      </c>
      <c r="F33" s="5" t="s">
        <v>110</v>
      </c>
      <c r="G33" s="5" t="s">
        <v>111</v>
      </c>
      <c r="H33" s="5">
        <v>1339</v>
      </c>
      <c r="I33" s="5" t="s">
        <v>27</v>
      </c>
      <c r="J33" s="5" t="s">
        <v>16</v>
      </c>
      <c r="K33" s="5">
        <v>15</v>
      </c>
      <c r="L33" s="6">
        <v>6300000</v>
      </c>
    </row>
    <row r="34" spans="2:12" x14ac:dyDescent="0.25">
      <c r="B34" s="4">
        <v>31</v>
      </c>
      <c r="C34" s="5">
        <v>555</v>
      </c>
      <c r="D34" s="5" t="s">
        <v>112</v>
      </c>
      <c r="E34" s="5" t="s">
        <v>113</v>
      </c>
      <c r="F34" s="5" t="s">
        <v>36</v>
      </c>
      <c r="G34" s="5" t="s">
        <v>60</v>
      </c>
      <c r="H34" s="5">
        <v>1333</v>
      </c>
      <c r="I34" s="5" t="s">
        <v>15</v>
      </c>
      <c r="J34" s="5" t="s">
        <v>16</v>
      </c>
      <c r="K34" s="5">
        <v>14</v>
      </c>
      <c r="L34" s="6">
        <v>1600000</v>
      </c>
    </row>
    <row r="35" spans="2:12" x14ac:dyDescent="0.25">
      <c r="B35" s="4">
        <v>32</v>
      </c>
      <c r="C35" s="5">
        <v>666</v>
      </c>
      <c r="D35" s="5" t="s">
        <v>114</v>
      </c>
      <c r="E35" s="5" t="s">
        <v>115</v>
      </c>
      <c r="F35" s="5" t="s">
        <v>116</v>
      </c>
      <c r="G35" s="5" t="s">
        <v>117</v>
      </c>
      <c r="H35" s="5">
        <v>1355</v>
      </c>
      <c r="I35" s="5" t="s">
        <v>15</v>
      </c>
      <c r="J35" s="5" t="s">
        <v>16</v>
      </c>
      <c r="K35" s="5">
        <v>14</v>
      </c>
      <c r="L35" s="6">
        <v>4500000</v>
      </c>
    </row>
    <row r="36" spans="2:12" x14ac:dyDescent="0.25">
      <c r="B36" s="4">
        <v>33</v>
      </c>
      <c r="C36" s="5">
        <v>822</v>
      </c>
      <c r="D36" s="5" t="s">
        <v>97</v>
      </c>
      <c r="E36" s="5" t="s">
        <v>118</v>
      </c>
      <c r="F36" s="5" t="s">
        <v>119</v>
      </c>
      <c r="G36" s="5" t="s">
        <v>56</v>
      </c>
      <c r="H36" s="5">
        <v>1329</v>
      </c>
      <c r="I36" s="5" t="s">
        <v>15</v>
      </c>
      <c r="J36" s="5" t="s">
        <v>22</v>
      </c>
      <c r="K36" s="5">
        <v>12</v>
      </c>
      <c r="L36" s="6">
        <v>4700000</v>
      </c>
    </row>
    <row r="37" spans="2:12" x14ac:dyDescent="0.25">
      <c r="B37" s="4">
        <v>34</v>
      </c>
      <c r="C37" s="5">
        <v>388</v>
      </c>
      <c r="D37" s="5" t="s">
        <v>120</v>
      </c>
      <c r="E37" s="5" t="s">
        <v>121</v>
      </c>
      <c r="F37" s="5" t="s">
        <v>122</v>
      </c>
      <c r="G37" s="5" t="s">
        <v>123</v>
      </c>
      <c r="H37" s="5">
        <v>1340</v>
      </c>
      <c r="I37" s="5" t="s">
        <v>21</v>
      </c>
      <c r="J37" s="5" t="s">
        <v>16</v>
      </c>
      <c r="K37" s="5">
        <v>14</v>
      </c>
      <c r="L37" s="6">
        <v>8600000</v>
      </c>
    </row>
    <row r="38" spans="2:12" x14ac:dyDescent="0.25">
      <c r="B38" s="4">
        <v>35</v>
      </c>
      <c r="C38" s="5">
        <v>933</v>
      </c>
      <c r="D38" s="5" t="s">
        <v>124</v>
      </c>
      <c r="E38" s="5" t="s">
        <v>125</v>
      </c>
      <c r="F38" s="5" t="s">
        <v>126</v>
      </c>
      <c r="G38" s="5" t="s">
        <v>127</v>
      </c>
      <c r="H38" s="5">
        <v>1354</v>
      </c>
      <c r="I38" s="5" t="s">
        <v>15</v>
      </c>
      <c r="J38" s="5" t="s">
        <v>22</v>
      </c>
      <c r="K38" s="5">
        <v>16</v>
      </c>
      <c r="L38" s="6">
        <v>2000000</v>
      </c>
    </row>
    <row r="39" spans="2:12" x14ac:dyDescent="0.25">
      <c r="B39" s="4">
        <v>36</v>
      </c>
      <c r="C39" s="5">
        <v>656</v>
      </c>
      <c r="D39" s="5" t="s">
        <v>128</v>
      </c>
      <c r="E39" s="5" t="s">
        <v>113</v>
      </c>
      <c r="F39" s="5" t="s">
        <v>129</v>
      </c>
      <c r="G39" s="5" t="s">
        <v>130</v>
      </c>
      <c r="H39" s="5">
        <v>1339</v>
      </c>
      <c r="I39" s="5" t="s">
        <v>53</v>
      </c>
      <c r="J39" s="5" t="s">
        <v>22</v>
      </c>
      <c r="K39" s="5">
        <v>12</v>
      </c>
      <c r="L39" s="6">
        <v>1100000</v>
      </c>
    </row>
    <row r="40" spans="2:12" x14ac:dyDescent="0.25">
      <c r="B40" s="4">
        <v>37</v>
      </c>
      <c r="C40" s="5">
        <v>441</v>
      </c>
      <c r="D40" s="5" t="s">
        <v>85</v>
      </c>
      <c r="E40" s="5" t="s">
        <v>131</v>
      </c>
      <c r="F40" s="5" t="s">
        <v>132</v>
      </c>
      <c r="G40" s="5" t="s">
        <v>117</v>
      </c>
      <c r="H40" s="5">
        <v>1332</v>
      </c>
      <c r="I40" s="5" t="s">
        <v>67</v>
      </c>
      <c r="J40" s="5" t="s">
        <v>16</v>
      </c>
      <c r="K40" s="5">
        <v>14</v>
      </c>
      <c r="L40" s="6">
        <v>4600000</v>
      </c>
    </row>
    <row r="41" spans="2:12" x14ac:dyDescent="0.25">
      <c r="B41" s="4">
        <v>38</v>
      </c>
      <c r="C41" s="5">
        <v>991</v>
      </c>
      <c r="D41" s="5" t="s">
        <v>133</v>
      </c>
      <c r="E41" s="5" t="s">
        <v>134</v>
      </c>
      <c r="F41" s="5" t="s">
        <v>28</v>
      </c>
      <c r="G41" s="5" t="s">
        <v>127</v>
      </c>
      <c r="H41" s="5">
        <v>1343</v>
      </c>
      <c r="I41" s="5" t="s">
        <v>21</v>
      </c>
      <c r="J41" s="5" t="s">
        <v>22</v>
      </c>
      <c r="K41" s="5">
        <v>14</v>
      </c>
      <c r="L41" s="6">
        <v>2500000</v>
      </c>
    </row>
    <row r="42" spans="2:12" x14ac:dyDescent="0.25">
      <c r="B42" s="4">
        <v>39</v>
      </c>
      <c r="C42" s="5">
        <v>454</v>
      </c>
      <c r="D42" s="5" t="s">
        <v>135</v>
      </c>
      <c r="E42" s="5" t="s">
        <v>136</v>
      </c>
      <c r="F42" s="5" t="s">
        <v>17</v>
      </c>
      <c r="G42" s="5" t="s">
        <v>56</v>
      </c>
      <c r="H42" s="5">
        <v>1335</v>
      </c>
      <c r="I42" s="5" t="s">
        <v>53</v>
      </c>
      <c r="J42" s="5" t="s">
        <v>16</v>
      </c>
      <c r="K42" s="5">
        <v>16</v>
      </c>
      <c r="L42" s="6">
        <v>2100000</v>
      </c>
    </row>
    <row r="43" spans="2:12" x14ac:dyDescent="0.25">
      <c r="B43" s="4">
        <v>40</v>
      </c>
      <c r="C43" s="5">
        <v>935</v>
      </c>
      <c r="D43" s="5" t="s">
        <v>137</v>
      </c>
      <c r="E43" s="5" t="s">
        <v>138</v>
      </c>
      <c r="F43" s="5" t="s">
        <v>139</v>
      </c>
      <c r="G43" s="5" t="s">
        <v>140</v>
      </c>
      <c r="H43" s="5">
        <v>1350</v>
      </c>
      <c r="I43" s="5" t="s">
        <v>15</v>
      </c>
      <c r="J43" s="5" t="s">
        <v>22</v>
      </c>
      <c r="K43" s="5">
        <v>14</v>
      </c>
      <c r="L43" s="6">
        <v>4900000</v>
      </c>
    </row>
    <row r="44" spans="2:12" x14ac:dyDescent="0.25">
      <c r="B44" s="4">
        <v>41</v>
      </c>
      <c r="C44" s="5">
        <v>366</v>
      </c>
      <c r="D44" s="5" t="s">
        <v>17</v>
      </c>
      <c r="E44" s="5" t="s">
        <v>141</v>
      </c>
      <c r="F44" s="5" t="s">
        <v>100</v>
      </c>
      <c r="G44" s="5" t="s">
        <v>142</v>
      </c>
      <c r="H44" s="5">
        <v>1354</v>
      </c>
      <c r="I44" s="5" t="s">
        <v>15</v>
      </c>
      <c r="J44" s="5" t="s">
        <v>22</v>
      </c>
      <c r="K44" s="5">
        <v>12</v>
      </c>
      <c r="L44" s="6">
        <v>9700000</v>
      </c>
    </row>
    <row r="45" spans="2:12" x14ac:dyDescent="0.25">
      <c r="B45" s="4">
        <v>42</v>
      </c>
      <c r="C45" s="5">
        <v>660</v>
      </c>
      <c r="D45" s="5" t="s">
        <v>143</v>
      </c>
      <c r="E45" s="5" t="s">
        <v>144</v>
      </c>
      <c r="F45" s="5" t="s">
        <v>145</v>
      </c>
      <c r="G45" s="5" t="s">
        <v>146</v>
      </c>
      <c r="H45" s="5">
        <v>1355</v>
      </c>
      <c r="I45" s="5" t="s">
        <v>15</v>
      </c>
      <c r="J45" s="5" t="s">
        <v>22</v>
      </c>
      <c r="K45" s="5">
        <v>11</v>
      </c>
      <c r="L45" s="6">
        <v>300000</v>
      </c>
    </row>
    <row r="46" spans="2:12" x14ac:dyDescent="0.25">
      <c r="B46" s="4">
        <v>43</v>
      </c>
      <c r="C46" s="5">
        <v>789</v>
      </c>
      <c r="D46" s="5" t="s">
        <v>17</v>
      </c>
      <c r="E46" s="5" t="s">
        <v>147</v>
      </c>
      <c r="F46" s="5" t="s">
        <v>148</v>
      </c>
      <c r="G46" s="5" t="s">
        <v>149</v>
      </c>
      <c r="H46" s="5">
        <v>1353</v>
      </c>
      <c r="I46" s="5" t="s">
        <v>27</v>
      </c>
      <c r="J46" s="5" t="s">
        <v>16</v>
      </c>
      <c r="K46" s="5">
        <v>12</v>
      </c>
      <c r="L46" s="6">
        <v>9000000</v>
      </c>
    </row>
    <row r="47" spans="2:12" x14ac:dyDescent="0.25">
      <c r="B47" s="4">
        <v>44</v>
      </c>
      <c r="C47" s="5">
        <v>321</v>
      </c>
      <c r="D47" s="5" t="s">
        <v>150</v>
      </c>
      <c r="E47" s="5" t="s">
        <v>151</v>
      </c>
      <c r="F47" s="5" t="s">
        <v>152</v>
      </c>
      <c r="G47" s="5" t="s">
        <v>56</v>
      </c>
      <c r="H47" s="5">
        <v>1349</v>
      </c>
      <c r="I47" s="5" t="s">
        <v>53</v>
      </c>
      <c r="J47" s="5" t="s">
        <v>16</v>
      </c>
      <c r="K47" s="5">
        <v>13</v>
      </c>
      <c r="L47" s="6">
        <v>7000000</v>
      </c>
    </row>
    <row r="48" spans="2:12" x14ac:dyDescent="0.25">
      <c r="B48" s="4">
        <v>45</v>
      </c>
      <c r="C48" s="5">
        <v>116</v>
      </c>
      <c r="D48" s="5" t="s">
        <v>91</v>
      </c>
      <c r="E48" s="5" t="s">
        <v>153</v>
      </c>
      <c r="F48" s="5" t="s">
        <v>154</v>
      </c>
      <c r="G48" s="5" t="s">
        <v>26</v>
      </c>
      <c r="H48" s="5">
        <v>1358</v>
      </c>
      <c r="I48" s="5" t="s">
        <v>21</v>
      </c>
      <c r="J48" s="5" t="s">
        <v>16</v>
      </c>
      <c r="K48" s="5">
        <v>17</v>
      </c>
      <c r="L48" s="6">
        <v>5400000</v>
      </c>
    </row>
    <row r="49" spans="2:12" x14ac:dyDescent="0.25">
      <c r="B49" s="4">
        <v>46</v>
      </c>
      <c r="C49" s="5">
        <v>678</v>
      </c>
      <c r="D49" s="5" t="s">
        <v>73</v>
      </c>
      <c r="E49" s="5" t="s">
        <v>155</v>
      </c>
      <c r="F49" s="5" t="s">
        <v>156</v>
      </c>
      <c r="G49" s="5" t="s">
        <v>46</v>
      </c>
      <c r="H49" s="5">
        <v>1360</v>
      </c>
      <c r="I49" s="5" t="s">
        <v>15</v>
      </c>
      <c r="J49" s="5" t="s">
        <v>16</v>
      </c>
      <c r="K49" s="5">
        <v>13</v>
      </c>
      <c r="L49" s="6">
        <v>8500000</v>
      </c>
    </row>
    <row r="50" spans="2:12" x14ac:dyDescent="0.25">
      <c r="B50" s="4">
        <v>47</v>
      </c>
      <c r="C50" s="5">
        <v>435</v>
      </c>
      <c r="D50" s="5" t="s">
        <v>157</v>
      </c>
      <c r="E50" s="5" t="s">
        <v>158</v>
      </c>
      <c r="F50" s="5" t="s">
        <v>159</v>
      </c>
      <c r="G50" s="5" t="s">
        <v>160</v>
      </c>
      <c r="H50" s="5">
        <v>1356</v>
      </c>
      <c r="I50" s="5" t="s">
        <v>53</v>
      </c>
      <c r="J50" s="5" t="s">
        <v>22</v>
      </c>
      <c r="K50" s="5">
        <v>12</v>
      </c>
      <c r="L50" s="6">
        <v>4400000</v>
      </c>
    </row>
    <row r="51" spans="2:12" x14ac:dyDescent="0.25">
      <c r="B51" s="4">
        <v>48</v>
      </c>
      <c r="C51" s="5">
        <v>459</v>
      </c>
      <c r="D51" s="5" t="s">
        <v>161</v>
      </c>
      <c r="E51" s="5" t="s">
        <v>162</v>
      </c>
      <c r="F51" s="5" t="s">
        <v>89</v>
      </c>
      <c r="G51" s="5" t="s">
        <v>111</v>
      </c>
      <c r="H51" s="5">
        <v>1331</v>
      </c>
      <c r="I51" s="5" t="s">
        <v>21</v>
      </c>
      <c r="J51" s="5" t="s">
        <v>16</v>
      </c>
      <c r="K51" s="5">
        <v>13</v>
      </c>
      <c r="L51" s="6">
        <v>3700000</v>
      </c>
    </row>
    <row r="52" spans="2:12" x14ac:dyDescent="0.25">
      <c r="B52" s="4">
        <v>49</v>
      </c>
      <c r="C52" s="5">
        <v>235</v>
      </c>
      <c r="D52" s="5" t="s">
        <v>114</v>
      </c>
      <c r="E52" s="5" t="s">
        <v>163</v>
      </c>
      <c r="F52" s="5" t="s">
        <v>47</v>
      </c>
      <c r="G52" s="5" t="s">
        <v>164</v>
      </c>
      <c r="H52" s="5">
        <v>1335</v>
      </c>
      <c r="I52" s="5" t="s">
        <v>67</v>
      </c>
      <c r="J52" s="5" t="s">
        <v>22</v>
      </c>
      <c r="K52" s="5">
        <v>10</v>
      </c>
      <c r="L52" s="6">
        <v>2400000</v>
      </c>
    </row>
    <row r="53" spans="2:12" ht="15.75" thickBot="1" x14ac:dyDescent="0.3">
      <c r="B53" s="7">
        <v>50</v>
      </c>
      <c r="C53" s="8">
        <v>375</v>
      </c>
      <c r="D53" s="8" t="s">
        <v>91</v>
      </c>
      <c r="E53" s="8" t="s">
        <v>165</v>
      </c>
      <c r="F53" s="8" t="s">
        <v>17</v>
      </c>
      <c r="G53" s="8" t="s">
        <v>166</v>
      </c>
      <c r="H53" s="8">
        <v>1348</v>
      </c>
      <c r="I53" s="8" t="s">
        <v>21</v>
      </c>
      <c r="J53" s="8" t="s">
        <v>16</v>
      </c>
      <c r="K53" s="8">
        <v>13</v>
      </c>
      <c r="L53" s="9">
        <v>4500000</v>
      </c>
    </row>
  </sheetData>
  <dataValidations count="1">
    <dataValidation type="list" allowBlank="1" showInputMessage="1" showErrorMessage="1" sqref="I4:I53">
      <formula1>"دیپلم,فوق دیپلم,لیسانس,فوق لیسانس,دکترا"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2016-02-11T07:31:42Z</dcterms:created>
  <dcterms:modified xsi:type="dcterms:W3CDTF">2016-02-11T08:38:55Z</dcterms:modified>
</cp:coreProperties>
</file>