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Training Video\Excel2013\8\"/>
    </mc:Choice>
  </mc:AlternateContent>
  <bookViews>
    <workbookView xWindow="0" yWindow="0" windowWidth="15345" windowHeight="46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2" i="3" l="1"/>
  <c r="O22" i="3"/>
  <c r="N22" i="3"/>
  <c r="M22" i="3"/>
  <c r="L22" i="3"/>
  <c r="K22" i="3"/>
  <c r="J22" i="3"/>
  <c r="I22" i="3"/>
  <c r="H22" i="3"/>
  <c r="G22" i="3"/>
  <c r="F22" i="3"/>
  <c r="E22" i="3"/>
  <c r="P21" i="3"/>
  <c r="O21" i="3"/>
  <c r="N21" i="3"/>
  <c r="M21" i="3"/>
  <c r="L21" i="3"/>
  <c r="K21" i="3"/>
  <c r="J21" i="3"/>
  <c r="I21" i="3"/>
  <c r="H21" i="3"/>
  <c r="G21" i="3"/>
  <c r="F21" i="3"/>
  <c r="E21" i="3"/>
  <c r="P20" i="3"/>
  <c r="O20" i="3"/>
  <c r="N20" i="3"/>
  <c r="M20" i="3"/>
  <c r="L20" i="3"/>
  <c r="K20" i="3"/>
  <c r="J20" i="3"/>
  <c r="I20" i="3"/>
  <c r="H20" i="3"/>
  <c r="G20" i="3"/>
  <c r="F20" i="3"/>
  <c r="E20" i="3"/>
  <c r="P19" i="3"/>
  <c r="O19" i="3"/>
  <c r="N19" i="3"/>
  <c r="M19" i="3"/>
  <c r="L19" i="3"/>
  <c r="K19" i="3"/>
  <c r="J19" i="3"/>
  <c r="I19" i="3"/>
  <c r="H19" i="3"/>
  <c r="G19" i="3"/>
  <c r="F19" i="3"/>
  <c r="E19" i="3"/>
  <c r="P18" i="3"/>
  <c r="O18" i="3"/>
  <c r="N18" i="3"/>
  <c r="M18" i="3"/>
  <c r="L18" i="3"/>
  <c r="K18" i="3"/>
  <c r="J18" i="3"/>
  <c r="I18" i="3"/>
  <c r="H18" i="3"/>
  <c r="G18" i="3"/>
  <c r="F18" i="3"/>
  <c r="E18" i="3"/>
  <c r="P17" i="3"/>
  <c r="O17" i="3"/>
  <c r="N17" i="3"/>
  <c r="M17" i="3"/>
  <c r="L17" i="3"/>
  <c r="K17" i="3"/>
  <c r="J17" i="3"/>
  <c r="I17" i="3"/>
  <c r="H17" i="3"/>
  <c r="G17" i="3"/>
  <c r="F17" i="3"/>
  <c r="E17" i="3"/>
  <c r="P16" i="3"/>
  <c r="O16" i="3"/>
  <c r="N16" i="3"/>
  <c r="M16" i="3"/>
  <c r="L16" i="3"/>
  <c r="K16" i="3"/>
  <c r="J16" i="3"/>
  <c r="I16" i="3"/>
  <c r="H16" i="3"/>
  <c r="G16" i="3"/>
  <c r="F16" i="3"/>
  <c r="E16" i="3"/>
  <c r="P15" i="3"/>
  <c r="O15" i="3"/>
  <c r="N15" i="3"/>
  <c r="M15" i="3"/>
  <c r="L15" i="3"/>
  <c r="K15" i="3"/>
  <c r="J15" i="3"/>
  <c r="I15" i="3"/>
  <c r="H15" i="3"/>
  <c r="G15" i="3"/>
  <c r="F15" i="3"/>
  <c r="E15" i="3"/>
  <c r="L8" i="1"/>
  <c r="L7" i="1"/>
  <c r="L6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5" i="1"/>
  <c r="M20" i="2"/>
  <c r="K18" i="2"/>
  <c r="M18" i="2"/>
  <c r="K16" i="2"/>
  <c r="P13" i="2"/>
  <c r="Q14" i="2"/>
  <c r="N14" i="2"/>
  <c r="N12" i="2"/>
  <c r="L13" i="2"/>
  <c r="L12" i="2"/>
</calcChain>
</file>

<file path=xl/sharedStrings.xml><?xml version="1.0" encoding="utf-8"?>
<sst xmlns="http://schemas.openxmlformats.org/spreadsheetml/2006/main" count="196" uniqueCount="105">
  <si>
    <t>نام</t>
  </si>
  <si>
    <t>نام خانوادگی</t>
  </si>
  <si>
    <t>تاهل</t>
  </si>
  <si>
    <t>شروع کار</t>
  </si>
  <si>
    <t>مدرک تحصیلی</t>
  </si>
  <si>
    <t>رتبه</t>
  </si>
  <si>
    <t>واحد سازمانی</t>
  </si>
  <si>
    <t>حقوق پایه</t>
  </si>
  <si>
    <t>غلام عباس</t>
  </si>
  <si>
    <t>برزگر</t>
  </si>
  <si>
    <t>متاهل</t>
  </si>
  <si>
    <t>لیسانس</t>
  </si>
  <si>
    <t>واحد C</t>
  </si>
  <si>
    <t xml:space="preserve">محمد  </t>
  </si>
  <si>
    <t>نجفی</t>
  </si>
  <si>
    <t>مجرد</t>
  </si>
  <si>
    <t>دیپلم</t>
  </si>
  <si>
    <t>واحد B</t>
  </si>
  <si>
    <t>محمود</t>
  </si>
  <si>
    <t>قادر مزی</t>
  </si>
  <si>
    <t>روح الله</t>
  </si>
  <si>
    <t>سیداورادی</t>
  </si>
  <si>
    <t>فوق دیپلم</t>
  </si>
  <si>
    <t>الیکا</t>
  </si>
  <si>
    <t>حاتمی</t>
  </si>
  <si>
    <t>واحد D</t>
  </si>
  <si>
    <t xml:space="preserve">غلامعباس </t>
  </si>
  <si>
    <t>ابنیاع</t>
  </si>
  <si>
    <t>سمیرا</t>
  </si>
  <si>
    <t>دهقانپور</t>
  </si>
  <si>
    <t xml:space="preserve">سید حسین </t>
  </si>
  <si>
    <t>گودرزی</t>
  </si>
  <si>
    <t xml:space="preserve">غلامحسین  </t>
  </si>
  <si>
    <t>سیدخان</t>
  </si>
  <si>
    <t>نادر</t>
  </si>
  <si>
    <t>علیزاده</t>
  </si>
  <si>
    <t>الهام</t>
  </si>
  <si>
    <t>هوشنگیان</t>
  </si>
  <si>
    <t>فوق لیسانس</t>
  </si>
  <si>
    <t xml:space="preserve">سید مراد </t>
  </si>
  <si>
    <t>کاشانی</t>
  </si>
  <si>
    <t>واحد A</t>
  </si>
  <si>
    <t>یونس</t>
  </si>
  <si>
    <t>غریب</t>
  </si>
  <si>
    <t xml:space="preserve">سیف اله </t>
  </si>
  <si>
    <t>علی محمدی</t>
  </si>
  <si>
    <t>کاظم</t>
  </si>
  <si>
    <t>مصطفایی</t>
  </si>
  <si>
    <t>امیریاشا</t>
  </si>
  <si>
    <t>صحراگرد</t>
  </si>
  <si>
    <t xml:space="preserve">هوشنگ </t>
  </si>
  <si>
    <t>جهانی</t>
  </si>
  <si>
    <t xml:space="preserve">ناصر </t>
  </si>
  <si>
    <t>احسانی</t>
  </si>
  <si>
    <t>کامبیز</t>
  </si>
  <si>
    <t>یونسی</t>
  </si>
  <si>
    <t>فرزاد</t>
  </si>
  <si>
    <t>تاجی</t>
  </si>
  <si>
    <t xml:space="preserve">حسین </t>
  </si>
  <si>
    <t>مهدوی</t>
  </si>
  <si>
    <t xml:space="preserve">ایوب </t>
  </si>
  <si>
    <t>حامی</t>
  </si>
  <si>
    <t>محسن</t>
  </si>
  <si>
    <t>تشکری</t>
  </si>
  <si>
    <t>ملیسا</t>
  </si>
  <si>
    <t>فتحی</t>
  </si>
  <si>
    <t>روشنک</t>
  </si>
  <si>
    <t>برهان اشکوری</t>
  </si>
  <si>
    <t xml:space="preserve">محمد </t>
  </si>
  <si>
    <t>محرابی</t>
  </si>
  <si>
    <t>کد پرسنلی</t>
  </si>
  <si>
    <t>A1</t>
  </si>
  <si>
    <t>$A1</t>
  </si>
  <si>
    <t>A$1</t>
  </si>
  <si>
    <t>$A$1</t>
  </si>
  <si>
    <t>نسبی</t>
  </si>
  <si>
    <t>مطلق</t>
  </si>
  <si>
    <t>مختلط</t>
  </si>
  <si>
    <t>مالیات</t>
  </si>
  <si>
    <t>مالیات2</t>
  </si>
  <si>
    <t>درصد مالیات</t>
  </si>
  <si>
    <t>ماه 1</t>
  </si>
  <si>
    <t>ماه 2</t>
  </si>
  <si>
    <t>ماه 3</t>
  </si>
  <si>
    <t>ماه 4</t>
  </si>
  <si>
    <t>ماه 5</t>
  </si>
  <si>
    <t>ماه 6</t>
  </si>
  <si>
    <t>ماه 7</t>
  </si>
  <si>
    <t>ماه 8</t>
  </si>
  <si>
    <t>ماه 9</t>
  </si>
  <si>
    <t>ماه 10</t>
  </si>
  <si>
    <t>ماه 11</t>
  </si>
  <si>
    <t>ماه 12</t>
  </si>
  <si>
    <t>نام کالا</t>
  </si>
  <si>
    <t>قیمت واحد</t>
  </si>
  <si>
    <t>کالای 1</t>
  </si>
  <si>
    <t>کالای 2</t>
  </si>
  <si>
    <t>کالای 3</t>
  </si>
  <si>
    <t>کالای 4</t>
  </si>
  <si>
    <t>کالای 5</t>
  </si>
  <si>
    <t>کالای 6</t>
  </si>
  <si>
    <t>کالای 7</t>
  </si>
  <si>
    <t>کالای 8</t>
  </si>
  <si>
    <t>تعداد فروش</t>
  </si>
  <si>
    <t>مبلغ فروش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</si>
</sst>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</xf>
    <xf numFmtId="164" fontId="2" fillId="0" borderId="0" xfId="1" applyNumberFormat="1" applyFont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64" fontId="2" fillId="0" borderId="1" xfId="1" applyNumberFormat="1" applyFont="1" applyBorder="1" applyAlignment="1" applyProtection="1">
      <alignment horizontal="center" vertical="center"/>
    </xf>
    <xf numFmtId="0" fontId="2" fillId="2" borderId="0" xfId="0" applyFont="1" applyFill="1"/>
    <xf numFmtId="16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15</xdr:row>
      <xdr:rowOff>161925</xdr:rowOff>
    </xdr:from>
    <xdr:to>
      <xdr:col>12</xdr:col>
      <xdr:colOff>28575</xdr:colOff>
      <xdr:row>17</xdr:row>
      <xdr:rowOff>19050</xdr:rowOff>
    </xdr:to>
    <xdr:cxnSp macro="">
      <xdr:nvCxnSpPr>
        <xdr:cNvPr id="3" name="Straight Arrow Connector 2"/>
        <xdr:cNvCxnSpPr/>
      </xdr:nvCxnSpPr>
      <xdr:spPr>
        <a:xfrm>
          <a:off x="6762750" y="2876550"/>
          <a:ext cx="5810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18</xdr:row>
      <xdr:rowOff>0</xdr:rowOff>
    </xdr:from>
    <xdr:to>
      <xdr:col>11</xdr:col>
      <xdr:colOff>600075</xdr:colOff>
      <xdr:row>19</xdr:row>
      <xdr:rowOff>38100</xdr:rowOff>
    </xdr:to>
    <xdr:cxnSp macro="">
      <xdr:nvCxnSpPr>
        <xdr:cNvPr id="5" name="Straight Arrow Connector 4"/>
        <xdr:cNvCxnSpPr/>
      </xdr:nvCxnSpPr>
      <xdr:spPr>
        <a:xfrm>
          <a:off x="6724650" y="3257550"/>
          <a:ext cx="5810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zoomScaleNormal="100" workbookViewId="0">
      <selection activeCell="F14" sqref="F14"/>
    </sheetView>
  </sheetViews>
  <sheetFormatPr defaultRowHeight="14.25" x14ac:dyDescent="0.25"/>
  <cols>
    <col min="1" max="1" width="9.140625" style="2"/>
    <col min="2" max="2" width="11" style="2" bestFit="1" customWidth="1"/>
    <col min="3" max="3" width="13.42578125" style="2" bestFit="1" customWidth="1"/>
    <col min="4" max="4" width="14.140625" style="2" bestFit="1" customWidth="1"/>
    <col min="5" max="5" width="6.42578125" style="2" bestFit="1" customWidth="1"/>
    <col min="6" max="6" width="9.28515625" style="2" customWidth="1"/>
    <col min="7" max="7" width="14.28515625" style="2" bestFit="1" customWidth="1"/>
    <col min="8" max="8" width="9" style="2"/>
    <col min="9" max="9" width="13.7109375" style="2" bestFit="1" customWidth="1"/>
    <col min="10" max="10" width="13.42578125" style="2" bestFit="1" customWidth="1"/>
    <col min="11" max="11" width="20.5703125" style="2" customWidth="1"/>
    <col min="12" max="12" width="17.85546875" style="2" customWidth="1"/>
    <col min="13" max="16384" width="9.140625" style="2"/>
  </cols>
  <sheetData>
    <row r="2" spans="2:12" x14ac:dyDescent="0.25">
      <c r="J2" s="10" t="s">
        <v>80</v>
      </c>
      <c r="K2" s="11">
        <v>0.1</v>
      </c>
    </row>
    <row r="4" spans="2:12" ht="27" customHeight="1" x14ac:dyDescent="0.25">
      <c r="B4" s="5" t="s">
        <v>70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7" t="s">
        <v>7</v>
      </c>
      <c r="K4" s="2" t="s">
        <v>78</v>
      </c>
      <c r="L4" s="2" t="s">
        <v>79</v>
      </c>
    </row>
    <row r="5" spans="2:12" x14ac:dyDescent="0.25">
      <c r="B5" s="2">
        <v>893</v>
      </c>
      <c r="C5" s="3" t="s">
        <v>8</v>
      </c>
      <c r="D5" s="3" t="s">
        <v>9</v>
      </c>
      <c r="E5" s="3" t="s">
        <v>10</v>
      </c>
      <c r="F5" s="3">
        <v>1386</v>
      </c>
      <c r="G5" s="3" t="s">
        <v>11</v>
      </c>
      <c r="H5" s="3">
        <v>16</v>
      </c>
      <c r="I5" s="3" t="s">
        <v>12</v>
      </c>
      <c r="J5" s="4">
        <v>18000000</v>
      </c>
      <c r="K5" s="9">
        <f>J5*10%</f>
        <v>1800000</v>
      </c>
      <c r="L5" s="9">
        <f>J5*$K$2</f>
        <v>1800000</v>
      </c>
    </row>
    <row r="6" spans="2:12" x14ac:dyDescent="0.25">
      <c r="B6" s="2">
        <v>618</v>
      </c>
      <c r="C6" s="3" t="s">
        <v>13</v>
      </c>
      <c r="D6" s="3" t="s">
        <v>14</v>
      </c>
      <c r="E6" s="3" t="s">
        <v>15</v>
      </c>
      <c r="F6" s="3">
        <v>1379</v>
      </c>
      <c r="G6" s="3" t="s">
        <v>16</v>
      </c>
      <c r="H6" s="3">
        <v>10</v>
      </c>
      <c r="I6" s="3" t="s">
        <v>17</v>
      </c>
      <c r="J6" s="4">
        <v>6000000</v>
      </c>
      <c r="K6" s="9">
        <f t="shared" ref="K6:K30" si="0">J6*10%</f>
        <v>600000</v>
      </c>
      <c r="L6" s="9">
        <f>J6*$K$2</f>
        <v>600000</v>
      </c>
    </row>
    <row r="7" spans="2:12" x14ac:dyDescent="0.25">
      <c r="B7" s="2">
        <v>356</v>
      </c>
      <c r="C7" s="3" t="s">
        <v>18</v>
      </c>
      <c r="D7" s="3" t="s">
        <v>19</v>
      </c>
      <c r="E7" s="3" t="s">
        <v>10</v>
      </c>
      <c r="F7" s="3">
        <v>1383</v>
      </c>
      <c r="G7" s="3" t="s">
        <v>11</v>
      </c>
      <c r="H7" s="3">
        <v>14</v>
      </c>
      <c r="I7" s="3" t="s">
        <v>12</v>
      </c>
      <c r="J7" s="4">
        <v>24000000</v>
      </c>
      <c r="K7" s="9">
        <f t="shared" si="0"/>
        <v>2400000</v>
      </c>
      <c r="L7" s="9">
        <f>J7*$K$2</f>
        <v>2400000</v>
      </c>
    </row>
    <row r="8" spans="2:12" x14ac:dyDescent="0.25">
      <c r="B8" s="2">
        <v>568</v>
      </c>
      <c r="C8" s="3" t="s">
        <v>20</v>
      </c>
      <c r="D8" s="3" t="s">
        <v>21</v>
      </c>
      <c r="E8" s="3" t="s">
        <v>10</v>
      </c>
      <c r="F8" s="3">
        <v>1368</v>
      </c>
      <c r="G8" s="3" t="s">
        <v>22</v>
      </c>
      <c r="H8" s="3">
        <v>12</v>
      </c>
      <c r="I8" s="3" t="s">
        <v>17</v>
      </c>
      <c r="J8" s="4">
        <v>8000000</v>
      </c>
      <c r="K8" s="9">
        <f t="shared" si="0"/>
        <v>800000</v>
      </c>
      <c r="L8" s="9">
        <f>J8*$K$2</f>
        <v>800000</v>
      </c>
    </row>
    <row r="9" spans="2:12" x14ac:dyDescent="0.25">
      <c r="B9" s="2">
        <v>320</v>
      </c>
      <c r="C9" s="3" t="s">
        <v>23</v>
      </c>
      <c r="D9" s="3" t="s">
        <v>24</v>
      </c>
      <c r="E9" s="3" t="s">
        <v>10</v>
      </c>
      <c r="F9" s="3">
        <v>1388</v>
      </c>
      <c r="G9" s="3" t="s">
        <v>11</v>
      </c>
      <c r="H9" s="3">
        <v>17</v>
      </c>
      <c r="I9" s="3" t="s">
        <v>25</v>
      </c>
      <c r="J9" s="4">
        <v>18000000</v>
      </c>
      <c r="K9" s="9">
        <f t="shared" si="0"/>
        <v>1800000</v>
      </c>
      <c r="L9" s="9">
        <f t="shared" ref="L6:L30" si="1">J9*$K$2</f>
        <v>1800000</v>
      </c>
    </row>
    <row r="10" spans="2:12" x14ac:dyDescent="0.25">
      <c r="B10" s="2">
        <v>639</v>
      </c>
      <c r="C10" s="3" t="s">
        <v>26</v>
      </c>
      <c r="D10" s="3" t="s">
        <v>27</v>
      </c>
      <c r="E10" s="3" t="s">
        <v>10</v>
      </c>
      <c r="F10" s="3">
        <v>1375</v>
      </c>
      <c r="G10" s="3" t="s">
        <v>22</v>
      </c>
      <c r="H10" s="3">
        <v>14</v>
      </c>
      <c r="I10" s="3" t="s">
        <v>17</v>
      </c>
      <c r="J10" s="4">
        <v>8000000</v>
      </c>
      <c r="K10" s="9">
        <f t="shared" si="0"/>
        <v>800000</v>
      </c>
      <c r="L10" s="9">
        <f t="shared" si="1"/>
        <v>800000</v>
      </c>
    </row>
    <row r="11" spans="2:12" x14ac:dyDescent="0.25">
      <c r="B11" s="2">
        <v>829</v>
      </c>
      <c r="C11" s="3" t="s">
        <v>28</v>
      </c>
      <c r="D11" s="3" t="s">
        <v>29</v>
      </c>
      <c r="E11" s="3" t="s">
        <v>10</v>
      </c>
      <c r="F11" s="3">
        <v>1363</v>
      </c>
      <c r="G11" s="3" t="s">
        <v>11</v>
      </c>
      <c r="H11" s="3">
        <v>17</v>
      </c>
      <c r="I11" s="3" t="s">
        <v>12</v>
      </c>
      <c r="J11" s="4">
        <v>12000000</v>
      </c>
      <c r="K11" s="9">
        <f t="shared" si="0"/>
        <v>1200000</v>
      </c>
      <c r="L11" s="9">
        <f t="shared" si="1"/>
        <v>1200000</v>
      </c>
    </row>
    <row r="12" spans="2:12" x14ac:dyDescent="0.25">
      <c r="B12" s="2">
        <v>641</v>
      </c>
      <c r="C12" s="3" t="s">
        <v>30</v>
      </c>
      <c r="D12" s="3" t="s">
        <v>31</v>
      </c>
      <c r="E12" s="3" t="s">
        <v>15</v>
      </c>
      <c r="F12" s="3">
        <v>1362</v>
      </c>
      <c r="G12" s="3" t="s">
        <v>22</v>
      </c>
      <c r="H12" s="3">
        <v>12</v>
      </c>
      <c r="I12" s="3" t="s">
        <v>12</v>
      </c>
      <c r="J12" s="4">
        <v>20000000</v>
      </c>
      <c r="K12" s="9">
        <f t="shared" si="0"/>
        <v>2000000</v>
      </c>
      <c r="L12" s="9">
        <f t="shared" si="1"/>
        <v>2000000</v>
      </c>
    </row>
    <row r="13" spans="2:12" x14ac:dyDescent="0.25">
      <c r="B13" s="2">
        <v>380</v>
      </c>
      <c r="C13" s="3" t="s">
        <v>32</v>
      </c>
      <c r="D13" s="3" t="s">
        <v>33</v>
      </c>
      <c r="E13" s="3" t="s">
        <v>15</v>
      </c>
      <c r="F13" s="3">
        <v>1388</v>
      </c>
      <c r="G13" s="3" t="s">
        <v>11</v>
      </c>
      <c r="H13" s="3">
        <v>15</v>
      </c>
      <c r="I13" s="3" t="s">
        <v>25</v>
      </c>
      <c r="J13" s="4">
        <v>18000000</v>
      </c>
      <c r="K13" s="9">
        <f t="shared" si="0"/>
        <v>1800000</v>
      </c>
      <c r="L13" s="9">
        <f t="shared" si="1"/>
        <v>1800000</v>
      </c>
    </row>
    <row r="14" spans="2:12" x14ac:dyDescent="0.25">
      <c r="B14" s="2">
        <v>582</v>
      </c>
      <c r="C14" s="3" t="s">
        <v>34</v>
      </c>
      <c r="D14" s="3" t="s">
        <v>35</v>
      </c>
      <c r="E14" s="3" t="s">
        <v>10</v>
      </c>
      <c r="F14" s="3">
        <v>1369</v>
      </c>
      <c r="G14" s="3" t="s">
        <v>11</v>
      </c>
      <c r="H14" s="3">
        <v>16</v>
      </c>
      <c r="I14" s="3" t="s">
        <v>12</v>
      </c>
      <c r="J14" s="4">
        <v>12000000</v>
      </c>
      <c r="K14" s="9">
        <f t="shared" si="0"/>
        <v>1200000</v>
      </c>
      <c r="L14" s="9">
        <f t="shared" si="1"/>
        <v>1200000</v>
      </c>
    </row>
    <row r="15" spans="2:12" x14ac:dyDescent="0.25">
      <c r="B15" s="2">
        <v>628</v>
      </c>
      <c r="C15" s="3" t="s">
        <v>36</v>
      </c>
      <c r="D15" s="3" t="s">
        <v>37</v>
      </c>
      <c r="E15" s="3" t="s">
        <v>10</v>
      </c>
      <c r="F15" s="3">
        <v>1380</v>
      </c>
      <c r="G15" s="3" t="s">
        <v>38</v>
      </c>
      <c r="H15" s="3">
        <v>18</v>
      </c>
      <c r="I15" s="3" t="s">
        <v>17</v>
      </c>
      <c r="J15" s="4">
        <v>19200000</v>
      </c>
      <c r="K15" s="9">
        <f t="shared" si="0"/>
        <v>1920000</v>
      </c>
      <c r="L15" s="9">
        <f t="shared" si="1"/>
        <v>1920000</v>
      </c>
    </row>
    <row r="16" spans="2:12" x14ac:dyDescent="0.25">
      <c r="B16" s="2">
        <v>789</v>
      </c>
      <c r="C16" s="3" t="s">
        <v>39</v>
      </c>
      <c r="D16" s="3" t="s">
        <v>40</v>
      </c>
      <c r="E16" s="3" t="s">
        <v>10</v>
      </c>
      <c r="F16" s="3">
        <v>1367</v>
      </c>
      <c r="G16" s="3" t="s">
        <v>16</v>
      </c>
      <c r="H16" s="3">
        <v>12</v>
      </c>
      <c r="I16" s="3" t="s">
        <v>41</v>
      </c>
      <c r="J16" s="4">
        <v>4000000</v>
      </c>
      <c r="K16" s="9">
        <f t="shared" si="0"/>
        <v>400000</v>
      </c>
      <c r="L16" s="9">
        <f t="shared" si="1"/>
        <v>400000</v>
      </c>
    </row>
    <row r="17" spans="2:12" x14ac:dyDescent="0.25">
      <c r="B17" s="2">
        <v>609</v>
      </c>
      <c r="C17" s="3" t="s">
        <v>42</v>
      </c>
      <c r="D17" s="3" t="s">
        <v>43</v>
      </c>
      <c r="E17" s="3" t="s">
        <v>10</v>
      </c>
      <c r="F17" s="3">
        <v>1359</v>
      </c>
      <c r="G17" s="3" t="s">
        <v>22</v>
      </c>
      <c r="H17" s="3">
        <v>12</v>
      </c>
      <c r="I17" s="3" t="s">
        <v>25</v>
      </c>
      <c r="J17" s="4">
        <v>20000000</v>
      </c>
      <c r="K17" s="9">
        <f t="shared" si="0"/>
        <v>2000000</v>
      </c>
      <c r="L17" s="9">
        <f t="shared" si="1"/>
        <v>2000000</v>
      </c>
    </row>
    <row r="18" spans="2:12" x14ac:dyDescent="0.25">
      <c r="B18" s="2">
        <v>421</v>
      </c>
      <c r="C18" s="3" t="s">
        <v>44</v>
      </c>
      <c r="D18" s="3" t="s">
        <v>45</v>
      </c>
      <c r="E18" s="3" t="s">
        <v>10</v>
      </c>
      <c r="F18" s="3">
        <v>1385</v>
      </c>
      <c r="G18" s="3" t="s">
        <v>11</v>
      </c>
      <c r="H18" s="3">
        <v>14</v>
      </c>
      <c r="I18" s="3" t="s">
        <v>17</v>
      </c>
      <c r="J18" s="4">
        <v>19000000</v>
      </c>
      <c r="K18" s="9">
        <f t="shared" si="0"/>
        <v>1900000</v>
      </c>
      <c r="L18" s="9">
        <f t="shared" si="1"/>
        <v>1900000</v>
      </c>
    </row>
    <row r="19" spans="2:12" x14ac:dyDescent="0.25">
      <c r="B19" s="2">
        <v>794</v>
      </c>
      <c r="C19" s="3" t="s">
        <v>46</v>
      </c>
      <c r="D19" s="3" t="s">
        <v>47</v>
      </c>
      <c r="E19" s="3" t="s">
        <v>10</v>
      </c>
      <c r="F19" s="3">
        <v>1378</v>
      </c>
      <c r="G19" s="3" t="s">
        <v>11</v>
      </c>
      <c r="H19" s="3">
        <v>14</v>
      </c>
      <c r="I19" s="3" t="s">
        <v>17</v>
      </c>
      <c r="J19" s="4">
        <v>12000000</v>
      </c>
      <c r="K19" s="9">
        <f t="shared" si="0"/>
        <v>1200000</v>
      </c>
      <c r="L19" s="9">
        <f t="shared" si="1"/>
        <v>1200000</v>
      </c>
    </row>
    <row r="20" spans="2:12" x14ac:dyDescent="0.25">
      <c r="B20" s="2">
        <v>805</v>
      </c>
      <c r="C20" s="3" t="s">
        <v>48</v>
      </c>
      <c r="D20" s="3" t="s">
        <v>49</v>
      </c>
      <c r="E20" s="3" t="s">
        <v>10</v>
      </c>
      <c r="F20" s="3">
        <v>1367</v>
      </c>
      <c r="G20" s="3" t="s">
        <v>16</v>
      </c>
      <c r="H20" s="3">
        <v>10</v>
      </c>
      <c r="I20" s="3" t="s">
        <v>17</v>
      </c>
      <c r="J20" s="4">
        <v>10000000</v>
      </c>
      <c r="K20" s="9">
        <f t="shared" si="0"/>
        <v>1000000</v>
      </c>
      <c r="L20" s="9">
        <f t="shared" si="1"/>
        <v>1000000</v>
      </c>
    </row>
    <row r="21" spans="2:12" x14ac:dyDescent="0.25">
      <c r="B21" s="2">
        <v>461</v>
      </c>
      <c r="C21" s="3" t="s">
        <v>50</v>
      </c>
      <c r="D21" s="3" t="s">
        <v>51</v>
      </c>
      <c r="E21" s="3" t="s">
        <v>15</v>
      </c>
      <c r="F21" s="3">
        <v>1377</v>
      </c>
      <c r="G21" s="3" t="s">
        <v>16</v>
      </c>
      <c r="H21" s="3">
        <v>11</v>
      </c>
      <c r="I21" s="3" t="s">
        <v>25</v>
      </c>
      <c r="J21" s="4">
        <v>8000000</v>
      </c>
      <c r="K21" s="9">
        <f t="shared" si="0"/>
        <v>800000</v>
      </c>
      <c r="L21" s="9">
        <f t="shared" si="1"/>
        <v>800000</v>
      </c>
    </row>
    <row r="22" spans="2:12" x14ac:dyDescent="0.25">
      <c r="B22" s="2">
        <v>727</v>
      </c>
      <c r="C22" s="3" t="s">
        <v>52</v>
      </c>
      <c r="D22" s="3" t="s">
        <v>53</v>
      </c>
      <c r="E22" s="3" t="s">
        <v>10</v>
      </c>
      <c r="F22" s="3">
        <v>1378</v>
      </c>
      <c r="G22" s="3" t="s">
        <v>16</v>
      </c>
      <c r="H22" s="3">
        <v>12</v>
      </c>
      <c r="I22" s="3" t="s">
        <v>12</v>
      </c>
      <c r="J22" s="4">
        <v>4000000</v>
      </c>
      <c r="K22" s="9">
        <f t="shared" si="0"/>
        <v>400000</v>
      </c>
      <c r="L22" s="9">
        <f t="shared" si="1"/>
        <v>400000</v>
      </c>
    </row>
    <row r="23" spans="2:12" x14ac:dyDescent="0.25">
      <c r="B23" s="2">
        <v>745</v>
      </c>
      <c r="C23" s="3" t="s">
        <v>54</v>
      </c>
      <c r="D23" s="3" t="s">
        <v>55</v>
      </c>
      <c r="E23" s="3" t="s">
        <v>10</v>
      </c>
      <c r="F23" s="3">
        <v>1384</v>
      </c>
      <c r="G23" s="3" t="s">
        <v>16</v>
      </c>
      <c r="H23" s="3">
        <v>12</v>
      </c>
      <c r="I23" s="3" t="s">
        <v>25</v>
      </c>
      <c r="J23" s="4">
        <v>10000000</v>
      </c>
      <c r="K23" s="9">
        <f t="shared" si="0"/>
        <v>1000000</v>
      </c>
      <c r="L23" s="9">
        <f t="shared" si="1"/>
        <v>1000000</v>
      </c>
    </row>
    <row r="24" spans="2:12" x14ac:dyDescent="0.25">
      <c r="B24" s="2">
        <v>813</v>
      </c>
      <c r="C24" s="3" t="s">
        <v>56</v>
      </c>
      <c r="D24" s="3" t="s">
        <v>57</v>
      </c>
      <c r="E24" s="3" t="s">
        <v>15</v>
      </c>
      <c r="F24" s="3">
        <v>1370</v>
      </c>
      <c r="G24" s="3" t="s">
        <v>38</v>
      </c>
      <c r="H24" s="3">
        <v>16</v>
      </c>
      <c r="I24" s="3" t="s">
        <v>12</v>
      </c>
      <c r="J24" s="4">
        <v>25600000</v>
      </c>
      <c r="K24" s="9">
        <f t="shared" si="0"/>
        <v>2560000</v>
      </c>
      <c r="L24" s="9">
        <f t="shared" si="1"/>
        <v>2560000</v>
      </c>
    </row>
    <row r="25" spans="2:12" x14ac:dyDescent="0.25">
      <c r="B25" s="2">
        <v>362</v>
      </c>
      <c r="C25" s="3" t="s">
        <v>58</v>
      </c>
      <c r="D25" s="3" t="s">
        <v>59</v>
      </c>
      <c r="E25" s="3" t="s">
        <v>10</v>
      </c>
      <c r="F25" s="3">
        <v>1366</v>
      </c>
      <c r="G25" s="3" t="s">
        <v>22</v>
      </c>
      <c r="H25" s="3">
        <v>13</v>
      </c>
      <c r="I25" s="3" t="s">
        <v>25</v>
      </c>
      <c r="J25" s="4">
        <v>8000000</v>
      </c>
      <c r="K25" s="9">
        <f t="shared" si="0"/>
        <v>800000</v>
      </c>
      <c r="L25" s="9">
        <f t="shared" si="1"/>
        <v>800000</v>
      </c>
    </row>
    <row r="26" spans="2:12" x14ac:dyDescent="0.25">
      <c r="B26" s="2">
        <v>776</v>
      </c>
      <c r="C26" s="3" t="s">
        <v>60</v>
      </c>
      <c r="D26" s="3" t="s">
        <v>61</v>
      </c>
      <c r="E26" s="3" t="s">
        <v>10</v>
      </c>
      <c r="F26" s="3">
        <v>1363</v>
      </c>
      <c r="G26" s="3" t="s">
        <v>38</v>
      </c>
      <c r="H26" s="3">
        <v>18</v>
      </c>
      <c r="I26" s="3" t="s">
        <v>12</v>
      </c>
      <c r="J26" s="4">
        <v>19200000</v>
      </c>
      <c r="K26" s="9">
        <f t="shared" si="0"/>
        <v>1920000</v>
      </c>
      <c r="L26" s="9">
        <f t="shared" si="1"/>
        <v>1920000</v>
      </c>
    </row>
    <row r="27" spans="2:12" x14ac:dyDescent="0.25">
      <c r="B27" s="2">
        <v>737</v>
      </c>
      <c r="C27" s="3" t="s">
        <v>62</v>
      </c>
      <c r="D27" s="3" t="s">
        <v>63</v>
      </c>
      <c r="E27" s="3" t="s">
        <v>10</v>
      </c>
      <c r="F27" s="3">
        <v>1387</v>
      </c>
      <c r="G27" s="3" t="s">
        <v>22</v>
      </c>
      <c r="H27" s="3">
        <v>13</v>
      </c>
      <c r="I27" s="3" t="s">
        <v>17</v>
      </c>
      <c r="J27" s="4">
        <v>12000000</v>
      </c>
      <c r="K27" s="9">
        <f t="shared" si="0"/>
        <v>1200000</v>
      </c>
      <c r="L27" s="9">
        <f t="shared" si="1"/>
        <v>1200000</v>
      </c>
    </row>
    <row r="28" spans="2:12" x14ac:dyDescent="0.25">
      <c r="B28" s="2">
        <v>379</v>
      </c>
      <c r="C28" s="3" t="s">
        <v>64</v>
      </c>
      <c r="D28" s="3" t="s">
        <v>65</v>
      </c>
      <c r="E28" s="3" t="s">
        <v>10</v>
      </c>
      <c r="F28" s="3">
        <v>1366</v>
      </c>
      <c r="G28" s="3" t="s">
        <v>16</v>
      </c>
      <c r="H28" s="3">
        <v>10</v>
      </c>
      <c r="I28" s="3" t="s">
        <v>25</v>
      </c>
      <c r="J28" s="4">
        <v>6000000</v>
      </c>
      <c r="K28" s="9">
        <f t="shared" si="0"/>
        <v>600000</v>
      </c>
      <c r="L28" s="9">
        <f t="shared" si="1"/>
        <v>600000</v>
      </c>
    </row>
    <row r="29" spans="2:12" x14ac:dyDescent="0.25">
      <c r="B29" s="2">
        <v>388</v>
      </c>
      <c r="C29" s="3" t="s">
        <v>66</v>
      </c>
      <c r="D29" s="3" t="s">
        <v>67</v>
      </c>
      <c r="E29" s="3" t="s">
        <v>10</v>
      </c>
      <c r="F29" s="3">
        <v>1385</v>
      </c>
      <c r="G29" s="3" t="s">
        <v>11</v>
      </c>
      <c r="H29" s="3">
        <v>16</v>
      </c>
      <c r="I29" s="3" t="s">
        <v>12</v>
      </c>
      <c r="J29" s="4">
        <v>13000000</v>
      </c>
      <c r="K29" s="9">
        <f t="shared" si="0"/>
        <v>1300000</v>
      </c>
      <c r="L29" s="9">
        <f t="shared" si="1"/>
        <v>1300000</v>
      </c>
    </row>
    <row r="30" spans="2:12" x14ac:dyDescent="0.25">
      <c r="B30" s="2">
        <v>788</v>
      </c>
      <c r="C30" s="3" t="s">
        <v>68</v>
      </c>
      <c r="D30" s="3" t="s">
        <v>69</v>
      </c>
      <c r="E30" s="3" t="s">
        <v>10</v>
      </c>
      <c r="F30" s="3">
        <v>1375</v>
      </c>
      <c r="G30" s="3" t="s">
        <v>11</v>
      </c>
      <c r="H30" s="3">
        <v>15</v>
      </c>
      <c r="I30" s="3" t="s">
        <v>17</v>
      </c>
      <c r="J30" s="4">
        <v>12000000</v>
      </c>
      <c r="K30" s="9">
        <f t="shared" si="0"/>
        <v>1200000</v>
      </c>
      <c r="L30" s="9">
        <f t="shared" si="1"/>
        <v>1200000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F1" sqref="D1:F11"/>
    </sheetView>
  </sheetViews>
  <sheetFormatPr defaultRowHeight="14.25" x14ac:dyDescent="0.2"/>
  <cols>
    <col min="1" max="16384" width="9.140625" style="1"/>
  </cols>
  <sheetData>
    <row r="1" spans="1:17" x14ac:dyDescent="0.2">
      <c r="A1" s="1">
        <v>67</v>
      </c>
      <c r="B1" s="1">
        <v>87</v>
      </c>
      <c r="C1" s="1">
        <v>10</v>
      </c>
      <c r="D1" s="1">
        <v>53</v>
      </c>
      <c r="E1" s="1">
        <v>21</v>
      </c>
      <c r="F1" s="1">
        <v>38</v>
      </c>
    </row>
    <row r="2" spans="1:17" x14ac:dyDescent="0.2">
      <c r="A2" s="1">
        <v>10</v>
      </c>
      <c r="B2" s="1">
        <v>72</v>
      </c>
      <c r="C2" s="1">
        <v>75</v>
      </c>
      <c r="D2" s="1">
        <v>39</v>
      </c>
      <c r="E2" s="1">
        <v>11</v>
      </c>
      <c r="F2" s="1">
        <v>87</v>
      </c>
    </row>
    <row r="3" spans="1:17" x14ac:dyDescent="0.2">
      <c r="A3" s="1">
        <v>49</v>
      </c>
      <c r="B3" s="1">
        <v>21</v>
      </c>
      <c r="C3" s="1">
        <v>20</v>
      </c>
      <c r="D3" s="1">
        <v>10</v>
      </c>
      <c r="E3" s="1">
        <v>74</v>
      </c>
      <c r="F3" s="1">
        <v>28</v>
      </c>
    </row>
    <row r="4" spans="1:17" x14ac:dyDescent="0.2">
      <c r="A4" s="1">
        <v>51</v>
      </c>
      <c r="B4" s="1">
        <v>79</v>
      </c>
      <c r="C4" s="1">
        <v>75</v>
      </c>
      <c r="D4" s="1">
        <v>43</v>
      </c>
      <c r="E4" s="1">
        <v>18</v>
      </c>
      <c r="F4" s="1">
        <v>38</v>
      </c>
    </row>
    <row r="5" spans="1:17" x14ac:dyDescent="0.2">
      <c r="A5" s="1">
        <v>84</v>
      </c>
      <c r="B5" s="1">
        <v>36</v>
      </c>
      <c r="C5" s="1">
        <v>16</v>
      </c>
      <c r="D5" s="1">
        <v>12</v>
      </c>
      <c r="E5" s="1">
        <v>28</v>
      </c>
      <c r="F5" s="1">
        <v>66</v>
      </c>
      <c r="N5" s="1" t="s">
        <v>71</v>
      </c>
      <c r="P5" s="1" t="s">
        <v>75</v>
      </c>
    </row>
    <row r="6" spans="1:17" x14ac:dyDescent="0.2">
      <c r="A6" s="1">
        <v>94</v>
      </c>
      <c r="B6" s="1">
        <v>83</v>
      </c>
      <c r="C6" s="1">
        <v>96</v>
      </c>
      <c r="D6" s="1">
        <v>99</v>
      </c>
      <c r="E6" s="1">
        <v>31</v>
      </c>
      <c r="F6" s="1">
        <v>38</v>
      </c>
      <c r="N6" s="1" t="s">
        <v>72</v>
      </c>
      <c r="P6" s="1" t="s">
        <v>77</v>
      </c>
    </row>
    <row r="7" spans="1:17" x14ac:dyDescent="0.2">
      <c r="A7" s="1">
        <v>38</v>
      </c>
      <c r="B7" s="1">
        <v>14</v>
      </c>
      <c r="C7" s="1">
        <v>41</v>
      </c>
      <c r="D7" s="1">
        <v>13</v>
      </c>
      <c r="E7" s="1">
        <v>35</v>
      </c>
      <c r="F7" s="1">
        <v>80</v>
      </c>
      <c r="N7" s="1" t="s">
        <v>73</v>
      </c>
      <c r="P7" s="1" t="s">
        <v>77</v>
      </c>
    </row>
    <row r="8" spans="1:17" x14ac:dyDescent="0.2">
      <c r="A8" s="1">
        <v>13</v>
      </c>
      <c r="B8" s="1">
        <v>69</v>
      </c>
      <c r="C8" s="1">
        <v>73</v>
      </c>
      <c r="D8" s="1">
        <v>80</v>
      </c>
      <c r="E8" s="1">
        <v>94</v>
      </c>
      <c r="F8" s="1">
        <v>57</v>
      </c>
      <c r="N8" s="1" t="s">
        <v>74</v>
      </c>
      <c r="P8" s="1" t="s">
        <v>76</v>
      </c>
    </row>
    <row r="9" spans="1:17" x14ac:dyDescent="0.2">
      <c r="A9" s="1">
        <v>10</v>
      </c>
      <c r="B9" s="1">
        <v>95</v>
      </c>
      <c r="C9" s="1">
        <v>58</v>
      </c>
      <c r="D9" s="1">
        <v>88</v>
      </c>
      <c r="E9" s="1">
        <v>63</v>
      </c>
      <c r="F9" s="1">
        <v>15</v>
      </c>
    </row>
    <row r="10" spans="1:17" x14ac:dyDescent="0.2">
      <c r="A10" s="1">
        <v>64</v>
      </c>
      <c r="B10" s="1">
        <v>54</v>
      </c>
      <c r="C10" s="1">
        <v>26</v>
      </c>
      <c r="D10" s="1">
        <v>73</v>
      </c>
      <c r="E10" s="1">
        <v>31</v>
      </c>
      <c r="F10" s="1">
        <v>68</v>
      </c>
    </row>
    <row r="11" spans="1:17" x14ac:dyDescent="0.2">
      <c r="A11" s="1">
        <v>75</v>
      </c>
      <c r="B11" s="1">
        <v>13</v>
      </c>
      <c r="C11" s="1">
        <v>30</v>
      </c>
      <c r="D11" s="1">
        <v>77</v>
      </c>
      <c r="E11" s="1">
        <v>69</v>
      </c>
      <c r="F11" s="1">
        <v>81</v>
      </c>
    </row>
    <row r="12" spans="1:17" x14ac:dyDescent="0.2">
      <c r="A12" s="1">
        <v>15</v>
      </c>
      <c r="B12" s="1">
        <v>34</v>
      </c>
      <c r="C12" s="1">
        <v>95</v>
      </c>
      <c r="D12" s="1">
        <v>88</v>
      </c>
      <c r="E12" s="1">
        <v>25</v>
      </c>
      <c r="F12" s="1">
        <v>99</v>
      </c>
      <c r="L12" s="1">
        <f>A1*5</f>
        <v>335</v>
      </c>
      <c r="N12" s="1">
        <f>$A$1+C1</f>
        <v>77</v>
      </c>
    </row>
    <row r="13" spans="1:17" x14ac:dyDescent="0.2">
      <c r="A13" s="1">
        <v>75</v>
      </c>
      <c r="B13" s="1">
        <v>24</v>
      </c>
      <c r="C13" s="1">
        <v>60</v>
      </c>
      <c r="D13" s="1">
        <v>74</v>
      </c>
      <c r="E13" s="1">
        <v>58</v>
      </c>
      <c r="F13" s="1">
        <v>50</v>
      </c>
      <c r="L13" s="1">
        <f>$A1*5</f>
        <v>335</v>
      </c>
      <c r="P13" s="1">
        <f>A1*4</f>
        <v>268</v>
      </c>
    </row>
    <row r="14" spans="1:17" x14ac:dyDescent="0.2">
      <c r="A14" s="1">
        <v>43</v>
      </c>
      <c r="B14" s="1">
        <v>36</v>
      </c>
      <c r="C14" s="1">
        <v>85</v>
      </c>
      <c r="D14" s="1">
        <v>23</v>
      </c>
      <c r="E14" s="1">
        <v>18</v>
      </c>
      <c r="F14" s="1">
        <v>79</v>
      </c>
      <c r="N14" s="1">
        <f>$A$1+C3</f>
        <v>87</v>
      </c>
      <c r="Q14" s="1">
        <f>B2*4</f>
        <v>288</v>
      </c>
    </row>
    <row r="15" spans="1:17" x14ac:dyDescent="0.2">
      <c r="A15" s="1">
        <v>57</v>
      </c>
      <c r="B15" s="1">
        <v>53</v>
      </c>
      <c r="C15" s="1">
        <v>69</v>
      </c>
      <c r="D15" s="1">
        <v>96</v>
      </c>
      <c r="E15" s="1">
        <v>91</v>
      </c>
      <c r="F15" s="1">
        <v>49</v>
      </c>
    </row>
    <row r="16" spans="1:17" x14ac:dyDescent="0.2">
      <c r="A16" s="1">
        <v>38</v>
      </c>
      <c r="B16" s="1">
        <v>24</v>
      </c>
      <c r="C16" s="1">
        <v>42</v>
      </c>
      <c r="D16" s="1">
        <v>26</v>
      </c>
      <c r="E16" s="1">
        <v>12</v>
      </c>
      <c r="F16" s="1">
        <v>71</v>
      </c>
      <c r="K16" s="1">
        <f>$A1*2</f>
        <v>134</v>
      </c>
    </row>
    <row r="18" spans="11:13" x14ac:dyDescent="0.2">
      <c r="K18" s="1">
        <f>A$1*2</f>
        <v>134</v>
      </c>
      <c r="M18" s="8">
        <f>$A3*2</f>
        <v>98</v>
      </c>
    </row>
    <row r="20" spans="11:13" x14ac:dyDescent="0.2">
      <c r="M20" s="8">
        <f>C$1*2</f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2"/>
  <sheetViews>
    <sheetView tabSelected="1" topLeftCell="D1" workbookViewId="0">
      <selection activeCell="E15" sqref="E15"/>
    </sheetView>
  </sheetViews>
  <sheetFormatPr defaultRowHeight="14.25" x14ac:dyDescent="0.2"/>
  <cols>
    <col min="1" max="3" width="9.140625" style="1"/>
    <col min="4" max="4" width="10.5703125" style="1" bestFit="1" customWidth="1"/>
    <col min="5" max="16" width="12.140625" style="1" customWidth="1"/>
    <col min="17" max="16384" width="9.140625" style="1"/>
  </cols>
  <sheetData>
    <row r="3" spans="3:19" x14ac:dyDescent="0.2">
      <c r="C3" s="1" t="s">
        <v>93</v>
      </c>
      <c r="D3" s="1" t="s">
        <v>94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89</v>
      </c>
      <c r="N3" s="1" t="s">
        <v>90</v>
      </c>
      <c r="O3" s="1" t="s">
        <v>91</v>
      </c>
      <c r="P3" s="1" t="s">
        <v>92</v>
      </c>
    </row>
    <row r="4" spans="3:19" x14ac:dyDescent="0.2">
      <c r="C4" s="1" t="s">
        <v>95</v>
      </c>
      <c r="D4" s="1">
        <v>51000</v>
      </c>
      <c r="E4" s="1">
        <v>563</v>
      </c>
      <c r="F4" s="1">
        <v>485</v>
      </c>
      <c r="G4" s="1">
        <v>434</v>
      </c>
      <c r="H4" s="1">
        <v>242</v>
      </c>
      <c r="I4" s="1">
        <v>676</v>
      </c>
      <c r="J4" s="1">
        <v>792</v>
      </c>
      <c r="K4" s="1">
        <v>197</v>
      </c>
      <c r="L4" s="1">
        <v>194</v>
      </c>
      <c r="M4" s="1">
        <v>482</v>
      </c>
      <c r="N4" s="1">
        <v>504</v>
      </c>
      <c r="O4" s="1">
        <v>170</v>
      </c>
      <c r="P4" s="1">
        <v>715</v>
      </c>
    </row>
    <row r="5" spans="3:19" x14ac:dyDescent="0.2">
      <c r="C5" s="1" t="s">
        <v>96</v>
      </c>
      <c r="D5" s="1">
        <v>27000</v>
      </c>
      <c r="E5" s="1">
        <v>702</v>
      </c>
      <c r="F5" s="1">
        <v>123</v>
      </c>
      <c r="G5" s="1">
        <v>574</v>
      </c>
      <c r="H5" s="1">
        <v>260</v>
      </c>
      <c r="I5" s="1">
        <v>726</v>
      </c>
      <c r="J5" s="1">
        <v>759</v>
      </c>
      <c r="K5" s="1">
        <v>467</v>
      </c>
      <c r="L5" s="1">
        <v>450</v>
      </c>
      <c r="M5" s="1">
        <v>704</v>
      </c>
      <c r="N5" s="1">
        <v>515</v>
      </c>
      <c r="O5" s="1">
        <v>754</v>
      </c>
      <c r="P5" s="1">
        <v>302</v>
      </c>
      <c r="R5" s="12" t="s">
        <v>103</v>
      </c>
      <c r="S5" s="12"/>
    </row>
    <row r="6" spans="3:19" x14ac:dyDescent="0.2">
      <c r="C6" s="1" t="s">
        <v>97</v>
      </c>
      <c r="D6" s="1">
        <v>76000</v>
      </c>
      <c r="E6" s="1">
        <v>565</v>
      </c>
      <c r="F6" s="1">
        <v>311</v>
      </c>
      <c r="G6" s="1">
        <v>709</v>
      </c>
      <c r="H6" s="1">
        <v>743</v>
      </c>
      <c r="I6" s="1">
        <v>157</v>
      </c>
      <c r="J6" s="1">
        <v>713</v>
      </c>
      <c r="K6" s="1">
        <v>370</v>
      </c>
      <c r="L6" s="1">
        <v>611</v>
      </c>
      <c r="M6" s="1">
        <v>324</v>
      </c>
      <c r="N6" s="1">
        <v>298</v>
      </c>
      <c r="O6" s="1">
        <v>423</v>
      </c>
      <c r="P6" s="1">
        <v>762</v>
      </c>
      <c r="R6" s="12"/>
      <c r="S6" s="12"/>
    </row>
    <row r="7" spans="3:19" x14ac:dyDescent="0.2">
      <c r="C7" s="1" t="s">
        <v>98</v>
      </c>
      <c r="D7" s="1">
        <v>73000</v>
      </c>
      <c r="E7" s="1">
        <v>502</v>
      </c>
      <c r="F7" s="1">
        <v>216</v>
      </c>
      <c r="G7" s="1">
        <v>111</v>
      </c>
      <c r="H7" s="1">
        <v>397</v>
      </c>
      <c r="I7" s="1">
        <v>782</v>
      </c>
      <c r="J7" s="1">
        <v>597</v>
      </c>
      <c r="K7" s="1">
        <v>273</v>
      </c>
      <c r="L7" s="1">
        <v>533</v>
      </c>
      <c r="M7" s="1">
        <v>586</v>
      </c>
      <c r="N7" s="1">
        <v>426</v>
      </c>
      <c r="O7" s="1">
        <v>619</v>
      </c>
      <c r="P7" s="1">
        <v>382</v>
      </c>
      <c r="R7" s="12"/>
      <c r="S7" s="12"/>
    </row>
    <row r="8" spans="3:19" x14ac:dyDescent="0.2">
      <c r="C8" s="1" t="s">
        <v>99</v>
      </c>
      <c r="D8" s="1">
        <v>59000</v>
      </c>
      <c r="E8" s="1">
        <v>274</v>
      </c>
      <c r="F8" s="1">
        <v>600</v>
      </c>
      <c r="G8" s="1">
        <v>218</v>
      </c>
      <c r="H8" s="1">
        <v>284</v>
      </c>
      <c r="I8" s="1">
        <v>171</v>
      </c>
      <c r="J8" s="1">
        <v>313</v>
      </c>
      <c r="K8" s="1">
        <v>364</v>
      </c>
      <c r="L8" s="1">
        <v>108</v>
      </c>
      <c r="M8" s="1">
        <v>177</v>
      </c>
      <c r="N8" s="1">
        <v>540</v>
      </c>
      <c r="O8" s="1">
        <v>353</v>
      </c>
      <c r="P8" s="1">
        <v>632</v>
      </c>
      <c r="R8" s="12"/>
      <c r="S8" s="12"/>
    </row>
    <row r="9" spans="3:19" x14ac:dyDescent="0.2">
      <c r="C9" s="1" t="s">
        <v>100</v>
      </c>
      <c r="D9" s="1">
        <v>81000</v>
      </c>
      <c r="E9" s="1">
        <v>359</v>
      </c>
      <c r="F9" s="1">
        <v>395</v>
      </c>
      <c r="G9" s="1">
        <v>176</v>
      </c>
      <c r="H9" s="1">
        <v>376</v>
      </c>
      <c r="I9" s="1">
        <v>288</v>
      </c>
      <c r="J9" s="1">
        <v>704</v>
      </c>
      <c r="K9" s="1">
        <v>751</v>
      </c>
      <c r="L9" s="1">
        <v>527</v>
      </c>
      <c r="M9" s="1">
        <v>734</v>
      </c>
      <c r="N9" s="1">
        <v>703</v>
      </c>
      <c r="O9" s="1">
        <v>467</v>
      </c>
      <c r="P9" s="1">
        <v>402</v>
      </c>
    </row>
    <row r="10" spans="3:19" x14ac:dyDescent="0.2">
      <c r="C10" s="1" t="s">
        <v>101</v>
      </c>
      <c r="D10" s="1">
        <v>74000</v>
      </c>
      <c r="E10" s="1">
        <v>548</v>
      </c>
      <c r="F10" s="1">
        <v>631</v>
      </c>
      <c r="G10" s="1">
        <v>449</v>
      </c>
      <c r="H10" s="1">
        <v>488</v>
      </c>
      <c r="I10" s="1">
        <v>270</v>
      </c>
      <c r="J10" s="1">
        <v>248</v>
      </c>
      <c r="K10" s="1">
        <v>113</v>
      </c>
      <c r="L10" s="1">
        <v>489</v>
      </c>
      <c r="M10" s="1">
        <v>540</v>
      </c>
      <c r="N10" s="1">
        <v>449</v>
      </c>
      <c r="O10" s="1">
        <v>713</v>
      </c>
      <c r="P10" s="1">
        <v>376</v>
      </c>
    </row>
    <row r="11" spans="3:19" x14ac:dyDescent="0.2">
      <c r="C11" s="1" t="s">
        <v>102</v>
      </c>
      <c r="D11" s="1">
        <v>87000</v>
      </c>
      <c r="E11" s="1">
        <v>406</v>
      </c>
      <c r="F11" s="1">
        <v>517</v>
      </c>
      <c r="G11" s="1">
        <v>158</v>
      </c>
      <c r="H11" s="1">
        <v>705</v>
      </c>
      <c r="I11" s="1">
        <v>547</v>
      </c>
      <c r="J11" s="1">
        <v>761</v>
      </c>
      <c r="K11" s="1">
        <v>160</v>
      </c>
      <c r="L11" s="1">
        <v>615</v>
      </c>
      <c r="M11" s="1">
        <v>728</v>
      </c>
      <c r="N11" s="1">
        <v>513</v>
      </c>
      <c r="O11" s="1">
        <v>278</v>
      </c>
      <c r="P11" s="1">
        <v>521</v>
      </c>
    </row>
    <row r="14" spans="3:19" x14ac:dyDescent="0.2">
      <c r="C14" s="1" t="s">
        <v>93</v>
      </c>
      <c r="D14" s="1" t="s">
        <v>94</v>
      </c>
      <c r="E14" s="1" t="s">
        <v>81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89</v>
      </c>
      <c r="N14" s="1" t="s">
        <v>90</v>
      </c>
      <c r="O14" s="1" t="s">
        <v>91</v>
      </c>
      <c r="P14" s="1" t="s">
        <v>92</v>
      </c>
    </row>
    <row r="15" spans="3:19" x14ac:dyDescent="0.2">
      <c r="C15" s="1" t="s">
        <v>95</v>
      </c>
      <c r="D15" s="1">
        <v>51000</v>
      </c>
      <c r="E15" s="1">
        <f>E4*$D4</f>
        <v>28713000</v>
      </c>
      <c r="F15" s="1">
        <f t="shared" ref="F15:P15" si="0">F4*$D4</f>
        <v>24735000</v>
      </c>
      <c r="G15" s="1">
        <f t="shared" si="0"/>
        <v>22134000</v>
      </c>
      <c r="H15" s="1">
        <f t="shared" si="0"/>
        <v>12342000</v>
      </c>
      <c r="I15" s="1">
        <f t="shared" si="0"/>
        <v>34476000</v>
      </c>
      <c r="J15" s="1">
        <f t="shared" si="0"/>
        <v>40392000</v>
      </c>
      <c r="K15" s="1">
        <f t="shared" si="0"/>
        <v>10047000</v>
      </c>
      <c r="L15" s="1">
        <f t="shared" si="0"/>
        <v>9894000</v>
      </c>
      <c r="M15" s="1">
        <f t="shared" si="0"/>
        <v>24582000</v>
      </c>
      <c r="N15" s="1">
        <f t="shared" si="0"/>
        <v>25704000</v>
      </c>
      <c r="O15" s="1">
        <f t="shared" si="0"/>
        <v>8670000</v>
      </c>
      <c r="P15" s="1">
        <f t="shared" si="0"/>
        <v>36465000</v>
      </c>
    </row>
    <row r="16" spans="3:19" x14ac:dyDescent="0.2">
      <c r="C16" s="1" t="s">
        <v>96</v>
      </c>
      <c r="D16" s="1">
        <v>27000</v>
      </c>
      <c r="E16" s="1">
        <f t="shared" ref="E16:P16" si="1">E5*$D5</f>
        <v>18954000</v>
      </c>
      <c r="F16" s="1">
        <f t="shared" si="1"/>
        <v>3321000</v>
      </c>
      <c r="G16" s="1">
        <f t="shared" si="1"/>
        <v>15498000</v>
      </c>
      <c r="H16" s="1">
        <f t="shared" si="1"/>
        <v>7020000</v>
      </c>
      <c r="I16" s="1">
        <f t="shared" si="1"/>
        <v>19602000</v>
      </c>
      <c r="J16" s="1">
        <f t="shared" si="1"/>
        <v>20493000</v>
      </c>
      <c r="K16" s="1">
        <f t="shared" si="1"/>
        <v>12609000</v>
      </c>
      <c r="L16" s="1">
        <f t="shared" si="1"/>
        <v>12150000</v>
      </c>
      <c r="M16" s="1">
        <f t="shared" si="1"/>
        <v>19008000</v>
      </c>
      <c r="N16" s="1">
        <f t="shared" si="1"/>
        <v>13905000</v>
      </c>
      <c r="O16" s="1">
        <f t="shared" si="1"/>
        <v>20358000</v>
      </c>
      <c r="P16" s="1">
        <f t="shared" si="1"/>
        <v>8154000</v>
      </c>
      <c r="R16" s="12" t="s">
        <v>104</v>
      </c>
      <c r="S16" s="12"/>
    </row>
    <row r="17" spans="3:19" x14ac:dyDescent="0.2">
      <c r="C17" s="1" t="s">
        <v>97</v>
      </c>
      <c r="D17" s="1">
        <v>76000</v>
      </c>
      <c r="E17" s="1">
        <f t="shared" ref="E17:P17" si="2">E6*$D6</f>
        <v>42940000</v>
      </c>
      <c r="F17" s="1">
        <f t="shared" si="2"/>
        <v>23636000</v>
      </c>
      <c r="G17" s="1">
        <f t="shared" si="2"/>
        <v>53884000</v>
      </c>
      <c r="H17" s="1">
        <f t="shared" si="2"/>
        <v>56468000</v>
      </c>
      <c r="I17" s="1">
        <f t="shared" si="2"/>
        <v>11932000</v>
      </c>
      <c r="J17" s="1">
        <f t="shared" si="2"/>
        <v>54188000</v>
      </c>
      <c r="K17" s="1">
        <f t="shared" si="2"/>
        <v>28120000</v>
      </c>
      <c r="L17" s="1">
        <f t="shared" si="2"/>
        <v>46436000</v>
      </c>
      <c r="M17" s="1">
        <f t="shared" si="2"/>
        <v>24624000</v>
      </c>
      <c r="N17" s="1">
        <f t="shared" si="2"/>
        <v>22648000</v>
      </c>
      <c r="O17" s="1">
        <f t="shared" si="2"/>
        <v>32148000</v>
      </c>
      <c r="P17" s="1">
        <f t="shared" si="2"/>
        <v>57912000</v>
      </c>
      <c r="R17" s="12"/>
      <c r="S17" s="12"/>
    </row>
    <row r="18" spans="3:19" x14ac:dyDescent="0.2">
      <c r="C18" s="1" t="s">
        <v>98</v>
      </c>
      <c r="D18" s="1">
        <v>73000</v>
      </c>
      <c r="E18" s="1">
        <f t="shared" ref="E18:P18" si="3">E7*$D7</f>
        <v>36646000</v>
      </c>
      <c r="F18" s="1">
        <f t="shared" si="3"/>
        <v>15768000</v>
      </c>
      <c r="G18" s="1">
        <f t="shared" si="3"/>
        <v>8103000</v>
      </c>
      <c r="H18" s="1">
        <f t="shared" si="3"/>
        <v>28981000</v>
      </c>
      <c r="I18" s="1">
        <f t="shared" si="3"/>
        <v>57086000</v>
      </c>
      <c r="J18" s="1">
        <f t="shared" si="3"/>
        <v>43581000</v>
      </c>
      <c r="K18" s="1">
        <f t="shared" si="3"/>
        <v>19929000</v>
      </c>
      <c r="L18" s="1">
        <f t="shared" si="3"/>
        <v>38909000</v>
      </c>
      <c r="M18" s="1">
        <f t="shared" si="3"/>
        <v>42778000</v>
      </c>
      <c r="N18" s="1">
        <f t="shared" si="3"/>
        <v>31098000</v>
      </c>
      <c r="O18" s="1">
        <f t="shared" si="3"/>
        <v>45187000</v>
      </c>
      <c r="P18" s="1">
        <f t="shared" si="3"/>
        <v>27886000</v>
      </c>
      <c r="R18" s="12"/>
      <c r="S18" s="12"/>
    </row>
    <row r="19" spans="3:19" x14ac:dyDescent="0.2">
      <c r="C19" s="1" t="s">
        <v>99</v>
      </c>
      <c r="D19" s="1">
        <v>59000</v>
      </c>
      <c r="E19" s="1">
        <f t="shared" ref="E19:P19" si="4">E8*$D8</f>
        <v>16166000</v>
      </c>
      <c r="F19" s="1">
        <f t="shared" si="4"/>
        <v>35400000</v>
      </c>
      <c r="G19" s="1">
        <f t="shared" si="4"/>
        <v>12862000</v>
      </c>
      <c r="H19" s="1">
        <f t="shared" si="4"/>
        <v>16756000</v>
      </c>
      <c r="I19" s="1">
        <f t="shared" si="4"/>
        <v>10089000</v>
      </c>
      <c r="J19" s="1">
        <f t="shared" si="4"/>
        <v>18467000</v>
      </c>
      <c r="K19" s="1">
        <f t="shared" si="4"/>
        <v>21476000</v>
      </c>
      <c r="L19" s="1">
        <f t="shared" si="4"/>
        <v>6372000</v>
      </c>
      <c r="M19" s="1">
        <f t="shared" si="4"/>
        <v>10443000</v>
      </c>
      <c r="N19" s="1">
        <f t="shared" si="4"/>
        <v>31860000</v>
      </c>
      <c r="O19" s="1">
        <f t="shared" si="4"/>
        <v>20827000</v>
      </c>
      <c r="P19" s="1">
        <f t="shared" si="4"/>
        <v>37288000</v>
      </c>
      <c r="R19" s="12"/>
      <c r="S19" s="12"/>
    </row>
    <row r="20" spans="3:19" x14ac:dyDescent="0.2">
      <c r="C20" s="1" t="s">
        <v>100</v>
      </c>
      <c r="D20" s="1">
        <v>81000</v>
      </c>
      <c r="E20" s="1">
        <f t="shared" ref="E20:P20" si="5">E9*$D9</f>
        <v>29079000</v>
      </c>
      <c r="F20" s="1">
        <f t="shared" si="5"/>
        <v>31995000</v>
      </c>
      <c r="G20" s="1">
        <f t="shared" si="5"/>
        <v>14256000</v>
      </c>
      <c r="H20" s="1">
        <f t="shared" si="5"/>
        <v>30456000</v>
      </c>
      <c r="I20" s="1">
        <f t="shared" si="5"/>
        <v>23328000</v>
      </c>
      <c r="J20" s="1">
        <f t="shared" si="5"/>
        <v>57024000</v>
      </c>
      <c r="K20" s="1">
        <f t="shared" si="5"/>
        <v>60831000</v>
      </c>
      <c r="L20" s="1">
        <f t="shared" si="5"/>
        <v>42687000</v>
      </c>
      <c r="M20" s="1">
        <f t="shared" si="5"/>
        <v>59454000</v>
      </c>
      <c r="N20" s="1">
        <f t="shared" si="5"/>
        <v>56943000</v>
      </c>
      <c r="O20" s="1">
        <f t="shared" si="5"/>
        <v>37827000</v>
      </c>
      <c r="P20" s="1">
        <f t="shared" si="5"/>
        <v>32562000</v>
      </c>
    </row>
    <row r="21" spans="3:19" x14ac:dyDescent="0.2">
      <c r="C21" s="1" t="s">
        <v>101</v>
      </c>
      <c r="D21" s="1">
        <v>74000</v>
      </c>
      <c r="E21" s="1">
        <f t="shared" ref="E21:P21" si="6">E10*$D10</f>
        <v>40552000</v>
      </c>
      <c r="F21" s="1">
        <f t="shared" si="6"/>
        <v>46694000</v>
      </c>
      <c r="G21" s="1">
        <f t="shared" si="6"/>
        <v>33226000</v>
      </c>
      <c r="H21" s="1">
        <f t="shared" si="6"/>
        <v>36112000</v>
      </c>
      <c r="I21" s="1">
        <f t="shared" si="6"/>
        <v>19980000</v>
      </c>
      <c r="J21" s="1">
        <f t="shared" si="6"/>
        <v>18352000</v>
      </c>
      <c r="K21" s="1">
        <f t="shared" si="6"/>
        <v>8362000</v>
      </c>
      <c r="L21" s="1">
        <f t="shared" si="6"/>
        <v>36186000</v>
      </c>
      <c r="M21" s="1">
        <f t="shared" si="6"/>
        <v>39960000</v>
      </c>
      <c r="N21" s="1">
        <f t="shared" si="6"/>
        <v>33226000</v>
      </c>
      <c r="O21" s="1">
        <f t="shared" si="6"/>
        <v>52762000</v>
      </c>
      <c r="P21" s="1">
        <f t="shared" si="6"/>
        <v>27824000</v>
      </c>
    </row>
    <row r="22" spans="3:19" x14ac:dyDescent="0.2">
      <c r="C22" s="1" t="s">
        <v>102</v>
      </c>
      <c r="D22" s="1">
        <v>87000</v>
      </c>
      <c r="E22" s="1">
        <f t="shared" ref="E22:P22" si="7">E11*$D11</f>
        <v>35322000</v>
      </c>
      <c r="F22" s="1">
        <f t="shared" si="7"/>
        <v>44979000</v>
      </c>
      <c r="G22" s="1">
        <f t="shared" si="7"/>
        <v>13746000</v>
      </c>
      <c r="H22" s="1">
        <f t="shared" si="7"/>
        <v>61335000</v>
      </c>
      <c r="I22" s="1">
        <f t="shared" si="7"/>
        <v>47589000</v>
      </c>
      <c r="J22" s="1">
        <f t="shared" si="7"/>
        <v>66207000</v>
      </c>
      <c r="K22" s="1">
        <f t="shared" si="7"/>
        <v>13920000</v>
      </c>
      <c r="L22" s="1">
        <f t="shared" si="7"/>
        <v>53505000</v>
      </c>
      <c r="M22" s="1">
        <f t="shared" si="7"/>
        <v>63336000</v>
      </c>
      <c r="N22" s="1">
        <f t="shared" si="7"/>
        <v>44631000</v>
      </c>
      <c r="O22" s="1">
        <f t="shared" si="7"/>
        <v>24186000</v>
      </c>
      <c r="P22" s="1">
        <f t="shared" si="7"/>
        <v>45327000</v>
      </c>
    </row>
  </sheetData>
  <mergeCells count="2">
    <mergeCell ref="R5:S8"/>
    <mergeCell ref="R16:S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2016-02-18T20:45:42Z</dcterms:created>
  <dcterms:modified xsi:type="dcterms:W3CDTF">2016-02-18T22:00:36Z</dcterms:modified>
</cp:coreProperties>
</file>