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10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N7" i="1"/>
  <c r="N8" i="1" s="1"/>
  <c r="N21" i="1"/>
  <c r="N20" i="1"/>
  <c r="N19" i="1"/>
  <c r="N9" i="1" l="1"/>
  <c r="N10" i="1"/>
</calcChain>
</file>

<file path=xl/sharedStrings.xml><?xml version="1.0" encoding="utf-8"?>
<sst xmlns="http://schemas.openxmlformats.org/spreadsheetml/2006/main" count="154" uniqueCount="73">
  <si>
    <t>نام</t>
  </si>
  <si>
    <t>نام خانوادگی</t>
  </si>
  <si>
    <t>تاهل</t>
  </si>
  <si>
    <t>شروع کار</t>
  </si>
  <si>
    <t>مدرک تحصیلی</t>
  </si>
  <si>
    <t>رتبه</t>
  </si>
  <si>
    <t>واحد سازمانی</t>
  </si>
  <si>
    <t>حقوق پایه</t>
  </si>
  <si>
    <t>غلام عباس</t>
  </si>
  <si>
    <t>برزگر</t>
  </si>
  <si>
    <t>متاهل</t>
  </si>
  <si>
    <t>لیسانس</t>
  </si>
  <si>
    <t>واحد C</t>
  </si>
  <si>
    <t xml:space="preserve">محمد  </t>
  </si>
  <si>
    <t>نجفی</t>
  </si>
  <si>
    <t>مجرد</t>
  </si>
  <si>
    <t>دیپلم</t>
  </si>
  <si>
    <t>واحد B</t>
  </si>
  <si>
    <t>محمود</t>
  </si>
  <si>
    <t>قادر مزی</t>
  </si>
  <si>
    <t>روح الله</t>
  </si>
  <si>
    <t>سیداورادی</t>
  </si>
  <si>
    <t>فوق دیپلم</t>
  </si>
  <si>
    <t>الیکا</t>
  </si>
  <si>
    <t>حاتمی</t>
  </si>
  <si>
    <t>واحد D</t>
  </si>
  <si>
    <t xml:space="preserve">غلامعباس </t>
  </si>
  <si>
    <t>ابنیاع</t>
  </si>
  <si>
    <t>سمیرا</t>
  </si>
  <si>
    <t>دهقانپور</t>
  </si>
  <si>
    <t xml:space="preserve">سید حسین </t>
  </si>
  <si>
    <t>گودرزی</t>
  </si>
  <si>
    <t xml:space="preserve">غلامحسین  </t>
  </si>
  <si>
    <t>سیدخان</t>
  </si>
  <si>
    <t>نادر</t>
  </si>
  <si>
    <t>علیزاده</t>
  </si>
  <si>
    <t>الهام</t>
  </si>
  <si>
    <t>هوشنگیان</t>
  </si>
  <si>
    <t>فوق لیسانس</t>
  </si>
  <si>
    <t xml:space="preserve">سید مراد </t>
  </si>
  <si>
    <t>کاشانی</t>
  </si>
  <si>
    <t>واحد A</t>
  </si>
  <si>
    <t>یونس</t>
  </si>
  <si>
    <t>غریب</t>
  </si>
  <si>
    <t xml:space="preserve">سیف اله </t>
  </si>
  <si>
    <t>علی محمدی</t>
  </si>
  <si>
    <t>کاظم</t>
  </si>
  <si>
    <t>مصطفایی</t>
  </si>
  <si>
    <t>امیریاشا</t>
  </si>
  <si>
    <t>صحراگرد</t>
  </si>
  <si>
    <t xml:space="preserve">هوشنگ </t>
  </si>
  <si>
    <t>جهانی</t>
  </si>
  <si>
    <t xml:space="preserve">ناصر </t>
  </si>
  <si>
    <t>احسانی</t>
  </si>
  <si>
    <t>کامبیز</t>
  </si>
  <si>
    <t>یونسی</t>
  </si>
  <si>
    <t>فرزاد</t>
  </si>
  <si>
    <t>تاجی</t>
  </si>
  <si>
    <t xml:space="preserve">حسین </t>
  </si>
  <si>
    <t>مهدوی</t>
  </si>
  <si>
    <t xml:space="preserve">ایوب </t>
  </si>
  <si>
    <t>حامی</t>
  </si>
  <si>
    <t>محسن</t>
  </si>
  <si>
    <t>تشکری</t>
  </si>
  <si>
    <t>ملیسا</t>
  </si>
  <si>
    <t>فتحی</t>
  </si>
  <si>
    <t>روشنک</t>
  </si>
  <si>
    <t>برهان اشکوری</t>
  </si>
  <si>
    <t xml:space="preserve">محمد </t>
  </si>
  <si>
    <t>محرابی</t>
  </si>
  <si>
    <t>کد پرسنلی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</si>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</sst>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164" fontId="2" fillId="0" borderId="0" xfId="1" applyNumberFormat="1" applyFont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164" fontId="2" fillId="0" borderId="1" xfId="1" applyNumberFormat="1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2"/>
  <sheetViews>
    <sheetView rightToLeft="1" tabSelected="1" zoomScaleNormal="100" workbookViewId="0">
      <selection activeCell="L13" sqref="L13"/>
    </sheetView>
  </sheetViews>
  <sheetFormatPr defaultRowHeight="14.25" x14ac:dyDescent="0.25"/>
  <cols>
    <col min="1" max="1" width="9.140625" style="1"/>
    <col min="2" max="2" width="11" style="1" bestFit="1" customWidth="1"/>
    <col min="3" max="3" width="13.42578125" style="1" bestFit="1" customWidth="1"/>
    <col min="4" max="4" width="14.140625" style="1" bestFit="1" customWidth="1"/>
    <col min="5" max="5" width="6.42578125" style="1" bestFit="1" customWidth="1"/>
    <col min="6" max="6" width="9.28515625" style="1" customWidth="1"/>
    <col min="7" max="7" width="14.28515625" style="1" bestFit="1" customWidth="1"/>
    <col min="8" max="8" width="9" style="1"/>
    <col min="9" max="9" width="13.7109375" style="1" bestFit="1" customWidth="1"/>
    <col min="10" max="10" width="13.42578125" style="1" bestFit="1" customWidth="1"/>
    <col min="11" max="12" width="9.140625" style="1"/>
    <col min="13" max="13" width="15.42578125" style="1" customWidth="1"/>
    <col min="14" max="14" width="29.7109375" style="1" customWidth="1"/>
    <col min="15" max="15" width="14.85546875" style="1" customWidth="1"/>
    <col min="16" max="16384" width="9.140625" style="1"/>
  </cols>
  <sheetData>
    <row r="3" spans="2:15" ht="27" customHeight="1" x14ac:dyDescent="0.25">
      <c r="B3" s="4" t="s">
        <v>70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6" t="s">
        <v>7</v>
      </c>
    </row>
    <row r="4" spans="2:15" x14ac:dyDescent="0.25">
      <c r="B4" s="1">
        <v>893</v>
      </c>
      <c r="C4" s="2" t="s">
        <v>8</v>
      </c>
      <c r="D4" s="2" t="s">
        <v>9</v>
      </c>
      <c r="E4" s="2" t="s">
        <v>10</v>
      </c>
      <c r="F4" s="2">
        <v>1386</v>
      </c>
      <c r="G4" s="2" t="s">
        <v>11</v>
      </c>
      <c r="H4" s="2">
        <v>16</v>
      </c>
      <c r="I4" s="2" t="s">
        <v>12</v>
      </c>
      <c r="J4" s="3">
        <v>18000000</v>
      </c>
    </row>
    <row r="5" spans="2:15" x14ac:dyDescent="0.25">
      <c r="B5" s="1">
        <v>618</v>
      </c>
      <c r="C5" s="2" t="s">
        <v>13</v>
      </c>
      <c r="D5" s="2" t="s">
        <v>14</v>
      </c>
      <c r="E5" s="2" t="s">
        <v>15</v>
      </c>
      <c r="F5" s="2">
        <v>1379</v>
      </c>
      <c r="G5" s="2" t="s">
        <v>16</v>
      </c>
      <c r="H5" s="2">
        <v>10</v>
      </c>
      <c r="I5" s="2" t="s">
        <v>17</v>
      </c>
      <c r="J5" s="3">
        <v>6000000</v>
      </c>
    </row>
    <row r="6" spans="2:15" x14ac:dyDescent="0.25">
      <c r="B6" s="1">
        <v>356</v>
      </c>
      <c r="C6" s="2" t="s">
        <v>18</v>
      </c>
      <c r="D6" s="2" t="s">
        <v>19</v>
      </c>
      <c r="E6" s="2" t="s">
        <v>10</v>
      </c>
      <c r="F6" s="2">
        <v>1383</v>
      </c>
      <c r="G6" s="2" t="s">
        <v>11</v>
      </c>
      <c r="H6" s="2">
        <v>14</v>
      </c>
      <c r="I6" s="2" t="s">
        <v>12</v>
      </c>
      <c r="J6" s="3">
        <v>24000000</v>
      </c>
      <c r="M6" s="1" t="s">
        <v>70</v>
      </c>
      <c r="N6" s="1">
        <v>829</v>
      </c>
    </row>
    <row r="7" spans="2:15" x14ac:dyDescent="0.25">
      <c r="B7" s="1">
        <v>568</v>
      </c>
      <c r="C7" s="2" t="s">
        <v>20</v>
      </c>
      <c r="D7" s="2" t="s">
        <v>21</v>
      </c>
      <c r="E7" s="2" t="s">
        <v>10</v>
      </c>
      <c r="F7" s="2">
        <v>1368</v>
      </c>
      <c r="G7" s="2" t="s">
        <v>22</v>
      </c>
      <c r="H7" s="2">
        <v>12</v>
      </c>
      <c r="I7" s="2" t="s">
        <v>17</v>
      </c>
      <c r="J7" s="3">
        <v>8000000</v>
      </c>
      <c r="N7" s="1">
        <f>MATCH(N6,B4:B29,0)</f>
        <v>7</v>
      </c>
    </row>
    <row r="8" spans="2:15" x14ac:dyDescent="0.25">
      <c r="B8" s="1">
        <v>320</v>
      </c>
      <c r="C8" s="2" t="s">
        <v>23</v>
      </c>
      <c r="D8" s="2" t="s">
        <v>24</v>
      </c>
      <c r="E8" s="2" t="s">
        <v>10</v>
      </c>
      <c r="F8" s="2">
        <v>1388</v>
      </c>
      <c r="G8" s="2" t="s">
        <v>11</v>
      </c>
      <c r="H8" s="2">
        <v>17</v>
      </c>
      <c r="I8" s="2" t="s">
        <v>25</v>
      </c>
      <c r="J8" s="3">
        <v>18000000</v>
      </c>
      <c r="M8" s="1" t="s">
        <v>0</v>
      </c>
      <c r="N8" s="1" t="str">
        <f>INDEX(C4:C29,N7,1)</f>
        <v>سمیرا</v>
      </c>
      <c r="O8" s="1" t="str">
        <f>INDEX(C4:C29,MATCH(N6,B4:B29,0))</f>
        <v>سمیرا</v>
      </c>
    </row>
    <row r="9" spans="2:15" x14ac:dyDescent="0.25">
      <c r="B9" s="1">
        <v>639</v>
      </c>
      <c r="C9" s="2" t="s">
        <v>26</v>
      </c>
      <c r="D9" s="2" t="s">
        <v>27</v>
      </c>
      <c r="E9" s="2" t="s">
        <v>10</v>
      </c>
      <c r="F9" s="2">
        <v>1375</v>
      </c>
      <c r="G9" s="2" t="s">
        <v>22</v>
      </c>
      <c r="H9" s="2">
        <v>14</v>
      </c>
      <c r="I9" s="2" t="s">
        <v>17</v>
      </c>
      <c r="J9" s="3">
        <v>8000000</v>
      </c>
      <c r="M9" s="1" t="s">
        <v>1</v>
      </c>
      <c r="N9" s="1" t="str">
        <f>INDEX(D4:D29,N7)</f>
        <v>دهقانپور</v>
      </c>
    </row>
    <row r="10" spans="2:15" x14ac:dyDescent="0.25">
      <c r="B10" s="1">
        <v>829</v>
      </c>
      <c r="C10" s="2" t="s">
        <v>28</v>
      </c>
      <c r="D10" s="2" t="s">
        <v>29</v>
      </c>
      <c r="E10" s="2" t="s">
        <v>10</v>
      </c>
      <c r="F10" s="2">
        <v>1363</v>
      </c>
      <c r="G10" s="2" t="s">
        <v>11</v>
      </c>
      <c r="H10" s="2">
        <v>17</v>
      </c>
      <c r="I10" s="2" t="s">
        <v>12</v>
      </c>
      <c r="J10" s="3">
        <v>12000000</v>
      </c>
      <c r="M10" s="1" t="s">
        <v>2</v>
      </c>
      <c r="N10" s="1" t="str">
        <f>INDEX(E4:E29,N7)</f>
        <v>متاهل</v>
      </c>
    </row>
    <row r="11" spans="2:15" x14ac:dyDescent="0.25">
      <c r="B11" s="1">
        <v>641</v>
      </c>
      <c r="C11" s="2" t="s">
        <v>30</v>
      </c>
      <c r="D11" s="2" t="s">
        <v>31</v>
      </c>
      <c r="E11" s="2" t="s">
        <v>15</v>
      </c>
      <c r="F11" s="2">
        <v>1362</v>
      </c>
      <c r="G11" s="2" t="s">
        <v>22</v>
      </c>
      <c r="H11" s="2">
        <v>12</v>
      </c>
      <c r="I11" s="2" t="s">
        <v>12</v>
      </c>
      <c r="J11" s="3">
        <v>20000000</v>
      </c>
    </row>
    <row r="12" spans="2:15" x14ac:dyDescent="0.25">
      <c r="B12" s="1">
        <v>380</v>
      </c>
      <c r="C12" s="2" t="s">
        <v>32</v>
      </c>
      <c r="D12" s="2" t="s">
        <v>33</v>
      </c>
      <c r="E12" s="2" t="s">
        <v>15</v>
      </c>
      <c r="F12" s="2">
        <v>1388</v>
      </c>
      <c r="G12" s="2" t="s">
        <v>11</v>
      </c>
      <c r="H12" s="2">
        <v>15</v>
      </c>
      <c r="I12" s="2" t="s">
        <v>25</v>
      </c>
      <c r="J12" s="3">
        <v>18000000</v>
      </c>
    </row>
    <row r="13" spans="2:15" x14ac:dyDescent="0.25">
      <c r="B13" s="1">
        <v>582</v>
      </c>
      <c r="C13" s="2" t="s">
        <v>34</v>
      </c>
      <c r="D13" s="2" t="s">
        <v>35</v>
      </c>
      <c r="E13" s="2" t="s">
        <v>10</v>
      </c>
      <c r="F13" s="2">
        <v>1369</v>
      </c>
      <c r="G13" s="2" t="s">
        <v>11</v>
      </c>
      <c r="H13" s="2">
        <v>16</v>
      </c>
      <c r="I13" s="2" t="s">
        <v>12</v>
      </c>
      <c r="J13" s="3">
        <v>12000000</v>
      </c>
    </row>
    <row r="14" spans="2:15" x14ac:dyDescent="0.25">
      <c r="B14" s="1">
        <v>628</v>
      </c>
      <c r="C14" s="2" t="s">
        <v>36</v>
      </c>
      <c r="D14" s="2" t="s">
        <v>37</v>
      </c>
      <c r="E14" s="2" t="s">
        <v>10</v>
      </c>
      <c r="F14" s="2">
        <v>1380</v>
      </c>
      <c r="G14" s="2" t="s">
        <v>38</v>
      </c>
      <c r="H14" s="2">
        <v>18</v>
      </c>
      <c r="I14" s="2" t="s">
        <v>17</v>
      </c>
      <c r="J14" s="3">
        <v>19200000</v>
      </c>
    </row>
    <row r="15" spans="2:15" x14ac:dyDescent="0.25">
      <c r="B15" s="1">
        <v>789</v>
      </c>
      <c r="C15" s="2" t="s">
        <v>39</v>
      </c>
      <c r="D15" s="2" t="s">
        <v>40</v>
      </c>
      <c r="E15" s="2" t="s">
        <v>10</v>
      </c>
      <c r="F15" s="2">
        <v>1367</v>
      </c>
      <c r="G15" s="2" t="s">
        <v>16</v>
      </c>
      <c r="H15" s="2">
        <v>12</v>
      </c>
      <c r="I15" s="2" t="s">
        <v>41</v>
      </c>
      <c r="J15" s="3">
        <v>4000000</v>
      </c>
    </row>
    <row r="16" spans="2:15" x14ac:dyDescent="0.25">
      <c r="B16" s="1">
        <v>609</v>
      </c>
      <c r="C16" s="2" t="s">
        <v>42</v>
      </c>
      <c r="D16" s="2" t="s">
        <v>43</v>
      </c>
      <c r="E16" s="2" t="s">
        <v>10</v>
      </c>
      <c r="F16" s="2">
        <v>1359</v>
      </c>
      <c r="G16" s="2" t="s">
        <v>22</v>
      </c>
      <c r="H16" s="2">
        <v>12</v>
      </c>
      <c r="I16" s="2" t="s">
        <v>25</v>
      </c>
      <c r="J16" s="3">
        <v>20000000</v>
      </c>
    </row>
    <row r="17" spans="2:14" x14ac:dyDescent="0.25">
      <c r="B17" s="1">
        <v>421</v>
      </c>
      <c r="C17" s="2" t="s">
        <v>44</v>
      </c>
      <c r="D17" s="2" t="s">
        <v>45</v>
      </c>
      <c r="E17" s="2" t="s">
        <v>10</v>
      </c>
      <c r="F17" s="2">
        <v>1385</v>
      </c>
      <c r="G17" s="2" t="s">
        <v>11</v>
      </c>
      <c r="H17" s="2">
        <v>14</v>
      </c>
      <c r="I17" s="2" t="s">
        <v>17</v>
      </c>
      <c r="J17" s="3">
        <v>19000000</v>
      </c>
    </row>
    <row r="18" spans="2:14" x14ac:dyDescent="0.25">
      <c r="B18" s="1">
        <v>794</v>
      </c>
      <c r="C18" s="2" t="s">
        <v>46</v>
      </c>
      <c r="D18" s="2" t="s">
        <v>47</v>
      </c>
      <c r="E18" s="2" t="s">
        <v>10</v>
      </c>
      <c r="F18" s="2">
        <v>1378</v>
      </c>
      <c r="G18" s="2" t="s">
        <v>11</v>
      </c>
      <c r="H18" s="2">
        <v>14</v>
      </c>
      <c r="I18" s="2" t="s">
        <v>17</v>
      </c>
      <c r="J18" s="3">
        <v>12000000</v>
      </c>
    </row>
    <row r="19" spans="2:14" x14ac:dyDescent="0.25">
      <c r="B19" s="1">
        <v>805</v>
      </c>
      <c r="C19" s="2" t="s">
        <v>48</v>
      </c>
      <c r="D19" s="2" t="s">
        <v>49</v>
      </c>
      <c r="E19" s="2" t="s">
        <v>10</v>
      </c>
      <c r="F19" s="2">
        <v>1367</v>
      </c>
      <c r="G19" s="2" t="s">
        <v>16</v>
      </c>
      <c r="H19" s="2">
        <v>10</v>
      </c>
      <c r="I19" s="2" t="s">
        <v>17</v>
      </c>
      <c r="J19" s="3">
        <v>10000000</v>
      </c>
      <c r="M19" s="1" t="s">
        <v>71</v>
      </c>
      <c r="N19" s="1">
        <f>MATCH(727,B3:B29,0)</f>
        <v>19</v>
      </c>
    </row>
    <row r="20" spans="2:14" x14ac:dyDescent="0.25">
      <c r="B20" s="1">
        <v>461</v>
      </c>
      <c r="C20" s="2" t="s">
        <v>50</v>
      </c>
      <c r="D20" s="2" t="s">
        <v>51</v>
      </c>
      <c r="E20" s="2" t="s">
        <v>15</v>
      </c>
      <c r="F20" s="2">
        <v>1377</v>
      </c>
      <c r="G20" s="2" t="s">
        <v>16</v>
      </c>
      <c r="H20" s="2">
        <v>11</v>
      </c>
      <c r="I20" s="2" t="s">
        <v>25</v>
      </c>
      <c r="J20" s="3">
        <v>8000000</v>
      </c>
      <c r="M20" s="1" t="s">
        <v>72</v>
      </c>
      <c r="N20" s="1" t="str">
        <f>INDEX(B3:J18,5,3)</f>
        <v>سیداورادی</v>
      </c>
    </row>
    <row r="21" spans="2:14" x14ac:dyDescent="0.25">
      <c r="B21" s="1">
        <v>727</v>
      </c>
      <c r="C21" s="2" t="s">
        <v>52</v>
      </c>
      <c r="D21" s="2" t="s">
        <v>53</v>
      </c>
      <c r="E21" s="2" t="s">
        <v>10</v>
      </c>
      <c r="F21" s="2">
        <v>1378</v>
      </c>
      <c r="G21" s="2" t="s">
        <v>16</v>
      </c>
      <c r="H21" s="2">
        <v>12</v>
      </c>
      <c r="I21" s="2" t="s">
        <v>12</v>
      </c>
      <c r="J21" s="3">
        <v>4000000</v>
      </c>
      <c r="N21" s="1">
        <f>INDEX((B3:C7,D14:F16,H17:I21),1,1,3)</f>
        <v>14</v>
      </c>
    </row>
    <row r="22" spans="2:14" x14ac:dyDescent="0.25">
      <c r="B22" s="1">
        <v>745</v>
      </c>
      <c r="C22" s="2" t="s">
        <v>54</v>
      </c>
      <c r="D22" s="2" t="s">
        <v>55</v>
      </c>
      <c r="E22" s="2" t="s">
        <v>10</v>
      </c>
      <c r="F22" s="2">
        <v>1384</v>
      </c>
      <c r="G22" s="2" t="s">
        <v>16</v>
      </c>
      <c r="H22" s="2">
        <v>12</v>
      </c>
      <c r="I22" s="2" t="s">
        <v>25</v>
      </c>
      <c r="J22" s="3">
        <v>10000000</v>
      </c>
    </row>
    <row r="23" spans="2:14" x14ac:dyDescent="0.25">
      <c r="B23" s="1">
        <v>813</v>
      </c>
      <c r="C23" s="2" t="s">
        <v>56</v>
      </c>
      <c r="D23" s="2" t="s">
        <v>57</v>
      </c>
      <c r="E23" s="2" t="s">
        <v>15</v>
      </c>
      <c r="F23" s="2">
        <v>1370</v>
      </c>
      <c r="G23" s="2" t="s">
        <v>38</v>
      </c>
      <c r="H23" s="2">
        <v>16</v>
      </c>
      <c r="I23" s="2" t="s">
        <v>12</v>
      </c>
      <c r="J23" s="3">
        <v>25600000</v>
      </c>
    </row>
    <row r="24" spans="2:14" x14ac:dyDescent="0.25">
      <c r="B24" s="1">
        <v>362</v>
      </c>
      <c r="C24" s="2" t="s">
        <v>58</v>
      </c>
      <c r="D24" s="2" t="s">
        <v>59</v>
      </c>
      <c r="E24" s="2" t="s">
        <v>10</v>
      </c>
      <c r="F24" s="2">
        <v>1366</v>
      </c>
      <c r="G24" s="2" t="s">
        <v>22</v>
      </c>
      <c r="H24" s="2">
        <v>13</v>
      </c>
      <c r="I24" s="2" t="s">
        <v>25</v>
      </c>
      <c r="J24" s="3">
        <v>8000000</v>
      </c>
      <c r="M24" s="4" t="s">
        <v>70</v>
      </c>
      <c r="N24" s="1">
        <v>362</v>
      </c>
    </row>
    <row r="25" spans="2:14" x14ac:dyDescent="0.25">
      <c r="B25" s="1">
        <v>776</v>
      </c>
      <c r="C25" s="2" t="s">
        <v>60</v>
      </c>
      <c r="D25" s="2" t="s">
        <v>61</v>
      </c>
      <c r="E25" s="2" t="s">
        <v>10</v>
      </c>
      <c r="F25" s="2">
        <v>1363</v>
      </c>
      <c r="G25" s="2" t="s">
        <v>38</v>
      </c>
      <c r="H25" s="2">
        <v>18</v>
      </c>
      <c r="I25" s="2" t="s">
        <v>12</v>
      </c>
      <c r="J25" s="3">
        <v>19200000</v>
      </c>
      <c r="M25" s="5" t="s">
        <v>0</v>
      </c>
    </row>
    <row r="26" spans="2:14" x14ac:dyDescent="0.25">
      <c r="B26" s="1">
        <v>737</v>
      </c>
      <c r="C26" s="2" t="s">
        <v>62</v>
      </c>
      <c r="D26" s="2" t="s">
        <v>63</v>
      </c>
      <c r="E26" s="2" t="s">
        <v>10</v>
      </c>
      <c r="F26" s="2">
        <v>1387</v>
      </c>
      <c r="G26" s="2" t="s">
        <v>22</v>
      </c>
      <c r="H26" s="2">
        <v>13</v>
      </c>
      <c r="I26" s="2" t="s">
        <v>17</v>
      </c>
      <c r="J26" s="3">
        <v>12000000</v>
      </c>
      <c r="M26" s="5" t="s">
        <v>1</v>
      </c>
    </row>
    <row r="27" spans="2:14" x14ac:dyDescent="0.25">
      <c r="B27" s="1">
        <v>379</v>
      </c>
      <c r="C27" s="2" t="s">
        <v>64</v>
      </c>
      <c r="D27" s="2" t="s">
        <v>65</v>
      </c>
      <c r="E27" s="2" t="s">
        <v>10</v>
      </c>
      <c r="F27" s="2">
        <v>1366</v>
      </c>
      <c r="G27" s="2" t="s">
        <v>16</v>
      </c>
      <c r="H27" s="2">
        <v>10</v>
      </c>
      <c r="I27" s="2" t="s">
        <v>25</v>
      </c>
      <c r="J27" s="3">
        <v>6000000</v>
      </c>
      <c r="M27" s="5" t="s">
        <v>2</v>
      </c>
    </row>
    <row r="28" spans="2:14" x14ac:dyDescent="0.25">
      <c r="B28" s="1">
        <v>388</v>
      </c>
      <c r="C28" s="2" t="s">
        <v>66</v>
      </c>
      <c r="D28" s="2" t="s">
        <v>67</v>
      </c>
      <c r="E28" s="2" t="s">
        <v>10</v>
      </c>
      <c r="F28" s="2">
        <v>1385</v>
      </c>
      <c r="G28" s="2" t="s">
        <v>11</v>
      </c>
      <c r="H28" s="2">
        <v>16</v>
      </c>
      <c r="I28" s="2" t="s">
        <v>12</v>
      </c>
      <c r="J28" s="3">
        <v>13000000</v>
      </c>
      <c r="M28" s="5" t="s">
        <v>3</v>
      </c>
    </row>
    <row r="29" spans="2:14" x14ac:dyDescent="0.25">
      <c r="B29" s="1">
        <v>788</v>
      </c>
      <c r="C29" s="2" t="s">
        <v>68</v>
      </c>
      <c r="D29" s="2" t="s">
        <v>69</v>
      </c>
      <c r="E29" s="2" t="s">
        <v>10</v>
      </c>
      <c r="F29" s="2">
        <v>1375</v>
      </c>
      <c r="G29" s="2" t="s">
        <v>11</v>
      </c>
      <c r="H29" s="2">
        <v>15</v>
      </c>
      <c r="I29" s="2" t="s">
        <v>17</v>
      </c>
      <c r="J29" s="3">
        <v>12000000</v>
      </c>
      <c r="M29" s="5" t="s">
        <v>4</v>
      </c>
    </row>
    <row r="30" spans="2:14" x14ac:dyDescent="0.25">
      <c r="M30" s="5" t="s">
        <v>5</v>
      </c>
    </row>
    <row r="31" spans="2:14" x14ac:dyDescent="0.25">
      <c r="M31" s="5" t="s">
        <v>6</v>
      </c>
    </row>
    <row r="32" spans="2:14" x14ac:dyDescent="0.25">
      <c r="M32" s="6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2016-02-18T20:45:42Z</dcterms:created>
  <dcterms:modified xsi:type="dcterms:W3CDTF">2016-02-21T20:00:54Z</dcterms:modified>
</cp:coreProperties>
</file>