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2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theme/themeOverride3.xml" ContentType="application/vnd.openxmlformats-officedocument.themeOverride+xml"/>
  <Override PartName="/xl/charts/chart5.xml" ContentType="application/vnd.openxmlformats-officedocument.drawingml.chart+xml"/>
  <Override PartName="/xl/theme/themeOverride4.xml" ContentType="application/vnd.openxmlformats-officedocument.themeOverride+xml"/>
  <Override PartName="/xl/charts/chart6.xml" ContentType="application/vnd.openxmlformats-officedocument.drawingml.chart+xml"/>
  <Override PartName="/xl/theme/themeOverride5.xml" ContentType="application/vnd.openxmlformats-officedocument.themeOverride+xml"/>
  <Override PartName="/xl/charts/chart7.xml" ContentType="application/vnd.openxmlformats-officedocument.drawingml.chart+xml"/>
  <Override PartName="/xl/theme/themeOverride6.xml" ContentType="application/vnd.openxmlformats-officedocument.themeOverride+xml"/>
  <Override PartName="/xl/charts/chart8.xml" ContentType="application/vnd.openxmlformats-officedocument.drawingml.chart+xml"/>
  <Override PartName="/xl/theme/themeOverride7.xml" ContentType="application/vnd.openxmlformats-officedocument.themeOverride+xml"/>
  <Override PartName="/xl/charts/chart9.xml" ContentType="application/vnd.openxmlformats-officedocument.drawingml.chart+xml"/>
  <Override PartName="/xl/theme/themeOverride8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25600" yWindow="0" windowWidth="38400" windowHeight="21160" tabRatio="500" activeTab="3"/>
  </bookViews>
  <sheets>
    <sheet name="OMP - exec time" sheetId="1" r:id="rId1"/>
    <sheet name="OMP - speedup" sheetId="3" r:id="rId2"/>
    <sheet name="scheduler - exec time" sheetId="2" r:id="rId3"/>
    <sheet name="scheduler - speedup" sheetId="4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2" i="4" l="1"/>
  <c r="E52" i="4"/>
  <c r="F52" i="4"/>
  <c r="G52" i="4"/>
  <c r="H52" i="4"/>
  <c r="I52" i="4"/>
  <c r="J52" i="4"/>
  <c r="K52" i="4"/>
  <c r="L52" i="4"/>
  <c r="M52" i="4"/>
  <c r="N52" i="4"/>
  <c r="D53" i="4"/>
  <c r="E53" i="4"/>
  <c r="F53" i="4"/>
  <c r="G53" i="4"/>
  <c r="H53" i="4"/>
  <c r="I53" i="4"/>
  <c r="J53" i="4"/>
  <c r="K53" i="4"/>
  <c r="L53" i="4"/>
  <c r="M53" i="4"/>
  <c r="N53" i="4"/>
  <c r="D54" i="4"/>
  <c r="E54" i="4"/>
  <c r="F54" i="4"/>
  <c r="G54" i="4"/>
  <c r="H54" i="4"/>
  <c r="I54" i="4"/>
  <c r="J54" i="4"/>
  <c r="K54" i="4"/>
  <c r="L54" i="4"/>
  <c r="M54" i="4"/>
  <c r="N54" i="4"/>
  <c r="D55" i="4"/>
  <c r="E55" i="4"/>
  <c r="F55" i="4"/>
  <c r="G55" i="4"/>
  <c r="H55" i="4"/>
  <c r="I55" i="4"/>
  <c r="J55" i="4"/>
  <c r="K55" i="4"/>
  <c r="L55" i="4"/>
  <c r="M55" i="4"/>
  <c r="N55" i="4"/>
  <c r="D56" i="4"/>
  <c r="E56" i="4"/>
  <c r="F56" i="4"/>
  <c r="G56" i="4"/>
  <c r="H56" i="4"/>
  <c r="I56" i="4"/>
  <c r="J56" i="4"/>
  <c r="K56" i="4"/>
  <c r="L56" i="4"/>
  <c r="M56" i="4"/>
  <c r="N56" i="4"/>
  <c r="D57" i="4"/>
  <c r="E57" i="4"/>
  <c r="F57" i="4"/>
  <c r="G57" i="4"/>
  <c r="H57" i="4"/>
  <c r="I57" i="4"/>
  <c r="J57" i="4"/>
  <c r="K57" i="4"/>
  <c r="L57" i="4"/>
  <c r="M57" i="4"/>
  <c r="N57" i="4"/>
  <c r="E51" i="4"/>
  <c r="F51" i="4"/>
  <c r="G51" i="4"/>
  <c r="H51" i="4"/>
  <c r="I51" i="4"/>
  <c r="J51" i="4"/>
  <c r="K51" i="4"/>
  <c r="L51" i="4"/>
  <c r="M51" i="4"/>
  <c r="N51" i="4"/>
  <c r="D51" i="4"/>
  <c r="D41" i="4"/>
  <c r="E41" i="4"/>
  <c r="F41" i="4"/>
  <c r="G41" i="4"/>
  <c r="H41" i="4"/>
  <c r="I41" i="4"/>
  <c r="J41" i="4"/>
  <c r="K41" i="4"/>
  <c r="L41" i="4"/>
  <c r="M41" i="4"/>
  <c r="N41" i="4"/>
  <c r="D42" i="4"/>
  <c r="E42" i="4"/>
  <c r="F42" i="4"/>
  <c r="G42" i="4"/>
  <c r="H42" i="4"/>
  <c r="I42" i="4"/>
  <c r="J42" i="4"/>
  <c r="K42" i="4"/>
  <c r="L42" i="4"/>
  <c r="M42" i="4"/>
  <c r="N42" i="4"/>
  <c r="D43" i="4"/>
  <c r="E43" i="4"/>
  <c r="F43" i="4"/>
  <c r="G43" i="4"/>
  <c r="H43" i="4"/>
  <c r="I43" i="4"/>
  <c r="J43" i="4"/>
  <c r="K43" i="4"/>
  <c r="L43" i="4"/>
  <c r="M43" i="4"/>
  <c r="N43" i="4"/>
  <c r="D44" i="4"/>
  <c r="E44" i="4"/>
  <c r="F44" i="4"/>
  <c r="G44" i="4"/>
  <c r="H44" i="4"/>
  <c r="I44" i="4"/>
  <c r="J44" i="4"/>
  <c r="K44" i="4"/>
  <c r="L44" i="4"/>
  <c r="M44" i="4"/>
  <c r="N44" i="4"/>
  <c r="D45" i="4"/>
  <c r="E45" i="4"/>
  <c r="F45" i="4"/>
  <c r="G45" i="4"/>
  <c r="H45" i="4"/>
  <c r="I45" i="4"/>
  <c r="J45" i="4"/>
  <c r="K45" i="4"/>
  <c r="L45" i="4"/>
  <c r="M45" i="4"/>
  <c r="N45" i="4"/>
  <c r="E40" i="4"/>
  <c r="F40" i="4"/>
  <c r="G40" i="4"/>
  <c r="H40" i="4"/>
  <c r="I40" i="4"/>
  <c r="J40" i="4"/>
  <c r="K40" i="4"/>
  <c r="L40" i="4"/>
  <c r="M40" i="4"/>
  <c r="N40" i="4"/>
  <c r="D40" i="4"/>
  <c r="D31" i="4"/>
  <c r="E31" i="4"/>
  <c r="F31" i="4"/>
  <c r="G31" i="4"/>
  <c r="H31" i="4"/>
  <c r="I31" i="4"/>
  <c r="J31" i="4"/>
  <c r="K31" i="4"/>
  <c r="L31" i="4"/>
  <c r="M31" i="4"/>
  <c r="N31" i="4"/>
  <c r="D32" i="4"/>
  <c r="E32" i="4"/>
  <c r="F32" i="4"/>
  <c r="G32" i="4"/>
  <c r="H32" i="4"/>
  <c r="I32" i="4"/>
  <c r="J32" i="4"/>
  <c r="K32" i="4"/>
  <c r="L32" i="4"/>
  <c r="M32" i="4"/>
  <c r="N32" i="4"/>
  <c r="D33" i="4"/>
  <c r="E33" i="4"/>
  <c r="F33" i="4"/>
  <c r="G33" i="4"/>
  <c r="H33" i="4"/>
  <c r="I33" i="4"/>
  <c r="J33" i="4"/>
  <c r="K33" i="4"/>
  <c r="L33" i="4"/>
  <c r="M33" i="4"/>
  <c r="N33" i="4"/>
  <c r="D34" i="4"/>
  <c r="E34" i="4"/>
  <c r="F34" i="4"/>
  <c r="G34" i="4"/>
  <c r="H34" i="4"/>
  <c r="I34" i="4"/>
  <c r="J34" i="4"/>
  <c r="K34" i="4"/>
  <c r="L34" i="4"/>
  <c r="M34" i="4"/>
  <c r="N34" i="4"/>
  <c r="E30" i="4"/>
  <c r="F30" i="4"/>
  <c r="G30" i="4"/>
  <c r="H30" i="4"/>
  <c r="I30" i="4"/>
  <c r="J30" i="4"/>
  <c r="K30" i="4"/>
  <c r="L30" i="4"/>
  <c r="M30" i="4"/>
  <c r="N30" i="4"/>
  <c r="D30" i="4"/>
  <c r="D22" i="4"/>
  <c r="E22" i="4"/>
  <c r="F22" i="4"/>
  <c r="G22" i="4"/>
  <c r="H22" i="4"/>
  <c r="I22" i="4"/>
  <c r="J22" i="4"/>
  <c r="K22" i="4"/>
  <c r="L22" i="4"/>
  <c r="M22" i="4"/>
  <c r="N22" i="4"/>
  <c r="D23" i="4"/>
  <c r="E23" i="4"/>
  <c r="F23" i="4"/>
  <c r="G23" i="4"/>
  <c r="H23" i="4"/>
  <c r="I23" i="4"/>
  <c r="J23" i="4"/>
  <c r="K23" i="4"/>
  <c r="L23" i="4"/>
  <c r="M23" i="4"/>
  <c r="N23" i="4"/>
  <c r="D24" i="4"/>
  <c r="E24" i="4"/>
  <c r="F24" i="4"/>
  <c r="G24" i="4"/>
  <c r="H24" i="4"/>
  <c r="I24" i="4"/>
  <c r="J24" i="4"/>
  <c r="K24" i="4"/>
  <c r="L24" i="4"/>
  <c r="M24" i="4"/>
  <c r="N24" i="4"/>
  <c r="E21" i="4"/>
  <c r="F21" i="4"/>
  <c r="G21" i="4"/>
  <c r="H21" i="4"/>
  <c r="I21" i="4"/>
  <c r="J21" i="4"/>
  <c r="K21" i="4"/>
  <c r="L21" i="4"/>
  <c r="M21" i="4"/>
  <c r="N21" i="4"/>
  <c r="D21" i="4"/>
  <c r="D14" i="4"/>
  <c r="E14" i="4"/>
  <c r="F14" i="4"/>
  <c r="G14" i="4"/>
  <c r="H14" i="4"/>
  <c r="I14" i="4"/>
  <c r="J14" i="4"/>
  <c r="K14" i="4"/>
  <c r="L14" i="4"/>
  <c r="M14" i="4"/>
  <c r="N14" i="4"/>
  <c r="D15" i="4"/>
  <c r="E15" i="4"/>
  <c r="F15" i="4"/>
  <c r="G15" i="4"/>
  <c r="H15" i="4"/>
  <c r="I15" i="4"/>
  <c r="J15" i="4"/>
  <c r="K15" i="4"/>
  <c r="L15" i="4"/>
  <c r="M15" i="4"/>
  <c r="N15" i="4"/>
  <c r="E13" i="4"/>
  <c r="F13" i="4"/>
  <c r="G13" i="4"/>
  <c r="H13" i="4"/>
  <c r="I13" i="4"/>
  <c r="J13" i="4"/>
  <c r="K13" i="4"/>
  <c r="L13" i="4"/>
  <c r="M13" i="4"/>
  <c r="N13" i="4"/>
  <c r="D13" i="4"/>
  <c r="E7" i="4"/>
  <c r="F7" i="4"/>
  <c r="G7" i="4"/>
  <c r="H7" i="4"/>
  <c r="I7" i="4"/>
  <c r="J7" i="4"/>
  <c r="K7" i="4"/>
  <c r="L7" i="4"/>
  <c r="M7" i="4"/>
  <c r="N7" i="4"/>
  <c r="D7" i="4"/>
  <c r="D9" i="2"/>
  <c r="E9" i="2"/>
  <c r="F9" i="2"/>
  <c r="G9" i="2"/>
  <c r="H9" i="2"/>
  <c r="I9" i="2"/>
  <c r="J9" i="2"/>
  <c r="K9" i="2"/>
  <c r="L9" i="2"/>
  <c r="M9" i="2"/>
  <c r="N9" i="2"/>
  <c r="D10" i="2"/>
  <c r="E10" i="2"/>
  <c r="F10" i="2"/>
  <c r="G10" i="2"/>
  <c r="H10" i="2"/>
  <c r="I10" i="2"/>
  <c r="J10" i="2"/>
  <c r="K10" i="2"/>
  <c r="L10" i="2"/>
  <c r="M10" i="2"/>
  <c r="N10" i="2"/>
  <c r="D11" i="2"/>
  <c r="E11" i="2"/>
  <c r="F11" i="2"/>
  <c r="G11" i="2"/>
  <c r="H11" i="2"/>
  <c r="I11" i="2"/>
  <c r="J11" i="2"/>
  <c r="K11" i="2"/>
  <c r="L11" i="2"/>
  <c r="M11" i="2"/>
  <c r="N11" i="2"/>
  <c r="D12" i="2"/>
  <c r="E12" i="2"/>
  <c r="F12" i="2"/>
  <c r="G12" i="2"/>
  <c r="H12" i="2"/>
  <c r="I12" i="2"/>
  <c r="J12" i="2"/>
  <c r="K12" i="2"/>
  <c r="L12" i="2"/>
  <c r="M12" i="2"/>
  <c r="N12" i="2"/>
  <c r="D13" i="2"/>
  <c r="E13" i="2"/>
  <c r="F13" i="2"/>
  <c r="G13" i="2"/>
  <c r="H13" i="2"/>
  <c r="I13" i="2"/>
  <c r="J13" i="2"/>
  <c r="K13" i="2"/>
  <c r="L13" i="2"/>
  <c r="M13" i="2"/>
  <c r="N13" i="2"/>
  <c r="D14" i="2"/>
  <c r="E14" i="2"/>
  <c r="F14" i="2"/>
  <c r="G14" i="2"/>
  <c r="H14" i="2"/>
  <c r="I14" i="2"/>
  <c r="J14" i="2"/>
  <c r="K14" i="2"/>
  <c r="L14" i="2"/>
  <c r="M14" i="2"/>
  <c r="N14" i="2"/>
  <c r="D15" i="2"/>
  <c r="E15" i="2"/>
  <c r="F15" i="2"/>
  <c r="G15" i="2"/>
  <c r="H15" i="2"/>
  <c r="I15" i="2"/>
  <c r="J15" i="2"/>
  <c r="K15" i="2"/>
  <c r="L15" i="2"/>
  <c r="M15" i="2"/>
  <c r="N15" i="2"/>
  <c r="D16" i="2"/>
  <c r="E16" i="2"/>
  <c r="F16" i="2"/>
  <c r="G16" i="2"/>
  <c r="H16" i="2"/>
  <c r="I16" i="2"/>
  <c r="J16" i="2"/>
  <c r="K16" i="2"/>
  <c r="L16" i="2"/>
  <c r="M16" i="2"/>
  <c r="N16" i="2"/>
  <c r="D17" i="2"/>
  <c r="E17" i="2"/>
  <c r="F17" i="2"/>
  <c r="G17" i="2"/>
  <c r="H17" i="2"/>
  <c r="I17" i="2"/>
  <c r="J17" i="2"/>
  <c r="K17" i="2"/>
  <c r="L17" i="2"/>
  <c r="M17" i="2"/>
  <c r="N17" i="2"/>
  <c r="E8" i="2"/>
  <c r="F8" i="2"/>
  <c r="G8" i="2"/>
  <c r="H8" i="2"/>
  <c r="I8" i="2"/>
  <c r="J8" i="2"/>
  <c r="K8" i="2"/>
  <c r="L8" i="2"/>
  <c r="M8" i="2"/>
  <c r="N8" i="2"/>
  <c r="D8" i="2"/>
  <c r="D56" i="3"/>
  <c r="E56" i="3"/>
  <c r="F56" i="3"/>
  <c r="G56" i="3"/>
  <c r="H56" i="3"/>
  <c r="I56" i="3"/>
  <c r="J56" i="3"/>
  <c r="K56" i="3"/>
  <c r="L56" i="3"/>
  <c r="M56" i="3"/>
  <c r="N56" i="3"/>
  <c r="D57" i="3"/>
  <c r="E57" i="3"/>
  <c r="F57" i="3"/>
  <c r="G57" i="3"/>
  <c r="H57" i="3"/>
  <c r="I57" i="3"/>
  <c r="J57" i="3"/>
  <c r="K57" i="3"/>
  <c r="L57" i="3"/>
  <c r="M57" i="3"/>
  <c r="N57" i="3"/>
  <c r="D58" i="3"/>
  <c r="E58" i="3"/>
  <c r="F58" i="3"/>
  <c r="G58" i="3"/>
  <c r="H58" i="3"/>
  <c r="I58" i="3"/>
  <c r="J58" i="3"/>
  <c r="K58" i="3"/>
  <c r="L58" i="3"/>
  <c r="M58" i="3"/>
  <c r="N58" i="3"/>
  <c r="D59" i="3"/>
  <c r="E59" i="3"/>
  <c r="F59" i="3"/>
  <c r="G59" i="3"/>
  <c r="H59" i="3"/>
  <c r="I59" i="3"/>
  <c r="J59" i="3"/>
  <c r="K59" i="3"/>
  <c r="L59" i="3"/>
  <c r="M59" i="3"/>
  <c r="N59" i="3"/>
  <c r="D60" i="3"/>
  <c r="E60" i="3"/>
  <c r="F60" i="3"/>
  <c r="G60" i="3"/>
  <c r="H60" i="3"/>
  <c r="I60" i="3"/>
  <c r="J60" i="3"/>
  <c r="K60" i="3"/>
  <c r="L60" i="3"/>
  <c r="M60" i="3"/>
  <c r="N60" i="3"/>
  <c r="D61" i="3"/>
  <c r="E61" i="3"/>
  <c r="F61" i="3"/>
  <c r="G61" i="3"/>
  <c r="H61" i="3"/>
  <c r="I61" i="3"/>
  <c r="J61" i="3"/>
  <c r="K61" i="3"/>
  <c r="L61" i="3"/>
  <c r="M61" i="3"/>
  <c r="N61" i="3"/>
  <c r="D62" i="3"/>
  <c r="E62" i="3"/>
  <c r="F62" i="3"/>
  <c r="G62" i="3"/>
  <c r="H62" i="3"/>
  <c r="I62" i="3"/>
  <c r="J62" i="3"/>
  <c r="K62" i="3"/>
  <c r="L62" i="3"/>
  <c r="M62" i="3"/>
  <c r="N62" i="3"/>
  <c r="D63" i="3"/>
  <c r="E63" i="3"/>
  <c r="F63" i="3"/>
  <c r="G63" i="3"/>
  <c r="H63" i="3"/>
  <c r="I63" i="3"/>
  <c r="J63" i="3"/>
  <c r="K63" i="3"/>
  <c r="L63" i="3"/>
  <c r="M63" i="3"/>
  <c r="N63" i="3"/>
  <c r="D64" i="3"/>
  <c r="E64" i="3"/>
  <c r="F64" i="3"/>
  <c r="G64" i="3"/>
  <c r="H64" i="3"/>
  <c r="I64" i="3"/>
  <c r="J64" i="3"/>
  <c r="K64" i="3"/>
  <c r="L64" i="3"/>
  <c r="M64" i="3"/>
  <c r="N64" i="3"/>
  <c r="E55" i="3"/>
  <c r="F55" i="3"/>
  <c r="G55" i="3"/>
  <c r="H55" i="3"/>
  <c r="I55" i="3"/>
  <c r="J55" i="3"/>
  <c r="K55" i="3"/>
  <c r="L55" i="3"/>
  <c r="M55" i="3"/>
  <c r="N55" i="3"/>
  <c r="D55" i="3"/>
  <c r="D24" i="3"/>
  <c r="E24" i="3"/>
  <c r="F24" i="3"/>
  <c r="G24" i="3"/>
  <c r="H24" i="3"/>
  <c r="I24" i="3"/>
  <c r="J24" i="3"/>
  <c r="K24" i="3"/>
  <c r="L24" i="3"/>
  <c r="M24" i="3"/>
  <c r="N24" i="3"/>
  <c r="D25" i="3"/>
  <c r="E25" i="3"/>
  <c r="F25" i="3"/>
  <c r="G25" i="3"/>
  <c r="H25" i="3"/>
  <c r="I25" i="3"/>
  <c r="J25" i="3"/>
  <c r="K25" i="3"/>
  <c r="L25" i="3"/>
  <c r="M25" i="3"/>
  <c r="N25" i="3"/>
  <c r="D26" i="3"/>
  <c r="E26" i="3"/>
  <c r="F26" i="3"/>
  <c r="G26" i="3"/>
  <c r="H26" i="3"/>
  <c r="I26" i="3"/>
  <c r="J26" i="3"/>
  <c r="K26" i="3"/>
  <c r="L26" i="3"/>
  <c r="M26" i="3"/>
  <c r="N26" i="3"/>
  <c r="D27" i="3"/>
  <c r="E27" i="3"/>
  <c r="F27" i="3"/>
  <c r="G27" i="3"/>
  <c r="H27" i="3"/>
  <c r="I27" i="3"/>
  <c r="J27" i="3"/>
  <c r="K27" i="3"/>
  <c r="L27" i="3"/>
  <c r="M27" i="3"/>
  <c r="N27" i="3"/>
  <c r="D28" i="3"/>
  <c r="E28" i="3"/>
  <c r="F28" i="3"/>
  <c r="G28" i="3"/>
  <c r="H28" i="3"/>
  <c r="I28" i="3"/>
  <c r="J28" i="3"/>
  <c r="K28" i="3"/>
  <c r="L28" i="3"/>
  <c r="M28" i="3"/>
  <c r="N28" i="3"/>
  <c r="D29" i="3"/>
  <c r="E29" i="3"/>
  <c r="F29" i="3"/>
  <c r="G29" i="3"/>
  <c r="H29" i="3"/>
  <c r="I29" i="3"/>
  <c r="J29" i="3"/>
  <c r="K29" i="3"/>
  <c r="L29" i="3"/>
  <c r="M29" i="3"/>
  <c r="N29" i="3"/>
  <c r="D30" i="3"/>
  <c r="E30" i="3"/>
  <c r="F30" i="3"/>
  <c r="G30" i="3"/>
  <c r="H30" i="3"/>
  <c r="I30" i="3"/>
  <c r="J30" i="3"/>
  <c r="K30" i="3"/>
  <c r="L30" i="3"/>
  <c r="M30" i="3"/>
  <c r="N30" i="3"/>
  <c r="D31" i="3"/>
  <c r="E31" i="3"/>
  <c r="F31" i="3"/>
  <c r="G31" i="3"/>
  <c r="H31" i="3"/>
  <c r="I31" i="3"/>
  <c r="J31" i="3"/>
  <c r="K31" i="3"/>
  <c r="L31" i="3"/>
  <c r="M31" i="3"/>
  <c r="N31" i="3"/>
  <c r="D32" i="3"/>
  <c r="E32" i="3"/>
  <c r="F32" i="3"/>
  <c r="G32" i="3"/>
  <c r="H32" i="3"/>
  <c r="I32" i="3"/>
  <c r="J32" i="3"/>
  <c r="K32" i="3"/>
  <c r="L32" i="3"/>
  <c r="M32" i="3"/>
  <c r="N32" i="3"/>
  <c r="D33" i="3"/>
  <c r="E33" i="3"/>
  <c r="F33" i="3"/>
  <c r="G33" i="3"/>
  <c r="H33" i="3"/>
  <c r="I33" i="3"/>
  <c r="J33" i="3"/>
  <c r="K33" i="3"/>
  <c r="L33" i="3"/>
  <c r="M33" i="3"/>
  <c r="N33" i="3"/>
  <c r="D15" i="3"/>
  <c r="D46" i="3"/>
  <c r="E15" i="3"/>
  <c r="E46" i="3"/>
  <c r="F15" i="3"/>
  <c r="F46" i="3"/>
  <c r="G15" i="3"/>
  <c r="G46" i="3"/>
  <c r="H15" i="3"/>
  <c r="H46" i="3"/>
  <c r="I15" i="3"/>
  <c r="I46" i="3"/>
  <c r="J15" i="3"/>
  <c r="J46" i="3"/>
  <c r="K15" i="3"/>
  <c r="K46" i="3"/>
  <c r="L15" i="3"/>
  <c r="L46" i="3"/>
  <c r="M15" i="3"/>
  <c r="M46" i="3"/>
  <c r="N15" i="3"/>
  <c r="N46" i="3"/>
  <c r="D16" i="3"/>
  <c r="D47" i="3"/>
  <c r="E16" i="3"/>
  <c r="E47" i="3"/>
  <c r="F16" i="3"/>
  <c r="F47" i="3"/>
  <c r="G16" i="3"/>
  <c r="G47" i="3"/>
  <c r="H16" i="3"/>
  <c r="H47" i="3"/>
  <c r="I16" i="3"/>
  <c r="I47" i="3"/>
  <c r="J16" i="3"/>
  <c r="J47" i="3"/>
  <c r="K16" i="3"/>
  <c r="K47" i="3"/>
  <c r="L16" i="3"/>
  <c r="L47" i="3"/>
  <c r="M16" i="3"/>
  <c r="M47" i="3"/>
  <c r="N16" i="3"/>
  <c r="N47" i="3"/>
  <c r="D8" i="3"/>
  <c r="D39" i="3"/>
  <c r="E8" i="3"/>
  <c r="E39" i="3"/>
  <c r="F8" i="3"/>
  <c r="F39" i="3"/>
  <c r="G8" i="3"/>
  <c r="G39" i="3"/>
  <c r="H8" i="3"/>
  <c r="H39" i="3"/>
  <c r="I8" i="3"/>
  <c r="I39" i="3"/>
  <c r="J8" i="3"/>
  <c r="J39" i="3"/>
  <c r="K8" i="3"/>
  <c r="K39" i="3"/>
  <c r="L8" i="3"/>
  <c r="L39" i="3"/>
  <c r="M8" i="3"/>
  <c r="M39" i="3"/>
  <c r="N8" i="3"/>
  <c r="N39" i="3"/>
  <c r="D9" i="3"/>
  <c r="D40" i="3"/>
  <c r="E9" i="3"/>
  <c r="E40" i="3"/>
  <c r="F9" i="3"/>
  <c r="F40" i="3"/>
  <c r="G9" i="3"/>
  <c r="G40" i="3"/>
  <c r="H9" i="3"/>
  <c r="H40" i="3"/>
  <c r="I9" i="3"/>
  <c r="I40" i="3"/>
  <c r="J9" i="3"/>
  <c r="J40" i="3"/>
  <c r="K9" i="3"/>
  <c r="K40" i="3"/>
  <c r="L9" i="3"/>
  <c r="L40" i="3"/>
  <c r="M9" i="3"/>
  <c r="M40" i="3"/>
  <c r="N9" i="3"/>
  <c r="N40" i="3"/>
  <c r="D10" i="3"/>
  <c r="D41" i="3"/>
  <c r="E10" i="3"/>
  <c r="E41" i="3"/>
  <c r="F10" i="3"/>
  <c r="F41" i="3"/>
  <c r="G10" i="3"/>
  <c r="G41" i="3"/>
  <c r="H10" i="3"/>
  <c r="H41" i="3"/>
  <c r="I10" i="3"/>
  <c r="I41" i="3"/>
  <c r="J10" i="3"/>
  <c r="J41" i="3"/>
  <c r="K10" i="3"/>
  <c r="K41" i="3"/>
  <c r="L10" i="3"/>
  <c r="L41" i="3"/>
  <c r="M10" i="3"/>
  <c r="M41" i="3"/>
  <c r="N10" i="3"/>
  <c r="N41" i="3"/>
  <c r="D11" i="3"/>
  <c r="D42" i="3"/>
  <c r="E11" i="3"/>
  <c r="E42" i="3"/>
  <c r="F11" i="3"/>
  <c r="F42" i="3"/>
  <c r="G11" i="3"/>
  <c r="G42" i="3"/>
  <c r="H11" i="3"/>
  <c r="H42" i="3"/>
  <c r="I11" i="3"/>
  <c r="I42" i="3"/>
  <c r="J11" i="3"/>
  <c r="J42" i="3"/>
  <c r="K11" i="3"/>
  <c r="K42" i="3"/>
  <c r="L11" i="3"/>
  <c r="L42" i="3"/>
  <c r="M11" i="3"/>
  <c r="M42" i="3"/>
  <c r="N11" i="3"/>
  <c r="N42" i="3"/>
  <c r="D12" i="3"/>
  <c r="D43" i="3"/>
  <c r="E12" i="3"/>
  <c r="E43" i="3"/>
  <c r="F12" i="3"/>
  <c r="F43" i="3"/>
  <c r="G12" i="3"/>
  <c r="G43" i="3"/>
  <c r="H12" i="3"/>
  <c r="H43" i="3"/>
  <c r="I12" i="3"/>
  <c r="I43" i="3"/>
  <c r="J12" i="3"/>
  <c r="J43" i="3"/>
  <c r="K12" i="3"/>
  <c r="K43" i="3"/>
  <c r="L12" i="3"/>
  <c r="L43" i="3"/>
  <c r="M12" i="3"/>
  <c r="M43" i="3"/>
  <c r="N12" i="3"/>
  <c r="N43" i="3"/>
  <c r="D13" i="3"/>
  <c r="D44" i="3"/>
  <c r="E13" i="3"/>
  <c r="E44" i="3"/>
  <c r="F13" i="3"/>
  <c r="F44" i="3"/>
  <c r="G13" i="3"/>
  <c r="G44" i="3"/>
  <c r="H13" i="3"/>
  <c r="H44" i="3"/>
  <c r="I13" i="3"/>
  <c r="I44" i="3"/>
  <c r="J13" i="3"/>
  <c r="J44" i="3"/>
  <c r="K13" i="3"/>
  <c r="K44" i="3"/>
  <c r="L13" i="3"/>
  <c r="L44" i="3"/>
  <c r="M13" i="3"/>
  <c r="M44" i="3"/>
  <c r="N13" i="3"/>
  <c r="N44" i="3"/>
  <c r="D14" i="3"/>
  <c r="D45" i="3"/>
  <c r="E14" i="3"/>
  <c r="E45" i="3"/>
  <c r="F14" i="3"/>
  <c r="F45" i="3"/>
  <c r="G14" i="3"/>
  <c r="G45" i="3"/>
  <c r="H14" i="3"/>
  <c r="H45" i="3"/>
  <c r="I14" i="3"/>
  <c r="I45" i="3"/>
  <c r="J14" i="3"/>
  <c r="J45" i="3"/>
  <c r="K14" i="3"/>
  <c r="K45" i="3"/>
  <c r="L14" i="3"/>
  <c r="L45" i="3"/>
  <c r="M14" i="3"/>
  <c r="M45" i="3"/>
  <c r="N14" i="3"/>
  <c r="N45" i="3"/>
  <c r="E7" i="3"/>
  <c r="E38" i="3"/>
  <c r="F7" i="3"/>
  <c r="F38" i="3"/>
  <c r="G7" i="3"/>
  <c r="G38" i="3"/>
  <c r="H7" i="3"/>
  <c r="H38" i="3"/>
  <c r="I7" i="3"/>
  <c r="I38" i="3"/>
  <c r="J7" i="3"/>
  <c r="J38" i="3"/>
  <c r="K7" i="3"/>
  <c r="K38" i="3"/>
  <c r="L7" i="3"/>
  <c r="L38" i="3"/>
  <c r="M7" i="3"/>
  <c r="M38" i="3"/>
  <c r="N7" i="3"/>
  <c r="N38" i="3"/>
  <c r="D7" i="3"/>
  <c r="D38" i="3"/>
</calcChain>
</file>

<file path=xl/sharedStrings.xml><?xml version="1.0" encoding="utf-8"?>
<sst xmlns="http://schemas.openxmlformats.org/spreadsheetml/2006/main" count="178" uniqueCount="27">
  <si>
    <t>1 thread</t>
  </si>
  <si>
    <t>2 threads</t>
  </si>
  <si>
    <t>4 threads</t>
  </si>
  <si>
    <t>5 threads</t>
  </si>
  <si>
    <t>8 threads</t>
  </si>
  <si>
    <t>10 threads</t>
  </si>
  <si>
    <t>16 threads</t>
  </si>
  <si>
    <t>20 threads</t>
  </si>
  <si>
    <t>32 threads</t>
  </si>
  <si>
    <t>40 threads</t>
  </si>
  <si>
    <t># of variations</t>
  </si>
  <si>
    <t>ttH_dilep_omp with standard OpenMP affinity</t>
  </si>
  <si>
    <t>seq</t>
  </si>
  <si>
    <t>ttH_dilep_seq</t>
  </si>
  <si>
    <t>ttH_dilep_omp standard OMP affinity</t>
  </si>
  <si>
    <t>ttH_dilep_omp with specified affinity (always with NUMA - threads equally separated among CPU devices)</t>
  </si>
  <si>
    <t>ttH_dilep_omp with variation data structure and no pointers</t>
  </si>
  <si>
    <t>Not fully optimized versions below!</t>
  </si>
  <si>
    <t>scheduler 40 process with affinity</t>
  </si>
  <si>
    <t>ratio between standard and specified affinity</t>
  </si>
  <si>
    <t>scheduler 10 process with affinity</t>
  </si>
  <si>
    <t>scheduler 8 process with affinity</t>
  </si>
  <si>
    <t>scheduler 5 process with affinity</t>
  </si>
  <si>
    <t>scheduler 4 process with affinity</t>
  </si>
  <si>
    <t>scheduler 2 process with affinity</t>
  </si>
  <si>
    <t>scheduler 1 process with affinity - for now is no. Files * normal time</t>
  </si>
  <si>
    <t>Speedup vs original sequential app for 20 files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</si>
</sst>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FF0000"/>
      <name val="Calibri"/>
      <scheme val="minor"/>
    </font>
    <font>
      <b/>
      <sz val="16"/>
      <color theme="0" tint="-0.1499984740745262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-0.499984740745262"/>
        <bgColor indexed="64"/>
      </patternFill>
    </fill>
  </fills>
  <borders count="1">
    <border>
      <left/>
      <right/>
      <top/>
      <bottom/>
      <diagonal/>
    </border>
  </borders>
  <cellStyleXfs count="8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Border="1"/>
    <xf numFmtId="0" fontId="5" fillId="2" borderId="0" xfId="0" applyFont="1" applyFill="1" applyAlignment="1">
      <alignment horizontal="center" vertical="center" textRotation="90"/>
    </xf>
  </cellXfs>
  <cellStyles count="8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6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7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0901114706267417"/>
          <c:y val="0.0272904483430799"/>
          <c:w val="0.709370826865169"/>
          <c:h val="0.858297800494236"/>
        </c:manualLayout>
      </c:layout>
      <c:lineChart>
        <c:grouping val="standard"/>
        <c:varyColors val="0"/>
        <c:ser>
          <c:idx val="0"/>
          <c:order val="0"/>
          <c:tx>
            <c:strRef>
              <c:f>'OMP - speedup'!$C$24</c:f>
              <c:strCache>
                <c:ptCount val="1"/>
                <c:pt idx="0">
                  <c:v>1 thread</c:v>
                </c:pt>
              </c:strCache>
            </c:strRef>
          </c:tx>
          <c:spPr>
            <a:ln w="12700" cmpd="sng"/>
          </c:spPr>
          <c:marker>
            <c:spPr>
              <a:ln w="12700" cmpd="sng"/>
            </c:spPr>
          </c:marker>
          <c:cat>
            <c:numRef>
              <c:f>'OMP - speedup'!$D$23:$N$23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cat>
          <c:val>
            <c:numRef>
              <c:f>'OMP - speedup'!$D$24:$N$24</c:f>
              <c:numCache>
                <c:formatCode>General</c:formatCode>
                <c:ptCount val="11"/>
                <c:pt idx="0">
                  <c:v>0.786005016856144</c:v>
                </c:pt>
                <c:pt idx="1">
                  <c:v>0.948532693611847</c:v>
                </c:pt>
                <c:pt idx="2">
                  <c:v>1.305112299810547</c:v>
                </c:pt>
                <c:pt idx="3">
                  <c:v>1.428628071749818</c:v>
                </c:pt>
                <c:pt idx="4">
                  <c:v>1.532175963733834</c:v>
                </c:pt>
                <c:pt idx="5">
                  <c:v>1.571494024558658</c:v>
                </c:pt>
                <c:pt idx="6">
                  <c:v>1.711153406398275</c:v>
                </c:pt>
                <c:pt idx="7">
                  <c:v>1.904223540484797</c:v>
                </c:pt>
                <c:pt idx="8">
                  <c:v>2.185232771485259</c:v>
                </c:pt>
                <c:pt idx="9">
                  <c:v>2.3398691085799</c:v>
                </c:pt>
                <c:pt idx="10">
                  <c:v>2.433705156766795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'OMP - speedup'!$C$25</c:f>
              <c:strCache>
                <c:ptCount val="1"/>
                <c:pt idx="0">
                  <c:v>2 threads</c:v>
                </c:pt>
              </c:strCache>
            </c:strRef>
          </c:tx>
          <c:spPr>
            <a:ln w="12700" cmpd="sng"/>
          </c:spPr>
          <c:marker>
            <c:spPr>
              <a:ln w="12700" cmpd="sng"/>
            </c:spPr>
          </c:marker>
          <c:cat>
            <c:numRef>
              <c:f>'OMP - speedup'!$D$23:$N$23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cat>
          <c:val>
            <c:numRef>
              <c:f>'OMP - speedup'!$D$25:$N$25</c:f>
              <c:numCache>
                <c:formatCode>General</c:formatCode>
                <c:ptCount val="11"/>
                <c:pt idx="0">
                  <c:v>0.875703223357832</c:v>
                </c:pt>
                <c:pt idx="1">
                  <c:v>1.122968188131534</c:v>
                </c:pt>
                <c:pt idx="2">
                  <c:v>1.674992170934205</c:v>
                </c:pt>
                <c:pt idx="3">
                  <c:v>1.992292988017617</c:v>
                </c:pt>
                <c:pt idx="4">
                  <c:v>2.266026736119811</c:v>
                </c:pt>
                <c:pt idx="5">
                  <c:v>2.418432888545102</c:v>
                </c:pt>
                <c:pt idx="6">
                  <c:v>2.712585420401163</c:v>
                </c:pt>
                <c:pt idx="7">
                  <c:v>3.03696021360069</c:v>
                </c:pt>
                <c:pt idx="8">
                  <c:v>3.29342487160042</c:v>
                </c:pt>
                <c:pt idx="9">
                  <c:v>3.511640336572711</c:v>
                </c:pt>
                <c:pt idx="10">
                  <c:v>3.608862542287962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'OMP - speedup'!$C$26</c:f>
              <c:strCache>
                <c:ptCount val="1"/>
                <c:pt idx="0">
                  <c:v>4 threads</c:v>
                </c:pt>
              </c:strCache>
            </c:strRef>
          </c:tx>
          <c:spPr>
            <a:ln w="12700" cmpd="sng"/>
          </c:spPr>
          <c:marker>
            <c:spPr>
              <a:ln w="12700" cmpd="sng"/>
            </c:spPr>
          </c:marker>
          <c:cat>
            <c:numRef>
              <c:f>'OMP - speedup'!$D$23:$N$23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cat>
          <c:val>
            <c:numRef>
              <c:f>'OMP - speedup'!$D$26:$N$26</c:f>
              <c:numCache>
                <c:formatCode>General</c:formatCode>
                <c:ptCount val="11"/>
                <c:pt idx="0">
                  <c:v>0.753282745187487</c:v>
                </c:pt>
                <c:pt idx="1">
                  <c:v>1.075260813096788</c:v>
                </c:pt>
                <c:pt idx="2">
                  <c:v>1.820523635481803</c:v>
                </c:pt>
                <c:pt idx="3">
                  <c:v>2.435658379321856</c:v>
                </c:pt>
                <c:pt idx="4">
                  <c:v>3.602870327635124</c:v>
                </c:pt>
                <c:pt idx="5">
                  <c:v>4.203585038778264</c:v>
                </c:pt>
                <c:pt idx="6">
                  <c:v>4.910009341538789</c:v>
                </c:pt>
                <c:pt idx="7">
                  <c:v>5.555686550279243</c:v>
                </c:pt>
                <c:pt idx="8">
                  <c:v>6.09196019191889</c:v>
                </c:pt>
                <c:pt idx="9">
                  <c:v>6.426941625392696</c:v>
                </c:pt>
                <c:pt idx="10">
                  <c:v>6.840106441213336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'OMP - speedup'!$C$27</c:f>
              <c:strCache>
                <c:ptCount val="1"/>
                <c:pt idx="0">
                  <c:v>5 threads</c:v>
                </c:pt>
              </c:strCache>
            </c:strRef>
          </c:tx>
          <c:spPr>
            <a:ln w="12700" cmpd="sng"/>
          </c:spPr>
          <c:marker>
            <c:spPr>
              <a:ln w="12700" cmpd="sng"/>
            </c:spPr>
          </c:marker>
          <c:cat>
            <c:numRef>
              <c:f>'OMP - speedup'!$D$23:$N$23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cat>
          <c:val>
            <c:numRef>
              <c:f>'OMP - speedup'!$D$27:$N$27</c:f>
              <c:numCache>
                <c:formatCode>General</c:formatCode>
                <c:ptCount val="11"/>
                <c:pt idx="0">
                  <c:v>0.942385971899914</c:v>
                </c:pt>
                <c:pt idx="1">
                  <c:v>1.334617082182625</c:v>
                </c:pt>
                <c:pt idx="2">
                  <c:v>2.276894430525362</c:v>
                </c:pt>
                <c:pt idx="3">
                  <c:v>3.017566171499694</c:v>
                </c:pt>
                <c:pt idx="4">
                  <c:v>3.976461670354778</c:v>
                </c:pt>
                <c:pt idx="5">
                  <c:v>4.62165256205702</c:v>
                </c:pt>
                <c:pt idx="6">
                  <c:v>5.768656583917942</c:v>
                </c:pt>
                <c:pt idx="7">
                  <c:v>6.454534367056485</c:v>
                </c:pt>
                <c:pt idx="8">
                  <c:v>7.362821851420786</c:v>
                </c:pt>
                <c:pt idx="9">
                  <c:v>7.647452477404113</c:v>
                </c:pt>
                <c:pt idx="10">
                  <c:v>8.051873015961312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'OMP - speedup'!$C$28</c:f>
              <c:strCache>
                <c:ptCount val="1"/>
                <c:pt idx="0">
                  <c:v>8 threads</c:v>
                </c:pt>
              </c:strCache>
            </c:strRef>
          </c:tx>
          <c:spPr>
            <a:ln w="12700" cmpd="sng"/>
          </c:spPr>
          <c:marker>
            <c:spPr>
              <a:ln w="12700" cmpd="sng"/>
            </c:spPr>
          </c:marker>
          <c:cat>
            <c:numRef>
              <c:f>'OMP - speedup'!$D$23:$N$23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cat>
          <c:val>
            <c:numRef>
              <c:f>'OMP - speedup'!$D$28:$N$28</c:f>
              <c:numCache>
                <c:formatCode>General</c:formatCode>
                <c:ptCount val="11"/>
                <c:pt idx="0">
                  <c:v>0.938079684141549</c:v>
                </c:pt>
                <c:pt idx="1">
                  <c:v>1.358083856924037</c:v>
                </c:pt>
                <c:pt idx="2">
                  <c:v>2.401541226964426</c:v>
                </c:pt>
                <c:pt idx="3">
                  <c:v>3.413931577067921</c:v>
                </c:pt>
                <c:pt idx="4">
                  <c:v>4.59263030487979</c:v>
                </c:pt>
                <c:pt idx="5">
                  <c:v>5.759996817358979</c:v>
                </c:pt>
                <c:pt idx="6">
                  <c:v>7.010985111782947</c:v>
                </c:pt>
                <c:pt idx="7">
                  <c:v>7.911158744550763</c:v>
                </c:pt>
                <c:pt idx="8">
                  <c:v>9.051423105662518</c:v>
                </c:pt>
                <c:pt idx="9">
                  <c:v>9.394372671255414</c:v>
                </c:pt>
                <c:pt idx="10">
                  <c:v>10.16841741051977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'OMP - speedup'!$C$29</c:f>
              <c:strCache>
                <c:ptCount val="1"/>
                <c:pt idx="0">
                  <c:v>10 threads</c:v>
                </c:pt>
              </c:strCache>
            </c:strRef>
          </c:tx>
          <c:spPr>
            <a:ln w="12700" cmpd="sng"/>
          </c:spPr>
          <c:marker>
            <c:spPr>
              <a:ln w="12700" cmpd="sng"/>
            </c:spPr>
          </c:marker>
          <c:cat>
            <c:numRef>
              <c:f>'OMP - speedup'!$D$23:$N$23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cat>
          <c:val>
            <c:numRef>
              <c:f>'OMP - speedup'!$D$29:$N$29</c:f>
              <c:numCache>
                <c:formatCode>General</c:formatCode>
                <c:ptCount val="11"/>
                <c:pt idx="0">
                  <c:v>0.912257958567299</c:v>
                </c:pt>
                <c:pt idx="1">
                  <c:v>1.339531575256873</c:v>
                </c:pt>
                <c:pt idx="2">
                  <c:v>2.3746720536418</c:v>
                </c:pt>
                <c:pt idx="3">
                  <c:v>3.382865099897015</c:v>
                </c:pt>
                <c:pt idx="4">
                  <c:v>4.736541287255651</c:v>
                </c:pt>
                <c:pt idx="5">
                  <c:v>5.865687329321762</c:v>
                </c:pt>
                <c:pt idx="6">
                  <c:v>6.995856869272553</c:v>
                </c:pt>
                <c:pt idx="7">
                  <c:v>7.106176876010453</c:v>
                </c:pt>
                <c:pt idx="8">
                  <c:v>7.71109343314376</c:v>
                </c:pt>
                <c:pt idx="9">
                  <c:v>7.869176483401271</c:v>
                </c:pt>
                <c:pt idx="10">
                  <c:v>8.31126293815866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'OMP - speedup'!$C$30</c:f>
              <c:strCache>
                <c:ptCount val="1"/>
                <c:pt idx="0">
                  <c:v>16 threads</c:v>
                </c:pt>
              </c:strCache>
            </c:strRef>
          </c:tx>
          <c:spPr>
            <a:ln w="12700" cmpd="sng"/>
          </c:spPr>
          <c:marker>
            <c:spPr>
              <a:ln w="12700" cmpd="sng"/>
            </c:spPr>
          </c:marker>
          <c:cat>
            <c:numRef>
              <c:f>'OMP - speedup'!$D$23:$N$23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cat>
          <c:val>
            <c:numRef>
              <c:f>'OMP - speedup'!$D$30:$N$30</c:f>
              <c:numCache>
                <c:formatCode>General</c:formatCode>
                <c:ptCount val="11"/>
                <c:pt idx="0">
                  <c:v>0.734654676540803</c:v>
                </c:pt>
                <c:pt idx="1">
                  <c:v>1.064838126872472</c:v>
                </c:pt>
                <c:pt idx="2">
                  <c:v>1.918093999408089</c:v>
                </c:pt>
                <c:pt idx="3">
                  <c:v>2.848162482463109</c:v>
                </c:pt>
                <c:pt idx="4">
                  <c:v>4.003983633743183</c:v>
                </c:pt>
                <c:pt idx="5">
                  <c:v>4.904885341125258</c:v>
                </c:pt>
                <c:pt idx="6">
                  <c:v>5.824999570042649</c:v>
                </c:pt>
                <c:pt idx="7">
                  <c:v>6.578258603113994</c:v>
                </c:pt>
                <c:pt idx="8">
                  <c:v>7.03777413598093</c:v>
                </c:pt>
                <c:pt idx="9">
                  <c:v>6.776146365323945</c:v>
                </c:pt>
                <c:pt idx="10">
                  <c:v>6.780355597124295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'OMP - speedup'!$C$31</c:f>
              <c:strCache>
                <c:ptCount val="1"/>
                <c:pt idx="0">
                  <c:v>20 threads</c:v>
                </c:pt>
              </c:strCache>
            </c:strRef>
          </c:tx>
          <c:spPr>
            <a:ln w="12700" cmpd="sng"/>
          </c:spPr>
          <c:marker>
            <c:spPr>
              <a:ln w="12700" cmpd="sng"/>
            </c:spPr>
          </c:marker>
          <c:cat>
            <c:numRef>
              <c:f>'OMP - speedup'!$D$23:$N$23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cat>
          <c:val>
            <c:numRef>
              <c:f>'OMP - speedup'!$D$31:$N$31</c:f>
              <c:numCache>
                <c:formatCode>General</c:formatCode>
                <c:ptCount val="11"/>
                <c:pt idx="0">
                  <c:v>0.721167051485802</c:v>
                </c:pt>
                <c:pt idx="1">
                  <c:v>1.052517577794795</c:v>
                </c:pt>
                <c:pt idx="2">
                  <c:v>1.885472740645948</c:v>
                </c:pt>
                <c:pt idx="3">
                  <c:v>2.724937682010852</c:v>
                </c:pt>
                <c:pt idx="4">
                  <c:v>3.855256724196696</c:v>
                </c:pt>
                <c:pt idx="5">
                  <c:v>4.891858125049173</c:v>
                </c:pt>
                <c:pt idx="6">
                  <c:v>5.929059660666838</c:v>
                </c:pt>
                <c:pt idx="7">
                  <c:v>6.3832210641704</c:v>
                </c:pt>
                <c:pt idx="8">
                  <c:v>6.753764213448496</c:v>
                </c:pt>
                <c:pt idx="9">
                  <c:v>6.615862198769054</c:v>
                </c:pt>
                <c:pt idx="10">
                  <c:v>6.695956910587151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'OMP - speedup'!$C$32</c:f>
              <c:strCache>
                <c:ptCount val="1"/>
                <c:pt idx="0">
                  <c:v>32 threads</c:v>
                </c:pt>
              </c:strCache>
            </c:strRef>
          </c:tx>
          <c:spPr>
            <a:ln w="12700" cmpd="sng"/>
          </c:spPr>
          <c:marker>
            <c:spPr>
              <a:ln w="12700" cmpd="sng"/>
            </c:spPr>
          </c:marker>
          <c:cat>
            <c:numRef>
              <c:f>'OMP - speedup'!$D$23:$N$23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cat>
          <c:val>
            <c:numRef>
              <c:f>'OMP - speedup'!$D$32:$N$32</c:f>
              <c:numCache>
                <c:formatCode>General</c:formatCode>
                <c:ptCount val="11"/>
                <c:pt idx="0">
                  <c:v>0.598713987400532</c:v>
                </c:pt>
                <c:pt idx="1">
                  <c:v>0.885990665745798</c:v>
                </c:pt>
                <c:pt idx="2">
                  <c:v>1.577689072581755</c:v>
                </c:pt>
                <c:pt idx="3">
                  <c:v>2.332771123847892</c:v>
                </c:pt>
                <c:pt idx="4">
                  <c:v>3.303458063456185</c:v>
                </c:pt>
                <c:pt idx="5">
                  <c:v>4.303584654557662</c:v>
                </c:pt>
                <c:pt idx="6">
                  <c:v>5.068854795307324</c:v>
                </c:pt>
                <c:pt idx="7">
                  <c:v>5.867827477127705</c:v>
                </c:pt>
                <c:pt idx="8">
                  <c:v>6.286993663933004</c:v>
                </c:pt>
                <c:pt idx="9">
                  <c:v>6.075053387901745</c:v>
                </c:pt>
                <c:pt idx="10">
                  <c:v>6.030530792772935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'OMP - speedup'!$C$33</c:f>
              <c:strCache>
                <c:ptCount val="1"/>
                <c:pt idx="0">
                  <c:v>40 threads</c:v>
                </c:pt>
              </c:strCache>
            </c:strRef>
          </c:tx>
          <c:spPr>
            <a:ln w="12700" cmpd="sng"/>
          </c:spPr>
          <c:marker>
            <c:spPr>
              <a:ln w="12700" cmpd="sng"/>
            </c:spPr>
          </c:marker>
          <c:cat>
            <c:numRef>
              <c:f>'OMP - speedup'!$D$23:$N$23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cat>
          <c:val>
            <c:numRef>
              <c:f>'OMP - speedup'!$D$33:$N$33</c:f>
              <c:numCache>
                <c:formatCode>General</c:formatCode>
                <c:ptCount val="11"/>
                <c:pt idx="0">
                  <c:v>0.576885653282824</c:v>
                </c:pt>
                <c:pt idx="1">
                  <c:v>0.83212245853231</c:v>
                </c:pt>
                <c:pt idx="2">
                  <c:v>1.499254300343999</c:v>
                </c:pt>
                <c:pt idx="3">
                  <c:v>2.185482764511794</c:v>
                </c:pt>
                <c:pt idx="4">
                  <c:v>3.123420920782315</c:v>
                </c:pt>
                <c:pt idx="5">
                  <c:v>3.923593528341014</c:v>
                </c:pt>
                <c:pt idx="6">
                  <c:v>4.884022435439614</c:v>
                </c:pt>
                <c:pt idx="7">
                  <c:v>5.352673006371397</c:v>
                </c:pt>
                <c:pt idx="8">
                  <c:v>5.790424758762766</c:v>
                </c:pt>
                <c:pt idx="9">
                  <c:v>5.640086653908121</c:v>
                </c:pt>
                <c:pt idx="10">
                  <c:v>5.679588003130667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4866616"/>
        <c:axId val="2021346424"/>
      </c:lineChart>
      <c:catAx>
        <c:axId val="2044866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Title</a:t>
                </a:r>
              </a:p>
            </c:rich>
          </c:tx>
          <c:layout>
            <c:manualLayout>
              <c:xMode val="edge"/>
              <c:yMode val="edge"/>
              <c:x val="0.347087175266987"/>
              <c:y val="0.94152046783625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021346424"/>
        <c:crossesAt val="0.5"/>
        <c:auto val="1"/>
        <c:lblAlgn val="ctr"/>
        <c:lblOffset val="100"/>
        <c:noMultiLvlLbl val="0"/>
      </c:catAx>
      <c:valAx>
        <c:axId val="2021346424"/>
        <c:scaling>
          <c:logBase val="2.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Title</a:t>
                </a:r>
              </a:p>
            </c:rich>
          </c:tx>
          <c:layout>
            <c:manualLayout>
              <c:xMode val="edge"/>
              <c:yMode val="edge"/>
              <c:x val="0.00237529691211401"/>
              <c:y val="0.3486813709689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044866616"/>
        <c:crosses val="autoZero"/>
        <c:crossBetween val="between"/>
      </c:valAx>
      <c:spPr>
        <a:ln w="12700" cmpd="sng"/>
      </c:spPr>
    </c:plotArea>
    <c:legend>
      <c:legendPos val="r"/>
      <c:layout>
        <c:manualLayout>
          <c:xMode val="edge"/>
          <c:yMode val="edge"/>
          <c:x val="0.820859969700937"/>
          <c:y val="0.108520206903962"/>
          <c:w val="0.179140030299063"/>
          <c:h val="0.782959586192077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901114706267417"/>
          <c:y val="0.0272904483430799"/>
          <c:w val="0.709370826865169"/>
          <c:h val="0.858297800494236"/>
        </c:manualLayout>
      </c:layout>
      <c:lineChart>
        <c:grouping val="standard"/>
        <c:varyColors val="0"/>
        <c:ser>
          <c:idx val="0"/>
          <c:order val="0"/>
          <c:tx>
            <c:strRef>
              <c:f>'OMP - speedup'!$C$7</c:f>
              <c:strCache>
                <c:ptCount val="1"/>
                <c:pt idx="0">
                  <c:v>1 thread</c:v>
                </c:pt>
              </c:strCache>
            </c:strRef>
          </c:tx>
          <c:spPr>
            <a:ln w="12700" cmpd="sng"/>
          </c:spPr>
          <c:marker>
            <c:spPr>
              <a:ln w="12700" cmpd="sng"/>
            </c:spPr>
          </c:marker>
          <c:cat>
            <c:numRef>
              <c:f>'OMP - speedup'!$D$6:$N$6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cat>
          <c:val>
            <c:numRef>
              <c:f>'OMP - speedup'!$D$7:$N$7</c:f>
              <c:numCache>
                <c:formatCode>General</c:formatCode>
                <c:ptCount val="11"/>
                <c:pt idx="0">
                  <c:v>0.793633668655409</c:v>
                </c:pt>
                <c:pt idx="1">
                  <c:v>0.964766869292138</c:v>
                </c:pt>
                <c:pt idx="2">
                  <c:v>1.31184692800676</c:v>
                </c:pt>
                <c:pt idx="3">
                  <c:v>1.443009598467928</c:v>
                </c:pt>
                <c:pt idx="4">
                  <c:v>1.544902667092186</c:v>
                </c:pt>
                <c:pt idx="5">
                  <c:v>1.626343905936624</c:v>
                </c:pt>
                <c:pt idx="6">
                  <c:v>1.781127152930988</c:v>
                </c:pt>
                <c:pt idx="7">
                  <c:v>1.970632625144558</c:v>
                </c:pt>
                <c:pt idx="8">
                  <c:v>2.190858473145909</c:v>
                </c:pt>
                <c:pt idx="9">
                  <c:v>2.366912570591492</c:v>
                </c:pt>
                <c:pt idx="10">
                  <c:v>2.43547626148745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'OMP - speedup'!$C$8</c:f>
              <c:strCache>
                <c:ptCount val="1"/>
                <c:pt idx="0">
                  <c:v>2 threads</c:v>
                </c:pt>
              </c:strCache>
            </c:strRef>
          </c:tx>
          <c:spPr>
            <a:ln w="12700" cmpd="sng"/>
          </c:spPr>
          <c:marker>
            <c:spPr>
              <a:ln w="12700" cmpd="sng"/>
            </c:spPr>
          </c:marker>
          <c:cat>
            <c:numRef>
              <c:f>'OMP - speedup'!$D$6:$N$6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cat>
          <c:val>
            <c:numRef>
              <c:f>'OMP - speedup'!$D$8:$N$8</c:f>
              <c:numCache>
                <c:formatCode>General</c:formatCode>
                <c:ptCount val="11"/>
                <c:pt idx="0">
                  <c:v>0.862111399428061</c:v>
                </c:pt>
                <c:pt idx="1">
                  <c:v>1.151023391229857</c:v>
                </c:pt>
                <c:pt idx="2">
                  <c:v>1.771695692777617</c:v>
                </c:pt>
                <c:pt idx="3">
                  <c:v>2.155516250108435</c:v>
                </c:pt>
                <c:pt idx="4">
                  <c:v>2.48858040370189</c:v>
                </c:pt>
                <c:pt idx="5">
                  <c:v>2.590855893267235</c:v>
                </c:pt>
                <c:pt idx="6">
                  <c:v>2.842481213454882</c:v>
                </c:pt>
                <c:pt idx="7">
                  <c:v>3.440261493168478</c:v>
                </c:pt>
                <c:pt idx="8">
                  <c:v>3.788298853522565</c:v>
                </c:pt>
                <c:pt idx="9">
                  <c:v>3.731087323849164</c:v>
                </c:pt>
                <c:pt idx="10">
                  <c:v>4.04076937516476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'OMP - speedup'!$C$9</c:f>
              <c:strCache>
                <c:ptCount val="1"/>
                <c:pt idx="0">
                  <c:v>4 threads</c:v>
                </c:pt>
              </c:strCache>
            </c:strRef>
          </c:tx>
          <c:spPr>
            <a:ln w="12700" cmpd="sng"/>
          </c:spPr>
          <c:marker>
            <c:spPr>
              <a:ln w="12700" cmpd="sng"/>
            </c:spPr>
          </c:marker>
          <c:cat>
            <c:numRef>
              <c:f>'OMP - speedup'!$D$6:$N$6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cat>
          <c:val>
            <c:numRef>
              <c:f>'OMP - speedup'!$D$9:$N$9</c:f>
              <c:numCache>
                <c:formatCode>General</c:formatCode>
                <c:ptCount val="11"/>
                <c:pt idx="0">
                  <c:v>0.894421316298962</c:v>
                </c:pt>
                <c:pt idx="1">
                  <c:v>1.25460903788705</c:v>
                </c:pt>
                <c:pt idx="2">
                  <c:v>2.062279743606514</c:v>
                </c:pt>
                <c:pt idx="3">
                  <c:v>2.733754719233941</c:v>
                </c:pt>
                <c:pt idx="4">
                  <c:v>3.498361497371961</c:v>
                </c:pt>
                <c:pt idx="5">
                  <c:v>4.084220855360979</c:v>
                </c:pt>
                <c:pt idx="6">
                  <c:v>4.717108534920409</c:v>
                </c:pt>
                <c:pt idx="7">
                  <c:v>5.336873143733894</c:v>
                </c:pt>
                <c:pt idx="8">
                  <c:v>6.0556462825626</c:v>
                </c:pt>
                <c:pt idx="9">
                  <c:v>6.190469451814347</c:v>
                </c:pt>
                <c:pt idx="10">
                  <c:v>6.595820540631792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'OMP - speedup'!$C$10</c:f>
              <c:strCache>
                <c:ptCount val="1"/>
                <c:pt idx="0">
                  <c:v>5 threads</c:v>
                </c:pt>
              </c:strCache>
            </c:strRef>
          </c:tx>
          <c:spPr>
            <a:ln w="12700" cmpd="sng"/>
          </c:spPr>
          <c:marker>
            <c:spPr>
              <a:ln w="12700" cmpd="sng"/>
            </c:spPr>
          </c:marker>
          <c:cat>
            <c:numRef>
              <c:f>'OMP - speedup'!$D$6:$N$6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cat>
          <c:val>
            <c:numRef>
              <c:f>'OMP - speedup'!$D$10:$N$10</c:f>
              <c:numCache>
                <c:formatCode>General</c:formatCode>
                <c:ptCount val="11"/>
                <c:pt idx="0">
                  <c:v>0.93472075206844</c:v>
                </c:pt>
                <c:pt idx="1">
                  <c:v>1.317019508809888</c:v>
                </c:pt>
                <c:pt idx="2">
                  <c:v>2.2812145710323</c:v>
                </c:pt>
                <c:pt idx="3">
                  <c:v>2.977208527000807</c:v>
                </c:pt>
                <c:pt idx="4">
                  <c:v>3.801829009006531</c:v>
                </c:pt>
                <c:pt idx="5">
                  <c:v>4.590325838186303</c:v>
                </c:pt>
                <c:pt idx="6">
                  <c:v>5.385540838487841</c:v>
                </c:pt>
                <c:pt idx="7">
                  <c:v>6.252358440936016</c:v>
                </c:pt>
                <c:pt idx="8">
                  <c:v>7.000095218969975</c:v>
                </c:pt>
                <c:pt idx="9">
                  <c:v>7.356608053615582</c:v>
                </c:pt>
                <c:pt idx="10">
                  <c:v>7.735900316276725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'OMP - speedup'!$C$11</c:f>
              <c:strCache>
                <c:ptCount val="1"/>
                <c:pt idx="0">
                  <c:v>8 threads</c:v>
                </c:pt>
              </c:strCache>
            </c:strRef>
          </c:tx>
          <c:spPr>
            <a:ln w="12700" cmpd="sng"/>
          </c:spPr>
          <c:marker>
            <c:spPr>
              <a:ln w="12700" cmpd="sng"/>
            </c:spPr>
          </c:marker>
          <c:cat>
            <c:numRef>
              <c:f>'OMP - speedup'!$D$6:$N$6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cat>
          <c:val>
            <c:numRef>
              <c:f>'OMP - speedup'!$D$11:$N$11</c:f>
              <c:numCache>
                <c:formatCode>General</c:formatCode>
                <c:ptCount val="11"/>
                <c:pt idx="0">
                  <c:v>0.940837171285018</c:v>
                </c:pt>
                <c:pt idx="1">
                  <c:v>1.356925353194359</c:v>
                </c:pt>
                <c:pt idx="2">
                  <c:v>2.38113612643732</c:v>
                </c:pt>
                <c:pt idx="3">
                  <c:v>3.313831300806763</c:v>
                </c:pt>
                <c:pt idx="4">
                  <c:v>4.409007884870466</c:v>
                </c:pt>
                <c:pt idx="5">
                  <c:v>5.604992460773212</c:v>
                </c:pt>
                <c:pt idx="6">
                  <c:v>6.654930730120233</c:v>
                </c:pt>
                <c:pt idx="7">
                  <c:v>7.963734516282351</c:v>
                </c:pt>
                <c:pt idx="8">
                  <c:v>9.010851626444251</c:v>
                </c:pt>
                <c:pt idx="9">
                  <c:v>9.618044010307753</c:v>
                </c:pt>
                <c:pt idx="10">
                  <c:v>9.94898652316794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'OMP - speedup'!$C$12</c:f>
              <c:strCache>
                <c:ptCount val="1"/>
                <c:pt idx="0">
                  <c:v>10 threads</c:v>
                </c:pt>
              </c:strCache>
            </c:strRef>
          </c:tx>
          <c:spPr>
            <a:ln w="12700" cmpd="sng"/>
          </c:spPr>
          <c:marker>
            <c:spPr>
              <a:ln w="12700" cmpd="sng"/>
            </c:spPr>
          </c:marker>
          <c:cat>
            <c:numRef>
              <c:f>'OMP - speedup'!$D$6:$N$6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cat>
          <c:val>
            <c:numRef>
              <c:f>'OMP - speedup'!$D$12:$N$12</c:f>
              <c:numCache>
                <c:formatCode>General</c:formatCode>
                <c:ptCount val="11"/>
                <c:pt idx="0">
                  <c:v>0.921591963902117</c:v>
                </c:pt>
                <c:pt idx="1">
                  <c:v>1.331493992577216</c:v>
                </c:pt>
                <c:pt idx="2">
                  <c:v>2.337692104944155</c:v>
                </c:pt>
                <c:pt idx="3">
                  <c:v>3.332212399935605</c:v>
                </c:pt>
                <c:pt idx="4">
                  <c:v>4.63556009288722</c:v>
                </c:pt>
                <c:pt idx="5">
                  <c:v>5.853381814528641</c:v>
                </c:pt>
                <c:pt idx="6">
                  <c:v>6.849519370234733</c:v>
                </c:pt>
                <c:pt idx="7">
                  <c:v>7.330784709120787</c:v>
                </c:pt>
                <c:pt idx="8">
                  <c:v>8.543813932965129</c:v>
                </c:pt>
                <c:pt idx="9">
                  <c:v>8.942152400946703</c:v>
                </c:pt>
                <c:pt idx="10">
                  <c:v>8.704814565925234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'OMP - speedup'!$C$13</c:f>
              <c:strCache>
                <c:ptCount val="1"/>
                <c:pt idx="0">
                  <c:v>16 threads</c:v>
                </c:pt>
              </c:strCache>
            </c:strRef>
          </c:tx>
          <c:spPr>
            <a:ln w="12700" cmpd="sng"/>
          </c:spPr>
          <c:marker>
            <c:spPr>
              <a:ln w="12700" cmpd="sng"/>
            </c:spPr>
          </c:marker>
          <c:cat>
            <c:numRef>
              <c:f>'OMP - speedup'!$D$6:$N$6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cat>
          <c:val>
            <c:numRef>
              <c:f>'OMP - speedup'!$D$13:$N$13</c:f>
              <c:numCache>
                <c:formatCode>General</c:formatCode>
                <c:ptCount val="11"/>
                <c:pt idx="0">
                  <c:v>0.734972952645018</c:v>
                </c:pt>
                <c:pt idx="1">
                  <c:v>1.063380550570807</c:v>
                </c:pt>
                <c:pt idx="2">
                  <c:v>1.95581091835703</c:v>
                </c:pt>
                <c:pt idx="3">
                  <c:v>2.846069819439401</c:v>
                </c:pt>
                <c:pt idx="4">
                  <c:v>3.911975307485317</c:v>
                </c:pt>
                <c:pt idx="5">
                  <c:v>4.95847061321711</c:v>
                </c:pt>
                <c:pt idx="6">
                  <c:v>6.121753652277066</c:v>
                </c:pt>
                <c:pt idx="7">
                  <c:v>6.674940117145511</c:v>
                </c:pt>
                <c:pt idx="8">
                  <c:v>7.164419459215336</c:v>
                </c:pt>
                <c:pt idx="9">
                  <c:v>6.954299564298158</c:v>
                </c:pt>
                <c:pt idx="10">
                  <c:v>6.9557844174019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'OMP - speedup'!$C$14</c:f>
              <c:strCache>
                <c:ptCount val="1"/>
                <c:pt idx="0">
                  <c:v>20 threads</c:v>
                </c:pt>
              </c:strCache>
            </c:strRef>
          </c:tx>
          <c:spPr>
            <a:ln w="12700" cmpd="sng"/>
          </c:spPr>
          <c:marker>
            <c:spPr>
              <a:ln w="12700" cmpd="sng"/>
            </c:spPr>
          </c:marker>
          <c:cat>
            <c:numRef>
              <c:f>'OMP - speedup'!$D$6:$N$6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cat>
          <c:val>
            <c:numRef>
              <c:f>'OMP - speedup'!$D$14:$N$14</c:f>
              <c:numCache>
                <c:formatCode>General</c:formatCode>
                <c:ptCount val="11"/>
                <c:pt idx="0">
                  <c:v>0.817900478833388</c:v>
                </c:pt>
                <c:pt idx="1">
                  <c:v>1.213559547479973</c:v>
                </c:pt>
                <c:pt idx="2">
                  <c:v>1.936350471740696</c:v>
                </c:pt>
                <c:pt idx="3">
                  <c:v>2.754351816047049</c:v>
                </c:pt>
                <c:pt idx="4">
                  <c:v>3.844068235511197</c:v>
                </c:pt>
                <c:pt idx="5">
                  <c:v>4.800155655838748</c:v>
                </c:pt>
                <c:pt idx="6">
                  <c:v>5.933827121806225</c:v>
                </c:pt>
                <c:pt idx="7">
                  <c:v>6.407038320543184</c:v>
                </c:pt>
                <c:pt idx="8">
                  <c:v>6.84367936104897</c:v>
                </c:pt>
                <c:pt idx="9">
                  <c:v>6.667260765260862</c:v>
                </c:pt>
                <c:pt idx="10">
                  <c:v>6.97549902332488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'OMP - speedup'!$C$15</c:f>
              <c:strCache>
                <c:ptCount val="1"/>
                <c:pt idx="0">
                  <c:v>32 threads</c:v>
                </c:pt>
              </c:strCache>
            </c:strRef>
          </c:tx>
          <c:spPr>
            <a:ln w="12700" cmpd="sng"/>
          </c:spPr>
          <c:marker>
            <c:spPr>
              <a:ln w="12700" cmpd="sng"/>
            </c:spPr>
          </c:marker>
          <c:cat>
            <c:numRef>
              <c:f>'OMP - speedup'!$D$6:$N$6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cat>
          <c:val>
            <c:numRef>
              <c:f>'OMP - speedup'!$D$15:$N$15</c:f>
              <c:numCache>
                <c:formatCode>General</c:formatCode>
                <c:ptCount val="11"/>
                <c:pt idx="0">
                  <c:v>0.671085822110637</c:v>
                </c:pt>
                <c:pt idx="1">
                  <c:v>0.945095408077003</c:v>
                </c:pt>
                <c:pt idx="2">
                  <c:v>1.604866538077933</c:v>
                </c:pt>
                <c:pt idx="3">
                  <c:v>2.548818796955695</c:v>
                </c:pt>
                <c:pt idx="4">
                  <c:v>3.444120103010824</c:v>
                </c:pt>
                <c:pt idx="5">
                  <c:v>4.576929899270381</c:v>
                </c:pt>
                <c:pt idx="6">
                  <c:v>5.488514068307603</c:v>
                </c:pt>
                <c:pt idx="7">
                  <c:v>6.055277454092046</c:v>
                </c:pt>
                <c:pt idx="8">
                  <c:v>6.58558758652726</c:v>
                </c:pt>
                <c:pt idx="9">
                  <c:v>6.318811675777282</c:v>
                </c:pt>
                <c:pt idx="10">
                  <c:v>6.194702112138152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'OMP - speedup'!$C$16</c:f>
              <c:strCache>
                <c:ptCount val="1"/>
                <c:pt idx="0">
                  <c:v>40 threads</c:v>
                </c:pt>
              </c:strCache>
            </c:strRef>
          </c:tx>
          <c:spPr>
            <a:ln w="12700" cmpd="sng"/>
          </c:spPr>
          <c:marker>
            <c:spPr>
              <a:ln w="12700" cmpd="sng"/>
            </c:spPr>
          </c:marker>
          <c:cat>
            <c:numRef>
              <c:f>'OMP - speedup'!$D$6:$N$6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cat>
          <c:val>
            <c:numRef>
              <c:f>'OMP - speedup'!$D$16:$N$16</c:f>
              <c:numCache>
                <c:formatCode>General</c:formatCode>
                <c:ptCount val="11"/>
                <c:pt idx="0">
                  <c:v>0.514717771835069</c:v>
                </c:pt>
                <c:pt idx="1">
                  <c:v>0.957291134317153</c:v>
                </c:pt>
                <c:pt idx="2">
                  <c:v>1.615717560173961</c:v>
                </c:pt>
                <c:pt idx="3">
                  <c:v>2.223744515393603</c:v>
                </c:pt>
                <c:pt idx="4">
                  <c:v>2.942211357760382</c:v>
                </c:pt>
                <c:pt idx="5">
                  <c:v>3.611889519034191</c:v>
                </c:pt>
                <c:pt idx="6">
                  <c:v>4.440030828829012</c:v>
                </c:pt>
                <c:pt idx="7">
                  <c:v>4.890549822978376</c:v>
                </c:pt>
                <c:pt idx="8">
                  <c:v>5.697503915160874</c:v>
                </c:pt>
                <c:pt idx="9">
                  <c:v>5.420727536692848</c:v>
                </c:pt>
                <c:pt idx="10">
                  <c:v>5.486831840578711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6046232"/>
        <c:axId val="2046039000"/>
      </c:lineChart>
      <c:catAx>
        <c:axId val="2046046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 of variations</a:t>
                </a:r>
              </a:p>
            </c:rich>
          </c:tx>
          <c:layout>
            <c:manualLayout>
              <c:xMode val="edge"/>
              <c:yMode val="edge"/>
              <c:x val="0.347087175266987"/>
              <c:y val="0.94152046783625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046039000"/>
        <c:crossesAt val="0.5"/>
        <c:auto val="1"/>
        <c:lblAlgn val="ctr"/>
        <c:lblOffset val="100"/>
        <c:noMultiLvlLbl val="0"/>
      </c:catAx>
      <c:valAx>
        <c:axId val="2046039000"/>
        <c:scaling>
          <c:logBase val="2.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Speedup</a:t>
                </a:r>
              </a:p>
            </c:rich>
          </c:tx>
          <c:layout>
            <c:manualLayout>
              <c:xMode val="edge"/>
              <c:yMode val="edge"/>
              <c:x val="0.00237529691211401"/>
              <c:y val="0.3486813709689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046046232"/>
        <c:crosses val="autoZero"/>
        <c:crossBetween val="between"/>
      </c:valAx>
      <c:spPr>
        <a:ln w="12700" cmpd="sng"/>
      </c:spPr>
    </c:plotArea>
    <c:legend>
      <c:legendPos val="r"/>
      <c:layout>
        <c:manualLayout>
          <c:xMode val="edge"/>
          <c:yMode val="edge"/>
          <c:x val="0.820859969700937"/>
          <c:y val="0.108520206903962"/>
          <c:w val="0.179140030299063"/>
          <c:h val="0.782959586192077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0901114706267417"/>
          <c:y val="0.0272904483430799"/>
          <c:w val="0.709370826865169"/>
          <c:h val="0.858297800494236"/>
        </c:manualLayout>
      </c:layout>
      <c:lineChart>
        <c:grouping val="standard"/>
        <c:varyColors val="0"/>
        <c:ser>
          <c:idx val="0"/>
          <c:order val="0"/>
          <c:tx>
            <c:strRef>
              <c:f>'OMP - speedup'!$C$55</c:f>
              <c:strCache>
                <c:ptCount val="1"/>
                <c:pt idx="0">
                  <c:v>1 thread</c:v>
                </c:pt>
              </c:strCache>
            </c:strRef>
          </c:tx>
          <c:spPr>
            <a:ln w="12700" cmpd="sng"/>
          </c:spPr>
          <c:marker>
            <c:spPr>
              <a:ln w="12700" cmpd="sng"/>
            </c:spPr>
          </c:marker>
          <c:cat>
            <c:numRef>
              <c:f>'OMP - speedup'!$D$54:$N$54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cat>
          <c:val>
            <c:numRef>
              <c:f>'OMP - speedup'!$D$55:$N$55</c:f>
              <c:numCache>
                <c:formatCode>General</c:formatCode>
                <c:ptCount val="11"/>
                <c:pt idx="0">
                  <c:v>0.397151413044914</c:v>
                </c:pt>
                <c:pt idx="1">
                  <c:v>0.46717633540847</c:v>
                </c:pt>
                <c:pt idx="2">
                  <c:v>0.619196869510811</c:v>
                </c:pt>
                <c:pt idx="3">
                  <c:v>0.685810476076974</c:v>
                </c:pt>
                <c:pt idx="4">
                  <c:v>0.840896005479158</c:v>
                </c:pt>
                <c:pt idx="5">
                  <c:v>0.833433063684551</c:v>
                </c:pt>
                <c:pt idx="6">
                  <c:v>0.842713382145176</c:v>
                </c:pt>
                <c:pt idx="7">
                  <c:v>0.865497218732964</c:v>
                </c:pt>
                <c:pt idx="8">
                  <c:v>0.886723797454909</c:v>
                </c:pt>
                <c:pt idx="9">
                  <c:v>0.88294330867588</c:v>
                </c:pt>
                <c:pt idx="10">
                  <c:v>0.88413646378231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'OMP - speedup'!$C$56</c:f>
              <c:strCache>
                <c:ptCount val="1"/>
                <c:pt idx="0">
                  <c:v>2 threads</c:v>
                </c:pt>
              </c:strCache>
            </c:strRef>
          </c:tx>
          <c:spPr>
            <a:ln w="12700" cmpd="sng"/>
          </c:spPr>
          <c:marker>
            <c:spPr>
              <a:ln w="12700" cmpd="sng"/>
            </c:spPr>
          </c:marker>
          <c:cat>
            <c:numRef>
              <c:f>'OMP - speedup'!$D$54:$N$54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cat>
          <c:val>
            <c:numRef>
              <c:f>'OMP - speedup'!$D$56:$N$56</c:f>
              <c:numCache>
                <c:formatCode>General</c:formatCode>
                <c:ptCount val="11"/>
                <c:pt idx="0">
                  <c:v>0.563918767683951</c:v>
                </c:pt>
                <c:pt idx="1">
                  <c:v>0.678605076242814</c:v>
                </c:pt>
                <c:pt idx="2">
                  <c:v>1.042017191359672</c:v>
                </c:pt>
                <c:pt idx="3">
                  <c:v>1.166519806157108</c:v>
                </c:pt>
                <c:pt idx="4">
                  <c:v>1.198492962997683</c:v>
                </c:pt>
                <c:pt idx="5">
                  <c:v>1.165551683641576</c:v>
                </c:pt>
                <c:pt idx="6">
                  <c:v>1.308407093030333</c:v>
                </c:pt>
                <c:pt idx="7">
                  <c:v>1.355701918126974</c:v>
                </c:pt>
                <c:pt idx="8">
                  <c:v>1.319570294018779</c:v>
                </c:pt>
                <c:pt idx="9">
                  <c:v>1.351570903729533</c:v>
                </c:pt>
                <c:pt idx="10">
                  <c:v>1.344872594368762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'OMP - speedup'!$C$57</c:f>
              <c:strCache>
                <c:ptCount val="1"/>
                <c:pt idx="0">
                  <c:v>4 threads</c:v>
                </c:pt>
              </c:strCache>
            </c:strRef>
          </c:tx>
          <c:spPr>
            <a:ln w="12700" cmpd="sng"/>
          </c:spPr>
          <c:marker>
            <c:spPr>
              <a:ln w="12700" cmpd="sng"/>
            </c:spPr>
          </c:marker>
          <c:cat>
            <c:numRef>
              <c:f>'OMP - speedup'!$D$54:$N$54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cat>
          <c:val>
            <c:numRef>
              <c:f>'OMP - speedup'!$D$57:$N$57</c:f>
              <c:numCache>
                <c:formatCode>General</c:formatCode>
                <c:ptCount val="11"/>
                <c:pt idx="0">
                  <c:v>0.486118885725143</c:v>
                </c:pt>
                <c:pt idx="1">
                  <c:v>0.764392790712343</c:v>
                </c:pt>
                <c:pt idx="2">
                  <c:v>1.049064855796064</c:v>
                </c:pt>
                <c:pt idx="3">
                  <c:v>1.280483168262282</c:v>
                </c:pt>
                <c:pt idx="4">
                  <c:v>1.709994148039611</c:v>
                </c:pt>
                <c:pt idx="5">
                  <c:v>1.614933167077144</c:v>
                </c:pt>
                <c:pt idx="6">
                  <c:v>1.773153248015552</c:v>
                </c:pt>
                <c:pt idx="7">
                  <c:v>2.03887710100221</c:v>
                </c:pt>
                <c:pt idx="8">
                  <c:v>2.22511184168619</c:v>
                </c:pt>
                <c:pt idx="9">
                  <c:v>2.0786289925517</c:v>
                </c:pt>
                <c:pt idx="10">
                  <c:v>2.092517129138931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'OMP - speedup'!$C$58</c:f>
              <c:strCache>
                <c:ptCount val="1"/>
                <c:pt idx="0">
                  <c:v>5 threads</c:v>
                </c:pt>
              </c:strCache>
            </c:strRef>
          </c:tx>
          <c:spPr>
            <a:ln w="12700" cmpd="sng"/>
          </c:spPr>
          <c:marker>
            <c:spPr>
              <a:ln w="12700" cmpd="sng"/>
            </c:spPr>
          </c:marker>
          <c:cat>
            <c:numRef>
              <c:f>'OMP - speedup'!$D$54:$N$54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cat>
          <c:val>
            <c:numRef>
              <c:f>'OMP - speedup'!$D$58:$N$58</c:f>
              <c:numCache>
                <c:formatCode>General</c:formatCode>
                <c:ptCount val="11"/>
                <c:pt idx="0">
                  <c:v>0.603643475197598</c:v>
                </c:pt>
                <c:pt idx="1">
                  <c:v>0.807284598984733</c:v>
                </c:pt>
                <c:pt idx="2">
                  <c:v>1.264671228626717</c:v>
                </c:pt>
                <c:pt idx="3">
                  <c:v>1.520493511400872</c:v>
                </c:pt>
                <c:pt idx="4">
                  <c:v>1.731525940497895</c:v>
                </c:pt>
                <c:pt idx="5">
                  <c:v>1.810093910675598</c:v>
                </c:pt>
                <c:pt idx="6">
                  <c:v>2.199944036006423</c:v>
                </c:pt>
                <c:pt idx="7">
                  <c:v>2.368022690829334</c:v>
                </c:pt>
                <c:pt idx="8">
                  <c:v>2.532730779335889</c:v>
                </c:pt>
                <c:pt idx="9">
                  <c:v>2.42741433380677</c:v>
                </c:pt>
                <c:pt idx="10">
                  <c:v>2.442121358026968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'OMP - speedup'!$C$59</c:f>
              <c:strCache>
                <c:ptCount val="1"/>
                <c:pt idx="0">
                  <c:v>8 threads</c:v>
                </c:pt>
              </c:strCache>
            </c:strRef>
          </c:tx>
          <c:spPr>
            <a:ln w="12700" cmpd="sng"/>
          </c:spPr>
          <c:marker>
            <c:spPr>
              <a:ln w="12700" cmpd="sng"/>
            </c:spPr>
          </c:marker>
          <c:cat>
            <c:numRef>
              <c:f>'OMP - speedup'!$D$54:$N$54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cat>
          <c:val>
            <c:numRef>
              <c:f>'OMP - speedup'!$D$59:$N$59</c:f>
              <c:numCache>
                <c:formatCode>General</c:formatCode>
                <c:ptCount val="11"/>
                <c:pt idx="0">
                  <c:v>0.502488764304557</c:v>
                </c:pt>
                <c:pt idx="1">
                  <c:v>0.845818942264787</c:v>
                </c:pt>
                <c:pt idx="2">
                  <c:v>1.372651748259055</c:v>
                </c:pt>
                <c:pt idx="3">
                  <c:v>1.736307390554682</c:v>
                </c:pt>
                <c:pt idx="4">
                  <c:v>2.245034090649095</c:v>
                </c:pt>
                <c:pt idx="5">
                  <c:v>2.108834890754772</c:v>
                </c:pt>
                <c:pt idx="6">
                  <c:v>2.318225904219814</c:v>
                </c:pt>
                <c:pt idx="7">
                  <c:v>2.766671947038378</c:v>
                </c:pt>
                <c:pt idx="8">
                  <c:v>3.321371953853631</c:v>
                </c:pt>
                <c:pt idx="9">
                  <c:v>3.408910799047997</c:v>
                </c:pt>
                <c:pt idx="10">
                  <c:v>3.55869863853708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'OMP - speedup'!$C$60</c:f>
              <c:strCache>
                <c:ptCount val="1"/>
                <c:pt idx="0">
                  <c:v>10 threads</c:v>
                </c:pt>
              </c:strCache>
            </c:strRef>
          </c:tx>
          <c:spPr>
            <a:ln w="12700" cmpd="sng"/>
          </c:spPr>
          <c:marker>
            <c:spPr>
              <a:ln w="12700" cmpd="sng"/>
            </c:spPr>
          </c:marker>
          <c:cat>
            <c:numRef>
              <c:f>'OMP - speedup'!$D$54:$N$54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cat>
          <c:val>
            <c:numRef>
              <c:f>'OMP - speedup'!$D$60:$N$60</c:f>
              <c:numCache>
                <c:formatCode>General</c:formatCode>
                <c:ptCount val="11"/>
                <c:pt idx="0">
                  <c:v>0.603820705214185</c:v>
                </c:pt>
                <c:pt idx="1">
                  <c:v>0.842473086752056</c:v>
                </c:pt>
                <c:pt idx="2">
                  <c:v>1.419958603936679</c:v>
                </c:pt>
                <c:pt idx="3">
                  <c:v>1.82745618446989</c:v>
                </c:pt>
                <c:pt idx="4">
                  <c:v>2.042776034470231</c:v>
                </c:pt>
                <c:pt idx="5">
                  <c:v>2.337242957203358</c:v>
                </c:pt>
                <c:pt idx="6">
                  <c:v>2.627146765309701</c:v>
                </c:pt>
                <c:pt idx="7">
                  <c:v>3.144511584819477</c:v>
                </c:pt>
                <c:pt idx="8">
                  <c:v>3.765409748680646</c:v>
                </c:pt>
                <c:pt idx="9">
                  <c:v>3.914708073178337</c:v>
                </c:pt>
                <c:pt idx="10">
                  <c:v>4.070913249591512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'OMP - speedup'!$C$61</c:f>
              <c:strCache>
                <c:ptCount val="1"/>
                <c:pt idx="0">
                  <c:v>16 threads</c:v>
                </c:pt>
              </c:strCache>
            </c:strRef>
          </c:tx>
          <c:spPr>
            <a:ln w="12700" cmpd="sng"/>
          </c:spPr>
          <c:marker>
            <c:spPr>
              <a:ln w="12700" cmpd="sng"/>
            </c:spPr>
          </c:marker>
          <c:cat>
            <c:numRef>
              <c:f>'OMP - speedup'!$D$54:$N$54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cat>
          <c:val>
            <c:numRef>
              <c:f>'OMP - speedup'!$D$61:$N$61</c:f>
              <c:numCache>
                <c:formatCode>General</c:formatCode>
                <c:ptCount val="11"/>
                <c:pt idx="0">
                  <c:v>0.614224900742322</c:v>
                </c:pt>
                <c:pt idx="1">
                  <c:v>0.748660022367741</c:v>
                </c:pt>
                <c:pt idx="2">
                  <c:v>1.311711854506969</c:v>
                </c:pt>
                <c:pt idx="3">
                  <c:v>1.771672744191304</c:v>
                </c:pt>
                <c:pt idx="4">
                  <c:v>2.414000304075797</c:v>
                </c:pt>
                <c:pt idx="5">
                  <c:v>2.905506927494599</c:v>
                </c:pt>
                <c:pt idx="6">
                  <c:v>3.37211340191903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'OMP - speedup'!$C$62</c:f>
              <c:strCache>
                <c:ptCount val="1"/>
                <c:pt idx="0">
                  <c:v>20 threads</c:v>
                </c:pt>
              </c:strCache>
            </c:strRef>
          </c:tx>
          <c:spPr>
            <a:ln w="12700" cmpd="sng"/>
          </c:spPr>
          <c:marker>
            <c:spPr>
              <a:ln w="12700" cmpd="sng"/>
            </c:spPr>
          </c:marker>
          <c:cat>
            <c:numRef>
              <c:f>'OMP - speedup'!$D$54:$N$54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cat>
          <c:val>
            <c:numRef>
              <c:f>'OMP - speedup'!$D$62:$N$62</c:f>
              <c:numCache>
                <c:formatCode>General</c:formatCode>
                <c:ptCount val="1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'OMP - speedup'!$C$63</c:f>
              <c:strCache>
                <c:ptCount val="1"/>
                <c:pt idx="0">
                  <c:v>32 threads</c:v>
                </c:pt>
              </c:strCache>
            </c:strRef>
          </c:tx>
          <c:spPr>
            <a:ln w="12700" cmpd="sng"/>
          </c:spPr>
          <c:marker>
            <c:spPr>
              <a:ln w="12700" cmpd="sng"/>
            </c:spPr>
          </c:marker>
          <c:cat>
            <c:numRef>
              <c:f>'OMP - speedup'!$D$54:$N$54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cat>
          <c:val>
            <c:numRef>
              <c:f>'OMP - speedup'!$D$63:$N$63</c:f>
              <c:numCache>
                <c:formatCode>General</c:formatCode>
                <c:ptCount val="1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'OMP - speedup'!$C$64</c:f>
              <c:strCache>
                <c:ptCount val="1"/>
                <c:pt idx="0">
                  <c:v>40 threads</c:v>
                </c:pt>
              </c:strCache>
            </c:strRef>
          </c:tx>
          <c:spPr>
            <a:ln w="12700" cmpd="sng"/>
          </c:spPr>
          <c:marker>
            <c:spPr>
              <a:ln w="12700" cmpd="sng"/>
            </c:spPr>
          </c:marker>
          <c:cat>
            <c:numRef>
              <c:f>'OMP - speedup'!$D$54:$N$54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cat>
          <c:val>
            <c:numRef>
              <c:f>'OMP - speedup'!$D$64:$N$64</c:f>
              <c:numCache>
                <c:formatCode>General</c:formatCode>
                <c:ptCount val="1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5856632"/>
        <c:axId val="2055758392"/>
      </c:lineChart>
      <c:catAx>
        <c:axId val="2055856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Title</a:t>
                </a:r>
              </a:p>
            </c:rich>
          </c:tx>
          <c:layout>
            <c:manualLayout>
              <c:xMode val="edge"/>
              <c:yMode val="edge"/>
              <c:x val="0.347087175266987"/>
              <c:y val="0.94152046783625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055758392"/>
        <c:crossesAt val="0.25"/>
        <c:auto val="1"/>
        <c:lblAlgn val="ctr"/>
        <c:lblOffset val="100"/>
        <c:noMultiLvlLbl val="0"/>
      </c:catAx>
      <c:valAx>
        <c:axId val="2055758392"/>
        <c:scaling>
          <c:logBase val="2.0"/>
          <c:orientation val="minMax"/>
          <c:max val="16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Title</a:t>
                </a:r>
              </a:p>
            </c:rich>
          </c:tx>
          <c:layout>
            <c:manualLayout>
              <c:xMode val="edge"/>
              <c:yMode val="edge"/>
              <c:x val="0.00237529691211401"/>
              <c:y val="0.3486813709689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055856632"/>
        <c:crosses val="autoZero"/>
        <c:crossBetween val="between"/>
      </c:valAx>
      <c:spPr>
        <a:ln w="12700" cmpd="sng"/>
      </c:spPr>
    </c:plotArea>
    <c:legend>
      <c:legendPos val="r"/>
      <c:layout>
        <c:manualLayout>
          <c:xMode val="edge"/>
          <c:yMode val="edge"/>
          <c:x val="0.820859969700937"/>
          <c:y val="0.108520206903962"/>
          <c:w val="0.179140030299063"/>
          <c:h val="0.782959586192077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0901114706267417"/>
          <c:y val="0.0272904483430799"/>
          <c:w val="0.709370826865169"/>
          <c:h val="0.858297800494236"/>
        </c:manualLayout>
      </c:layout>
      <c:lineChart>
        <c:grouping val="standard"/>
        <c:varyColors val="0"/>
        <c:ser>
          <c:idx val="0"/>
          <c:order val="0"/>
          <c:tx>
            <c:strRef>
              <c:f>'scheduler - speedup'!$C$7</c:f>
              <c:strCache>
                <c:ptCount val="1"/>
                <c:pt idx="0">
                  <c:v>1 thread</c:v>
                </c:pt>
              </c:strCache>
            </c:strRef>
          </c:tx>
          <c:spPr>
            <a:ln w="12700" cmpd="sng"/>
          </c:spPr>
          <c:marker>
            <c:spPr>
              <a:ln w="12700" cmpd="sng"/>
            </c:spPr>
          </c:marker>
          <c:cat>
            <c:numRef>
              <c:f>'scheduler - speedup'!$D$6:$N$6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cat>
          <c:val>
            <c:numRef>
              <c:f>'scheduler - speedup'!$D$7:$N$7</c:f>
              <c:numCache>
                <c:formatCode>General</c:formatCode>
                <c:ptCount val="11"/>
                <c:pt idx="0">
                  <c:v>4.399376807659683</c:v>
                </c:pt>
                <c:pt idx="1">
                  <c:v>5.587819768176019</c:v>
                </c:pt>
                <c:pt idx="2">
                  <c:v>9.310175068152024</c:v>
                </c:pt>
                <c:pt idx="3">
                  <c:v>11.09359119327604</c:v>
                </c:pt>
                <c:pt idx="4">
                  <c:v>13.01998466308496</c:v>
                </c:pt>
                <c:pt idx="5">
                  <c:v>2.717256099417405</c:v>
                </c:pt>
                <c:pt idx="6">
                  <c:v>2.846726968186849</c:v>
                </c:pt>
                <c:pt idx="7">
                  <c:v>5.387176875933501</c:v>
                </c:pt>
                <c:pt idx="8">
                  <c:v>14.90797553661845</c:v>
                </c:pt>
                <c:pt idx="9">
                  <c:v>19.27943801279728</c:v>
                </c:pt>
                <c:pt idx="10">
                  <c:v>28.53593142765323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9730264"/>
        <c:axId val="2059736456"/>
      </c:lineChart>
      <c:catAx>
        <c:axId val="2059730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Title</a:t>
                </a:r>
              </a:p>
            </c:rich>
          </c:tx>
          <c:layout>
            <c:manualLayout>
              <c:xMode val="edge"/>
              <c:yMode val="edge"/>
              <c:x val="0.347087175266987"/>
              <c:y val="0.94152046783625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059736456"/>
        <c:crossesAt val="0.5"/>
        <c:auto val="1"/>
        <c:lblAlgn val="ctr"/>
        <c:lblOffset val="100"/>
        <c:noMultiLvlLbl val="0"/>
      </c:catAx>
      <c:valAx>
        <c:axId val="2059736456"/>
        <c:scaling>
          <c:logBase val="2.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Title</a:t>
                </a:r>
              </a:p>
            </c:rich>
          </c:tx>
          <c:layout>
            <c:manualLayout>
              <c:xMode val="edge"/>
              <c:yMode val="edge"/>
              <c:x val="0.00237529691211401"/>
              <c:y val="0.3486813709689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059730264"/>
        <c:crosses val="autoZero"/>
        <c:crossBetween val="between"/>
      </c:valAx>
      <c:spPr>
        <a:ln w="12700" cmpd="sng"/>
      </c:spPr>
    </c:plotArea>
    <c:legend>
      <c:legendPos val="r"/>
      <c:layout>
        <c:manualLayout>
          <c:xMode val="edge"/>
          <c:yMode val="edge"/>
          <c:x val="0.818082239720035"/>
          <c:y val="0.108520341207349"/>
          <c:w val="0.179140030299063"/>
          <c:h val="0.782959586192077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0901114706267417"/>
          <c:y val="0.0272904483430799"/>
          <c:w val="0.709370826865169"/>
          <c:h val="0.858297800494236"/>
        </c:manualLayout>
      </c:layout>
      <c:lineChart>
        <c:grouping val="standard"/>
        <c:varyColors val="0"/>
        <c:ser>
          <c:idx val="0"/>
          <c:order val="0"/>
          <c:tx>
            <c:strRef>
              <c:f>'scheduler - speedup'!$C$13</c:f>
              <c:strCache>
                <c:ptCount val="1"/>
                <c:pt idx="0">
                  <c:v>1 thread</c:v>
                </c:pt>
              </c:strCache>
            </c:strRef>
          </c:tx>
          <c:spPr>
            <a:ln w="12700" cmpd="sng"/>
          </c:spPr>
          <c:marker>
            <c:spPr>
              <a:ln w="12700" cmpd="sng"/>
            </c:spPr>
          </c:marker>
          <c:cat>
            <c:numRef>
              <c:f>'scheduler - speedup'!$D$12:$N$12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cat>
          <c:val>
            <c:numRef>
              <c:f>'scheduler - speedup'!$D$13:$N$13</c:f>
              <c:numCache>
                <c:formatCode>General</c:formatCode>
                <c:ptCount val="11"/>
                <c:pt idx="0">
                  <c:v>0.562359465461313</c:v>
                </c:pt>
                <c:pt idx="1">
                  <c:v>0.687890400454876</c:v>
                </c:pt>
                <c:pt idx="2">
                  <c:v>0.958545460492971</c:v>
                </c:pt>
                <c:pt idx="3">
                  <c:v>1.060787692535843</c:v>
                </c:pt>
                <c:pt idx="4">
                  <c:v>1.504751308251887</c:v>
                </c:pt>
                <c:pt idx="5">
                  <c:v>1.594049539790474</c:v>
                </c:pt>
                <c:pt idx="6">
                  <c:v>1.751049792760071</c:v>
                </c:pt>
                <c:pt idx="7">
                  <c:v>1.889309682717842</c:v>
                </c:pt>
                <c:pt idx="8">
                  <c:v>2.112136635478795</c:v>
                </c:pt>
                <c:pt idx="9">
                  <c:v>2.26626289986331</c:v>
                </c:pt>
                <c:pt idx="1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'scheduler - speedup'!$C$14</c:f>
              <c:strCache>
                <c:ptCount val="1"/>
                <c:pt idx="0">
                  <c:v>2 threads</c:v>
                </c:pt>
              </c:strCache>
            </c:strRef>
          </c:tx>
          <c:spPr>
            <a:ln w="12700" cmpd="sng"/>
          </c:spPr>
          <c:marker>
            <c:spPr>
              <a:ln w="12700" cmpd="sng"/>
            </c:spPr>
          </c:marker>
          <c:cat>
            <c:numRef>
              <c:f>'scheduler - speedup'!$D$12:$N$12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cat>
          <c:val>
            <c:numRef>
              <c:f>'scheduler - speedup'!$D$14:$N$14</c:f>
              <c:numCache>
                <c:formatCode>General</c:formatCode>
                <c:ptCount val="1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'scheduler - speedup'!$C$15</c:f>
              <c:strCache>
                <c:ptCount val="1"/>
                <c:pt idx="0">
                  <c:v>4 threads</c:v>
                </c:pt>
              </c:strCache>
            </c:strRef>
          </c:tx>
          <c:spPr>
            <a:ln w="12700" cmpd="sng"/>
          </c:spPr>
          <c:marker>
            <c:spPr>
              <a:ln w="12700" cmpd="sng"/>
            </c:spPr>
          </c:marker>
          <c:cat>
            <c:numRef>
              <c:f>'scheduler - speedup'!$D$12:$N$12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cat>
          <c:val>
            <c:numRef>
              <c:f>'scheduler - speedup'!$D$15:$N$15</c:f>
              <c:numCache>
                <c:formatCode>General</c:formatCode>
                <c:ptCount val="1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1811320"/>
        <c:axId val="2061805032"/>
      </c:lineChart>
      <c:catAx>
        <c:axId val="2061811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Title</a:t>
                </a:r>
              </a:p>
            </c:rich>
          </c:tx>
          <c:layout>
            <c:manualLayout>
              <c:xMode val="edge"/>
              <c:yMode val="edge"/>
              <c:x val="0.347087175266987"/>
              <c:y val="0.94152046783625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061805032"/>
        <c:crossesAt val="0.5"/>
        <c:auto val="1"/>
        <c:lblAlgn val="ctr"/>
        <c:lblOffset val="100"/>
        <c:noMultiLvlLbl val="0"/>
      </c:catAx>
      <c:valAx>
        <c:axId val="2061805032"/>
        <c:scaling>
          <c:logBase val="2.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Title</a:t>
                </a:r>
              </a:p>
            </c:rich>
          </c:tx>
          <c:layout>
            <c:manualLayout>
              <c:xMode val="edge"/>
              <c:yMode val="edge"/>
              <c:x val="0.00237529691211401"/>
              <c:y val="0.3486813709689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061811320"/>
        <c:crosses val="autoZero"/>
        <c:crossBetween val="between"/>
      </c:valAx>
      <c:spPr>
        <a:ln w="12700" cmpd="sng"/>
      </c:spPr>
    </c:plotArea>
    <c:legend>
      <c:legendPos val="r"/>
      <c:layout>
        <c:manualLayout>
          <c:xMode val="edge"/>
          <c:yMode val="edge"/>
          <c:x val="0.820860017497813"/>
          <c:y val="0.0483351560221639"/>
          <c:w val="0.179140030299063"/>
          <c:h val="0.782959586192077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0901114706267417"/>
          <c:y val="0.0272904483430799"/>
          <c:w val="0.709370826865169"/>
          <c:h val="0.858297800494236"/>
        </c:manualLayout>
      </c:layout>
      <c:lineChart>
        <c:grouping val="standard"/>
        <c:varyColors val="0"/>
        <c:ser>
          <c:idx val="0"/>
          <c:order val="0"/>
          <c:tx>
            <c:strRef>
              <c:f>'scheduler - speedup'!$C$21</c:f>
              <c:strCache>
                <c:ptCount val="1"/>
                <c:pt idx="0">
                  <c:v>1 thread</c:v>
                </c:pt>
              </c:strCache>
            </c:strRef>
          </c:tx>
          <c:spPr>
            <a:ln w="12700" cmpd="sng"/>
          </c:spPr>
          <c:marker>
            <c:spPr>
              <a:ln w="12700" cmpd="sng"/>
            </c:spPr>
          </c:marker>
          <c:cat>
            <c:numRef>
              <c:f>'scheduler - speedup'!$D$20:$N$20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cat>
          <c:val>
            <c:numRef>
              <c:f>'scheduler - speedup'!$D$21:$N$21</c:f>
              <c:numCache>
                <c:formatCode>General</c:formatCode>
                <c:ptCount val="11"/>
                <c:pt idx="0">
                  <c:v>3.878502243697498</c:v>
                </c:pt>
                <c:pt idx="1">
                  <c:v>4.68839651344316</c:v>
                </c:pt>
                <c:pt idx="2">
                  <c:v>6.939836959960821</c:v>
                </c:pt>
                <c:pt idx="3">
                  <c:v>7.609293717151696</c:v>
                </c:pt>
                <c:pt idx="4">
                  <c:v>8.346403761472921</c:v>
                </c:pt>
                <c:pt idx="5">
                  <c:v>8.913418925636898</c:v>
                </c:pt>
                <c:pt idx="6">
                  <c:v>9.87858837757227</c:v>
                </c:pt>
                <c:pt idx="7">
                  <c:v>10.67530509132772</c:v>
                </c:pt>
                <c:pt idx="8">
                  <c:v>13.57032594979152</c:v>
                </c:pt>
                <c:pt idx="9">
                  <c:v>21.1085938253122</c:v>
                </c:pt>
                <c:pt idx="10">
                  <c:v>29.7473201010941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'scheduler - speedup'!$C$22</c:f>
              <c:strCache>
                <c:ptCount val="1"/>
                <c:pt idx="0">
                  <c:v>2 threads</c:v>
                </c:pt>
              </c:strCache>
            </c:strRef>
          </c:tx>
          <c:spPr>
            <a:ln w="12700" cmpd="sng"/>
          </c:spPr>
          <c:marker>
            <c:spPr>
              <a:ln w="12700" cmpd="sng"/>
            </c:spPr>
          </c:marker>
          <c:cat>
            <c:numRef>
              <c:f>'scheduler - speedup'!$D$20:$N$20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cat>
          <c:val>
            <c:numRef>
              <c:f>'scheduler - speedup'!$D$22:$N$22</c:f>
              <c:numCache>
                <c:formatCode>General</c:formatCode>
                <c:ptCount val="11"/>
                <c:pt idx="0">
                  <c:v>4.802129480354832</c:v>
                </c:pt>
                <c:pt idx="1">
                  <c:v>6.327040596106227</c:v>
                </c:pt>
                <c:pt idx="2">
                  <c:v>10.77888408130537</c:v>
                </c:pt>
                <c:pt idx="3">
                  <c:v>12.05025860991041</c:v>
                </c:pt>
                <c:pt idx="4">
                  <c:v>14.22601724614742</c:v>
                </c:pt>
                <c:pt idx="5">
                  <c:v>15.83875703349119</c:v>
                </c:pt>
                <c:pt idx="6">
                  <c:v>18.09115984741457</c:v>
                </c:pt>
                <c:pt idx="7">
                  <c:v>20.68047678063934</c:v>
                </c:pt>
                <c:pt idx="8">
                  <c:v>25.07050211930313</c:v>
                </c:pt>
                <c:pt idx="9">
                  <c:v>37.402516462218</c:v>
                </c:pt>
                <c:pt idx="10">
                  <c:v>51.59226049301419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'scheduler - speedup'!$C$23</c:f>
              <c:strCache>
                <c:ptCount val="1"/>
                <c:pt idx="0">
                  <c:v>4 threads</c:v>
                </c:pt>
              </c:strCache>
            </c:strRef>
          </c:tx>
          <c:spPr>
            <a:ln w="12700" cmpd="sng"/>
          </c:spPr>
          <c:marker>
            <c:spPr>
              <a:ln w="12700" cmpd="sng"/>
            </c:spPr>
          </c:marker>
          <c:cat>
            <c:numRef>
              <c:f>'scheduler - speedup'!$D$20:$N$20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cat>
          <c:val>
            <c:numRef>
              <c:f>'scheduler - speedup'!$D$23:$N$23</c:f>
              <c:numCache>
                <c:formatCode>General</c:formatCode>
                <c:ptCount val="11"/>
                <c:pt idx="0">
                  <c:v>4.513571623498947</c:v>
                </c:pt>
                <c:pt idx="1">
                  <c:v>6.471687967768486</c:v>
                </c:pt>
                <c:pt idx="2">
                  <c:v>11.02827828234841</c:v>
                </c:pt>
                <c:pt idx="3">
                  <c:v>14.63301410936731</c:v>
                </c:pt>
                <c:pt idx="4">
                  <c:v>18.98440370748774</c:v>
                </c:pt>
                <c:pt idx="5">
                  <c:v>23.06615199172084</c:v>
                </c:pt>
                <c:pt idx="6">
                  <c:v>27.71671795673106</c:v>
                </c:pt>
                <c:pt idx="7">
                  <c:v>32.50034615064577</c:v>
                </c:pt>
                <c:pt idx="8">
                  <c:v>35.7726043463713</c:v>
                </c:pt>
                <c:pt idx="9">
                  <c:v>53.47423970266451</c:v>
                </c:pt>
                <c:pt idx="10">
                  <c:v>69.27746446181308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'scheduler - speedup'!$C$24</c:f>
              <c:strCache>
                <c:ptCount val="1"/>
                <c:pt idx="0">
                  <c:v>5 threads</c:v>
                </c:pt>
              </c:strCache>
            </c:strRef>
          </c:tx>
          <c:spPr>
            <a:ln w="12700" cmpd="sng"/>
          </c:spPr>
          <c:marker>
            <c:spPr>
              <a:ln w="12700" cmpd="sng"/>
            </c:spPr>
          </c:marker>
          <c:cat>
            <c:numRef>
              <c:f>'scheduler - speedup'!$D$20:$N$20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cat>
          <c:val>
            <c:numRef>
              <c:f>'scheduler - speedup'!$D$24:$N$24</c:f>
              <c:numCache>
                <c:formatCode>General</c:formatCode>
                <c:ptCount val="11"/>
                <c:pt idx="0">
                  <c:v>4.472981871582453</c:v>
                </c:pt>
                <c:pt idx="1">
                  <c:v>6.473015290519877</c:v>
                </c:pt>
                <c:pt idx="2">
                  <c:v>11.31939718210502</c:v>
                </c:pt>
                <c:pt idx="3">
                  <c:v>15.10541424434892</c:v>
                </c:pt>
                <c:pt idx="4">
                  <c:v>20.1067562461374</c:v>
                </c:pt>
                <c:pt idx="5">
                  <c:v>24.49077175921404</c:v>
                </c:pt>
                <c:pt idx="6">
                  <c:v>29.27204489941739</c:v>
                </c:pt>
                <c:pt idx="7">
                  <c:v>34.52777210573385</c:v>
                </c:pt>
                <c:pt idx="8">
                  <c:v>41.063333396333</c:v>
                </c:pt>
                <c:pt idx="9">
                  <c:v>59.65138702897219</c:v>
                </c:pt>
                <c:pt idx="10">
                  <c:v>113.163415506693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9612392"/>
        <c:axId val="2058363544"/>
      </c:lineChart>
      <c:catAx>
        <c:axId val="2059612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Title</a:t>
                </a:r>
              </a:p>
            </c:rich>
          </c:tx>
          <c:layout>
            <c:manualLayout>
              <c:xMode val="edge"/>
              <c:yMode val="edge"/>
              <c:x val="0.347087175266987"/>
              <c:y val="0.94152046783625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058363544"/>
        <c:crossesAt val="0.5"/>
        <c:auto val="1"/>
        <c:lblAlgn val="ctr"/>
        <c:lblOffset val="100"/>
        <c:noMultiLvlLbl val="0"/>
      </c:catAx>
      <c:valAx>
        <c:axId val="2058363544"/>
        <c:scaling>
          <c:logBase val="2.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Title</a:t>
                </a:r>
              </a:p>
            </c:rich>
          </c:tx>
          <c:layout>
            <c:manualLayout>
              <c:xMode val="edge"/>
              <c:yMode val="edge"/>
              <c:x val="0.00237529691211401"/>
              <c:y val="0.3486813709689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059612392"/>
        <c:crosses val="autoZero"/>
        <c:crossBetween val="between"/>
      </c:valAx>
      <c:spPr>
        <a:ln w="12700" cmpd="sng"/>
      </c:spPr>
    </c:plotArea>
    <c:legend>
      <c:legendPos val="r"/>
      <c:layout>
        <c:manualLayout>
          <c:xMode val="edge"/>
          <c:yMode val="edge"/>
          <c:x val="0.820859969700937"/>
          <c:y val="0.108520206903962"/>
          <c:w val="0.179140030299063"/>
          <c:h val="0.782959586192077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0901114706267417"/>
          <c:y val="0.0272904483430799"/>
          <c:w val="0.709370826865169"/>
          <c:h val="0.858297800494236"/>
        </c:manualLayout>
      </c:layout>
      <c:lineChart>
        <c:grouping val="standard"/>
        <c:varyColors val="0"/>
        <c:ser>
          <c:idx val="0"/>
          <c:order val="0"/>
          <c:tx>
            <c:strRef>
              <c:f>'scheduler - speedup'!$C$30</c:f>
              <c:strCache>
                <c:ptCount val="1"/>
                <c:pt idx="0">
                  <c:v>1 thread</c:v>
                </c:pt>
              </c:strCache>
            </c:strRef>
          </c:tx>
          <c:spPr>
            <a:ln w="12700" cmpd="sng"/>
          </c:spPr>
          <c:marker>
            <c:spPr>
              <a:ln w="12700" cmpd="sng"/>
            </c:spPr>
          </c:marker>
          <c:cat>
            <c:numRef>
              <c:f>'scheduler - speedup'!$D$29:$N$29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cat>
          <c:val>
            <c:numRef>
              <c:f>'scheduler - speedup'!$D$30:$N$30</c:f>
              <c:numCache>
                <c:formatCode>General</c:formatCode>
                <c:ptCount val="11"/>
                <c:pt idx="0">
                  <c:v>3.073061899452897</c:v>
                </c:pt>
                <c:pt idx="1">
                  <c:v>3.682854820473218</c:v>
                </c:pt>
                <c:pt idx="2">
                  <c:v>5.197439028445912</c:v>
                </c:pt>
                <c:pt idx="3">
                  <c:v>5.782486255748365</c:v>
                </c:pt>
                <c:pt idx="4">
                  <c:v>6.309411448082247</c:v>
                </c:pt>
                <c:pt idx="5">
                  <c:v>6.718617188631111</c:v>
                </c:pt>
                <c:pt idx="6">
                  <c:v>7.391385145896769</c:v>
                </c:pt>
                <c:pt idx="7">
                  <c:v>8.197033494567803</c:v>
                </c:pt>
                <c:pt idx="8">
                  <c:v>8.168887086558707</c:v>
                </c:pt>
                <c:pt idx="9">
                  <c:v>7.801372337731321</c:v>
                </c:pt>
                <c:pt idx="10">
                  <c:v>14.52317416972594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'scheduler - speedup'!$C$31</c:f>
              <c:strCache>
                <c:ptCount val="1"/>
                <c:pt idx="0">
                  <c:v>2 threads</c:v>
                </c:pt>
              </c:strCache>
            </c:strRef>
          </c:tx>
          <c:spPr>
            <a:ln w="12700" cmpd="sng"/>
          </c:spPr>
          <c:marker>
            <c:spPr>
              <a:ln w="12700" cmpd="sng"/>
            </c:spPr>
          </c:marker>
          <c:cat>
            <c:numRef>
              <c:f>'scheduler - speedup'!$D$29:$N$29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cat>
          <c:val>
            <c:numRef>
              <c:f>'scheduler - speedup'!$D$31:$N$31</c:f>
              <c:numCache>
                <c:formatCode>General</c:formatCode>
                <c:ptCount val="11"/>
                <c:pt idx="0">
                  <c:v>3.607160266072727</c:v>
                </c:pt>
                <c:pt idx="1">
                  <c:v>4.682458797678189</c:v>
                </c:pt>
                <c:pt idx="2">
                  <c:v>7.294956001773406</c:v>
                </c:pt>
                <c:pt idx="3">
                  <c:v>8.883265187032569</c:v>
                </c:pt>
                <c:pt idx="4">
                  <c:v>10.42570037857612</c:v>
                </c:pt>
                <c:pt idx="5">
                  <c:v>11.53148168433392</c:v>
                </c:pt>
                <c:pt idx="6">
                  <c:v>11.27400911903495</c:v>
                </c:pt>
                <c:pt idx="7">
                  <c:v>12.87809549116057</c:v>
                </c:pt>
                <c:pt idx="8">
                  <c:v>10.63243074006968</c:v>
                </c:pt>
                <c:pt idx="9">
                  <c:v>14.43024867970888</c:v>
                </c:pt>
                <c:pt idx="10">
                  <c:v>31.94963555122803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'scheduler - speedup'!$C$32</c:f>
              <c:strCache>
                <c:ptCount val="1"/>
                <c:pt idx="0">
                  <c:v>4 threads</c:v>
                </c:pt>
              </c:strCache>
            </c:strRef>
          </c:tx>
          <c:spPr>
            <a:ln w="12700" cmpd="sng"/>
          </c:spPr>
          <c:marker>
            <c:spPr>
              <a:ln w="12700" cmpd="sng"/>
            </c:spPr>
          </c:marker>
          <c:cat>
            <c:numRef>
              <c:f>'scheduler - speedup'!$D$29:$N$29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cat>
          <c:val>
            <c:numRef>
              <c:f>'scheduler - speedup'!$D$32:$N$32</c:f>
              <c:numCache>
                <c:formatCode>General</c:formatCode>
                <c:ptCount val="11"/>
                <c:pt idx="0">
                  <c:v>3.890787821597561</c:v>
                </c:pt>
                <c:pt idx="1">
                  <c:v>5.660619962627593</c:v>
                </c:pt>
                <c:pt idx="2">
                  <c:v>9.47067926021927</c:v>
                </c:pt>
                <c:pt idx="3">
                  <c:v>12.31418502378706</c:v>
                </c:pt>
                <c:pt idx="4">
                  <c:v>15.66960186469525</c:v>
                </c:pt>
                <c:pt idx="5">
                  <c:v>18.08760470557887</c:v>
                </c:pt>
                <c:pt idx="6">
                  <c:v>21.43343639370027</c:v>
                </c:pt>
                <c:pt idx="7">
                  <c:v>24.46424572623033</c:v>
                </c:pt>
                <c:pt idx="8">
                  <c:v>26.64250281376722</c:v>
                </c:pt>
                <c:pt idx="9">
                  <c:v>36.39782001970971</c:v>
                </c:pt>
                <c:pt idx="10">
                  <c:v>52.77486439015983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'scheduler - speedup'!$C$33</c:f>
              <c:strCache>
                <c:ptCount val="1"/>
                <c:pt idx="0">
                  <c:v>5 threads</c:v>
                </c:pt>
              </c:strCache>
            </c:strRef>
          </c:tx>
          <c:spPr>
            <a:ln w="12700" cmpd="sng"/>
          </c:spPr>
          <c:marker>
            <c:spPr>
              <a:ln w="12700" cmpd="sng"/>
            </c:spPr>
          </c:marker>
          <c:cat>
            <c:numRef>
              <c:f>'scheduler - speedup'!$D$29:$N$29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cat>
          <c:val>
            <c:numRef>
              <c:f>'scheduler - speedup'!$D$33:$N$33</c:f>
              <c:numCache>
                <c:formatCode>General</c:formatCode>
                <c:ptCount val="11"/>
                <c:pt idx="0">
                  <c:v>3.502213995873444</c:v>
                </c:pt>
                <c:pt idx="1">
                  <c:v>5.380871670250792</c:v>
                </c:pt>
                <c:pt idx="2">
                  <c:v>8.719474423309751</c:v>
                </c:pt>
                <c:pt idx="3">
                  <c:v>12.23781421290885</c:v>
                </c:pt>
                <c:pt idx="4">
                  <c:v>15.45674354525747</c:v>
                </c:pt>
                <c:pt idx="5">
                  <c:v>18.80938492159055</c:v>
                </c:pt>
                <c:pt idx="6">
                  <c:v>22.8283881716582</c:v>
                </c:pt>
                <c:pt idx="7">
                  <c:v>26.02056437958761</c:v>
                </c:pt>
                <c:pt idx="8">
                  <c:v>28.68005643197722</c:v>
                </c:pt>
                <c:pt idx="9">
                  <c:v>33.70963086661912</c:v>
                </c:pt>
                <c:pt idx="10">
                  <c:v>45.94183159714649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'scheduler - speedup'!$C$34</c:f>
              <c:strCache>
                <c:ptCount val="1"/>
                <c:pt idx="0">
                  <c:v>8 threads</c:v>
                </c:pt>
              </c:strCache>
            </c:strRef>
          </c:tx>
          <c:spPr>
            <a:ln w="12700" cmpd="sng"/>
          </c:spPr>
          <c:marker>
            <c:spPr>
              <a:ln w="12700" cmpd="sng"/>
            </c:spPr>
          </c:marker>
          <c:cat>
            <c:numRef>
              <c:f>'scheduler - speedup'!$D$29:$N$29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cat>
          <c:val>
            <c:numRef>
              <c:f>'scheduler - speedup'!$D$34:$N$34</c:f>
              <c:numCache>
                <c:formatCode>General</c:formatCode>
                <c:ptCount val="11"/>
                <c:pt idx="0">
                  <c:v>3.465150042249307</c:v>
                </c:pt>
                <c:pt idx="1">
                  <c:v>5.31560802125899</c:v>
                </c:pt>
                <c:pt idx="2">
                  <c:v>9.066243769601803</c:v>
                </c:pt>
                <c:pt idx="3">
                  <c:v>12.76382655981547</c:v>
                </c:pt>
                <c:pt idx="4">
                  <c:v>17.28748968242573</c:v>
                </c:pt>
                <c:pt idx="5">
                  <c:v>22.18754884858754</c:v>
                </c:pt>
                <c:pt idx="6">
                  <c:v>26.14648091610892</c:v>
                </c:pt>
                <c:pt idx="7">
                  <c:v>31.40738758140267</c:v>
                </c:pt>
                <c:pt idx="8">
                  <c:v>33.38375429878793</c:v>
                </c:pt>
                <c:pt idx="9">
                  <c:v>38.12336426853495</c:v>
                </c:pt>
                <c:pt idx="10">
                  <c:v>75.17180460075099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2888904"/>
        <c:axId val="2062882664"/>
      </c:lineChart>
      <c:catAx>
        <c:axId val="2062888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Title</a:t>
                </a:r>
              </a:p>
            </c:rich>
          </c:tx>
          <c:layout>
            <c:manualLayout>
              <c:xMode val="edge"/>
              <c:yMode val="edge"/>
              <c:x val="0.347087175266987"/>
              <c:y val="0.94152046783625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062882664"/>
        <c:crossesAt val="0.5"/>
        <c:auto val="1"/>
        <c:lblAlgn val="ctr"/>
        <c:lblOffset val="100"/>
        <c:noMultiLvlLbl val="0"/>
      </c:catAx>
      <c:valAx>
        <c:axId val="2062882664"/>
        <c:scaling>
          <c:logBase val="2.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Title</a:t>
                </a:r>
              </a:p>
            </c:rich>
          </c:tx>
          <c:layout>
            <c:manualLayout>
              <c:xMode val="edge"/>
              <c:yMode val="edge"/>
              <c:x val="0.00237529691211401"/>
              <c:y val="0.3486813709689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062888904"/>
        <c:crosses val="autoZero"/>
        <c:crossBetween val="between"/>
      </c:valAx>
      <c:spPr>
        <a:ln w="12700" cmpd="sng"/>
      </c:spPr>
    </c:plotArea>
    <c:legend>
      <c:legendPos val="r"/>
      <c:layout>
        <c:manualLayout>
          <c:xMode val="edge"/>
          <c:yMode val="edge"/>
          <c:x val="0.820859969700937"/>
          <c:y val="0.108520206903962"/>
          <c:w val="0.179140030299063"/>
          <c:h val="0.782959586192077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0901114706267417"/>
          <c:y val="0.0272904483430799"/>
          <c:w val="0.709370826865169"/>
          <c:h val="0.858297800494236"/>
        </c:manualLayout>
      </c:layout>
      <c:lineChart>
        <c:grouping val="standard"/>
        <c:varyColors val="0"/>
        <c:ser>
          <c:idx val="0"/>
          <c:order val="0"/>
          <c:tx>
            <c:strRef>
              <c:f>'scheduler - speedup'!$C$40</c:f>
              <c:strCache>
                <c:ptCount val="1"/>
                <c:pt idx="0">
                  <c:v>1 thread</c:v>
                </c:pt>
              </c:strCache>
            </c:strRef>
          </c:tx>
          <c:spPr>
            <a:ln w="12700" cmpd="sng"/>
          </c:spPr>
          <c:marker>
            <c:spPr>
              <a:ln w="12700" cmpd="sng"/>
            </c:spPr>
          </c:marker>
          <c:cat>
            <c:numRef>
              <c:f>'scheduler - speedup'!$D$39:$N$39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cat>
          <c:val>
            <c:numRef>
              <c:f>'scheduler - speedup'!$D$40:$N$40</c:f>
              <c:numCache>
                <c:formatCode>General</c:formatCode>
                <c:ptCount val="11"/>
                <c:pt idx="0">
                  <c:v>2.552482148849332</c:v>
                </c:pt>
                <c:pt idx="1">
                  <c:v>3.078952229903137</c:v>
                </c:pt>
                <c:pt idx="2">
                  <c:v>4.368320272787653</c:v>
                </c:pt>
                <c:pt idx="3">
                  <c:v>4.827584987405046</c:v>
                </c:pt>
                <c:pt idx="4">
                  <c:v>5.247316229708745</c:v>
                </c:pt>
                <c:pt idx="5">
                  <c:v>5.588382370821566</c:v>
                </c:pt>
                <c:pt idx="6">
                  <c:v>6.152785692352986</c:v>
                </c:pt>
                <c:pt idx="7">
                  <c:v>6.911217322831483</c:v>
                </c:pt>
                <c:pt idx="8">
                  <c:v>7.443774969480291</c:v>
                </c:pt>
                <c:pt idx="9">
                  <c:v>8.71606245454082</c:v>
                </c:pt>
                <c:pt idx="10">
                  <c:v>15.34753270317409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'scheduler - speedup'!$C$41</c:f>
              <c:strCache>
                <c:ptCount val="1"/>
                <c:pt idx="0">
                  <c:v>2 threads</c:v>
                </c:pt>
              </c:strCache>
            </c:strRef>
          </c:tx>
          <c:spPr>
            <a:ln w="12700" cmpd="sng"/>
          </c:spPr>
          <c:marker>
            <c:spPr>
              <a:ln w="12700" cmpd="sng"/>
            </c:spPr>
          </c:marker>
          <c:cat>
            <c:numRef>
              <c:f>'scheduler - speedup'!$D$39:$N$39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cat>
          <c:val>
            <c:numRef>
              <c:f>'scheduler - speedup'!$D$41:$N$41</c:f>
              <c:numCache>
                <c:formatCode>General</c:formatCode>
                <c:ptCount val="11"/>
                <c:pt idx="0">
                  <c:v>2.915016964494769</c:v>
                </c:pt>
                <c:pt idx="1">
                  <c:v>3.817088108404343</c:v>
                </c:pt>
                <c:pt idx="2">
                  <c:v>5.962529337335055</c:v>
                </c:pt>
                <c:pt idx="3">
                  <c:v>7.18811831163613</c:v>
                </c:pt>
                <c:pt idx="4">
                  <c:v>8.515009773950081</c:v>
                </c:pt>
                <c:pt idx="5">
                  <c:v>9.31032718621525</c:v>
                </c:pt>
                <c:pt idx="6">
                  <c:v>10.71099298023117</c:v>
                </c:pt>
                <c:pt idx="7">
                  <c:v>12.22415086202161</c:v>
                </c:pt>
                <c:pt idx="8">
                  <c:v>13.22833241974902</c:v>
                </c:pt>
                <c:pt idx="9">
                  <c:v>14.68937009140685</c:v>
                </c:pt>
                <c:pt idx="10">
                  <c:v>27.93418540090827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'scheduler - speedup'!$C$42</c:f>
              <c:strCache>
                <c:ptCount val="1"/>
                <c:pt idx="0">
                  <c:v>4 threads</c:v>
                </c:pt>
              </c:strCache>
            </c:strRef>
          </c:tx>
          <c:spPr>
            <a:ln w="12700" cmpd="sng"/>
          </c:spPr>
          <c:marker>
            <c:spPr>
              <a:ln w="12700" cmpd="sng"/>
            </c:spPr>
          </c:marker>
          <c:cat>
            <c:numRef>
              <c:f>'scheduler - speedup'!$D$39:$N$39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cat>
          <c:val>
            <c:numRef>
              <c:f>'scheduler - speedup'!$D$42:$N$42</c:f>
              <c:numCache>
                <c:formatCode>General</c:formatCode>
                <c:ptCount val="11"/>
                <c:pt idx="0">
                  <c:v>3.196071346882134</c:v>
                </c:pt>
                <c:pt idx="1">
                  <c:v>4.684615377805556</c:v>
                </c:pt>
                <c:pt idx="2">
                  <c:v>8.089024124153052</c:v>
                </c:pt>
                <c:pt idx="3">
                  <c:v>10.9335316048148</c:v>
                </c:pt>
                <c:pt idx="4">
                  <c:v>14.42015727253582</c:v>
                </c:pt>
                <c:pt idx="5">
                  <c:v>17.44372477346154</c:v>
                </c:pt>
                <c:pt idx="6">
                  <c:v>21.19132682227791</c:v>
                </c:pt>
                <c:pt idx="7">
                  <c:v>24.68032572817455</c:v>
                </c:pt>
                <c:pt idx="8">
                  <c:v>28.18855076664623</c:v>
                </c:pt>
                <c:pt idx="9">
                  <c:v>30.76214299067815</c:v>
                </c:pt>
                <c:pt idx="10">
                  <c:v>63.38318934463595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'scheduler - speedup'!$C$43</c:f>
              <c:strCache>
                <c:ptCount val="1"/>
                <c:pt idx="0">
                  <c:v>5 threads</c:v>
                </c:pt>
              </c:strCache>
            </c:strRef>
          </c:tx>
          <c:spPr>
            <a:ln w="12700" cmpd="sng"/>
          </c:spPr>
          <c:marker>
            <c:spPr>
              <a:ln w="12700" cmpd="sng"/>
            </c:spPr>
          </c:marker>
          <c:cat>
            <c:numRef>
              <c:f>'scheduler - speedup'!$D$39:$N$39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cat>
          <c:val>
            <c:numRef>
              <c:f>'scheduler - speedup'!$D$43:$N$43</c:f>
              <c:numCache>
                <c:formatCode>General</c:formatCode>
                <c:ptCount val="11"/>
                <c:pt idx="0">
                  <c:v>3.286033649315572</c:v>
                </c:pt>
                <c:pt idx="1">
                  <c:v>4.794889500937264</c:v>
                </c:pt>
                <c:pt idx="2">
                  <c:v>8.60795276548224</c:v>
                </c:pt>
                <c:pt idx="3">
                  <c:v>12.0411401556727</c:v>
                </c:pt>
                <c:pt idx="4">
                  <c:v>16.31939044422009</c:v>
                </c:pt>
                <c:pt idx="5">
                  <c:v>20.94729610174033</c:v>
                </c:pt>
                <c:pt idx="6">
                  <c:v>25.8055509104317</c:v>
                </c:pt>
                <c:pt idx="7">
                  <c:v>29.91724543782076</c:v>
                </c:pt>
                <c:pt idx="8">
                  <c:v>34.31341883717713</c:v>
                </c:pt>
                <c:pt idx="9">
                  <c:v>37.7967822929747</c:v>
                </c:pt>
                <c:pt idx="10">
                  <c:v>75.36723881100964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'scheduler - speedup'!$C$44</c:f>
              <c:strCache>
                <c:ptCount val="1"/>
                <c:pt idx="0">
                  <c:v>8 threads</c:v>
                </c:pt>
              </c:strCache>
            </c:strRef>
          </c:tx>
          <c:spPr>
            <a:ln w="12700" cmpd="sng"/>
          </c:spPr>
          <c:marker>
            <c:spPr>
              <a:ln w="12700" cmpd="sng"/>
            </c:spPr>
          </c:marker>
          <c:cat>
            <c:numRef>
              <c:f>'scheduler - speedup'!$D$39:$N$39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cat>
          <c:val>
            <c:numRef>
              <c:f>'scheduler - speedup'!$D$44:$N$44</c:f>
              <c:numCache>
                <c:formatCode>General</c:formatCode>
                <c:ptCount val="11"/>
                <c:pt idx="0">
                  <c:v>2.900795876413004</c:v>
                </c:pt>
                <c:pt idx="1">
                  <c:v>4.344265440973494</c:v>
                </c:pt>
                <c:pt idx="2">
                  <c:v>7.933572530030323</c:v>
                </c:pt>
                <c:pt idx="3">
                  <c:v>11.45341287840891</c:v>
                </c:pt>
                <c:pt idx="4">
                  <c:v>16.51587314177669</c:v>
                </c:pt>
                <c:pt idx="5">
                  <c:v>21.63697093771631</c:v>
                </c:pt>
                <c:pt idx="6">
                  <c:v>27.62712210690256</c:v>
                </c:pt>
                <c:pt idx="7">
                  <c:v>33.30630277388925</c:v>
                </c:pt>
                <c:pt idx="8">
                  <c:v>38.06793320645514</c:v>
                </c:pt>
                <c:pt idx="9">
                  <c:v>41.63012328839608</c:v>
                </c:pt>
                <c:pt idx="10">
                  <c:v>85.50408826857825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'scheduler - speedup'!$C$45</c:f>
              <c:strCache>
                <c:ptCount val="1"/>
                <c:pt idx="0">
                  <c:v>10 threads</c:v>
                </c:pt>
              </c:strCache>
            </c:strRef>
          </c:tx>
          <c:spPr>
            <a:ln w="12700" cmpd="sng"/>
          </c:spPr>
          <c:marker>
            <c:spPr>
              <a:ln w="12700" cmpd="sng"/>
            </c:spPr>
          </c:marker>
          <c:cat>
            <c:numRef>
              <c:f>'scheduler - speedup'!$D$39:$N$39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cat>
          <c:val>
            <c:numRef>
              <c:f>'scheduler - speedup'!$D$45:$N$45</c:f>
              <c:numCache>
                <c:formatCode>General</c:formatCode>
                <c:ptCount val="11"/>
                <c:pt idx="0">
                  <c:v>2.909029150100956</c:v>
                </c:pt>
                <c:pt idx="1">
                  <c:v>4.277491722247992</c:v>
                </c:pt>
                <c:pt idx="2">
                  <c:v>7.87554640480283</c:v>
                </c:pt>
                <c:pt idx="3">
                  <c:v>11.69404483107438</c:v>
                </c:pt>
                <c:pt idx="4">
                  <c:v>16.92604990977973</c:v>
                </c:pt>
                <c:pt idx="5">
                  <c:v>22.6153190489017</c:v>
                </c:pt>
                <c:pt idx="6">
                  <c:v>29.04422607409111</c:v>
                </c:pt>
                <c:pt idx="7">
                  <c:v>30.60056218141548</c:v>
                </c:pt>
                <c:pt idx="8">
                  <c:v>33.30233410438435</c:v>
                </c:pt>
                <c:pt idx="9">
                  <c:v>37.90191524158892</c:v>
                </c:pt>
                <c:pt idx="10">
                  <c:v>69.70349470409341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4580568"/>
        <c:axId val="2064320168"/>
      </c:lineChart>
      <c:catAx>
        <c:axId val="2064580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Title</a:t>
                </a:r>
              </a:p>
            </c:rich>
          </c:tx>
          <c:layout>
            <c:manualLayout>
              <c:xMode val="edge"/>
              <c:yMode val="edge"/>
              <c:x val="0.347087175266987"/>
              <c:y val="0.94152046783625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064320168"/>
        <c:crossesAt val="0.5"/>
        <c:auto val="1"/>
        <c:lblAlgn val="ctr"/>
        <c:lblOffset val="100"/>
        <c:noMultiLvlLbl val="0"/>
      </c:catAx>
      <c:valAx>
        <c:axId val="2064320168"/>
        <c:scaling>
          <c:logBase val="2.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Title</a:t>
                </a:r>
              </a:p>
            </c:rich>
          </c:tx>
          <c:layout>
            <c:manualLayout>
              <c:xMode val="edge"/>
              <c:yMode val="edge"/>
              <c:x val="0.00237529691211401"/>
              <c:y val="0.3486813709689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064580568"/>
        <c:crosses val="autoZero"/>
        <c:crossBetween val="between"/>
      </c:valAx>
      <c:spPr>
        <a:ln w="12700" cmpd="sng"/>
      </c:spPr>
    </c:plotArea>
    <c:legend>
      <c:legendPos val="r"/>
      <c:layout>
        <c:manualLayout>
          <c:xMode val="edge"/>
          <c:yMode val="edge"/>
          <c:x val="0.820859969700937"/>
          <c:y val="0.108520206903962"/>
          <c:w val="0.179140030299063"/>
          <c:h val="0.782959586192077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0901114706267417"/>
          <c:y val="0.0272904483430799"/>
          <c:w val="0.709370826865169"/>
          <c:h val="0.858297800494236"/>
        </c:manualLayout>
      </c:layout>
      <c:lineChart>
        <c:grouping val="standard"/>
        <c:varyColors val="0"/>
        <c:ser>
          <c:idx val="0"/>
          <c:order val="0"/>
          <c:tx>
            <c:strRef>
              <c:f>'scheduler - speedup'!$C$51</c:f>
              <c:strCache>
                <c:ptCount val="1"/>
                <c:pt idx="0">
                  <c:v>1 thread</c:v>
                </c:pt>
              </c:strCache>
            </c:strRef>
          </c:tx>
          <c:spPr>
            <a:ln w="12700" cmpd="sng"/>
          </c:spPr>
          <c:marker>
            <c:spPr>
              <a:ln w="12700" cmpd="sng"/>
            </c:spPr>
          </c:marker>
          <c:cat>
            <c:numRef>
              <c:f>'scheduler - speedup'!$D$50:$N$50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cat>
          <c:val>
            <c:numRef>
              <c:f>'scheduler - speedup'!$D$51:$N$51</c:f>
              <c:numCache>
                <c:formatCode>General</c:formatCode>
                <c:ptCount val="11"/>
                <c:pt idx="0">
                  <c:v>1.408903798222808</c:v>
                </c:pt>
                <c:pt idx="1">
                  <c:v>1.685269572143524</c:v>
                </c:pt>
                <c:pt idx="2">
                  <c:v>2.363909953356364</c:v>
                </c:pt>
                <c:pt idx="3">
                  <c:v>2.574730327425728</c:v>
                </c:pt>
                <c:pt idx="4">
                  <c:v>2.78180862245046</c:v>
                </c:pt>
                <c:pt idx="5">
                  <c:v>3.03493438747879</c:v>
                </c:pt>
                <c:pt idx="6">
                  <c:v>3.330972498287361</c:v>
                </c:pt>
                <c:pt idx="7">
                  <c:v>3.722819452406197</c:v>
                </c:pt>
                <c:pt idx="8">
                  <c:v>4.161900298088842</c:v>
                </c:pt>
                <c:pt idx="9">
                  <c:v>4.265615341841361</c:v>
                </c:pt>
                <c:pt idx="10">
                  <c:v>5.538033470208056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'scheduler - speedup'!$C$52</c:f>
              <c:strCache>
                <c:ptCount val="1"/>
                <c:pt idx="0">
                  <c:v>2 threads</c:v>
                </c:pt>
              </c:strCache>
            </c:strRef>
          </c:tx>
          <c:spPr>
            <a:ln w="12700" cmpd="sng"/>
          </c:spPr>
          <c:marker>
            <c:spPr>
              <a:ln w="12700" cmpd="sng"/>
            </c:spPr>
          </c:marker>
          <c:cat>
            <c:numRef>
              <c:f>'scheduler - speedup'!$D$50:$N$50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cat>
          <c:val>
            <c:numRef>
              <c:f>'scheduler - speedup'!$D$52:$N$52</c:f>
              <c:numCache>
                <c:formatCode>General</c:formatCode>
                <c:ptCount val="11"/>
                <c:pt idx="0">
                  <c:v>1.536879809217233</c:v>
                </c:pt>
                <c:pt idx="1">
                  <c:v>2.042200816407181</c:v>
                </c:pt>
                <c:pt idx="2">
                  <c:v>3.163558975816908</c:v>
                </c:pt>
                <c:pt idx="3">
                  <c:v>3.837697488765741</c:v>
                </c:pt>
                <c:pt idx="4">
                  <c:v>4.422850208380408</c:v>
                </c:pt>
                <c:pt idx="5">
                  <c:v>4.855177730788584</c:v>
                </c:pt>
                <c:pt idx="6">
                  <c:v>5.514865419255618</c:v>
                </c:pt>
                <c:pt idx="7">
                  <c:v>6.352074178139716</c:v>
                </c:pt>
                <c:pt idx="8">
                  <c:v>7.230825374131077</c:v>
                </c:pt>
                <c:pt idx="9">
                  <c:v>7.503006362783894</c:v>
                </c:pt>
                <c:pt idx="10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'scheduler - speedup'!$C$53</c:f>
              <c:strCache>
                <c:ptCount val="1"/>
                <c:pt idx="0">
                  <c:v>4 threads</c:v>
                </c:pt>
              </c:strCache>
            </c:strRef>
          </c:tx>
          <c:spPr>
            <a:ln w="12700" cmpd="sng"/>
          </c:spPr>
          <c:marker>
            <c:spPr>
              <a:ln w="12700" cmpd="sng"/>
            </c:spPr>
          </c:marker>
          <c:cat>
            <c:numRef>
              <c:f>'scheduler - speedup'!$D$50:$N$50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cat>
          <c:val>
            <c:numRef>
              <c:f>'scheduler - speedup'!$D$53:$N$53</c:f>
              <c:numCache>
                <c:formatCode>General</c:formatCode>
                <c:ptCount val="1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'scheduler - speedup'!$C$54</c:f>
              <c:strCache>
                <c:ptCount val="1"/>
                <c:pt idx="0">
                  <c:v>5 threads</c:v>
                </c:pt>
              </c:strCache>
            </c:strRef>
          </c:tx>
          <c:spPr>
            <a:ln w="12700" cmpd="sng"/>
          </c:spPr>
          <c:marker>
            <c:spPr>
              <a:ln w="12700" cmpd="sng"/>
            </c:spPr>
          </c:marker>
          <c:cat>
            <c:numRef>
              <c:f>'scheduler - speedup'!$D$50:$N$50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cat>
          <c:val>
            <c:numRef>
              <c:f>'scheduler - speedup'!$D$54:$N$54</c:f>
              <c:numCache>
                <c:formatCode>General</c:formatCode>
                <c:ptCount val="1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'scheduler - speedup'!$C$55</c:f>
              <c:strCache>
                <c:ptCount val="1"/>
                <c:pt idx="0">
                  <c:v>8 threads</c:v>
                </c:pt>
              </c:strCache>
            </c:strRef>
          </c:tx>
          <c:spPr>
            <a:ln w="12700" cmpd="sng"/>
          </c:spPr>
          <c:marker>
            <c:spPr>
              <a:ln w="12700" cmpd="sng"/>
            </c:spPr>
          </c:marker>
          <c:cat>
            <c:numRef>
              <c:f>'scheduler - speedup'!$D$50:$N$50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cat>
          <c:val>
            <c:numRef>
              <c:f>'scheduler - speedup'!$D$55:$N$55</c:f>
              <c:numCache>
                <c:formatCode>General</c:formatCode>
                <c:ptCount val="1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'scheduler - speedup'!$C$56</c:f>
              <c:strCache>
                <c:ptCount val="1"/>
                <c:pt idx="0">
                  <c:v>10 threads</c:v>
                </c:pt>
              </c:strCache>
            </c:strRef>
          </c:tx>
          <c:spPr>
            <a:ln w="12700" cmpd="sng"/>
          </c:spPr>
          <c:marker>
            <c:spPr>
              <a:ln w="12700" cmpd="sng"/>
            </c:spPr>
          </c:marker>
          <c:cat>
            <c:numRef>
              <c:f>'scheduler - speedup'!$D$50:$N$50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cat>
          <c:val>
            <c:numRef>
              <c:f>'scheduler - speedup'!$D$56:$N$56</c:f>
              <c:numCache>
                <c:formatCode>General</c:formatCode>
                <c:ptCount val="1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'scheduler - speedup'!$C$57</c:f>
              <c:strCache>
                <c:ptCount val="1"/>
                <c:pt idx="0">
                  <c:v>20 threads</c:v>
                </c:pt>
              </c:strCache>
            </c:strRef>
          </c:tx>
          <c:spPr>
            <a:ln w="12700" cmpd="sng"/>
          </c:spPr>
          <c:marker>
            <c:spPr>
              <a:ln w="12700" cmpd="sng"/>
            </c:spPr>
          </c:marker>
          <c:cat>
            <c:numRef>
              <c:f>'scheduler - speedup'!$D$50:$N$50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cat>
          <c:val>
            <c:numRef>
              <c:f>'scheduler - speedup'!$D$57:$N$57</c:f>
              <c:numCache>
                <c:formatCode>General</c:formatCode>
                <c:ptCount val="1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6102024"/>
        <c:axId val="2066095736"/>
      </c:lineChart>
      <c:catAx>
        <c:axId val="2066102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Title</a:t>
                </a:r>
              </a:p>
            </c:rich>
          </c:tx>
          <c:layout>
            <c:manualLayout>
              <c:xMode val="edge"/>
              <c:yMode val="edge"/>
              <c:x val="0.347087175266987"/>
              <c:y val="0.94152046783625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066095736"/>
        <c:crossesAt val="0.5"/>
        <c:auto val="1"/>
        <c:lblAlgn val="ctr"/>
        <c:lblOffset val="100"/>
        <c:noMultiLvlLbl val="0"/>
      </c:catAx>
      <c:valAx>
        <c:axId val="2066095736"/>
        <c:scaling>
          <c:logBase val="2.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Title</a:t>
                </a:r>
              </a:p>
            </c:rich>
          </c:tx>
          <c:layout>
            <c:manualLayout>
              <c:xMode val="edge"/>
              <c:yMode val="edge"/>
              <c:x val="0.00237529691211401"/>
              <c:y val="0.3486813709689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066102024"/>
        <c:crosses val="autoZero"/>
        <c:crossBetween val="between"/>
      </c:valAx>
      <c:spPr>
        <a:ln w="12700" cmpd="sng"/>
      </c:spPr>
    </c:plotArea>
    <c:legend>
      <c:legendPos val="r"/>
      <c:layout>
        <c:manualLayout>
          <c:xMode val="edge"/>
          <c:yMode val="edge"/>
          <c:x val="0.820859969700937"/>
          <c:y val="0.108520206903962"/>
          <c:w val="0.179140030299063"/>
          <c:h val="0.782959586192077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4" Type="http://schemas.openxmlformats.org/officeDocument/2006/relationships/chart" Target="../charts/chart7.xml"/><Relationship Id="rId5" Type="http://schemas.openxmlformats.org/officeDocument/2006/relationships/chart" Target="../charts/chart8.xml"/><Relationship Id="rId6" Type="http://schemas.openxmlformats.org/officeDocument/2006/relationships/chart" Target="../charts/chart9.xml"/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660400</xdr:colOff>
      <xdr:row>21</xdr:row>
      <xdr:rowOff>120650</xdr:rowOff>
    </xdr:from>
    <xdr:to>
      <xdr:col>22</xdr:col>
      <xdr:colOff>190500</xdr:colOff>
      <xdr:row>38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635000</xdr:colOff>
      <xdr:row>2</xdr:row>
      <xdr:rowOff>133350</xdr:rowOff>
    </xdr:from>
    <xdr:to>
      <xdr:col>22</xdr:col>
      <xdr:colOff>203200</xdr:colOff>
      <xdr:row>19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698500</xdr:colOff>
      <xdr:row>41</xdr:row>
      <xdr:rowOff>31750</xdr:rowOff>
    </xdr:from>
    <xdr:to>
      <xdr:col>22</xdr:col>
      <xdr:colOff>304800</xdr:colOff>
      <xdr:row>58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165100</xdr:colOff>
      <xdr:row>0</xdr:row>
      <xdr:rowOff>184150</xdr:rowOff>
    </xdr:from>
    <xdr:to>
      <xdr:col>20</xdr:col>
      <xdr:colOff>609600</xdr:colOff>
      <xdr:row>10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266700</xdr:colOff>
      <xdr:row>9</xdr:row>
      <xdr:rowOff>57150</xdr:rowOff>
    </xdr:from>
    <xdr:to>
      <xdr:col>22</xdr:col>
      <xdr:colOff>711200</xdr:colOff>
      <xdr:row>17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622300</xdr:colOff>
      <xdr:row>17</xdr:row>
      <xdr:rowOff>57150</xdr:rowOff>
    </xdr:from>
    <xdr:to>
      <xdr:col>21</xdr:col>
      <xdr:colOff>241300</xdr:colOff>
      <xdr:row>27</xdr:row>
      <xdr:rowOff>50800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279400</xdr:colOff>
      <xdr:row>25</xdr:row>
      <xdr:rowOff>19050</xdr:rowOff>
    </xdr:from>
    <xdr:to>
      <xdr:col>24</xdr:col>
      <xdr:colOff>723900</xdr:colOff>
      <xdr:row>35</xdr:row>
      <xdr:rowOff>165100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431800</xdr:colOff>
      <xdr:row>36</xdr:row>
      <xdr:rowOff>69850</xdr:rowOff>
    </xdr:from>
    <xdr:to>
      <xdr:col>22</xdr:col>
      <xdr:colOff>50800</xdr:colOff>
      <xdr:row>45</xdr:row>
      <xdr:rowOff>88900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723900</xdr:colOff>
      <xdr:row>48</xdr:row>
      <xdr:rowOff>82550</xdr:rowOff>
    </xdr:from>
    <xdr:to>
      <xdr:col>21</xdr:col>
      <xdr:colOff>342900</xdr:colOff>
      <xdr:row>62</xdr:row>
      <xdr:rowOff>158750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N72"/>
  <sheetViews>
    <sheetView showRuler="0" workbookViewId="0">
      <selection activeCell="C47" sqref="C47:C56"/>
    </sheetView>
  </sheetViews>
  <sheetFormatPr baseColWidth="10" defaultRowHeight="15" x14ac:dyDescent="0"/>
  <cols>
    <col min="13" max="14" width="11.1640625" bestFit="1" customWidth="1"/>
  </cols>
  <sheetData>
    <row r="4" spans="3:14">
      <c r="C4" s="2" t="s">
        <v>13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</row>
    <row r="5" spans="3:14">
      <c r="C5" s="1"/>
      <c r="D5" s="2" t="s">
        <v>10</v>
      </c>
      <c r="E5" s="2"/>
      <c r="F5" s="2"/>
      <c r="G5" s="2"/>
      <c r="H5" s="2"/>
      <c r="I5" s="2"/>
      <c r="J5" s="2"/>
      <c r="K5" s="2"/>
      <c r="L5" s="2"/>
      <c r="M5" s="2"/>
      <c r="N5" s="2"/>
    </row>
    <row r="6" spans="3:14">
      <c r="C6" s="1"/>
      <c r="D6" s="1">
        <v>1</v>
      </c>
      <c r="E6" s="1">
        <v>2</v>
      </c>
      <c r="F6" s="1">
        <v>4</v>
      </c>
      <c r="G6" s="1">
        <v>8</v>
      </c>
      <c r="H6" s="1">
        <v>16</v>
      </c>
      <c r="I6" s="1">
        <v>32</v>
      </c>
      <c r="J6" s="1">
        <v>64</v>
      </c>
      <c r="K6" s="1">
        <v>128</v>
      </c>
      <c r="L6" s="1">
        <v>256</v>
      </c>
      <c r="M6" s="1">
        <v>512</v>
      </c>
      <c r="N6" s="1">
        <v>1024</v>
      </c>
    </row>
    <row r="7" spans="3:14">
      <c r="C7" s="1" t="s">
        <v>12</v>
      </c>
      <c r="D7">
        <v>2044267</v>
      </c>
      <c r="E7">
        <v>3175014</v>
      </c>
      <c r="F7">
        <v>6306039</v>
      </c>
      <c r="G7">
        <v>10784009</v>
      </c>
      <c r="H7">
        <v>19624741</v>
      </c>
      <c r="I7">
        <v>36123941</v>
      </c>
      <c r="J7">
        <v>71803628</v>
      </c>
      <c r="K7">
        <v>145589355</v>
      </c>
      <c r="L7">
        <v>299503218</v>
      </c>
      <c r="M7">
        <v>599703251</v>
      </c>
      <c r="N7">
        <v>1233256362</v>
      </c>
    </row>
    <row r="11" spans="3:14">
      <c r="C11" s="2" t="s">
        <v>11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</row>
    <row r="12" spans="3:14">
      <c r="C12" s="1"/>
      <c r="D12" s="2" t="s">
        <v>10</v>
      </c>
      <c r="E12" s="2"/>
      <c r="F12" s="2"/>
      <c r="G12" s="2"/>
      <c r="H12" s="2"/>
      <c r="I12" s="2"/>
      <c r="J12" s="2"/>
      <c r="K12" s="2"/>
      <c r="L12" s="2"/>
      <c r="M12" s="2"/>
      <c r="N12" s="2"/>
    </row>
    <row r="13" spans="3:14">
      <c r="C13" s="1"/>
      <c r="D13" s="1">
        <v>1</v>
      </c>
      <c r="E13" s="1">
        <v>2</v>
      </c>
      <c r="F13" s="1">
        <v>4</v>
      </c>
      <c r="G13" s="1">
        <v>8</v>
      </c>
      <c r="H13" s="1">
        <v>16</v>
      </c>
      <c r="I13" s="1">
        <v>32</v>
      </c>
      <c r="J13" s="1">
        <v>64</v>
      </c>
      <c r="K13" s="1">
        <v>128</v>
      </c>
      <c r="L13" s="1">
        <v>256</v>
      </c>
      <c r="M13" s="1">
        <v>512</v>
      </c>
      <c r="N13" s="1">
        <v>1024</v>
      </c>
    </row>
    <row r="14" spans="3:14">
      <c r="C14" s="1" t="s">
        <v>0</v>
      </c>
      <c r="D14">
        <v>2575832</v>
      </c>
      <c r="E14">
        <v>3290965</v>
      </c>
      <c r="F14">
        <v>4806993</v>
      </c>
      <c r="G14">
        <v>7473276</v>
      </c>
      <c r="H14">
        <v>12702898</v>
      </c>
      <c r="I14">
        <v>22211748</v>
      </c>
      <c r="J14">
        <v>40313589</v>
      </c>
      <c r="K14">
        <v>73879501</v>
      </c>
      <c r="L14">
        <v>136705872</v>
      </c>
      <c r="M14">
        <v>253369414</v>
      </c>
      <c r="N14">
        <v>506371744</v>
      </c>
    </row>
    <row r="15" spans="3:14">
      <c r="C15" s="1" t="s">
        <v>1</v>
      </c>
      <c r="D15">
        <v>2371233</v>
      </c>
      <c r="E15">
        <v>2758427</v>
      </c>
      <c r="F15">
        <v>3559324</v>
      </c>
      <c r="G15">
        <v>5002982</v>
      </c>
      <c r="H15">
        <v>7885918</v>
      </c>
      <c r="I15">
        <v>13942860</v>
      </c>
      <c r="J15">
        <v>25260898</v>
      </c>
      <c r="K15">
        <v>42319270</v>
      </c>
      <c r="L15">
        <v>79060082</v>
      </c>
      <c r="M15">
        <v>160731497</v>
      </c>
      <c r="N15">
        <v>305203353</v>
      </c>
    </row>
    <row r="16" spans="3:14">
      <c r="C16" s="1" t="s">
        <v>2</v>
      </c>
      <c r="D16">
        <v>2285575</v>
      </c>
      <c r="E16">
        <v>2530680</v>
      </c>
      <c r="F16">
        <v>3057800</v>
      </c>
      <c r="G16">
        <v>3944761</v>
      </c>
      <c r="H16">
        <v>5609695</v>
      </c>
      <c r="I16">
        <v>8844757</v>
      </c>
      <c r="J16">
        <v>15221958</v>
      </c>
      <c r="K16">
        <v>27279898</v>
      </c>
      <c r="L16">
        <v>49458506</v>
      </c>
      <c r="M16">
        <v>96875246</v>
      </c>
      <c r="N16">
        <v>186975427</v>
      </c>
    </row>
    <row r="17" spans="3:14">
      <c r="C17" s="1" t="s">
        <v>3</v>
      </c>
      <c r="D17">
        <v>2187035</v>
      </c>
      <c r="E17">
        <v>2410757</v>
      </c>
      <c r="F17">
        <v>2764334</v>
      </c>
      <c r="G17">
        <v>3622188</v>
      </c>
      <c r="H17">
        <v>5161921</v>
      </c>
      <c r="I17">
        <v>7869581</v>
      </c>
      <c r="J17">
        <v>13332668</v>
      </c>
      <c r="K17">
        <v>23285510</v>
      </c>
      <c r="L17">
        <v>42785592</v>
      </c>
      <c r="M17">
        <v>81518989</v>
      </c>
      <c r="N17">
        <v>159419888</v>
      </c>
    </row>
    <row r="18" spans="3:14">
      <c r="C18" s="1" t="s">
        <v>4</v>
      </c>
      <c r="D18">
        <v>2172817</v>
      </c>
      <c r="E18">
        <v>2339859</v>
      </c>
      <c r="F18">
        <v>2648332</v>
      </c>
      <c r="G18">
        <v>3254242</v>
      </c>
      <c r="H18">
        <v>4451056</v>
      </c>
      <c r="I18">
        <v>6444958</v>
      </c>
      <c r="J18">
        <v>10789538</v>
      </c>
      <c r="K18">
        <v>18281543</v>
      </c>
      <c r="L18">
        <v>33238059</v>
      </c>
      <c r="M18">
        <v>62351893</v>
      </c>
      <c r="N18">
        <v>123957989</v>
      </c>
    </row>
    <row r="19" spans="3:14">
      <c r="C19" s="1" t="s">
        <v>5</v>
      </c>
      <c r="D19">
        <v>2218191</v>
      </c>
      <c r="E19">
        <v>2384550</v>
      </c>
      <c r="F19">
        <v>2697549</v>
      </c>
      <c r="G19">
        <v>3236291</v>
      </c>
      <c r="H19">
        <v>4233521</v>
      </c>
      <c r="I19">
        <v>6171465</v>
      </c>
      <c r="J19">
        <v>10483017</v>
      </c>
      <c r="K19">
        <v>19859996</v>
      </c>
      <c r="L19">
        <v>35054979</v>
      </c>
      <c r="M19">
        <v>67064754</v>
      </c>
      <c r="N19">
        <v>141675202</v>
      </c>
    </row>
    <row r="20" spans="3:14">
      <c r="C20" s="1" t="s">
        <v>6</v>
      </c>
      <c r="D20">
        <v>2781418</v>
      </c>
      <c r="E20">
        <v>2985774</v>
      </c>
      <c r="F20">
        <v>3224258</v>
      </c>
      <c r="G20">
        <v>3789088</v>
      </c>
      <c r="H20">
        <v>5016581</v>
      </c>
      <c r="I20">
        <v>7285299</v>
      </c>
      <c r="J20">
        <v>11729258</v>
      </c>
      <c r="K20">
        <v>21811335</v>
      </c>
      <c r="L20">
        <v>41804255</v>
      </c>
      <c r="M20">
        <v>86234889</v>
      </c>
      <c r="N20">
        <v>177299394</v>
      </c>
    </row>
    <row r="21" spans="3:14">
      <c r="C21" s="1" t="s">
        <v>7</v>
      </c>
      <c r="D21">
        <v>2499408</v>
      </c>
      <c r="E21">
        <v>2616282</v>
      </c>
      <c r="F21">
        <v>3256662</v>
      </c>
      <c r="G21">
        <v>3915262</v>
      </c>
      <c r="H21">
        <v>5105201</v>
      </c>
      <c r="I21">
        <v>7525577</v>
      </c>
      <c r="J21">
        <v>12100728</v>
      </c>
      <c r="K21">
        <v>22723347</v>
      </c>
      <c r="L21">
        <v>43763479</v>
      </c>
      <c r="M21">
        <v>89947472</v>
      </c>
      <c r="N21">
        <v>176798299</v>
      </c>
    </row>
    <row r="22" spans="3:14">
      <c r="C22" s="1" t="s">
        <v>8</v>
      </c>
      <c r="D22">
        <v>3046208</v>
      </c>
      <c r="E22">
        <v>3359464</v>
      </c>
      <c r="F22">
        <v>3929323</v>
      </c>
      <c r="G22">
        <v>4230983</v>
      </c>
      <c r="H22">
        <v>5698042</v>
      </c>
      <c r="I22">
        <v>7892614</v>
      </c>
      <c r="J22">
        <v>13082526</v>
      </c>
      <c r="K22">
        <v>24043383</v>
      </c>
      <c r="L22">
        <v>45478587</v>
      </c>
      <c r="M22">
        <v>94907600</v>
      </c>
      <c r="N22">
        <v>199082432</v>
      </c>
    </row>
    <row r="23" spans="3:14">
      <c r="C23" s="1" t="s">
        <v>9</v>
      </c>
      <c r="D23">
        <v>3971627</v>
      </c>
      <c r="E23">
        <v>3316665</v>
      </c>
      <c r="F23">
        <v>3902934</v>
      </c>
      <c r="G23">
        <v>4849482</v>
      </c>
      <c r="H23">
        <v>6670065</v>
      </c>
      <c r="I23">
        <v>10001397</v>
      </c>
      <c r="J23">
        <v>16171876</v>
      </c>
      <c r="K23">
        <v>29769527</v>
      </c>
      <c r="L23">
        <v>52567444</v>
      </c>
      <c r="M23">
        <v>110631506</v>
      </c>
      <c r="N23">
        <v>224766568</v>
      </c>
    </row>
    <row r="27" spans="3:14">
      <c r="C27" s="2" t="s">
        <v>15</v>
      </c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</row>
    <row r="28" spans="3:14">
      <c r="C28" s="1"/>
      <c r="D28" s="2" t="s">
        <v>10</v>
      </c>
      <c r="E28" s="2"/>
      <c r="F28" s="2"/>
      <c r="G28" s="2"/>
      <c r="H28" s="2"/>
      <c r="I28" s="2"/>
      <c r="J28" s="2"/>
      <c r="K28" s="2"/>
      <c r="L28" s="2"/>
      <c r="M28" s="2"/>
      <c r="N28" s="2"/>
    </row>
    <row r="29" spans="3:14">
      <c r="C29" s="1"/>
      <c r="D29" s="1">
        <v>1</v>
      </c>
      <c r="E29" s="1">
        <v>2</v>
      </c>
      <c r="F29" s="1">
        <v>4</v>
      </c>
      <c r="G29" s="1">
        <v>8</v>
      </c>
      <c r="H29" s="1">
        <v>16</v>
      </c>
      <c r="I29" s="1">
        <v>32</v>
      </c>
      <c r="J29" s="1">
        <v>64</v>
      </c>
      <c r="K29" s="1">
        <v>128</v>
      </c>
      <c r="L29" s="1">
        <v>256</v>
      </c>
      <c r="M29" s="1">
        <v>512</v>
      </c>
      <c r="N29" s="1">
        <v>1024</v>
      </c>
    </row>
    <row r="30" spans="3:14">
      <c r="C30" s="1" t="s">
        <v>0</v>
      </c>
      <c r="D30">
        <v>2600832</v>
      </c>
      <c r="E30">
        <v>3347290</v>
      </c>
      <c r="F30">
        <v>4831798</v>
      </c>
      <c r="G30">
        <v>7548507</v>
      </c>
      <c r="H30">
        <v>12808412</v>
      </c>
      <c r="I30">
        <v>22987005</v>
      </c>
      <c r="J30">
        <v>41962122</v>
      </c>
      <c r="K30">
        <v>76456021</v>
      </c>
      <c r="L30">
        <v>137057810</v>
      </c>
      <c r="M30">
        <v>256297777</v>
      </c>
      <c r="N30">
        <v>506740251</v>
      </c>
    </row>
    <row r="31" spans="3:14">
      <c r="C31" s="1" t="s">
        <v>1</v>
      </c>
      <c r="D31">
        <v>2334429</v>
      </c>
      <c r="E31">
        <v>2827341</v>
      </c>
      <c r="F31">
        <v>3764817</v>
      </c>
      <c r="G31">
        <v>5412863</v>
      </c>
      <c r="H31">
        <v>8660419</v>
      </c>
      <c r="I31">
        <v>14936921</v>
      </c>
      <c r="J31">
        <v>26470550</v>
      </c>
      <c r="K31">
        <v>47939171</v>
      </c>
      <c r="L31">
        <v>90939745</v>
      </c>
      <c r="M31">
        <v>170775818</v>
      </c>
      <c r="N31">
        <v>341729935</v>
      </c>
    </row>
    <row r="32" spans="3:14">
      <c r="C32" s="1" t="s">
        <v>2</v>
      </c>
      <c r="D32">
        <v>2713811</v>
      </c>
      <c r="E32">
        <v>2952785</v>
      </c>
      <c r="F32">
        <v>3463860</v>
      </c>
      <c r="G32">
        <v>4427554</v>
      </c>
      <c r="H32">
        <v>5446974</v>
      </c>
      <c r="I32">
        <v>8593603</v>
      </c>
      <c r="J32">
        <v>14623929</v>
      </c>
      <c r="K32">
        <v>26205466</v>
      </c>
      <c r="L32">
        <v>49163686</v>
      </c>
      <c r="M32">
        <v>93310829</v>
      </c>
      <c r="N32">
        <v>180297832</v>
      </c>
    </row>
    <row r="33" spans="3:14">
      <c r="C33" s="1" t="s">
        <v>3</v>
      </c>
      <c r="D33">
        <v>2169246</v>
      </c>
      <c r="E33">
        <v>2378970</v>
      </c>
      <c r="F33">
        <v>2769579</v>
      </c>
      <c r="G33">
        <v>3573744</v>
      </c>
      <c r="H33">
        <v>4935227</v>
      </c>
      <c r="I33">
        <v>7816239</v>
      </c>
      <c r="J33">
        <v>12447201</v>
      </c>
      <c r="K33">
        <v>22556136</v>
      </c>
      <c r="L33">
        <v>40677776</v>
      </c>
      <c r="M33">
        <v>78418696</v>
      </c>
      <c r="N33">
        <v>153163911</v>
      </c>
    </row>
    <row r="34" spans="3:14">
      <c r="C34" s="1" t="s">
        <v>4</v>
      </c>
      <c r="D34">
        <v>2179204</v>
      </c>
      <c r="E34">
        <v>2337863</v>
      </c>
      <c r="F34">
        <v>2625830</v>
      </c>
      <c r="G34">
        <v>3158824</v>
      </c>
      <c r="H34">
        <v>4273094</v>
      </c>
      <c r="I34">
        <v>6271521</v>
      </c>
      <c r="J34">
        <v>10241589</v>
      </c>
      <c r="K34">
        <v>18403038</v>
      </c>
      <c r="L34">
        <v>33089075</v>
      </c>
      <c r="M34">
        <v>63836434</v>
      </c>
      <c r="N34">
        <v>121283019</v>
      </c>
    </row>
    <row r="35" spans="3:14">
      <c r="C35" s="1" t="s">
        <v>5</v>
      </c>
      <c r="D35">
        <v>2240887</v>
      </c>
      <c r="E35">
        <v>2370242</v>
      </c>
      <c r="F35">
        <v>2655541</v>
      </c>
      <c r="G35">
        <v>3187833</v>
      </c>
      <c r="H35">
        <v>4143264</v>
      </c>
      <c r="I35">
        <v>6158518</v>
      </c>
      <c r="J35">
        <v>10263736</v>
      </c>
      <c r="K35">
        <v>20487719</v>
      </c>
      <c r="L35">
        <v>38840564</v>
      </c>
      <c r="M35">
        <v>76209150</v>
      </c>
      <c r="N35">
        <v>148383750</v>
      </c>
    </row>
    <row r="36" spans="3:14">
      <c r="C36" s="1" t="s">
        <v>6</v>
      </c>
      <c r="D36">
        <v>2782623</v>
      </c>
      <c r="E36">
        <v>2981687</v>
      </c>
      <c r="F36">
        <v>3287659</v>
      </c>
      <c r="G36">
        <v>3786304</v>
      </c>
      <c r="H36">
        <v>4901304</v>
      </c>
      <c r="I36">
        <v>7364890</v>
      </c>
      <c r="J36">
        <v>12326804</v>
      </c>
      <c r="K36">
        <v>22131899</v>
      </c>
      <c r="L36">
        <v>42556526</v>
      </c>
      <c r="M36">
        <v>88502110</v>
      </c>
      <c r="N36">
        <v>181886679</v>
      </c>
    </row>
    <row r="37" spans="3:14">
      <c r="C37" s="1" t="s">
        <v>7</v>
      </c>
      <c r="D37">
        <v>2834665</v>
      </c>
      <c r="E37">
        <v>3016590</v>
      </c>
      <c r="F37">
        <v>3344540</v>
      </c>
      <c r="G37">
        <v>3957525</v>
      </c>
      <c r="H37">
        <v>5090385</v>
      </c>
      <c r="I37">
        <v>7384503</v>
      </c>
      <c r="J37">
        <v>12110458</v>
      </c>
      <c r="K37">
        <v>22808133</v>
      </c>
      <c r="L37">
        <v>44346117</v>
      </c>
      <c r="M37">
        <v>90646273</v>
      </c>
      <c r="N37">
        <v>184179256</v>
      </c>
    </row>
    <row r="38" spans="3:14">
      <c r="C38" s="1" t="s">
        <v>8</v>
      </c>
      <c r="D38">
        <v>3414430</v>
      </c>
      <c r="E38">
        <v>3583575</v>
      </c>
      <c r="F38">
        <v>3997010</v>
      </c>
      <c r="G38">
        <v>4622832</v>
      </c>
      <c r="H38">
        <v>5940666</v>
      </c>
      <c r="I38">
        <v>8393919</v>
      </c>
      <c r="J38">
        <v>14165651</v>
      </c>
      <c r="K38">
        <v>24811458</v>
      </c>
      <c r="L38">
        <v>47638543</v>
      </c>
      <c r="M38">
        <v>98715717</v>
      </c>
      <c r="N38">
        <v>204502125</v>
      </c>
    </row>
    <row r="39" spans="3:14">
      <c r="C39" s="1" t="s">
        <v>9</v>
      </c>
      <c r="D39">
        <v>3543626</v>
      </c>
      <c r="E39">
        <v>3815561</v>
      </c>
      <c r="F39">
        <v>4206117</v>
      </c>
      <c r="G39">
        <v>4934383</v>
      </c>
      <c r="H39">
        <v>6283092</v>
      </c>
      <c r="I39">
        <v>9206851</v>
      </c>
      <c r="J39">
        <v>14701740</v>
      </c>
      <c r="K39">
        <v>27199374</v>
      </c>
      <c r="L39">
        <v>51723877</v>
      </c>
      <c r="M39">
        <v>106328730</v>
      </c>
      <c r="N39">
        <v>217138349</v>
      </c>
    </row>
    <row r="43" spans="3:14">
      <c r="H43" s="3" t="s">
        <v>17</v>
      </c>
      <c r="I43" s="3"/>
      <c r="J43" s="3"/>
    </row>
    <row r="44" spans="3:14">
      <c r="C44" s="2" t="s">
        <v>16</v>
      </c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</row>
    <row r="45" spans="3:14">
      <c r="C45" s="1"/>
      <c r="D45" s="2" t="s">
        <v>10</v>
      </c>
      <c r="E45" s="2"/>
      <c r="F45" s="2"/>
      <c r="G45" s="2"/>
      <c r="H45" s="2"/>
      <c r="I45" s="2"/>
      <c r="J45" s="2"/>
      <c r="K45" s="2"/>
      <c r="L45" s="2"/>
      <c r="M45" s="2"/>
      <c r="N45" s="2"/>
    </row>
    <row r="46" spans="3:14">
      <c r="C46" s="1"/>
      <c r="D46" s="1">
        <v>1</v>
      </c>
      <c r="E46" s="1">
        <v>2</v>
      </c>
      <c r="F46" s="1">
        <v>4</v>
      </c>
      <c r="G46" s="1">
        <v>8</v>
      </c>
      <c r="H46" s="1">
        <v>16</v>
      </c>
      <c r="I46" s="1">
        <v>32</v>
      </c>
      <c r="J46" s="1">
        <v>64</v>
      </c>
      <c r="K46" s="1">
        <v>128</v>
      </c>
      <c r="L46" s="1">
        <v>256</v>
      </c>
      <c r="M46" s="1">
        <v>512</v>
      </c>
      <c r="N46" s="1">
        <v>1024</v>
      </c>
    </row>
    <row r="47" spans="3:14">
      <c r="C47" s="1" t="s">
        <v>0</v>
      </c>
      <c r="D47">
        <v>5147324</v>
      </c>
      <c r="E47">
        <v>6796179</v>
      </c>
      <c r="F47">
        <v>10184223</v>
      </c>
      <c r="G47">
        <v>15724474</v>
      </c>
      <c r="H47">
        <v>23337893</v>
      </c>
      <c r="I47">
        <v>43343542</v>
      </c>
      <c r="J47">
        <v>85205278</v>
      </c>
      <c r="K47">
        <v>168214700</v>
      </c>
      <c r="L47">
        <v>337763821</v>
      </c>
      <c r="M47">
        <v>679209237</v>
      </c>
      <c r="N47">
        <v>1394871055</v>
      </c>
    </row>
    <row r="48" spans="3:14">
      <c r="C48" s="1" t="s">
        <v>1</v>
      </c>
      <c r="D48">
        <v>3625109</v>
      </c>
      <c r="E48">
        <v>4678736</v>
      </c>
      <c r="F48">
        <v>6051761</v>
      </c>
      <c r="G48">
        <v>9244600</v>
      </c>
      <c r="H48">
        <v>16374515</v>
      </c>
      <c r="I48">
        <v>30992998</v>
      </c>
      <c r="J48">
        <v>54878660</v>
      </c>
      <c r="K48">
        <v>107390388</v>
      </c>
      <c r="L48">
        <v>226970264</v>
      </c>
      <c r="M48">
        <v>443708317</v>
      </c>
      <c r="N48">
        <v>917006092</v>
      </c>
    </row>
    <row r="49" spans="3:14">
      <c r="C49" s="1" t="s">
        <v>2</v>
      </c>
      <c r="D49">
        <v>4205282</v>
      </c>
      <c r="E49">
        <v>4153642</v>
      </c>
      <c r="F49">
        <v>6011105</v>
      </c>
      <c r="G49">
        <v>8421828</v>
      </c>
      <c r="H49">
        <v>11476496</v>
      </c>
      <c r="I49">
        <v>22368691</v>
      </c>
      <c r="J49">
        <v>40494880</v>
      </c>
      <c r="K49">
        <v>71406636</v>
      </c>
      <c r="L49">
        <v>134601422</v>
      </c>
      <c r="M49">
        <v>288509038</v>
      </c>
      <c r="N49">
        <v>589365002</v>
      </c>
    </row>
    <row r="50" spans="3:14">
      <c r="C50" s="1" t="s">
        <v>3</v>
      </c>
      <c r="D50">
        <v>3386547</v>
      </c>
      <c r="E50">
        <v>3932955</v>
      </c>
      <c r="F50">
        <v>4986307</v>
      </c>
      <c r="G50">
        <v>7092440</v>
      </c>
      <c r="H50">
        <v>11333784</v>
      </c>
      <c r="I50">
        <v>19956943</v>
      </c>
      <c r="J50">
        <v>32638843</v>
      </c>
      <c r="K50">
        <v>61481402</v>
      </c>
      <c r="L50">
        <v>118253081</v>
      </c>
      <c r="M50">
        <v>247054342</v>
      </c>
      <c r="N50">
        <v>504993889</v>
      </c>
    </row>
    <row r="51" spans="3:14">
      <c r="C51" s="1" t="s">
        <v>4</v>
      </c>
      <c r="D51">
        <v>4068284</v>
      </c>
      <c r="E51">
        <v>3753775</v>
      </c>
      <c r="F51">
        <v>4594056</v>
      </c>
      <c r="G51">
        <v>6210887</v>
      </c>
      <c r="H51">
        <v>8741400</v>
      </c>
      <c r="I51">
        <v>17129810</v>
      </c>
      <c r="J51">
        <v>30973525</v>
      </c>
      <c r="K51">
        <v>52622558</v>
      </c>
      <c r="L51">
        <v>90174549</v>
      </c>
      <c r="M51">
        <v>175922248</v>
      </c>
      <c r="N51">
        <v>346547007</v>
      </c>
    </row>
    <row r="52" spans="3:14">
      <c r="C52" s="1" t="s">
        <v>5</v>
      </c>
      <c r="D52">
        <v>3385553</v>
      </c>
      <c r="E52">
        <v>3768683</v>
      </c>
      <c r="F52">
        <v>4441002</v>
      </c>
      <c r="G52">
        <v>5901104</v>
      </c>
      <c r="H52">
        <v>9606898</v>
      </c>
      <c r="I52">
        <v>15455792</v>
      </c>
      <c r="J52">
        <v>27331411</v>
      </c>
      <c r="K52">
        <v>46299513</v>
      </c>
      <c r="L52">
        <v>79540671</v>
      </c>
      <c r="M52">
        <v>153192330</v>
      </c>
      <c r="N52">
        <v>302943415</v>
      </c>
    </row>
    <row r="53" spans="3:14">
      <c r="C53" s="1" t="s">
        <v>6</v>
      </c>
      <c r="D53">
        <v>3328206</v>
      </c>
      <c r="E53">
        <v>4240929</v>
      </c>
      <c r="F53">
        <v>4807488</v>
      </c>
      <c r="G53">
        <v>6086908</v>
      </c>
      <c r="H53">
        <v>8129552</v>
      </c>
      <c r="I53">
        <v>12432922</v>
      </c>
      <c r="J53">
        <v>21293361</v>
      </c>
    </row>
    <row r="54" spans="3:14">
      <c r="C54" s="1" t="s">
        <v>7</v>
      </c>
    </row>
    <row r="55" spans="3:14">
      <c r="C55" s="1" t="s">
        <v>8</v>
      </c>
    </row>
    <row r="56" spans="3:14">
      <c r="C56" s="1" t="s">
        <v>9</v>
      </c>
    </row>
    <row r="59" spans="3:14">
      <c r="H59" s="3"/>
      <c r="I59" s="3"/>
      <c r="J59" s="3"/>
    </row>
    <row r="60" spans="3:14"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</row>
    <row r="61" spans="3:14">
      <c r="C61" s="1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</row>
    <row r="62" spans="3:14"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</row>
    <row r="63" spans="3:14">
      <c r="C63" s="1"/>
    </row>
    <row r="64" spans="3:14">
      <c r="C64" s="1"/>
    </row>
    <row r="65" spans="3:3">
      <c r="C65" s="1"/>
    </row>
    <row r="66" spans="3:3">
      <c r="C66" s="1"/>
    </row>
    <row r="67" spans="3:3">
      <c r="C67" s="1"/>
    </row>
    <row r="68" spans="3:3">
      <c r="C68" s="1"/>
    </row>
    <row r="69" spans="3:3">
      <c r="C69" s="1"/>
    </row>
    <row r="70" spans="3:3">
      <c r="C70" s="1"/>
    </row>
    <row r="71" spans="3:3">
      <c r="C71" s="1"/>
    </row>
    <row r="72" spans="3:3">
      <c r="C72" s="1"/>
    </row>
  </sheetData>
  <mergeCells count="12">
    <mergeCell ref="C44:N44"/>
    <mergeCell ref="D45:N45"/>
    <mergeCell ref="C60:N60"/>
    <mergeCell ref="D61:N61"/>
    <mergeCell ref="H43:J43"/>
    <mergeCell ref="H59:J59"/>
    <mergeCell ref="D28:N28"/>
    <mergeCell ref="D12:N12"/>
    <mergeCell ref="C11:N11"/>
    <mergeCell ref="C4:N4"/>
    <mergeCell ref="D5:N5"/>
    <mergeCell ref="C27:N27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N64"/>
  <sheetViews>
    <sheetView showRuler="0" workbookViewId="0">
      <selection activeCell="Y43" sqref="Y43"/>
    </sheetView>
  </sheetViews>
  <sheetFormatPr baseColWidth="10" defaultRowHeight="15" x14ac:dyDescent="0"/>
  <sheetData>
    <row r="4" spans="3:14">
      <c r="C4" s="2" t="s">
        <v>14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</row>
    <row r="5" spans="3:14">
      <c r="C5" s="1"/>
      <c r="D5" s="2" t="s">
        <v>10</v>
      </c>
      <c r="E5" s="2"/>
      <c r="F5" s="2"/>
      <c r="G5" s="2"/>
      <c r="H5" s="2"/>
      <c r="I5" s="2"/>
      <c r="J5" s="2"/>
      <c r="K5" s="2"/>
      <c r="L5" s="2"/>
      <c r="M5" s="2"/>
      <c r="N5" s="2"/>
    </row>
    <row r="6" spans="3:14">
      <c r="C6" s="1"/>
      <c r="D6" s="1">
        <v>1</v>
      </c>
      <c r="E6" s="1">
        <v>2</v>
      </c>
      <c r="F6" s="1">
        <v>4</v>
      </c>
      <c r="G6" s="1">
        <v>8</v>
      </c>
      <c r="H6" s="1">
        <v>16</v>
      </c>
      <c r="I6" s="1">
        <v>32</v>
      </c>
      <c r="J6" s="1">
        <v>64</v>
      </c>
      <c r="K6" s="1">
        <v>128</v>
      </c>
      <c r="L6" s="1">
        <v>256</v>
      </c>
      <c r="M6" s="1">
        <v>512</v>
      </c>
      <c r="N6" s="1">
        <v>1024</v>
      </c>
    </row>
    <row r="7" spans="3:14">
      <c r="C7" s="1" t="s">
        <v>0</v>
      </c>
      <c r="D7">
        <f>'OMP - exec time'!D$7/'OMP - exec time'!D14</f>
        <v>0.79363366865540919</v>
      </c>
      <c r="E7">
        <f>'OMP - exec time'!E$7/'OMP - exec time'!E14</f>
        <v>0.96476686929213773</v>
      </c>
      <c r="F7">
        <f>'OMP - exec time'!F$7/'OMP - exec time'!F14</f>
        <v>1.3118469280067602</v>
      </c>
      <c r="G7">
        <f>'OMP - exec time'!G$7/'OMP - exec time'!G14</f>
        <v>1.4430095984679276</v>
      </c>
      <c r="H7">
        <f>'OMP - exec time'!H$7/'OMP - exec time'!H14</f>
        <v>1.5449026670921864</v>
      </c>
      <c r="I7">
        <f>'OMP - exec time'!I$7/'OMP - exec time'!I14</f>
        <v>1.6263439059366243</v>
      </c>
      <c r="J7">
        <f>'OMP - exec time'!J$7/'OMP - exec time'!J14</f>
        <v>1.781127152930988</v>
      </c>
      <c r="K7">
        <f>'OMP - exec time'!K$7/'OMP - exec time'!K14</f>
        <v>1.9706326251445581</v>
      </c>
      <c r="L7">
        <f>'OMP - exec time'!L$7/'OMP - exec time'!L14</f>
        <v>2.1908584731459086</v>
      </c>
      <c r="M7">
        <f>'OMP - exec time'!M$7/'OMP - exec time'!M14</f>
        <v>2.366912570591492</v>
      </c>
      <c r="N7">
        <f>'OMP - exec time'!N$7/'OMP - exec time'!N14</f>
        <v>2.4354762614874499</v>
      </c>
    </row>
    <row r="8" spans="3:14">
      <c r="C8" s="1" t="s">
        <v>1</v>
      </c>
      <c r="D8">
        <f>'OMP - exec time'!D$7/'OMP - exec time'!D15</f>
        <v>0.86211139942806125</v>
      </c>
      <c r="E8">
        <f>'OMP - exec time'!E$7/'OMP - exec time'!E15</f>
        <v>1.1510233912298566</v>
      </c>
      <c r="F8">
        <f>'OMP - exec time'!F$7/'OMP - exec time'!F15</f>
        <v>1.7716956927776173</v>
      </c>
      <c r="G8">
        <f>'OMP - exec time'!G$7/'OMP - exec time'!G15</f>
        <v>2.1555162501084353</v>
      </c>
      <c r="H8">
        <f>'OMP - exec time'!H$7/'OMP - exec time'!H15</f>
        <v>2.4885804037018899</v>
      </c>
      <c r="I8">
        <f>'OMP - exec time'!I$7/'OMP - exec time'!I15</f>
        <v>2.5908558932672352</v>
      </c>
      <c r="J8">
        <f>'OMP - exec time'!J$7/'OMP - exec time'!J15</f>
        <v>2.842481213454882</v>
      </c>
      <c r="K8">
        <f>'OMP - exec time'!K$7/'OMP - exec time'!K15</f>
        <v>3.4402614931684785</v>
      </c>
      <c r="L8">
        <f>'OMP - exec time'!L$7/'OMP - exec time'!L15</f>
        <v>3.7882988535225652</v>
      </c>
      <c r="M8">
        <f>'OMP - exec time'!M$7/'OMP - exec time'!M15</f>
        <v>3.7310873238491644</v>
      </c>
      <c r="N8">
        <f>'OMP - exec time'!N$7/'OMP - exec time'!N15</f>
        <v>4.0407693751647606</v>
      </c>
    </row>
    <row r="9" spans="3:14">
      <c r="C9" s="1" t="s">
        <v>2</v>
      </c>
      <c r="D9">
        <f>'OMP - exec time'!D$7/'OMP - exec time'!D16</f>
        <v>0.89442131629896193</v>
      </c>
      <c r="E9">
        <f>'OMP - exec time'!E$7/'OMP - exec time'!E16</f>
        <v>1.25460903788705</v>
      </c>
      <c r="F9">
        <f>'OMP - exec time'!F$7/'OMP - exec time'!F16</f>
        <v>2.0622797436065143</v>
      </c>
      <c r="G9">
        <f>'OMP - exec time'!G$7/'OMP - exec time'!G16</f>
        <v>2.7337547192339411</v>
      </c>
      <c r="H9">
        <f>'OMP - exec time'!H$7/'OMP - exec time'!H16</f>
        <v>3.4983614973719606</v>
      </c>
      <c r="I9">
        <f>'OMP - exec time'!I$7/'OMP - exec time'!I16</f>
        <v>4.0842208553609787</v>
      </c>
      <c r="J9">
        <f>'OMP - exec time'!J$7/'OMP - exec time'!J16</f>
        <v>4.7171085349204089</v>
      </c>
      <c r="K9">
        <f>'OMP - exec time'!K$7/'OMP - exec time'!K16</f>
        <v>5.3368731437338948</v>
      </c>
      <c r="L9">
        <f>'OMP - exec time'!L$7/'OMP - exec time'!L16</f>
        <v>6.0556462825625994</v>
      </c>
      <c r="M9">
        <f>'OMP - exec time'!M$7/'OMP - exec time'!M16</f>
        <v>6.190469451814347</v>
      </c>
      <c r="N9">
        <f>'OMP - exec time'!N$7/'OMP - exec time'!N16</f>
        <v>6.5958205406317916</v>
      </c>
    </row>
    <row r="10" spans="3:14">
      <c r="C10" s="1" t="s">
        <v>3</v>
      </c>
      <c r="D10">
        <f>'OMP - exec time'!D$7/'OMP - exec time'!D17</f>
        <v>0.93472075206843974</v>
      </c>
      <c r="E10">
        <f>'OMP - exec time'!E$7/'OMP - exec time'!E17</f>
        <v>1.3170195088098884</v>
      </c>
      <c r="F10">
        <f>'OMP - exec time'!F$7/'OMP - exec time'!F17</f>
        <v>2.2812145710322991</v>
      </c>
      <c r="G10">
        <f>'OMP - exec time'!G$7/'OMP - exec time'!G17</f>
        <v>2.9772085270008071</v>
      </c>
      <c r="H10">
        <f>'OMP - exec time'!H$7/'OMP - exec time'!H17</f>
        <v>3.8018290090065308</v>
      </c>
      <c r="I10">
        <f>'OMP - exec time'!I$7/'OMP - exec time'!I17</f>
        <v>4.5903258381863026</v>
      </c>
      <c r="J10">
        <f>'OMP - exec time'!J$7/'OMP - exec time'!J17</f>
        <v>5.3855408384878407</v>
      </c>
      <c r="K10">
        <f>'OMP - exec time'!K$7/'OMP - exec time'!K17</f>
        <v>6.2523584409360158</v>
      </c>
      <c r="L10">
        <f>'OMP - exec time'!L$7/'OMP - exec time'!L17</f>
        <v>7.0000952189699746</v>
      </c>
      <c r="M10">
        <f>'OMP - exec time'!M$7/'OMP - exec time'!M17</f>
        <v>7.3566080536155818</v>
      </c>
      <c r="N10">
        <f>'OMP - exec time'!N$7/'OMP - exec time'!N17</f>
        <v>7.7359003162767248</v>
      </c>
    </row>
    <row r="11" spans="3:14">
      <c r="C11" s="1" t="s">
        <v>4</v>
      </c>
      <c r="D11">
        <f>'OMP - exec time'!D$7/'OMP - exec time'!D18</f>
        <v>0.94083717128501843</v>
      </c>
      <c r="E11">
        <f>'OMP - exec time'!E$7/'OMP - exec time'!E18</f>
        <v>1.3569253531943593</v>
      </c>
      <c r="F11">
        <f>'OMP - exec time'!F$7/'OMP - exec time'!F18</f>
        <v>2.3811361264373199</v>
      </c>
      <c r="G11">
        <f>'OMP - exec time'!G$7/'OMP - exec time'!G18</f>
        <v>3.3138313008067626</v>
      </c>
      <c r="H11">
        <f>'OMP - exec time'!H$7/'OMP - exec time'!H18</f>
        <v>4.4090078848704666</v>
      </c>
      <c r="I11">
        <f>'OMP - exec time'!I$7/'OMP - exec time'!I18</f>
        <v>5.6049924607732118</v>
      </c>
      <c r="J11">
        <f>'OMP - exec time'!J$7/'OMP - exec time'!J18</f>
        <v>6.654930730120233</v>
      </c>
      <c r="K11">
        <f>'OMP - exec time'!K$7/'OMP - exec time'!K18</f>
        <v>7.9637345162823507</v>
      </c>
      <c r="L11">
        <f>'OMP - exec time'!L$7/'OMP - exec time'!L18</f>
        <v>9.0108516264442517</v>
      </c>
      <c r="M11">
        <f>'OMP - exec time'!M$7/'OMP - exec time'!M18</f>
        <v>9.618044010307754</v>
      </c>
      <c r="N11">
        <f>'OMP - exec time'!N$7/'OMP - exec time'!N18</f>
        <v>9.9489865231679424</v>
      </c>
    </row>
    <row r="12" spans="3:14">
      <c r="C12" s="1" t="s">
        <v>5</v>
      </c>
      <c r="D12">
        <f>'OMP - exec time'!D$7/'OMP - exec time'!D19</f>
        <v>0.92159196390211662</v>
      </c>
      <c r="E12">
        <f>'OMP - exec time'!E$7/'OMP - exec time'!E19</f>
        <v>1.3314939925772158</v>
      </c>
      <c r="F12">
        <f>'OMP - exec time'!F$7/'OMP - exec time'!F19</f>
        <v>2.3376921049441548</v>
      </c>
      <c r="G12">
        <f>'OMP - exec time'!G$7/'OMP - exec time'!G19</f>
        <v>3.3322123999356053</v>
      </c>
      <c r="H12">
        <f>'OMP - exec time'!H$7/'OMP - exec time'!H19</f>
        <v>4.6355600928872205</v>
      </c>
      <c r="I12">
        <f>'OMP - exec time'!I$7/'OMP - exec time'!I19</f>
        <v>5.8533818145286407</v>
      </c>
      <c r="J12">
        <f>'OMP - exec time'!J$7/'OMP - exec time'!J19</f>
        <v>6.8495193702347326</v>
      </c>
      <c r="K12">
        <f>'OMP - exec time'!K$7/'OMP - exec time'!K19</f>
        <v>7.3307847091207874</v>
      </c>
      <c r="L12">
        <f>'OMP - exec time'!L$7/'OMP - exec time'!L19</f>
        <v>8.5438139329651293</v>
      </c>
      <c r="M12">
        <f>'OMP - exec time'!M$7/'OMP - exec time'!M19</f>
        <v>8.9421524009467035</v>
      </c>
      <c r="N12">
        <f>'OMP - exec time'!N$7/'OMP - exec time'!N19</f>
        <v>8.7048145659252345</v>
      </c>
    </row>
    <row r="13" spans="3:14">
      <c r="C13" s="1" t="s">
        <v>6</v>
      </c>
      <c r="D13">
        <f>'OMP - exec time'!D$7/'OMP - exec time'!D20</f>
        <v>0.73497295264501772</v>
      </c>
      <c r="E13">
        <f>'OMP - exec time'!E$7/'OMP - exec time'!E20</f>
        <v>1.0633805505708067</v>
      </c>
      <c r="F13">
        <f>'OMP - exec time'!F$7/'OMP - exec time'!F20</f>
        <v>1.9558109183570298</v>
      </c>
      <c r="G13">
        <f>'OMP - exec time'!G$7/'OMP - exec time'!G20</f>
        <v>2.8460698194394007</v>
      </c>
      <c r="H13">
        <f>'OMP - exec time'!H$7/'OMP - exec time'!H20</f>
        <v>3.9119753074853172</v>
      </c>
      <c r="I13">
        <f>'OMP - exec time'!I$7/'OMP - exec time'!I20</f>
        <v>4.9584706132171101</v>
      </c>
      <c r="J13">
        <f>'OMP - exec time'!J$7/'OMP - exec time'!J20</f>
        <v>6.1217536522770661</v>
      </c>
      <c r="K13">
        <f>'OMP - exec time'!K$7/'OMP - exec time'!K20</f>
        <v>6.6749401171455114</v>
      </c>
      <c r="L13">
        <f>'OMP - exec time'!L$7/'OMP - exec time'!L20</f>
        <v>7.1644194592153356</v>
      </c>
      <c r="M13">
        <f>'OMP - exec time'!M$7/'OMP - exec time'!M20</f>
        <v>6.9542995642981582</v>
      </c>
      <c r="N13">
        <f>'OMP - exec time'!N$7/'OMP - exec time'!N20</f>
        <v>6.9557844174019001</v>
      </c>
    </row>
    <row r="14" spans="3:14">
      <c r="C14" s="1" t="s">
        <v>7</v>
      </c>
      <c r="D14">
        <f>'OMP - exec time'!D$7/'OMP - exec time'!D21</f>
        <v>0.81790047883338779</v>
      </c>
      <c r="E14">
        <f>'OMP - exec time'!E$7/'OMP - exec time'!E21</f>
        <v>1.2135595474799734</v>
      </c>
      <c r="F14">
        <f>'OMP - exec time'!F$7/'OMP - exec time'!F21</f>
        <v>1.9363504717406965</v>
      </c>
      <c r="G14">
        <f>'OMP - exec time'!G$7/'OMP - exec time'!G21</f>
        <v>2.7543518160470488</v>
      </c>
      <c r="H14">
        <f>'OMP - exec time'!H$7/'OMP - exec time'!H21</f>
        <v>3.8440682355111973</v>
      </c>
      <c r="I14">
        <f>'OMP - exec time'!I$7/'OMP - exec time'!I21</f>
        <v>4.8001556558387479</v>
      </c>
      <c r="J14">
        <f>'OMP - exec time'!J$7/'OMP - exec time'!J21</f>
        <v>5.9338271218062255</v>
      </c>
      <c r="K14">
        <f>'OMP - exec time'!K$7/'OMP - exec time'!K21</f>
        <v>6.407038320543184</v>
      </c>
      <c r="L14">
        <f>'OMP - exec time'!L$7/'OMP - exec time'!L21</f>
        <v>6.8436793610489692</v>
      </c>
      <c r="M14">
        <f>'OMP - exec time'!M$7/'OMP - exec time'!M21</f>
        <v>6.6672607652608624</v>
      </c>
      <c r="N14">
        <f>'OMP - exec time'!N$7/'OMP - exec time'!N21</f>
        <v>6.975499023324879</v>
      </c>
    </row>
    <row r="15" spans="3:14">
      <c r="C15" s="1" t="s">
        <v>8</v>
      </c>
      <c r="D15">
        <f>'OMP - exec time'!D$7/'OMP - exec time'!D22</f>
        <v>0.67108582211063728</v>
      </c>
      <c r="E15">
        <f>'OMP - exec time'!E$7/'OMP - exec time'!E22</f>
        <v>0.94509540807700276</v>
      </c>
      <c r="F15">
        <f>'OMP - exec time'!F$7/'OMP - exec time'!F22</f>
        <v>1.6048665380779334</v>
      </c>
      <c r="G15">
        <f>'OMP - exec time'!G$7/'OMP - exec time'!G22</f>
        <v>2.5488187969556955</v>
      </c>
      <c r="H15">
        <f>'OMP - exec time'!H$7/'OMP - exec time'!H22</f>
        <v>3.4441201030108237</v>
      </c>
      <c r="I15">
        <f>'OMP - exec time'!I$7/'OMP - exec time'!I22</f>
        <v>4.5769298992703815</v>
      </c>
      <c r="J15">
        <f>'OMP - exec time'!J$7/'OMP - exec time'!J22</f>
        <v>5.4885140683076035</v>
      </c>
      <c r="K15">
        <f>'OMP - exec time'!K$7/'OMP - exec time'!K22</f>
        <v>6.0552774540920469</v>
      </c>
      <c r="L15">
        <f>'OMP - exec time'!L$7/'OMP - exec time'!L22</f>
        <v>6.58558758652726</v>
      </c>
      <c r="M15">
        <f>'OMP - exec time'!M$7/'OMP - exec time'!M22</f>
        <v>6.3188116757772823</v>
      </c>
      <c r="N15">
        <f>'OMP - exec time'!N$7/'OMP - exec time'!N22</f>
        <v>6.1947021121381516</v>
      </c>
    </row>
    <row r="16" spans="3:14">
      <c r="C16" s="1" t="s">
        <v>9</v>
      </c>
      <c r="D16">
        <f>'OMP - exec time'!D$7/'OMP - exec time'!D23</f>
        <v>0.51471777183506906</v>
      </c>
      <c r="E16">
        <f>'OMP - exec time'!E$7/'OMP - exec time'!E23</f>
        <v>0.95729113431715296</v>
      </c>
      <c r="F16">
        <f>'OMP - exec time'!F$7/'OMP - exec time'!F23</f>
        <v>1.6157175601739615</v>
      </c>
      <c r="G16">
        <f>'OMP - exec time'!G$7/'OMP - exec time'!G23</f>
        <v>2.2237445153936028</v>
      </c>
      <c r="H16">
        <f>'OMP - exec time'!H$7/'OMP - exec time'!H23</f>
        <v>2.9422113577603817</v>
      </c>
      <c r="I16">
        <f>'OMP - exec time'!I$7/'OMP - exec time'!I23</f>
        <v>3.6118895190341909</v>
      </c>
      <c r="J16">
        <f>'OMP - exec time'!J$7/'OMP - exec time'!J23</f>
        <v>4.4400308288290118</v>
      </c>
      <c r="K16">
        <f>'OMP - exec time'!K$7/'OMP - exec time'!K23</f>
        <v>4.8905498229783761</v>
      </c>
      <c r="L16">
        <f>'OMP - exec time'!L$7/'OMP - exec time'!L23</f>
        <v>5.6975039151608744</v>
      </c>
      <c r="M16">
        <f>'OMP - exec time'!M$7/'OMP - exec time'!M23</f>
        <v>5.4207275366928478</v>
      </c>
      <c r="N16">
        <f>'OMP - exec time'!N$7/'OMP - exec time'!N23</f>
        <v>5.4868318405787111</v>
      </c>
    </row>
    <row r="21" spans="3:14">
      <c r="C21" s="2" t="s">
        <v>15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  <row r="22" spans="3:14">
      <c r="C22" s="1"/>
      <c r="D22" s="2" t="s">
        <v>10</v>
      </c>
      <c r="E22" s="2"/>
      <c r="F22" s="2"/>
      <c r="G22" s="2"/>
      <c r="H22" s="2"/>
      <c r="I22" s="2"/>
      <c r="J22" s="2"/>
      <c r="K22" s="2"/>
      <c r="L22" s="2"/>
      <c r="M22" s="2"/>
      <c r="N22" s="2"/>
    </row>
    <row r="23" spans="3:14">
      <c r="C23" s="1"/>
      <c r="D23" s="1">
        <v>1</v>
      </c>
      <c r="E23" s="1">
        <v>2</v>
      </c>
      <c r="F23" s="1">
        <v>4</v>
      </c>
      <c r="G23" s="1">
        <v>8</v>
      </c>
      <c r="H23" s="1">
        <v>16</v>
      </c>
      <c r="I23" s="1">
        <v>32</v>
      </c>
      <c r="J23" s="1">
        <v>64</v>
      </c>
      <c r="K23" s="1">
        <v>128</v>
      </c>
      <c r="L23" s="1">
        <v>256</v>
      </c>
      <c r="M23" s="1">
        <v>512</v>
      </c>
      <c r="N23" s="1">
        <v>1024</v>
      </c>
    </row>
    <row r="24" spans="3:14">
      <c r="C24" s="1" t="s">
        <v>0</v>
      </c>
      <c r="D24">
        <f>'OMP - exec time'!D$7/'OMP - exec time'!D30</f>
        <v>0.78600501685614454</v>
      </c>
      <c r="E24">
        <f>'OMP - exec time'!E$7/'OMP - exec time'!E30</f>
        <v>0.94853269361184722</v>
      </c>
      <c r="F24">
        <f>'OMP - exec time'!F$7/'OMP - exec time'!F30</f>
        <v>1.3051122998105467</v>
      </c>
      <c r="G24">
        <f>'OMP - exec time'!G$7/'OMP - exec time'!G30</f>
        <v>1.4286280717498177</v>
      </c>
      <c r="H24">
        <f>'OMP - exec time'!H$7/'OMP - exec time'!H30</f>
        <v>1.5321759637338337</v>
      </c>
      <c r="I24">
        <f>'OMP - exec time'!I$7/'OMP - exec time'!I30</f>
        <v>1.5714940245586582</v>
      </c>
      <c r="J24">
        <f>'OMP - exec time'!J$7/'OMP - exec time'!J30</f>
        <v>1.7111534063982752</v>
      </c>
      <c r="K24">
        <f>'OMP - exec time'!K$7/'OMP - exec time'!K30</f>
        <v>1.9042235404847971</v>
      </c>
      <c r="L24">
        <f>'OMP - exec time'!L$7/'OMP - exec time'!L30</f>
        <v>2.1852327714852589</v>
      </c>
      <c r="M24">
        <f>'OMP - exec time'!M$7/'OMP - exec time'!M30</f>
        <v>2.3398691085798999</v>
      </c>
      <c r="N24">
        <f>'OMP - exec time'!N$7/'OMP - exec time'!N30</f>
        <v>2.4337051567667949</v>
      </c>
    </row>
    <row r="25" spans="3:14">
      <c r="C25" s="1" t="s">
        <v>1</v>
      </c>
      <c r="D25">
        <f>'OMP - exec time'!D$7/'OMP - exec time'!D31</f>
        <v>0.87570322335783179</v>
      </c>
      <c r="E25">
        <f>'OMP - exec time'!E$7/'OMP - exec time'!E31</f>
        <v>1.1229681881315341</v>
      </c>
      <c r="F25">
        <f>'OMP - exec time'!F$7/'OMP - exec time'!F31</f>
        <v>1.6749921709342048</v>
      </c>
      <c r="G25">
        <f>'OMP - exec time'!G$7/'OMP - exec time'!G31</f>
        <v>1.9922929880176166</v>
      </c>
      <c r="H25">
        <f>'OMP - exec time'!H$7/'OMP - exec time'!H31</f>
        <v>2.2660267361198114</v>
      </c>
      <c r="I25">
        <f>'OMP - exec time'!I$7/'OMP - exec time'!I31</f>
        <v>2.4184328885451025</v>
      </c>
      <c r="J25">
        <f>'OMP - exec time'!J$7/'OMP - exec time'!J31</f>
        <v>2.712585420401163</v>
      </c>
      <c r="K25">
        <f>'OMP - exec time'!K$7/'OMP - exec time'!K31</f>
        <v>3.0369602136006901</v>
      </c>
      <c r="L25">
        <f>'OMP - exec time'!L$7/'OMP - exec time'!L31</f>
        <v>3.2934248716004206</v>
      </c>
      <c r="M25">
        <f>'OMP - exec time'!M$7/'OMP - exec time'!M31</f>
        <v>3.5116403365727109</v>
      </c>
      <c r="N25">
        <f>'OMP - exec time'!N$7/'OMP - exec time'!N31</f>
        <v>3.6088625422879619</v>
      </c>
    </row>
    <row r="26" spans="3:14">
      <c r="C26" s="1" t="s">
        <v>2</v>
      </c>
      <c r="D26">
        <f>'OMP - exec time'!D$7/'OMP - exec time'!D32</f>
        <v>0.75328274518748728</v>
      </c>
      <c r="E26">
        <f>'OMP - exec time'!E$7/'OMP - exec time'!E32</f>
        <v>1.0752608130967882</v>
      </c>
      <c r="F26">
        <f>'OMP - exec time'!F$7/'OMP - exec time'!F32</f>
        <v>1.8205236354818035</v>
      </c>
      <c r="G26">
        <f>'OMP - exec time'!G$7/'OMP - exec time'!G32</f>
        <v>2.4356583793218558</v>
      </c>
      <c r="H26">
        <f>'OMP - exec time'!H$7/'OMP - exec time'!H32</f>
        <v>3.6028703276351237</v>
      </c>
      <c r="I26">
        <f>'OMP - exec time'!I$7/'OMP - exec time'!I32</f>
        <v>4.2035850387782636</v>
      </c>
      <c r="J26">
        <f>'OMP - exec time'!J$7/'OMP - exec time'!J32</f>
        <v>4.9100093415387889</v>
      </c>
      <c r="K26">
        <f>'OMP - exec time'!K$7/'OMP - exec time'!K32</f>
        <v>5.5556865502792432</v>
      </c>
      <c r="L26">
        <f>'OMP - exec time'!L$7/'OMP - exec time'!L32</f>
        <v>6.091960191918889</v>
      </c>
      <c r="M26">
        <f>'OMP - exec time'!M$7/'OMP - exec time'!M32</f>
        <v>6.426941625392697</v>
      </c>
      <c r="N26">
        <f>'OMP - exec time'!N$7/'OMP - exec time'!N32</f>
        <v>6.8401064412133366</v>
      </c>
    </row>
    <row r="27" spans="3:14">
      <c r="C27" s="1" t="s">
        <v>3</v>
      </c>
      <c r="D27">
        <f>'OMP - exec time'!D$7/'OMP - exec time'!D33</f>
        <v>0.94238597189991358</v>
      </c>
      <c r="E27">
        <f>'OMP - exec time'!E$7/'OMP - exec time'!E33</f>
        <v>1.3346170821826253</v>
      </c>
      <c r="F27">
        <f>'OMP - exec time'!F$7/'OMP - exec time'!F33</f>
        <v>2.2768944305253616</v>
      </c>
      <c r="G27">
        <f>'OMP - exec time'!G$7/'OMP - exec time'!G33</f>
        <v>3.0175661714996935</v>
      </c>
      <c r="H27">
        <f>'OMP - exec time'!H$7/'OMP - exec time'!H33</f>
        <v>3.9764616703547779</v>
      </c>
      <c r="I27">
        <f>'OMP - exec time'!I$7/'OMP - exec time'!I33</f>
        <v>4.6216525620570197</v>
      </c>
      <c r="J27">
        <f>'OMP - exec time'!J$7/'OMP - exec time'!J33</f>
        <v>5.7686565839179424</v>
      </c>
      <c r="K27">
        <f>'OMP - exec time'!K$7/'OMP - exec time'!K33</f>
        <v>6.4545343670564854</v>
      </c>
      <c r="L27">
        <f>'OMP - exec time'!L$7/'OMP - exec time'!L33</f>
        <v>7.3628218514207857</v>
      </c>
      <c r="M27">
        <f>'OMP - exec time'!M$7/'OMP - exec time'!M33</f>
        <v>7.647452477404113</v>
      </c>
      <c r="N27">
        <f>'OMP - exec time'!N$7/'OMP - exec time'!N33</f>
        <v>8.0518730159613128</v>
      </c>
    </row>
    <row r="28" spans="3:14">
      <c r="C28" s="1" t="s">
        <v>4</v>
      </c>
      <c r="D28">
        <f>'OMP - exec time'!D$7/'OMP - exec time'!D34</f>
        <v>0.93807968414154896</v>
      </c>
      <c r="E28">
        <f>'OMP - exec time'!E$7/'OMP - exec time'!E34</f>
        <v>1.358083856924037</v>
      </c>
      <c r="F28">
        <f>'OMP - exec time'!F$7/'OMP - exec time'!F34</f>
        <v>2.4015412269644263</v>
      </c>
      <c r="G28">
        <f>'OMP - exec time'!G$7/'OMP - exec time'!G34</f>
        <v>3.4139315770679213</v>
      </c>
      <c r="H28">
        <f>'OMP - exec time'!H$7/'OMP - exec time'!H34</f>
        <v>4.5926303048797896</v>
      </c>
      <c r="I28">
        <f>'OMP - exec time'!I$7/'OMP - exec time'!I34</f>
        <v>5.7599968173589788</v>
      </c>
      <c r="J28">
        <f>'OMP - exec time'!J$7/'OMP - exec time'!J34</f>
        <v>7.0109851117829471</v>
      </c>
      <c r="K28">
        <f>'OMP - exec time'!K$7/'OMP - exec time'!K34</f>
        <v>7.9111587445507636</v>
      </c>
      <c r="L28">
        <f>'OMP - exec time'!L$7/'OMP - exec time'!L34</f>
        <v>9.0514231056625185</v>
      </c>
      <c r="M28">
        <f>'OMP - exec time'!M$7/'OMP - exec time'!M34</f>
        <v>9.3943726712554145</v>
      </c>
      <c r="N28">
        <f>'OMP - exec time'!N$7/'OMP - exec time'!N34</f>
        <v>10.168417410519769</v>
      </c>
    </row>
    <row r="29" spans="3:14">
      <c r="C29" s="1" t="s">
        <v>5</v>
      </c>
      <c r="D29">
        <f>'OMP - exec time'!D$7/'OMP - exec time'!D35</f>
        <v>0.91225795856729952</v>
      </c>
      <c r="E29">
        <f>'OMP - exec time'!E$7/'OMP - exec time'!E35</f>
        <v>1.3395315752568726</v>
      </c>
      <c r="F29">
        <f>'OMP - exec time'!F$7/'OMP - exec time'!F35</f>
        <v>2.3746720536418002</v>
      </c>
      <c r="G29">
        <f>'OMP - exec time'!G$7/'OMP - exec time'!G35</f>
        <v>3.3828650998970149</v>
      </c>
      <c r="H29">
        <f>'OMP - exec time'!H$7/'OMP - exec time'!H35</f>
        <v>4.7365412872556512</v>
      </c>
      <c r="I29">
        <f>'OMP - exec time'!I$7/'OMP - exec time'!I35</f>
        <v>5.8656873293217622</v>
      </c>
      <c r="J29">
        <f>'OMP - exec time'!J$7/'OMP - exec time'!J35</f>
        <v>6.9958568692725533</v>
      </c>
      <c r="K29">
        <f>'OMP - exec time'!K$7/'OMP - exec time'!K35</f>
        <v>7.1061768760104531</v>
      </c>
      <c r="L29">
        <f>'OMP - exec time'!L$7/'OMP - exec time'!L35</f>
        <v>7.7110934331437617</v>
      </c>
      <c r="M29">
        <f>'OMP - exec time'!M$7/'OMP - exec time'!M35</f>
        <v>7.8691764834012714</v>
      </c>
      <c r="N29">
        <f>'OMP - exec time'!N$7/'OMP - exec time'!N35</f>
        <v>8.3112629381586594</v>
      </c>
    </row>
    <row r="30" spans="3:14">
      <c r="C30" s="1" t="s">
        <v>6</v>
      </c>
      <c r="D30">
        <f>'OMP - exec time'!D$7/'OMP - exec time'!D36</f>
        <v>0.73465467654080341</v>
      </c>
      <c r="E30">
        <f>'OMP - exec time'!E$7/'OMP - exec time'!E36</f>
        <v>1.0648381268724718</v>
      </c>
      <c r="F30">
        <f>'OMP - exec time'!F$7/'OMP - exec time'!F36</f>
        <v>1.9180939994080894</v>
      </c>
      <c r="G30">
        <f>'OMP - exec time'!G$7/'OMP - exec time'!G36</f>
        <v>2.8481624824631093</v>
      </c>
      <c r="H30">
        <f>'OMP - exec time'!H$7/'OMP - exec time'!H36</f>
        <v>4.0039836337431831</v>
      </c>
      <c r="I30">
        <f>'OMP - exec time'!I$7/'OMP - exec time'!I36</f>
        <v>4.904885341125258</v>
      </c>
      <c r="J30">
        <f>'OMP - exec time'!J$7/'OMP - exec time'!J36</f>
        <v>5.8249995700426487</v>
      </c>
      <c r="K30">
        <f>'OMP - exec time'!K$7/'OMP - exec time'!K36</f>
        <v>6.5782586031139942</v>
      </c>
      <c r="L30">
        <f>'OMP - exec time'!L$7/'OMP - exec time'!L36</f>
        <v>7.0377741359809303</v>
      </c>
      <c r="M30">
        <f>'OMP - exec time'!M$7/'OMP - exec time'!M36</f>
        <v>6.7761463653239451</v>
      </c>
      <c r="N30">
        <f>'OMP - exec time'!N$7/'OMP - exec time'!N36</f>
        <v>6.780355597124295</v>
      </c>
    </row>
    <row r="31" spans="3:14">
      <c r="C31" s="1" t="s">
        <v>7</v>
      </c>
      <c r="D31">
        <f>'OMP - exec time'!D$7/'OMP - exec time'!D37</f>
        <v>0.72116705148580162</v>
      </c>
      <c r="E31">
        <f>'OMP - exec time'!E$7/'OMP - exec time'!E37</f>
        <v>1.0525175777947948</v>
      </c>
      <c r="F31">
        <f>'OMP - exec time'!F$7/'OMP - exec time'!F37</f>
        <v>1.8854727406459484</v>
      </c>
      <c r="G31">
        <f>'OMP - exec time'!G$7/'OMP - exec time'!G37</f>
        <v>2.7249376820108528</v>
      </c>
      <c r="H31">
        <f>'OMP - exec time'!H$7/'OMP - exec time'!H37</f>
        <v>3.8552567241966962</v>
      </c>
      <c r="I31">
        <f>'OMP - exec time'!I$7/'OMP - exec time'!I37</f>
        <v>4.8918581250491737</v>
      </c>
      <c r="J31">
        <f>'OMP - exec time'!J$7/'OMP - exec time'!J37</f>
        <v>5.9290596606668382</v>
      </c>
      <c r="K31">
        <f>'OMP - exec time'!K$7/'OMP - exec time'!K37</f>
        <v>6.3832210641703995</v>
      </c>
      <c r="L31">
        <f>'OMP - exec time'!L$7/'OMP - exec time'!L37</f>
        <v>6.7537642134484965</v>
      </c>
      <c r="M31">
        <f>'OMP - exec time'!M$7/'OMP - exec time'!M37</f>
        <v>6.6158621987690545</v>
      </c>
      <c r="N31">
        <f>'OMP - exec time'!N$7/'OMP - exec time'!N37</f>
        <v>6.6959569105871513</v>
      </c>
    </row>
    <row r="32" spans="3:14">
      <c r="C32" s="1" t="s">
        <v>8</v>
      </c>
      <c r="D32">
        <f>'OMP - exec time'!D$7/'OMP - exec time'!D38</f>
        <v>0.5987139874005325</v>
      </c>
      <c r="E32">
        <f>'OMP - exec time'!E$7/'OMP - exec time'!E38</f>
        <v>0.88599066574579854</v>
      </c>
      <c r="F32">
        <f>'OMP - exec time'!F$7/'OMP - exec time'!F38</f>
        <v>1.5776890725817549</v>
      </c>
      <c r="G32">
        <f>'OMP - exec time'!G$7/'OMP - exec time'!G38</f>
        <v>2.3327711238478925</v>
      </c>
      <c r="H32">
        <f>'OMP - exec time'!H$7/'OMP - exec time'!H38</f>
        <v>3.3034580634561848</v>
      </c>
      <c r="I32">
        <f>'OMP - exec time'!I$7/'OMP - exec time'!I38</f>
        <v>4.3035846545576621</v>
      </c>
      <c r="J32">
        <f>'OMP - exec time'!J$7/'OMP - exec time'!J38</f>
        <v>5.0688547953073249</v>
      </c>
      <c r="K32">
        <f>'OMP - exec time'!K$7/'OMP - exec time'!K38</f>
        <v>5.8678274771277046</v>
      </c>
      <c r="L32">
        <f>'OMP - exec time'!L$7/'OMP - exec time'!L38</f>
        <v>6.2869936639330044</v>
      </c>
      <c r="M32">
        <f>'OMP - exec time'!M$7/'OMP - exec time'!M38</f>
        <v>6.0750533879017459</v>
      </c>
      <c r="N32">
        <f>'OMP - exec time'!N$7/'OMP - exec time'!N38</f>
        <v>6.0305307927729359</v>
      </c>
    </row>
    <row r="33" spans="3:14">
      <c r="C33" s="1" t="s">
        <v>9</v>
      </c>
      <c r="D33">
        <f>'OMP - exec time'!D$7/'OMP - exec time'!D39</f>
        <v>0.57688565328282382</v>
      </c>
      <c r="E33">
        <f>'OMP - exec time'!E$7/'OMP - exec time'!E39</f>
        <v>0.83212245853231015</v>
      </c>
      <c r="F33">
        <f>'OMP - exec time'!F$7/'OMP - exec time'!F39</f>
        <v>1.4992543003439991</v>
      </c>
      <c r="G33">
        <f>'OMP - exec time'!G$7/'OMP - exec time'!G39</f>
        <v>2.1854827645117942</v>
      </c>
      <c r="H33">
        <f>'OMP - exec time'!H$7/'OMP - exec time'!H39</f>
        <v>3.1234209207823156</v>
      </c>
      <c r="I33">
        <f>'OMP - exec time'!I$7/'OMP - exec time'!I39</f>
        <v>3.9235935283410148</v>
      </c>
      <c r="J33">
        <f>'OMP - exec time'!J$7/'OMP - exec time'!J39</f>
        <v>4.8840224354396149</v>
      </c>
      <c r="K33">
        <f>'OMP - exec time'!K$7/'OMP - exec time'!K39</f>
        <v>5.352673006371397</v>
      </c>
      <c r="L33">
        <f>'OMP - exec time'!L$7/'OMP - exec time'!L39</f>
        <v>5.7904247587627662</v>
      </c>
      <c r="M33">
        <f>'OMP - exec time'!M$7/'OMP - exec time'!M39</f>
        <v>5.6400866539081207</v>
      </c>
      <c r="N33">
        <f>'OMP - exec time'!N$7/'OMP - exec time'!N39</f>
        <v>5.679588003130668</v>
      </c>
    </row>
    <row r="35" spans="3:14">
      <c r="H35" s="1" t="s">
        <v>19</v>
      </c>
    </row>
    <row r="36" spans="3:14">
      <c r="C36" s="1"/>
      <c r="D36" s="2" t="s">
        <v>10</v>
      </c>
      <c r="E36" s="2"/>
      <c r="F36" s="2"/>
      <c r="G36" s="2"/>
      <c r="H36" s="2"/>
      <c r="I36" s="2"/>
      <c r="J36" s="2"/>
      <c r="K36" s="2"/>
      <c r="L36" s="2"/>
      <c r="M36" s="2"/>
      <c r="N36" s="2"/>
    </row>
    <row r="37" spans="3:14">
      <c r="C37" s="1"/>
      <c r="D37" s="1">
        <v>1</v>
      </c>
      <c r="E37" s="1">
        <v>2</v>
      </c>
      <c r="F37" s="1">
        <v>4</v>
      </c>
      <c r="G37" s="1">
        <v>8</v>
      </c>
      <c r="H37" s="1">
        <v>16</v>
      </c>
      <c r="I37" s="1">
        <v>32</v>
      </c>
      <c r="J37" s="1">
        <v>64</v>
      </c>
      <c r="K37" s="1">
        <v>128</v>
      </c>
      <c r="L37" s="1">
        <v>256</v>
      </c>
      <c r="M37" s="1">
        <v>512</v>
      </c>
      <c r="N37" s="1">
        <v>1024</v>
      </c>
    </row>
    <row r="38" spans="3:14">
      <c r="C38" s="1" t="s">
        <v>0</v>
      </c>
      <c r="D38" s="4">
        <f>D7/D24</f>
        <v>1.0097056019181374</v>
      </c>
      <c r="E38" s="4">
        <f>E7/E24</f>
        <v>1.0171150407251368</v>
      </c>
      <c r="F38" s="4">
        <f>F7/F24</f>
        <v>1.0051601905806811</v>
      </c>
      <c r="G38" s="4">
        <f>G7/G24</f>
        <v>1.0100666695569653</v>
      </c>
      <c r="H38" s="4">
        <f>H7/H24</f>
        <v>1.0083062935717504</v>
      </c>
      <c r="I38" s="4">
        <f>I7/I24</f>
        <v>1.03490301618765</v>
      </c>
      <c r="J38" s="4">
        <f>J7/J24</f>
        <v>1.0408927371859646</v>
      </c>
      <c r="K38" s="4">
        <f>K7/K24</f>
        <v>1.0348746264542312</v>
      </c>
      <c r="L38" s="4">
        <f>L7/L24</f>
        <v>1.0025744175787854</v>
      </c>
      <c r="M38" s="4">
        <f>M7/M24</f>
        <v>1.0115576815439924</v>
      </c>
      <c r="N38" s="4">
        <f>N7/N24</f>
        <v>1.000727740053363</v>
      </c>
    </row>
    <row r="39" spans="3:14">
      <c r="C39" s="1" t="s">
        <v>1</v>
      </c>
      <c r="D39" s="4">
        <f>D8/D25</f>
        <v>0.98447896094563458</v>
      </c>
      <c r="E39" s="4">
        <f>E8/E25</f>
        <v>1.024983079124443</v>
      </c>
      <c r="F39" s="4">
        <f>F8/F25</f>
        <v>1.0577337157280426</v>
      </c>
      <c r="G39" s="4">
        <f>G8/G25</f>
        <v>1.0819273385352974</v>
      </c>
      <c r="H39" s="4">
        <f>H8/H25</f>
        <v>1.0982131693481976</v>
      </c>
      <c r="I39" s="4">
        <f>I8/I25</f>
        <v>1.0712953439968558</v>
      </c>
      <c r="J39" s="4">
        <f>J8/J25</f>
        <v>1.0478863419661486</v>
      </c>
      <c r="K39" s="4">
        <f>K8/K25</f>
        <v>1.1327976829467994</v>
      </c>
      <c r="L39" s="4">
        <f>L8/L25</f>
        <v>1.1502612026129697</v>
      </c>
      <c r="M39" s="4">
        <f>M8/M25</f>
        <v>1.0624913049867257</v>
      </c>
      <c r="N39" s="4">
        <f>N8/N25</f>
        <v>1.1196794912013956</v>
      </c>
    </row>
    <row r="40" spans="3:14">
      <c r="C40" s="1" t="s">
        <v>2</v>
      </c>
      <c r="D40" s="4">
        <f>D9/D26</f>
        <v>1.1873646675344278</v>
      </c>
      <c r="E40" s="4">
        <f>E9/E26</f>
        <v>1.166795090647573</v>
      </c>
      <c r="F40" s="4">
        <f>F9/F26</f>
        <v>1.1327948198050886</v>
      </c>
      <c r="G40" s="4">
        <f>G9/G26</f>
        <v>1.1223884032518068</v>
      </c>
      <c r="H40" s="4">
        <f>H9/H26</f>
        <v>0.97099289711829251</v>
      </c>
      <c r="I40" s="4">
        <f>I9/I26</f>
        <v>0.97160419443971158</v>
      </c>
      <c r="J40" s="4">
        <f>J9/J26</f>
        <v>0.9607127414226212</v>
      </c>
      <c r="K40" s="4">
        <f>K9/K26</f>
        <v>0.96061451549415611</v>
      </c>
      <c r="L40" s="4">
        <f>L9/L26</f>
        <v>0.99403904355703754</v>
      </c>
      <c r="M40" s="4">
        <f>M9/M26</f>
        <v>0.96320611149725499</v>
      </c>
      <c r="N40" s="4">
        <f>N9/N26</f>
        <v>0.96428624281200337</v>
      </c>
    </row>
    <row r="41" spans="3:14">
      <c r="C41" s="1" t="s">
        <v>3</v>
      </c>
      <c r="D41" s="4">
        <f>D10/D27</f>
        <v>0.99186615669159395</v>
      </c>
      <c r="E41" s="4">
        <f>E10/E27</f>
        <v>0.98681451510873963</v>
      </c>
      <c r="F41" s="4">
        <f>F10/F27</f>
        <v>1.0018973828777562</v>
      </c>
      <c r="G41" s="4">
        <f>G10/G27</f>
        <v>0.9866257632127321</v>
      </c>
      <c r="H41" s="4">
        <f>H10/H27</f>
        <v>0.95608340383357282</v>
      </c>
      <c r="I41" s="4">
        <f>I10/I27</f>
        <v>0.99322174840058208</v>
      </c>
      <c r="J41" s="4">
        <f>J10/J27</f>
        <v>0.9335866609743827</v>
      </c>
      <c r="K41" s="4">
        <f>K10/K27</f>
        <v>0.96867691538643563</v>
      </c>
      <c r="L41" s="4">
        <f>L10/L27</f>
        <v>0.95073537839560562</v>
      </c>
      <c r="M41" s="4">
        <f>M10/M27</f>
        <v>0.96196845620840565</v>
      </c>
      <c r="N41" s="4">
        <f>N10/N27</f>
        <v>0.96075786353582182</v>
      </c>
    </row>
    <row r="42" spans="3:14">
      <c r="C42" s="1" t="s">
        <v>4</v>
      </c>
      <c r="D42" s="4">
        <f>D11/D28</f>
        <v>1.0029395020381375</v>
      </c>
      <c r="E42" s="4">
        <f>E11/E28</f>
        <v>0.99914695714570845</v>
      </c>
      <c r="F42" s="4">
        <f>F11/F28</f>
        <v>0.99150333115334488</v>
      </c>
      <c r="G42" s="4">
        <f>G11/G28</f>
        <v>0.97067888620452947</v>
      </c>
      <c r="H42" s="4">
        <f>H11/H28</f>
        <v>0.96001802718276286</v>
      </c>
      <c r="I42" s="4">
        <f>I11/I28</f>
        <v>0.9730895065569084</v>
      </c>
      <c r="J42" s="4">
        <f>J11/J28</f>
        <v>0.94921478565625328</v>
      </c>
      <c r="K42" s="4">
        <f>K11/K28</f>
        <v>1.0066457738277343</v>
      </c>
      <c r="L42" s="4">
        <f>L11/L28</f>
        <v>0.99551766846553824</v>
      </c>
      <c r="M42" s="4">
        <f>M11/M28</f>
        <v>1.0238090766546575</v>
      </c>
      <c r="N42" s="4">
        <f>N11/N28</f>
        <v>0.97842035013975592</v>
      </c>
    </row>
    <row r="43" spans="3:14">
      <c r="C43" s="1" t="s">
        <v>5</v>
      </c>
      <c r="D43" s="4">
        <f>D12/D29</f>
        <v>1.0102317609259075</v>
      </c>
      <c r="E43" s="4">
        <f>E12/E29</f>
        <v>0.99399970644356372</v>
      </c>
      <c r="F43" s="4">
        <f>F12/F29</f>
        <v>0.98442734497130546</v>
      </c>
      <c r="G43" s="4">
        <f>G12/G29</f>
        <v>0.98502668641355173</v>
      </c>
      <c r="H43" s="4">
        <f>H12/H29</f>
        <v>0.97868039393214301</v>
      </c>
      <c r="I43" s="4">
        <f>I12/I29</f>
        <v>0.99790211886480751</v>
      </c>
      <c r="J43" s="4">
        <f>J12/J29</f>
        <v>0.97908226229147577</v>
      </c>
      <c r="K43" s="4">
        <f>K12/K29</f>
        <v>1.0316074081787328</v>
      </c>
      <c r="L43" s="4">
        <f>L12/L29</f>
        <v>1.1079899377489286</v>
      </c>
      <c r="M43" s="4">
        <f>M12/M29</f>
        <v>1.1363517414825679</v>
      </c>
      <c r="N43" s="4">
        <f>N12/N29</f>
        <v>1.0473516035643273</v>
      </c>
    </row>
    <row r="44" spans="3:14">
      <c r="C44" s="1" t="s">
        <v>6</v>
      </c>
      <c r="D44" s="4">
        <f>D13/D30</f>
        <v>1.0004332322577907</v>
      </c>
      <c r="E44" s="4">
        <f>E13/E30</f>
        <v>0.99863117570184479</v>
      </c>
      <c r="F44" s="4">
        <f>F13/F30</f>
        <v>1.0196637489927916</v>
      </c>
      <c r="G44" s="4">
        <f>G13/G30</f>
        <v>0.99926525855298154</v>
      </c>
      <c r="H44" s="4">
        <f>H13/H30</f>
        <v>0.97702080361106503</v>
      </c>
      <c r="I44" s="4">
        <f>I13/I30</f>
        <v>1.0109248776199851</v>
      </c>
      <c r="J44" s="4">
        <f>J13/J30</f>
        <v>1.0509449105817263</v>
      </c>
      <c r="K44" s="4">
        <f>K13/K30</f>
        <v>1.0146971288094011</v>
      </c>
      <c r="L44" s="4">
        <f>L13/L30</f>
        <v>1.0179950820795634</v>
      </c>
      <c r="M44" s="4">
        <f>M13/M30</f>
        <v>1.0262912265127402</v>
      </c>
      <c r="N44" s="4">
        <f>N13/N30</f>
        <v>1.0258731002769248</v>
      </c>
    </row>
    <row r="45" spans="3:14">
      <c r="C45" s="1" t="s">
        <v>7</v>
      </c>
      <c r="D45" s="4">
        <f>D14/D31</f>
        <v>1.1341345630645339</v>
      </c>
      <c r="E45" s="4">
        <f>E14/E31</f>
        <v>1.1530064419661181</v>
      </c>
      <c r="F45" s="4">
        <f>F14/F31</f>
        <v>1.0269840714203684</v>
      </c>
      <c r="G45" s="4">
        <f>G14/G31</f>
        <v>1.0107944244855134</v>
      </c>
      <c r="H45" s="4">
        <f>H14/H31</f>
        <v>0.99709786157293323</v>
      </c>
      <c r="I45" s="4">
        <f>I14/I31</f>
        <v>0.98125406198089526</v>
      </c>
      <c r="J45" s="4">
        <f>J14/J31</f>
        <v>1.0008040838534675</v>
      </c>
      <c r="K45" s="4">
        <f>K14/K31</f>
        <v>1.0037312285025617</v>
      </c>
      <c r="L45" s="4">
        <f>L14/L31</f>
        <v>1.0133133382745918</v>
      </c>
      <c r="M45" s="4">
        <f>M14/M31</f>
        <v>1.00776898988334</v>
      </c>
      <c r="N45" s="4">
        <f>N14/N31</f>
        <v>1.0417478960020989</v>
      </c>
    </row>
    <row r="46" spans="3:14">
      <c r="C46" s="1" t="s">
        <v>8</v>
      </c>
      <c r="D46" s="4">
        <f>D15/D32</f>
        <v>1.1208788106393259</v>
      </c>
      <c r="E46" s="4">
        <f>E15/E32</f>
        <v>1.0667103442692047</v>
      </c>
      <c r="F46" s="4">
        <f>F15/F32</f>
        <v>1.0172261226679506</v>
      </c>
      <c r="G46" s="4">
        <f>G15/G32</f>
        <v>1.0926141750037757</v>
      </c>
      <c r="H46" s="4">
        <f>H15/H32</f>
        <v>1.0425802407212863</v>
      </c>
      <c r="I46" s="4">
        <f>I15/I32</f>
        <v>1.0635157122849288</v>
      </c>
      <c r="J46" s="4">
        <f>J15/J32</f>
        <v>1.0827917330338193</v>
      </c>
      <c r="K46" s="4">
        <f>K15/K32</f>
        <v>1.0319453797329603</v>
      </c>
      <c r="L46" s="4">
        <f>L15/L32</f>
        <v>1.0474939118051316</v>
      </c>
      <c r="M46" s="4">
        <f>M15/M32</f>
        <v>1.040124468430347</v>
      </c>
      <c r="N46" s="4">
        <f>N15/N32</f>
        <v>1.0272233614264867</v>
      </c>
    </row>
    <row r="47" spans="3:14">
      <c r="C47" s="1" t="s">
        <v>9</v>
      </c>
      <c r="D47" s="4">
        <f>D16/D33</f>
        <v>0.89223534838493146</v>
      </c>
      <c r="E47" s="4">
        <f>E16/E33</f>
        <v>1.1504209801110454</v>
      </c>
      <c r="F47" s="4">
        <f>F16/F33</f>
        <v>1.0776807909126827</v>
      </c>
      <c r="G47" s="4">
        <f>G16/G33</f>
        <v>1.0175072306691724</v>
      </c>
      <c r="H47" s="4">
        <f>H16/H33</f>
        <v>0.94198362384774359</v>
      </c>
      <c r="I47" s="4">
        <f>I16/I33</f>
        <v>0.92055649825719343</v>
      </c>
      <c r="J47" s="4">
        <f>J16/J33</f>
        <v>0.90909304523482615</v>
      </c>
      <c r="K47" s="4">
        <f>K16/K33</f>
        <v>0.91366497022273807</v>
      </c>
      <c r="L47" s="4">
        <f>L16/L33</f>
        <v>0.98395267230417371</v>
      </c>
      <c r="M47" s="4">
        <f>M16/M33</f>
        <v>0.96110713705732254</v>
      </c>
      <c r="N47" s="4">
        <f>N16/N33</f>
        <v>0.96606159417800952</v>
      </c>
    </row>
    <row r="51" spans="3:14">
      <c r="H51" s="3" t="s">
        <v>17</v>
      </c>
      <c r="I51" s="3"/>
      <c r="J51" s="3"/>
    </row>
    <row r="52" spans="3:14">
      <c r="C52" s="2" t="s">
        <v>16</v>
      </c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</row>
    <row r="53" spans="3:14">
      <c r="C53" s="1"/>
      <c r="D53" s="2" t="s">
        <v>10</v>
      </c>
      <c r="E53" s="2"/>
      <c r="F53" s="2"/>
      <c r="G53" s="2"/>
      <c r="H53" s="2"/>
      <c r="I53" s="2"/>
      <c r="J53" s="2"/>
      <c r="K53" s="2"/>
      <c r="L53" s="2"/>
      <c r="M53" s="2"/>
      <c r="N53" s="2"/>
    </row>
    <row r="54" spans="3:14">
      <c r="C54" s="1"/>
      <c r="D54" s="1">
        <v>1</v>
      </c>
      <c r="E54" s="1">
        <v>2</v>
      </c>
      <c r="F54" s="1">
        <v>4</v>
      </c>
      <c r="G54" s="1">
        <v>8</v>
      </c>
      <c r="H54" s="1">
        <v>16</v>
      </c>
      <c r="I54" s="1">
        <v>32</v>
      </c>
      <c r="J54" s="1">
        <v>64</v>
      </c>
      <c r="K54" s="1">
        <v>128</v>
      </c>
      <c r="L54" s="1">
        <v>256</v>
      </c>
      <c r="M54" s="1">
        <v>512</v>
      </c>
      <c r="N54" s="1">
        <v>1024</v>
      </c>
    </row>
    <row r="55" spans="3:14">
      <c r="C55" s="1" t="s">
        <v>0</v>
      </c>
      <c r="D55">
        <f>'OMP - exec time'!D$7/'OMP - exec time'!D47</f>
        <v>0.39715141304491419</v>
      </c>
      <c r="E55">
        <f>'OMP - exec time'!E$7/'OMP - exec time'!E47</f>
        <v>0.46717633540846998</v>
      </c>
      <c r="F55">
        <f>'OMP - exec time'!F$7/'OMP - exec time'!F47</f>
        <v>0.61919686951081099</v>
      </c>
      <c r="G55">
        <f>'OMP - exec time'!G$7/'OMP - exec time'!G47</f>
        <v>0.68581047607697398</v>
      </c>
      <c r="H55">
        <f>'OMP - exec time'!H$7/'OMP - exec time'!H47</f>
        <v>0.84089600547915788</v>
      </c>
      <c r="I55">
        <f>'OMP - exec time'!I$7/'OMP - exec time'!I47</f>
        <v>0.83343306368455072</v>
      </c>
      <c r="J55">
        <f>'OMP - exec time'!J$7/'OMP - exec time'!J47</f>
        <v>0.84271338214517655</v>
      </c>
      <c r="K55">
        <f>'OMP - exec time'!K$7/'OMP - exec time'!K47</f>
        <v>0.86549721873296448</v>
      </c>
      <c r="L55">
        <f>'OMP - exec time'!L$7/'OMP - exec time'!L47</f>
        <v>0.88672379745490859</v>
      </c>
      <c r="M55">
        <f>'OMP - exec time'!M$7/'OMP - exec time'!M47</f>
        <v>0.88294330867588011</v>
      </c>
      <c r="N55">
        <f>'OMP - exec time'!N$7/'OMP - exec time'!N47</f>
        <v>0.88413646378230992</v>
      </c>
    </row>
    <row r="56" spans="3:14">
      <c r="C56" s="1" t="s">
        <v>1</v>
      </c>
      <c r="D56">
        <f>'OMP - exec time'!D$7/'OMP - exec time'!D48</f>
        <v>0.56391876768395099</v>
      </c>
      <c r="E56">
        <f>'OMP - exec time'!E$7/'OMP - exec time'!E48</f>
        <v>0.6786050762428143</v>
      </c>
      <c r="F56">
        <f>'OMP - exec time'!F$7/'OMP - exec time'!F48</f>
        <v>1.0420171913596721</v>
      </c>
      <c r="G56">
        <f>'OMP - exec time'!G$7/'OMP - exec time'!G48</f>
        <v>1.166519806157108</v>
      </c>
      <c r="H56">
        <f>'OMP - exec time'!H$7/'OMP - exec time'!H48</f>
        <v>1.1984929629976826</v>
      </c>
      <c r="I56">
        <f>'OMP - exec time'!I$7/'OMP - exec time'!I48</f>
        <v>1.165551683641576</v>
      </c>
      <c r="J56">
        <f>'OMP - exec time'!J$7/'OMP - exec time'!J48</f>
        <v>1.3084070930303326</v>
      </c>
      <c r="K56">
        <f>'OMP - exec time'!K$7/'OMP - exec time'!K48</f>
        <v>1.3557019181269743</v>
      </c>
      <c r="L56">
        <f>'OMP - exec time'!L$7/'OMP - exec time'!L48</f>
        <v>1.3195702940187795</v>
      </c>
      <c r="M56">
        <f>'OMP - exec time'!M$7/'OMP - exec time'!M48</f>
        <v>1.3515709037295327</v>
      </c>
      <c r="N56">
        <f>'OMP - exec time'!N$7/'OMP - exec time'!N48</f>
        <v>1.3448725943687623</v>
      </c>
    </row>
    <row r="57" spans="3:14">
      <c r="C57" s="1" t="s">
        <v>2</v>
      </c>
      <c r="D57">
        <f>'OMP - exec time'!D$7/'OMP - exec time'!D49</f>
        <v>0.48611888572514284</v>
      </c>
      <c r="E57">
        <f>'OMP - exec time'!E$7/'OMP - exec time'!E49</f>
        <v>0.76439279071234356</v>
      </c>
      <c r="F57">
        <f>'OMP - exec time'!F$7/'OMP - exec time'!F49</f>
        <v>1.049064855796064</v>
      </c>
      <c r="G57">
        <f>'OMP - exec time'!G$7/'OMP - exec time'!G49</f>
        <v>1.2804831682622821</v>
      </c>
      <c r="H57">
        <f>'OMP - exec time'!H$7/'OMP - exec time'!H49</f>
        <v>1.7099941480396108</v>
      </c>
      <c r="I57">
        <f>'OMP - exec time'!I$7/'OMP - exec time'!I49</f>
        <v>1.6149331670771436</v>
      </c>
      <c r="J57">
        <f>'OMP - exec time'!J$7/'OMP - exec time'!J49</f>
        <v>1.7731532480155516</v>
      </c>
      <c r="K57">
        <f>'OMP - exec time'!K$7/'OMP - exec time'!K49</f>
        <v>2.0388771010022095</v>
      </c>
      <c r="L57">
        <f>'OMP - exec time'!L$7/'OMP - exec time'!L49</f>
        <v>2.2251118416861897</v>
      </c>
      <c r="M57">
        <f>'OMP - exec time'!M$7/'OMP - exec time'!M49</f>
        <v>2.0786289925516996</v>
      </c>
      <c r="N57">
        <f>'OMP - exec time'!N$7/'OMP - exec time'!N49</f>
        <v>2.0925171291389306</v>
      </c>
    </row>
    <row r="58" spans="3:14">
      <c r="C58" s="1" t="s">
        <v>3</v>
      </c>
      <c r="D58">
        <f>'OMP - exec time'!D$7/'OMP - exec time'!D50</f>
        <v>0.60364347519759798</v>
      </c>
      <c r="E58">
        <f>'OMP - exec time'!E$7/'OMP - exec time'!E50</f>
        <v>0.80728459898473282</v>
      </c>
      <c r="F58">
        <f>'OMP - exec time'!F$7/'OMP - exec time'!F50</f>
        <v>1.2646712286267172</v>
      </c>
      <c r="G58">
        <f>'OMP - exec time'!G$7/'OMP - exec time'!G50</f>
        <v>1.520493511400872</v>
      </c>
      <c r="H58">
        <f>'OMP - exec time'!H$7/'OMP - exec time'!H50</f>
        <v>1.7315259404978955</v>
      </c>
      <c r="I58">
        <f>'OMP - exec time'!I$7/'OMP - exec time'!I50</f>
        <v>1.810093910675598</v>
      </c>
      <c r="J58">
        <f>'OMP - exec time'!J$7/'OMP - exec time'!J50</f>
        <v>2.1999440360064235</v>
      </c>
      <c r="K58">
        <f>'OMP - exec time'!K$7/'OMP - exec time'!K50</f>
        <v>2.368022690829334</v>
      </c>
      <c r="L58">
        <f>'OMP - exec time'!L$7/'OMP - exec time'!L50</f>
        <v>2.5327307793358891</v>
      </c>
      <c r="M58">
        <f>'OMP - exec time'!M$7/'OMP - exec time'!M50</f>
        <v>2.4274143338067704</v>
      </c>
      <c r="N58">
        <f>'OMP - exec time'!N$7/'OMP - exec time'!N50</f>
        <v>2.4421213580269683</v>
      </c>
    </row>
    <row r="59" spans="3:14">
      <c r="C59" s="1" t="s">
        <v>4</v>
      </c>
      <c r="D59">
        <f>'OMP - exec time'!D$7/'OMP - exec time'!D51</f>
        <v>0.50248876430455691</v>
      </c>
      <c r="E59">
        <f>'OMP - exec time'!E$7/'OMP - exec time'!E51</f>
        <v>0.84581894226478682</v>
      </c>
      <c r="F59">
        <f>'OMP - exec time'!F$7/'OMP - exec time'!F51</f>
        <v>1.3726517482590548</v>
      </c>
      <c r="G59">
        <f>'OMP - exec time'!G$7/'OMP - exec time'!G51</f>
        <v>1.7363073905546824</v>
      </c>
      <c r="H59">
        <f>'OMP - exec time'!H$7/'OMP - exec time'!H51</f>
        <v>2.2450340906490953</v>
      </c>
      <c r="I59">
        <f>'OMP - exec time'!I$7/'OMP - exec time'!I51</f>
        <v>2.108834890754772</v>
      </c>
      <c r="J59">
        <f>'OMP - exec time'!J$7/'OMP - exec time'!J51</f>
        <v>2.3182259042198137</v>
      </c>
      <c r="K59">
        <f>'OMP - exec time'!K$7/'OMP - exec time'!K51</f>
        <v>2.7666719470383785</v>
      </c>
      <c r="L59">
        <f>'OMP - exec time'!L$7/'OMP - exec time'!L51</f>
        <v>3.3213719538536313</v>
      </c>
      <c r="M59">
        <f>'OMP - exec time'!M$7/'OMP - exec time'!M51</f>
        <v>3.4089107990479977</v>
      </c>
      <c r="N59">
        <f>'OMP - exec time'!N$7/'OMP - exec time'!N51</f>
        <v>3.5586986385370802</v>
      </c>
    </row>
    <row r="60" spans="3:14">
      <c r="C60" s="1" t="s">
        <v>5</v>
      </c>
      <c r="D60">
        <f>'OMP - exec time'!D$7/'OMP - exec time'!D52</f>
        <v>0.60382070521418507</v>
      </c>
      <c r="E60">
        <f>'OMP - exec time'!E$7/'OMP - exec time'!E52</f>
        <v>0.84247308675205634</v>
      </c>
      <c r="F60">
        <f>'OMP - exec time'!F$7/'OMP - exec time'!F52</f>
        <v>1.4199586039366792</v>
      </c>
      <c r="G60">
        <f>'OMP - exec time'!G$7/'OMP - exec time'!G52</f>
        <v>1.8274561844698891</v>
      </c>
      <c r="H60">
        <f>'OMP - exec time'!H$7/'OMP - exec time'!H52</f>
        <v>2.0427760344702315</v>
      </c>
      <c r="I60">
        <f>'OMP - exec time'!I$7/'OMP - exec time'!I52</f>
        <v>2.3372429572033577</v>
      </c>
      <c r="J60">
        <f>'OMP - exec time'!J$7/'OMP - exec time'!J52</f>
        <v>2.6271467653097016</v>
      </c>
      <c r="K60">
        <f>'OMP - exec time'!K$7/'OMP - exec time'!K52</f>
        <v>3.1445115848194773</v>
      </c>
      <c r="L60">
        <f>'OMP - exec time'!L$7/'OMP - exec time'!L52</f>
        <v>3.7654097486806468</v>
      </c>
      <c r="M60">
        <f>'OMP - exec time'!M$7/'OMP - exec time'!M52</f>
        <v>3.9147080731783372</v>
      </c>
      <c r="N60">
        <f>'OMP - exec time'!N$7/'OMP - exec time'!N52</f>
        <v>4.0709132495915119</v>
      </c>
    </row>
    <row r="61" spans="3:14">
      <c r="C61" s="1" t="s">
        <v>6</v>
      </c>
      <c r="D61">
        <f>'OMP - exec time'!D$7/'OMP - exec time'!D53</f>
        <v>0.61422490074232183</v>
      </c>
      <c r="E61">
        <f>'OMP - exec time'!E$7/'OMP - exec time'!E53</f>
        <v>0.74866002236774065</v>
      </c>
      <c r="F61">
        <f>'OMP - exec time'!F$7/'OMP - exec time'!F53</f>
        <v>1.311711854506969</v>
      </c>
      <c r="G61">
        <f>'OMP - exec time'!G$7/'OMP - exec time'!G53</f>
        <v>1.7716727441913036</v>
      </c>
      <c r="H61">
        <f>'OMP - exec time'!H$7/'OMP - exec time'!H53</f>
        <v>2.4140003040757967</v>
      </c>
      <c r="I61">
        <f>'OMP - exec time'!I$7/'OMP - exec time'!I53</f>
        <v>2.9055069274945988</v>
      </c>
      <c r="J61">
        <f>'OMP - exec time'!J$7/'OMP - exec time'!J53</f>
        <v>3.3721134019190302</v>
      </c>
      <c r="K61" t="e">
        <f>'OMP - exec time'!K$7/'OMP - exec time'!K53</f>
        <v>#DIV/0!</v>
      </c>
      <c r="L61" t="e">
        <f>'OMP - exec time'!L$7/'OMP - exec time'!L53</f>
        <v>#DIV/0!</v>
      </c>
      <c r="M61" t="e">
        <f>'OMP - exec time'!M$7/'OMP - exec time'!M53</f>
        <v>#DIV/0!</v>
      </c>
      <c r="N61" t="e">
        <f>'OMP - exec time'!N$7/'OMP - exec time'!N53</f>
        <v>#DIV/0!</v>
      </c>
    </row>
    <row r="62" spans="3:14">
      <c r="C62" s="1" t="s">
        <v>7</v>
      </c>
      <c r="D62" t="e">
        <f>'OMP - exec time'!D$7/'OMP - exec time'!D54</f>
        <v>#DIV/0!</v>
      </c>
      <c r="E62" t="e">
        <f>'OMP - exec time'!E$7/'OMP - exec time'!E54</f>
        <v>#DIV/0!</v>
      </c>
      <c r="F62" t="e">
        <f>'OMP - exec time'!F$7/'OMP - exec time'!F54</f>
        <v>#DIV/0!</v>
      </c>
      <c r="G62" t="e">
        <f>'OMP - exec time'!G$7/'OMP - exec time'!G54</f>
        <v>#DIV/0!</v>
      </c>
      <c r="H62" t="e">
        <f>'OMP - exec time'!H$7/'OMP - exec time'!H54</f>
        <v>#DIV/0!</v>
      </c>
      <c r="I62" t="e">
        <f>'OMP - exec time'!I$7/'OMP - exec time'!I54</f>
        <v>#DIV/0!</v>
      </c>
      <c r="J62" t="e">
        <f>'OMP - exec time'!J$7/'OMP - exec time'!J54</f>
        <v>#DIV/0!</v>
      </c>
      <c r="K62" t="e">
        <f>'OMP - exec time'!K$7/'OMP - exec time'!K54</f>
        <v>#DIV/0!</v>
      </c>
      <c r="L62" t="e">
        <f>'OMP - exec time'!L$7/'OMP - exec time'!L54</f>
        <v>#DIV/0!</v>
      </c>
      <c r="M62" t="e">
        <f>'OMP - exec time'!M$7/'OMP - exec time'!M54</f>
        <v>#DIV/0!</v>
      </c>
      <c r="N62" t="e">
        <f>'OMP - exec time'!N$7/'OMP - exec time'!N54</f>
        <v>#DIV/0!</v>
      </c>
    </row>
    <row r="63" spans="3:14">
      <c r="C63" s="1" t="s">
        <v>8</v>
      </c>
      <c r="D63" t="e">
        <f>'OMP - exec time'!D$7/'OMP - exec time'!D55</f>
        <v>#DIV/0!</v>
      </c>
      <c r="E63" t="e">
        <f>'OMP - exec time'!E$7/'OMP - exec time'!E55</f>
        <v>#DIV/0!</v>
      </c>
      <c r="F63" t="e">
        <f>'OMP - exec time'!F$7/'OMP - exec time'!F55</f>
        <v>#DIV/0!</v>
      </c>
      <c r="G63" t="e">
        <f>'OMP - exec time'!G$7/'OMP - exec time'!G55</f>
        <v>#DIV/0!</v>
      </c>
      <c r="H63" t="e">
        <f>'OMP - exec time'!H$7/'OMP - exec time'!H55</f>
        <v>#DIV/0!</v>
      </c>
      <c r="I63" t="e">
        <f>'OMP - exec time'!I$7/'OMP - exec time'!I55</f>
        <v>#DIV/0!</v>
      </c>
      <c r="J63" t="e">
        <f>'OMP - exec time'!J$7/'OMP - exec time'!J55</f>
        <v>#DIV/0!</v>
      </c>
      <c r="K63" t="e">
        <f>'OMP - exec time'!K$7/'OMP - exec time'!K55</f>
        <v>#DIV/0!</v>
      </c>
      <c r="L63" t="e">
        <f>'OMP - exec time'!L$7/'OMP - exec time'!L55</f>
        <v>#DIV/0!</v>
      </c>
      <c r="M63" t="e">
        <f>'OMP - exec time'!M$7/'OMP - exec time'!M55</f>
        <v>#DIV/0!</v>
      </c>
      <c r="N63" t="e">
        <f>'OMP - exec time'!N$7/'OMP - exec time'!N55</f>
        <v>#DIV/0!</v>
      </c>
    </row>
    <row r="64" spans="3:14">
      <c r="C64" s="1" t="s">
        <v>9</v>
      </c>
      <c r="D64" t="e">
        <f>'OMP - exec time'!D$7/'OMP - exec time'!D56</f>
        <v>#DIV/0!</v>
      </c>
      <c r="E64" t="e">
        <f>'OMP - exec time'!E$7/'OMP - exec time'!E56</f>
        <v>#DIV/0!</v>
      </c>
      <c r="F64" t="e">
        <f>'OMP - exec time'!F$7/'OMP - exec time'!F56</f>
        <v>#DIV/0!</v>
      </c>
      <c r="G64" t="e">
        <f>'OMP - exec time'!G$7/'OMP - exec time'!G56</f>
        <v>#DIV/0!</v>
      </c>
      <c r="H64" t="e">
        <f>'OMP - exec time'!H$7/'OMP - exec time'!H56</f>
        <v>#DIV/0!</v>
      </c>
      <c r="I64" t="e">
        <f>'OMP - exec time'!I$7/'OMP - exec time'!I56</f>
        <v>#DIV/0!</v>
      </c>
      <c r="J64" t="e">
        <f>'OMP - exec time'!J$7/'OMP - exec time'!J56</f>
        <v>#DIV/0!</v>
      </c>
      <c r="K64" t="e">
        <f>'OMP - exec time'!K$7/'OMP - exec time'!K56</f>
        <v>#DIV/0!</v>
      </c>
      <c r="L64" t="e">
        <f>'OMP - exec time'!L$7/'OMP - exec time'!L56</f>
        <v>#DIV/0!</v>
      </c>
      <c r="M64" t="e">
        <f>'OMP - exec time'!M$7/'OMP - exec time'!M56</f>
        <v>#DIV/0!</v>
      </c>
      <c r="N64" t="e">
        <f>'OMP - exec time'!N$7/'OMP - exec time'!N56</f>
        <v>#DIV/0!</v>
      </c>
    </row>
  </sheetData>
  <mergeCells count="8">
    <mergeCell ref="H51:J51"/>
    <mergeCell ref="C52:N52"/>
    <mergeCell ref="D53:N53"/>
    <mergeCell ref="C4:N4"/>
    <mergeCell ref="D5:N5"/>
    <mergeCell ref="C21:N21"/>
    <mergeCell ref="D22:N22"/>
    <mergeCell ref="D36:N36"/>
  </mergeCells>
  <conditionalFormatting sqref="D38:N4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N75"/>
  <sheetViews>
    <sheetView showRuler="0" topLeftCell="A20" workbookViewId="0">
      <selection activeCell="D58" sqref="D58"/>
    </sheetView>
  </sheetViews>
  <sheetFormatPr baseColWidth="10" defaultRowHeight="15" x14ac:dyDescent="0"/>
  <cols>
    <col min="10" max="10" width="10.1640625" bestFit="1" customWidth="1"/>
    <col min="11" max="13" width="11.1640625" bestFit="1" customWidth="1"/>
    <col min="14" max="14" width="12.83203125" bestFit="1" customWidth="1"/>
  </cols>
  <sheetData>
    <row r="5" spans="3:14">
      <c r="C5" s="2" t="s">
        <v>25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3:14">
      <c r="C6" s="1"/>
      <c r="D6" s="2" t="s">
        <v>10</v>
      </c>
      <c r="E6" s="2"/>
      <c r="F6" s="2"/>
      <c r="G6" s="2"/>
      <c r="H6" s="2"/>
      <c r="I6" s="2"/>
      <c r="J6" s="2"/>
      <c r="K6" s="2"/>
      <c r="L6" s="2"/>
      <c r="M6" s="2"/>
      <c r="N6" s="2"/>
    </row>
    <row r="7" spans="3:14">
      <c r="C7" s="1"/>
      <c r="D7" s="1">
        <v>1</v>
      </c>
      <c r="E7" s="1">
        <v>2</v>
      </c>
      <c r="F7" s="1">
        <v>4</v>
      </c>
      <c r="G7" s="1">
        <v>8</v>
      </c>
      <c r="H7" s="1">
        <v>16</v>
      </c>
      <c r="I7" s="1">
        <v>32</v>
      </c>
      <c r="J7" s="1">
        <v>64</v>
      </c>
      <c r="K7" s="1">
        <v>128</v>
      </c>
      <c r="L7" s="1">
        <v>256</v>
      </c>
      <c r="M7" s="1">
        <v>512</v>
      </c>
      <c r="N7" s="1">
        <v>1024</v>
      </c>
    </row>
    <row r="8" spans="3:14">
      <c r="C8" s="1" t="s">
        <v>0</v>
      </c>
      <c r="D8">
        <f>'OMP - exec time'!D30*20</f>
        <v>52016640</v>
      </c>
      <c r="E8">
        <f>'OMP - exec time'!E30*20</f>
        <v>66945800</v>
      </c>
      <c r="F8">
        <f>'OMP - exec time'!F30*20</f>
        <v>96635960</v>
      </c>
      <c r="G8">
        <f>'OMP - exec time'!G30*20</f>
        <v>150970140</v>
      </c>
      <c r="H8">
        <f>'OMP - exec time'!H30*20</f>
        <v>256168240</v>
      </c>
      <c r="I8">
        <f>'OMP - exec time'!I30*20</f>
        <v>459740100</v>
      </c>
      <c r="J8">
        <f>'OMP - exec time'!J30*20</f>
        <v>839242440</v>
      </c>
      <c r="K8">
        <f>'OMP - exec time'!K30*20</f>
        <v>1529120420</v>
      </c>
      <c r="L8">
        <f>'OMP - exec time'!L30*20</f>
        <v>2741156200</v>
      </c>
      <c r="M8">
        <f>'OMP - exec time'!M30*20</f>
        <v>5125955540</v>
      </c>
      <c r="N8">
        <f>'OMP - exec time'!N30*20</f>
        <v>10134805020</v>
      </c>
    </row>
    <row r="9" spans="3:14">
      <c r="C9" s="1" t="s">
        <v>1</v>
      </c>
      <c r="D9">
        <f>'OMP - exec time'!D31*20</f>
        <v>46688580</v>
      </c>
      <c r="E9">
        <f>'OMP - exec time'!E31*20</f>
        <v>56546820</v>
      </c>
      <c r="F9">
        <f>'OMP - exec time'!F31*20</f>
        <v>75296340</v>
      </c>
      <c r="G9">
        <f>'OMP - exec time'!G31*20</f>
        <v>108257260</v>
      </c>
      <c r="H9">
        <f>'OMP - exec time'!H31*20</f>
        <v>173208380</v>
      </c>
      <c r="I9">
        <f>'OMP - exec time'!I31*20</f>
        <v>298738420</v>
      </c>
      <c r="J9">
        <f>'OMP - exec time'!J31*20</f>
        <v>529411000</v>
      </c>
      <c r="K9">
        <f>'OMP - exec time'!K31*20</f>
        <v>958783420</v>
      </c>
      <c r="L9">
        <f>'OMP - exec time'!L31*20</f>
        <v>1818794900</v>
      </c>
      <c r="M9">
        <f>'OMP - exec time'!M31*20</f>
        <v>3415516360</v>
      </c>
      <c r="N9">
        <f>'OMP - exec time'!N31*20</f>
        <v>6834598700</v>
      </c>
    </row>
    <row r="10" spans="3:14">
      <c r="C10" s="1" t="s">
        <v>2</v>
      </c>
      <c r="D10">
        <f>'OMP - exec time'!D32*20</f>
        <v>54276220</v>
      </c>
      <c r="E10">
        <f>'OMP - exec time'!E32*20</f>
        <v>59055700</v>
      </c>
      <c r="F10">
        <f>'OMP - exec time'!F32*20</f>
        <v>69277200</v>
      </c>
      <c r="G10">
        <f>'OMP - exec time'!G32*20</f>
        <v>88551080</v>
      </c>
      <c r="H10">
        <f>'OMP - exec time'!H32*20</f>
        <v>108939480</v>
      </c>
      <c r="I10">
        <f>'OMP - exec time'!I32*20</f>
        <v>171872060</v>
      </c>
      <c r="J10">
        <f>'OMP - exec time'!J32*20</f>
        <v>292478580</v>
      </c>
      <c r="K10">
        <f>'OMP - exec time'!K32*20</f>
        <v>524109320</v>
      </c>
      <c r="L10">
        <f>'OMP - exec time'!L32*20</f>
        <v>983273720</v>
      </c>
      <c r="M10">
        <f>'OMP - exec time'!M32*20</f>
        <v>1866216580</v>
      </c>
      <c r="N10">
        <f>'OMP - exec time'!N32*20</f>
        <v>3605956640</v>
      </c>
    </row>
    <row r="11" spans="3:14">
      <c r="C11" s="1" t="s">
        <v>3</v>
      </c>
      <c r="D11">
        <f>'OMP - exec time'!D33*20</f>
        <v>43384920</v>
      </c>
      <c r="E11">
        <f>'OMP - exec time'!E33*20</f>
        <v>47579400</v>
      </c>
      <c r="F11">
        <f>'OMP - exec time'!F33*20</f>
        <v>55391580</v>
      </c>
      <c r="G11">
        <f>'OMP - exec time'!G33*20</f>
        <v>71474880</v>
      </c>
      <c r="H11">
        <f>'OMP - exec time'!H33*20</f>
        <v>98704540</v>
      </c>
      <c r="I11">
        <f>'OMP - exec time'!I33*20</f>
        <v>156324780</v>
      </c>
      <c r="J11">
        <f>'OMP - exec time'!J33*20</f>
        <v>248944020</v>
      </c>
      <c r="K11">
        <f>'OMP - exec time'!K33*20</f>
        <v>451122720</v>
      </c>
      <c r="L11">
        <f>'OMP - exec time'!L33*20</f>
        <v>813555520</v>
      </c>
      <c r="M11">
        <f>'OMP - exec time'!M33*20</f>
        <v>1568373920</v>
      </c>
      <c r="N11">
        <f>'OMP - exec time'!N33*20</f>
        <v>3063278220</v>
      </c>
    </row>
    <row r="12" spans="3:14">
      <c r="C12" s="1" t="s">
        <v>4</v>
      </c>
      <c r="D12">
        <f>'OMP - exec time'!D34*20</f>
        <v>43584080</v>
      </c>
      <c r="E12">
        <f>'OMP - exec time'!E34*20</f>
        <v>46757260</v>
      </c>
      <c r="F12">
        <f>'OMP - exec time'!F34*20</f>
        <v>52516600</v>
      </c>
      <c r="G12">
        <f>'OMP - exec time'!G34*20</f>
        <v>63176480</v>
      </c>
      <c r="H12">
        <f>'OMP - exec time'!H34*20</f>
        <v>85461880</v>
      </c>
      <c r="I12">
        <f>'OMP - exec time'!I34*20</f>
        <v>125430420</v>
      </c>
      <c r="J12">
        <f>'OMP - exec time'!J34*20</f>
        <v>204831780</v>
      </c>
      <c r="K12">
        <f>'OMP - exec time'!K34*20</f>
        <v>368060760</v>
      </c>
      <c r="L12">
        <f>'OMP - exec time'!L34*20</f>
        <v>661781500</v>
      </c>
      <c r="M12">
        <f>'OMP - exec time'!M34*20</f>
        <v>1276728680</v>
      </c>
      <c r="N12">
        <f>'OMP - exec time'!N34*20</f>
        <v>2425660380</v>
      </c>
    </row>
    <row r="13" spans="3:14">
      <c r="C13" s="1" t="s">
        <v>5</v>
      </c>
      <c r="D13">
        <f>'OMP - exec time'!D35*20</f>
        <v>44817740</v>
      </c>
      <c r="E13">
        <f>'OMP - exec time'!E35*20</f>
        <v>47404840</v>
      </c>
      <c r="F13">
        <f>'OMP - exec time'!F35*20</f>
        <v>53110820</v>
      </c>
      <c r="G13">
        <f>'OMP - exec time'!G35*20</f>
        <v>63756660</v>
      </c>
      <c r="H13">
        <f>'OMP - exec time'!H35*20</f>
        <v>82865280</v>
      </c>
      <c r="I13">
        <f>'OMP - exec time'!I35*20</f>
        <v>123170360</v>
      </c>
      <c r="J13">
        <f>'OMP - exec time'!J35*20</f>
        <v>205274720</v>
      </c>
      <c r="K13">
        <f>'OMP - exec time'!K35*20</f>
        <v>409754380</v>
      </c>
      <c r="L13">
        <f>'OMP - exec time'!L35*20</f>
        <v>776811280</v>
      </c>
      <c r="M13">
        <f>'OMP - exec time'!M35*20</f>
        <v>1524183000</v>
      </c>
      <c r="N13">
        <f>'OMP - exec time'!N35*20</f>
        <v>2967675000</v>
      </c>
    </row>
    <row r="14" spans="3:14">
      <c r="C14" s="1" t="s">
        <v>6</v>
      </c>
      <c r="D14">
        <f>'OMP - exec time'!D36*20</f>
        <v>55652460</v>
      </c>
      <c r="E14">
        <f>'OMP - exec time'!E36*20</f>
        <v>59633740</v>
      </c>
      <c r="F14">
        <f>'OMP - exec time'!F36*20</f>
        <v>65753180</v>
      </c>
      <c r="G14">
        <f>'OMP - exec time'!G36*20</f>
        <v>75726080</v>
      </c>
      <c r="H14">
        <f>'OMP - exec time'!H36*20</f>
        <v>98026080</v>
      </c>
      <c r="I14">
        <f>'OMP - exec time'!I36*20</f>
        <v>147297800</v>
      </c>
      <c r="J14">
        <f>'OMP - exec time'!J36*20</f>
        <v>246536080</v>
      </c>
      <c r="K14">
        <f>'OMP - exec time'!K36*20</f>
        <v>442637980</v>
      </c>
      <c r="L14">
        <f>'OMP - exec time'!L36*20</f>
        <v>851130520</v>
      </c>
      <c r="M14">
        <f>'OMP - exec time'!M36*20</f>
        <v>1770042200</v>
      </c>
      <c r="N14">
        <f>'OMP - exec time'!N36*20</f>
        <v>3637733580</v>
      </c>
    </row>
    <row r="15" spans="3:14">
      <c r="C15" s="1" t="s">
        <v>7</v>
      </c>
      <c r="D15">
        <f>'OMP - exec time'!D37*20</f>
        <v>56693300</v>
      </c>
      <c r="E15">
        <f>'OMP - exec time'!E37*20</f>
        <v>60331800</v>
      </c>
      <c r="F15">
        <f>'OMP - exec time'!F37*20</f>
        <v>66890800</v>
      </c>
      <c r="G15">
        <f>'OMP - exec time'!G37*20</f>
        <v>79150500</v>
      </c>
      <c r="H15">
        <f>'OMP - exec time'!H37*20</f>
        <v>101807700</v>
      </c>
      <c r="I15">
        <f>'OMP - exec time'!I37*20</f>
        <v>147690060</v>
      </c>
      <c r="J15">
        <f>'OMP - exec time'!J37*20</f>
        <v>242209160</v>
      </c>
      <c r="K15">
        <f>'OMP - exec time'!K37*20</f>
        <v>456162660</v>
      </c>
      <c r="L15">
        <f>'OMP - exec time'!L37*20</f>
        <v>886922340</v>
      </c>
      <c r="M15">
        <f>'OMP - exec time'!M37*20</f>
        <v>1812925460</v>
      </c>
      <c r="N15">
        <f>'OMP - exec time'!N37*20</f>
        <v>3683585120</v>
      </c>
    </row>
    <row r="16" spans="3:14">
      <c r="C16" s="1" t="s">
        <v>8</v>
      </c>
      <c r="D16">
        <f>'OMP - exec time'!D38*20</f>
        <v>68288600</v>
      </c>
      <c r="E16">
        <f>'OMP - exec time'!E38*20</f>
        <v>71671500</v>
      </c>
      <c r="F16">
        <f>'OMP - exec time'!F38*20</f>
        <v>79940200</v>
      </c>
      <c r="G16">
        <f>'OMP - exec time'!G38*20</f>
        <v>92456640</v>
      </c>
      <c r="H16">
        <f>'OMP - exec time'!H38*20</f>
        <v>118813320</v>
      </c>
      <c r="I16">
        <f>'OMP - exec time'!I38*20</f>
        <v>167878380</v>
      </c>
      <c r="J16">
        <f>'OMP - exec time'!J38*20</f>
        <v>283313020</v>
      </c>
      <c r="K16">
        <f>'OMP - exec time'!K38*20</f>
        <v>496229160</v>
      </c>
      <c r="L16">
        <f>'OMP - exec time'!L38*20</f>
        <v>952770860</v>
      </c>
      <c r="M16">
        <f>'OMP - exec time'!M38*20</f>
        <v>1974314340</v>
      </c>
      <c r="N16">
        <f>'OMP - exec time'!N38*20</f>
        <v>4090042500</v>
      </c>
    </row>
    <row r="17" spans="3:14">
      <c r="C17" s="1" t="s">
        <v>9</v>
      </c>
      <c r="D17">
        <f>'OMP - exec time'!D39*20</f>
        <v>70872520</v>
      </c>
      <c r="E17">
        <f>'OMP - exec time'!E39*20</f>
        <v>76311220</v>
      </c>
      <c r="F17">
        <f>'OMP - exec time'!F39*20</f>
        <v>84122340</v>
      </c>
      <c r="G17">
        <f>'OMP - exec time'!G39*20</f>
        <v>98687660</v>
      </c>
      <c r="H17">
        <f>'OMP - exec time'!H39*20</f>
        <v>125661840</v>
      </c>
      <c r="I17">
        <f>'OMP - exec time'!I39*20</f>
        <v>184137020</v>
      </c>
      <c r="J17">
        <f>'OMP - exec time'!J39*20</f>
        <v>294034800</v>
      </c>
      <c r="K17">
        <f>'OMP - exec time'!K39*20</f>
        <v>543987480</v>
      </c>
      <c r="L17">
        <f>'OMP - exec time'!L39*20</f>
        <v>1034477540</v>
      </c>
      <c r="M17">
        <f>'OMP - exec time'!M39*20</f>
        <v>2126574600</v>
      </c>
      <c r="N17">
        <f>'OMP - exec time'!N39*20</f>
        <v>4342766980</v>
      </c>
    </row>
    <row r="22" spans="3:14">
      <c r="C22" s="2" t="s">
        <v>18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</row>
    <row r="23" spans="3:14">
      <c r="C23" s="1"/>
      <c r="D23" s="2" t="s">
        <v>10</v>
      </c>
      <c r="E23" s="2"/>
      <c r="F23" s="2"/>
      <c r="G23" s="2"/>
      <c r="H23" s="2"/>
      <c r="I23" s="2"/>
      <c r="J23" s="2"/>
      <c r="K23" s="2"/>
      <c r="L23" s="2"/>
      <c r="M23" s="2"/>
      <c r="N23" s="2"/>
    </row>
    <row r="24" spans="3:14">
      <c r="C24" s="1"/>
      <c r="D24" s="1">
        <v>1</v>
      </c>
      <c r="E24" s="1">
        <v>2</v>
      </c>
      <c r="F24" s="1">
        <v>4</v>
      </c>
      <c r="G24" s="1">
        <v>8</v>
      </c>
      <c r="H24" s="1">
        <v>16</v>
      </c>
      <c r="I24" s="1">
        <v>32</v>
      </c>
      <c r="J24" s="1">
        <v>64</v>
      </c>
      <c r="K24" s="1">
        <v>128</v>
      </c>
      <c r="L24" s="1">
        <v>256</v>
      </c>
      <c r="M24" s="1">
        <v>512</v>
      </c>
      <c r="N24" s="1">
        <v>1024</v>
      </c>
    </row>
    <row r="25" spans="3:14">
      <c r="C25" s="1" t="s">
        <v>0</v>
      </c>
      <c r="D25">
        <v>9293439</v>
      </c>
      <c r="E25">
        <v>11364053</v>
      </c>
      <c r="F25">
        <v>13546553</v>
      </c>
      <c r="G25">
        <v>19441872</v>
      </c>
      <c r="H25">
        <v>30145567</v>
      </c>
      <c r="I25">
        <v>265885435</v>
      </c>
      <c r="J25">
        <v>504464452</v>
      </c>
      <c r="K25">
        <v>540503341</v>
      </c>
      <c r="L25">
        <v>401802669</v>
      </c>
      <c r="M25">
        <v>622116942</v>
      </c>
      <c r="N25">
        <v>864353326</v>
      </c>
    </row>
    <row r="28" spans="3:14">
      <c r="C28" s="2" t="s">
        <v>20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</row>
    <row r="29" spans="3:14">
      <c r="C29" s="1"/>
      <c r="D29" s="2" t="s">
        <v>10</v>
      </c>
      <c r="E29" s="2"/>
      <c r="F29" s="2"/>
      <c r="G29" s="2"/>
      <c r="H29" s="2"/>
      <c r="I29" s="2"/>
      <c r="J29" s="2"/>
      <c r="K29" s="2"/>
      <c r="L29" s="2"/>
      <c r="M29" s="2"/>
      <c r="N29" s="2"/>
    </row>
    <row r="30" spans="3:14">
      <c r="C30" s="1"/>
      <c r="D30" s="1">
        <v>1</v>
      </c>
      <c r="E30" s="1">
        <v>2</v>
      </c>
      <c r="F30" s="1">
        <v>4</v>
      </c>
      <c r="G30" s="1">
        <v>8</v>
      </c>
      <c r="H30" s="1">
        <v>16</v>
      </c>
      <c r="I30" s="1">
        <v>32</v>
      </c>
      <c r="J30" s="1">
        <v>64</v>
      </c>
      <c r="K30" s="1">
        <v>128</v>
      </c>
      <c r="L30" s="1">
        <v>256</v>
      </c>
      <c r="M30" s="1">
        <v>512</v>
      </c>
      <c r="N30" s="1">
        <v>1024</v>
      </c>
    </row>
    <row r="31" spans="3:14">
      <c r="C31" s="1" t="s">
        <v>0</v>
      </c>
      <c r="D31">
        <v>72703213</v>
      </c>
      <c r="E31">
        <v>92311624</v>
      </c>
      <c r="F31">
        <v>131575168</v>
      </c>
      <c r="G31">
        <v>203320779</v>
      </c>
      <c r="H31">
        <v>260837002</v>
      </c>
      <c r="I31">
        <v>453234860</v>
      </c>
      <c r="J31">
        <v>820120916</v>
      </c>
      <c r="K31">
        <v>1541191011</v>
      </c>
      <c r="L31">
        <v>2836021240</v>
      </c>
      <c r="M31">
        <v>5292442029</v>
      </c>
    </row>
    <row r="32" spans="3:14">
      <c r="C32" s="1" t="s">
        <v>1</v>
      </c>
    </row>
    <row r="33" spans="3:14">
      <c r="C33" s="1" t="s">
        <v>2</v>
      </c>
    </row>
    <row r="36" spans="3:14">
      <c r="C36" s="2" t="s">
        <v>21</v>
      </c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</row>
    <row r="37" spans="3:14">
      <c r="C37" s="1"/>
      <c r="D37" s="2" t="s">
        <v>10</v>
      </c>
      <c r="E37" s="2"/>
      <c r="F37" s="2"/>
      <c r="G37" s="2"/>
      <c r="H37" s="2"/>
      <c r="I37" s="2"/>
      <c r="J37" s="2"/>
      <c r="K37" s="2"/>
      <c r="L37" s="2"/>
      <c r="M37" s="2"/>
      <c r="N37" s="2"/>
    </row>
    <row r="38" spans="3:14">
      <c r="C38" s="1"/>
      <c r="D38" s="1">
        <v>1</v>
      </c>
      <c r="E38" s="1">
        <v>2</v>
      </c>
      <c r="F38" s="1">
        <v>4</v>
      </c>
      <c r="G38" s="1">
        <v>8</v>
      </c>
      <c r="H38" s="1">
        <v>16</v>
      </c>
      <c r="I38" s="1">
        <v>32</v>
      </c>
      <c r="J38" s="1">
        <v>64</v>
      </c>
      <c r="K38" s="1">
        <v>128</v>
      </c>
      <c r="L38" s="1">
        <v>256</v>
      </c>
      <c r="M38" s="1">
        <v>512</v>
      </c>
      <c r="N38" s="1">
        <v>1024</v>
      </c>
    </row>
    <row r="39" spans="3:14">
      <c r="C39" s="1" t="s">
        <v>0</v>
      </c>
      <c r="D39">
        <v>10541528</v>
      </c>
      <c r="E39">
        <v>13544136</v>
      </c>
      <c r="F39">
        <v>18173450</v>
      </c>
      <c r="G39">
        <v>28344310</v>
      </c>
      <c r="H39">
        <v>47025621</v>
      </c>
      <c r="I39">
        <v>81055185</v>
      </c>
      <c r="J39">
        <v>145372244</v>
      </c>
      <c r="K39">
        <v>272759146</v>
      </c>
      <c r="L39">
        <v>441409026</v>
      </c>
      <c r="M39">
        <v>568207675</v>
      </c>
      <c r="N39">
        <v>829154598</v>
      </c>
    </row>
    <row r="40" spans="3:14">
      <c r="C40" s="1" t="s">
        <v>1</v>
      </c>
      <c r="D40">
        <v>8514002</v>
      </c>
      <c r="E40">
        <v>10036332</v>
      </c>
      <c r="F40">
        <v>11700727</v>
      </c>
      <c r="G40">
        <v>17898386</v>
      </c>
      <c r="H40">
        <v>27589930</v>
      </c>
      <c r="I40">
        <v>45614616</v>
      </c>
      <c r="J40">
        <v>79379795</v>
      </c>
      <c r="K40">
        <v>140798838</v>
      </c>
      <c r="L40">
        <v>238928775</v>
      </c>
      <c r="M40">
        <v>320675349</v>
      </c>
      <c r="N40">
        <v>478078049</v>
      </c>
    </row>
    <row r="41" spans="3:14">
      <c r="C41" s="1" t="s">
        <v>2</v>
      </c>
      <c r="D41">
        <v>9058312</v>
      </c>
      <c r="E41">
        <v>9812012</v>
      </c>
      <c r="F41">
        <v>11436126</v>
      </c>
      <c r="G41">
        <v>14739286</v>
      </c>
      <c r="H41">
        <v>20674593</v>
      </c>
      <c r="I41">
        <v>31322035</v>
      </c>
      <c r="J41">
        <v>51812504</v>
      </c>
      <c r="K41">
        <v>89592495</v>
      </c>
      <c r="L41">
        <v>167448372</v>
      </c>
      <c r="M41">
        <v>224296130</v>
      </c>
      <c r="N41">
        <v>356033920</v>
      </c>
    </row>
    <row r="42" spans="3:14">
      <c r="C42" s="1" t="s">
        <v>3</v>
      </c>
      <c r="D42">
        <v>9140511</v>
      </c>
      <c r="E42">
        <v>9810000</v>
      </c>
      <c r="F42">
        <v>11142005</v>
      </c>
      <c r="G42">
        <v>14278336</v>
      </c>
      <c r="H42">
        <v>19520544</v>
      </c>
      <c r="I42">
        <v>29500043</v>
      </c>
      <c r="J42">
        <v>49059523</v>
      </c>
      <c r="K42">
        <v>84331740</v>
      </c>
      <c r="L42">
        <v>145873797</v>
      </c>
      <c r="M42">
        <v>201069340</v>
      </c>
      <c r="N42">
        <v>217960258</v>
      </c>
    </row>
    <row r="45" spans="3:14">
      <c r="C45" s="2" t="s">
        <v>22</v>
      </c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</row>
    <row r="46" spans="3:14">
      <c r="C46" s="1"/>
      <c r="D46" s="2" t="s">
        <v>10</v>
      </c>
      <c r="E46" s="2"/>
      <c r="F46" s="2"/>
      <c r="G46" s="2"/>
      <c r="H46" s="2"/>
      <c r="I46" s="2"/>
      <c r="J46" s="2"/>
      <c r="K46" s="2"/>
      <c r="L46" s="2"/>
      <c r="M46" s="2"/>
      <c r="N46" s="2"/>
    </row>
    <row r="47" spans="3:14">
      <c r="C47" s="1"/>
      <c r="D47" s="1">
        <v>1</v>
      </c>
      <c r="E47" s="1">
        <v>2</v>
      </c>
      <c r="F47" s="1">
        <v>4</v>
      </c>
      <c r="G47" s="1">
        <v>8</v>
      </c>
      <c r="H47" s="1">
        <v>16</v>
      </c>
      <c r="I47" s="1">
        <v>32</v>
      </c>
      <c r="J47" s="1">
        <v>64</v>
      </c>
      <c r="K47" s="1">
        <v>128</v>
      </c>
      <c r="L47" s="1">
        <v>256</v>
      </c>
      <c r="M47" s="1">
        <v>512</v>
      </c>
      <c r="N47" s="1">
        <v>1024</v>
      </c>
    </row>
    <row r="48" spans="3:14">
      <c r="C48" s="1" t="s">
        <v>0</v>
      </c>
      <c r="D48">
        <v>13304431</v>
      </c>
      <c r="E48">
        <v>17242135</v>
      </c>
      <c r="F48">
        <v>24265947</v>
      </c>
      <c r="G48">
        <v>37298866</v>
      </c>
      <c r="H48">
        <v>62207834</v>
      </c>
      <c r="I48">
        <v>107533857</v>
      </c>
      <c r="J48">
        <v>194290046</v>
      </c>
      <c r="K48">
        <v>355224497</v>
      </c>
      <c r="L48">
        <v>733277899</v>
      </c>
      <c r="M48">
        <v>1537430147</v>
      </c>
      <c r="N48">
        <v>1698328957</v>
      </c>
    </row>
    <row r="49" spans="3:14">
      <c r="C49" s="1" t="s">
        <v>1</v>
      </c>
      <c r="D49">
        <v>11334495</v>
      </c>
      <c r="E49">
        <v>13561311</v>
      </c>
      <c r="F49">
        <v>17288765</v>
      </c>
      <c r="G49">
        <v>24279381</v>
      </c>
      <c r="H49">
        <v>37646854</v>
      </c>
      <c r="I49">
        <v>62652731</v>
      </c>
      <c r="J49">
        <v>127379049</v>
      </c>
      <c r="K49">
        <v>226103860</v>
      </c>
      <c r="L49">
        <v>563376758</v>
      </c>
      <c r="M49">
        <v>831175213</v>
      </c>
      <c r="N49">
        <v>772000269</v>
      </c>
    </row>
    <row r="50" spans="3:14">
      <c r="C50" s="1" t="s">
        <v>2</v>
      </c>
      <c r="D50">
        <v>10508242</v>
      </c>
      <c r="E50">
        <v>11217902</v>
      </c>
      <c r="F50">
        <v>13316973</v>
      </c>
      <c r="G50">
        <v>17514775</v>
      </c>
      <c r="H50">
        <v>25048168</v>
      </c>
      <c r="I50">
        <v>39943311</v>
      </c>
      <c r="J50">
        <v>67001508</v>
      </c>
      <c r="K50">
        <v>119022149</v>
      </c>
      <c r="L50">
        <v>224831143</v>
      </c>
      <c r="M50">
        <v>329527016</v>
      </c>
      <c r="N50">
        <v>467365052</v>
      </c>
    </row>
    <row r="51" spans="3:14">
      <c r="C51" s="1" t="s">
        <v>3</v>
      </c>
      <c r="D51">
        <v>11674141</v>
      </c>
      <c r="E51">
        <v>11801114</v>
      </c>
      <c r="F51">
        <v>14464264</v>
      </c>
      <c r="G51">
        <v>17624077</v>
      </c>
      <c r="H51">
        <v>25393112</v>
      </c>
      <c r="I51">
        <v>38410550</v>
      </c>
      <c r="J51">
        <v>62907313</v>
      </c>
      <c r="K51">
        <v>111903303</v>
      </c>
      <c r="L51">
        <v>208858179</v>
      </c>
      <c r="M51">
        <v>355805291</v>
      </c>
      <c r="N51">
        <v>536877316</v>
      </c>
    </row>
    <row r="52" spans="3:14">
      <c r="C52" s="1" t="s">
        <v>4</v>
      </c>
      <c r="D52">
        <v>11799010</v>
      </c>
      <c r="E52">
        <v>11946005</v>
      </c>
      <c r="F52">
        <v>13911029</v>
      </c>
      <c r="G52">
        <v>16897768</v>
      </c>
      <c r="H52">
        <v>22703980</v>
      </c>
      <c r="I52">
        <v>32562354</v>
      </c>
      <c r="J52">
        <v>54924124</v>
      </c>
      <c r="K52">
        <v>92710261</v>
      </c>
      <c r="L52">
        <v>179430519</v>
      </c>
      <c r="M52">
        <v>314611925</v>
      </c>
      <c r="N52">
        <v>328116737</v>
      </c>
    </row>
    <row r="55" spans="3:14">
      <c r="C55" s="2" t="s">
        <v>23</v>
      </c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</row>
    <row r="56" spans="3:14">
      <c r="C56" s="1"/>
      <c r="D56" s="2" t="s">
        <v>10</v>
      </c>
      <c r="E56" s="2"/>
      <c r="F56" s="2"/>
      <c r="G56" s="2"/>
      <c r="H56" s="2"/>
      <c r="I56" s="2"/>
      <c r="J56" s="2"/>
      <c r="K56" s="2"/>
      <c r="L56" s="2"/>
      <c r="M56" s="2"/>
      <c r="N56" s="2"/>
    </row>
    <row r="57" spans="3:14">
      <c r="C57" s="1"/>
      <c r="D57" s="1">
        <v>1</v>
      </c>
      <c r="E57" s="1">
        <v>2</v>
      </c>
      <c r="F57" s="1">
        <v>4</v>
      </c>
      <c r="G57" s="1">
        <v>8</v>
      </c>
      <c r="H57" s="1">
        <v>16</v>
      </c>
      <c r="I57" s="1">
        <v>32</v>
      </c>
      <c r="J57" s="1">
        <v>64</v>
      </c>
      <c r="K57" s="1">
        <v>128</v>
      </c>
      <c r="L57" s="1">
        <v>256</v>
      </c>
      <c r="M57" s="1">
        <v>512</v>
      </c>
      <c r="N57" s="1">
        <v>1024</v>
      </c>
    </row>
    <row r="58" spans="3:14">
      <c r="C58" s="1" t="s">
        <v>0</v>
      </c>
      <c r="D58">
        <v>16017875</v>
      </c>
      <c r="E58">
        <v>20623990</v>
      </c>
      <c r="F58">
        <v>28871688</v>
      </c>
      <c r="G58">
        <v>44676620</v>
      </c>
      <c r="H58">
        <v>74799155</v>
      </c>
      <c r="I58">
        <v>129282281</v>
      </c>
      <c r="J58">
        <v>233402012</v>
      </c>
      <c r="K58">
        <v>421313202</v>
      </c>
      <c r="L58">
        <v>804707878</v>
      </c>
      <c r="M58">
        <v>1376087549</v>
      </c>
      <c r="N58">
        <v>1607107000</v>
      </c>
    </row>
    <row r="59" spans="3:14">
      <c r="C59" s="1" t="s">
        <v>1</v>
      </c>
      <c r="D59">
        <v>14025764</v>
      </c>
      <c r="E59">
        <v>16635791</v>
      </c>
      <c r="F59">
        <v>21152228</v>
      </c>
      <c r="G59">
        <v>30005096</v>
      </c>
      <c r="H59">
        <v>46094465</v>
      </c>
      <c r="I59">
        <v>77599724</v>
      </c>
      <c r="J59">
        <v>134074643</v>
      </c>
      <c r="K59">
        <v>238199539</v>
      </c>
      <c r="L59">
        <v>452820822</v>
      </c>
      <c r="M59">
        <v>816513230</v>
      </c>
      <c r="N59">
        <v>882972848</v>
      </c>
    </row>
    <row r="60" spans="3:14">
      <c r="C60" s="1" t="s">
        <v>2</v>
      </c>
      <c r="D60">
        <v>12792374</v>
      </c>
      <c r="E60">
        <v>13555068</v>
      </c>
      <c r="F60">
        <v>15591594</v>
      </c>
      <c r="G60">
        <v>19726488</v>
      </c>
      <c r="H60">
        <v>27218484</v>
      </c>
      <c r="I60">
        <v>41417692</v>
      </c>
      <c r="J60">
        <v>67766996</v>
      </c>
      <c r="K60">
        <v>117980092</v>
      </c>
      <c r="L60">
        <v>212499905</v>
      </c>
      <c r="M60">
        <v>389896927</v>
      </c>
      <c r="N60">
        <v>389143044</v>
      </c>
    </row>
    <row r="61" spans="3:14">
      <c r="C61" s="1" t="s">
        <v>3</v>
      </c>
      <c r="D61">
        <v>12442155</v>
      </c>
      <c r="E61">
        <v>13243325</v>
      </c>
      <c r="F61">
        <v>14651658</v>
      </c>
      <c r="G61">
        <v>17911940</v>
      </c>
      <c r="H61">
        <v>24050826</v>
      </c>
      <c r="I61">
        <v>34490314</v>
      </c>
      <c r="J61">
        <v>55649754</v>
      </c>
      <c r="K61">
        <v>97328048</v>
      </c>
      <c r="L61">
        <v>174569150</v>
      </c>
      <c r="M61">
        <v>317330320</v>
      </c>
      <c r="N61">
        <v>327265900</v>
      </c>
    </row>
    <row r="62" spans="3:14">
      <c r="C62" s="1" t="s">
        <v>4</v>
      </c>
      <c r="D62">
        <v>14094525</v>
      </c>
      <c r="E62">
        <v>14617035</v>
      </c>
      <c r="F62">
        <v>15897098</v>
      </c>
      <c r="G62">
        <v>18831084</v>
      </c>
      <c r="H62">
        <v>23764703</v>
      </c>
      <c r="I62">
        <v>33390941</v>
      </c>
      <c r="J62">
        <v>51980534</v>
      </c>
      <c r="K62">
        <v>87424507</v>
      </c>
      <c r="L62">
        <v>157351972</v>
      </c>
      <c r="M62">
        <v>288110245</v>
      </c>
      <c r="N62">
        <v>288467227</v>
      </c>
    </row>
    <row r="63" spans="3:14">
      <c r="C63" s="1" t="s">
        <v>5</v>
      </c>
      <c r="D63">
        <v>14054634</v>
      </c>
      <c r="E63">
        <v>14845214</v>
      </c>
      <c r="F63">
        <v>16014226</v>
      </c>
      <c r="G63">
        <v>18443591</v>
      </c>
      <c r="H63">
        <v>23188802</v>
      </c>
      <c r="I63">
        <v>31946435</v>
      </c>
      <c r="J63">
        <v>49444339</v>
      </c>
      <c r="K63">
        <v>95154693</v>
      </c>
      <c r="L63">
        <v>179869205</v>
      </c>
      <c r="M63">
        <v>316450104</v>
      </c>
      <c r="N63">
        <v>353857828</v>
      </c>
    </row>
    <row r="66" spans="3:14">
      <c r="C66" s="2" t="s">
        <v>24</v>
      </c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</row>
    <row r="67" spans="3:14">
      <c r="C67" s="1"/>
      <c r="D67" s="2" t="s">
        <v>10</v>
      </c>
      <c r="E67" s="2"/>
      <c r="F67" s="2"/>
      <c r="G67" s="2"/>
      <c r="H67" s="2"/>
      <c r="I67" s="2"/>
      <c r="J67" s="2"/>
      <c r="K67" s="2"/>
      <c r="L67" s="2"/>
      <c r="M67" s="2"/>
      <c r="N67" s="2"/>
    </row>
    <row r="68" spans="3:14">
      <c r="C68" s="1"/>
      <c r="D68" s="1">
        <v>1</v>
      </c>
      <c r="E68" s="1">
        <v>2</v>
      </c>
      <c r="F68" s="1">
        <v>4</v>
      </c>
      <c r="G68" s="1">
        <v>8</v>
      </c>
      <c r="H68" s="1">
        <v>16</v>
      </c>
      <c r="I68" s="1">
        <v>32</v>
      </c>
      <c r="J68" s="1">
        <v>64</v>
      </c>
      <c r="K68" s="1">
        <v>128</v>
      </c>
      <c r="L68" s="1">
        <v>256</v>
      </c>
      <c r="M68" s="1">
        <v>512</v>
      </c>
      <c r="N68" s="1">
        <v>1024</v>
      </c>
    </row>
    <row r="69" spans="3:14">
      <c r="C69" s="1" t="s">
        <v>0</v>
      </c>
      <c r="D69">
        <v>29019256</v>
      </c>
      <c r="E69">
        <v>37679598</v>
      </c>
      <c r="F69">
        <v>53352616</v>
      </c>
      <c r="G69">
        <v>83768066</v>
      </c>
      <c r="H69">
        <v>141093394</v>
      </c>
      <c r="I69">
        <v>238054181</v>
      </c>
      <c r="J69">
        <v>431127114</v>
      </c>
      <c r="K69">
        <v>782145666</v>
      </c>
      <c r="L69">
        <v>1439261859</v>
      </c>
      <c r="M69">
        <v>2811801829</v>
      </c>
      <c r="N69">
        <v>4453769984</v>
      </c>
    </row>
    <row r="70" spans="3:14">
      <c r="C70" s="1" t="s">
        <v>1</v>
      </c>
      <c r="D70">
        <v>26602822</v>
      </c>
      <c r="E70">
        <v>31094043</v>
      </c>
      <c r="F70">
        <v>39866739</v>
      </c>
      <c r="G70">
        <v>56200412</v>
      </c>
      <c r="H70">
        <v>88742508</v>
      </c>
      <c r="I70">
        <v>148805844</v>
      </c>
      <c r="J70">
        <v>260400291</v>
      </c>
      <c r="K70">
        <v>458399417</v>
      </c>
      <c r="L70">
        <v>828406724</v>
      </c>
      <c r="M70">
        <v>1598567886</v>
      </c>
    </row>
    <row r="71" spans="3:14">
      <c r="C71" s="1" t="s">
        <v>2</v>
      </c>
    </row>
    <row r="72" spans="3:14">
      <c r="C72" s="1" t="s">
        <v>3</v>
      </c>
    </row>
    <row r="73" spans="3:14">
      <c r="C73" s="1" t="s">
        <v>4</v>
      </c>
    </row>
    <row r="74" spans="3:14">
      <c r="C74" s="1" t="s">
        <v>5</v>
      </c>
    </row>
    <row r="75" spans="3:14">
      <c r="C75" s="1" t="s">
        <v>7</v>
      </c>
    </row>
  </sheetData>
  <mergeCells count="14">
    <mergeCell ref="C55:N55"/>
    <mergeCell ref="D56:N56"/>
    <mergeCell ref="C66:N66"/>
    <mergeCell ref="D67:N67"/>
    <mergeCell ref="D29:N29"/>
    <mergeCell ref="C36:N36"/>
    <mergeCell ref="D37:N37"/>
    <mergeCell ref="C45:N45"/>
    <mergeCell ref="D46:N46"/>
    <mergeCell ref="C5:N5"/>
    <mergeCell ref="D6:N6"/>
    <mergeCell ref="C22:N22"/>
    <mergeCell ref="D23:N23"/>
    <mergeCell ref="C28:N28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N57"/>
  <sheetViews>
    <sheetView tabSelected="1" showRuler="0" topLeftCell="A11" workbookViewId="0">
      <selection activeCell="W47" sqref="W47"/>
    </sheetView>
  </sheetViews>
  <sheetFormatPr baseColWidth="10" defaultRowHeight="15" x14ac:dyDescent="0"/>
  <sheetData>
    <row r="4" spans="2:14">
      <c r="B4" s="5" t="s">
        <v>26</v>
      </c>
      <c r="C4" s="2" t="s">
        <v>18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</row>
    <row r="5" spans="2:14">
      <c r="B5" s="5"/>
      <c r="C5" s="1"/>
      <c r="D5" s="2" t="s">
        <v>10</v>
      </c>
      <c r="E5" s="2"/>
      <c r="F5" s="2"/>
      <c r="G5" s="2"/>
      <c r="H5" s="2"/>
      <c r="I5" s="2"/>
      <c r="J5" s="2"/>
      <c r="K5" s="2"/>
      <c r="L5" s="2"/>
      <c r="M5" s="2"/>
      <c r="N5" s="2"/>
    </row>
    <row r="6" spans="2:14">
      <c r="B6" s="5"/>
      <c r="C6" s="1"/>
      <c r="D6" s="1">
        <v>1</v>
      </c>
      <c r="E6" s="1">
        <v>2</v>
      </c>
      <c r="F6" s="1">
        <v>4</v>
      </c>
      <c r="G6" s="1">
        <v>8</v>
      </c>
      <c r="H6" s="1">
        <v>16</v>
      </c>
      <c r="I6" s="1">
        <v>32</v>
      </c>
      <c r="J6" s="1">
        <v>64</v>
      </c>
      <c r="K6" s="1">
        <v>128</v>
      </c>
      <c r="L6" s="1">
        <v>256</v>
      </c>
      <c r="M6" s="1">
        <v>512</v>
      </c>
      <c r="N6" s="1">
        <v>1024</v>
      </c>
    </row>
    <row r="7" spans="2:14">
      <c r="B7" s="5"/>
      <c r="C7" s="1" t="s">
        <v>0</v>
      </c>
      <c r="D7">
        <f>('OMP - exec time'!D$7*20)/'scheduler - exec time'!D25</f>
        <v>4.3993768076596833</v>
      </c>
      <c r="E7">
        <f>('OMP - exec time'!E$7*20)/'scheduler - exec time'!E25</f>
        <v>5.5878197681760193</v>
      </c>
      <c r="F7">
        <f>('OMP - exec time'!F$7*20)/'scheduler - exec time'!F25</f>
        <v>9.3101750681520237</v>
      </c>
      <c r="G7">
        <f>('OMP - exec time'!G$7*20)/'scheduler - exec time'!G25</f>
        <v>11.093591193276039</v>
      </c>
      <c r="H7">
        <f>('OMP - exec time'!H$7*20)/'scheduler - exec time'!H25</f>
        <v>13.019984663084957</v>
      </c>
      <c r="I7">
        <f>('OMP - exec time'!I$7*20)/'scheduler - exec time'!I25</f>
        <v>2.7172560994174053</v>
      </c>
      <c r="J7">
        <f>('OMP - exec time'!J$7*20)/'scheduler - exec time'!J25</f>
        <v>2.8467269681868488</v>
      </c>
      <c r="K7">
        <f>('OMP - exec time'!K$7*20)/'scheduler - exec time'!K25</f>
        <v>5.387176875933501</v>
      </c>
      <c r="L7">
        <f>('OMP - exec time'!L$7*20)/'scheduler - exec time'!L25</f>
        <v>14.90797553661845</v>
      </c>
      <c r="M7">
        <f>('OMP - exec time'!M$7*20)/'scheduler - exec time'!M25</f>
        <v>19.279438012797279</v>
      </c>
      <c r="N7">
        <f>('OMP - exec time'!N$7*20)/'scheduler - exec time'!N25</f>
        <v>28.535931427653232</v>
      </c>
    </row>
    <row r="8" spans="2:14">
      <c r="B8" s="5"/>
    </row>
    <row r="9" spans="2:14">
      <c r="B9" s="5"/>
    </row>
    <row r="10" spans="2:14">
      <c r="B10" s="5"/>
      <c r="C10" s="2" t="s">
        <v>20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</row>
    <row r="11" spans="2:14">
      <c r="B11" s="5"/>
      <c r="C11" s="1"/>
      <c r="D11" s="2" t="s">
        <v>10</v>
      </c>
      <c r="E11" s="2"/>
      <c r="F11" s="2"/>
      <c r="G11" s="2"/>
      <c r="H11" s="2"/>
      <c r="I11" s="2"/>
      <c r="J11" s="2"/>
      <c r="K11" s="2"/>
      <c r="L11" s="2"/>
      <c r="M11" s="2"/>
      <c r="N11" s="2"/>
    </row>
    <row r="12" spans="2:14">
      <c r="B12" s="5"/>
      <c r="C12" s="1"/>
      <c r="D12" s="1">
        <v>1</v>
      </c>
      <c r="E12" s="1">
        <v>2</v>
      </c>
      <c r="F12" s="1">
        <v>4</v>
      </c>
      <c r="G12" s="1">
        <v>8</v>
      </c>
      <c r="H12" s="1">
        <v>16</v>
      </c>
      <c r="I12" s="1">
        <v>32</v>
      </c>
      <c r="J12" s="1">
        <v>64</v>
      </c>
      <c r="K12" s="1">
        <v>128</v>
      </c>
      <c r="L12" s="1">
        <v>256</v>
      </c>
      <c r="M12" s="1">
        <v>512</v>
      </c>
      <c r="N12" s="1">
        <v>1024</v>
      </c>
    </row>
    <row r="13" spans="2:14">
      <c r="B13" s="5"/>
      <c r="C13" s="1" t="s">
        <v>0</v>
      </c>
      <c r="D13">
        <f>('OMP - exec time'!D$7*20)/'scheduler - exec time'!D31</f>
        <v>0.56235946546131321</v>
      </c>
      <c r="E13">
        <f>('OMP - exec time'!E$7*20)/'scheduler - exec time'!E31</f>
        <v>0.68789040045487659</v>
      </c>
      <c r="F13">
        <f>('OMP - exec time'!F$7*20)/'scheduler - exec time'!F31</f>
        <v>0.95854546049297085</v>
      </c>
      <c r="G13">
        <f>('OMP - exec time'!G$7*20)/'scheduler - exec time'!G31</f>
        <v>1.0607876925358426</v>
      </c>
      <c r="H13">
        <f>('OMP - exec time'!H$7*20)/'scheduler - exec time'!H31</f>
        <v>1.5047513082518869</v>
      </c>
      <c r="I13">
        <f>('OMP - exec time'!I$7*20)/'scheduler - exec time'!I31</f>
        <v>1.5940495397904741</v>
      </c>
      <c r="J13">
        <f>('OMP - exec time'!J$7*20)/'scheduler - exec time'!J31</f>
        <v>1.7510497927600714</v>
      </c>
      <c r="K13">
        <f>('OMP - exec time'!K$7*20)/'scheduler - exec time'!K31</f>
        <v>1.8893096827178419</v>
      </c>
      <c r="L13">
        <f>('OMP - exec time'!L$7*20)/'scheduler - exec time'!L31</f>
        <v>2.1121366354787949</v>
      </c>
      <c r="M13">
        <f>('OMP - exec time'!M$7*20)/'scheduler - exec time'!M31</f>
        <v>2.2662628998633099</v>
      </c>
      <c r="N13" t="e">
        <f>('OMP - exec time'!N$7*20)/'scheduler - exec time'!N31</f>
        <v>#DIV/0!</v>
      </c>
    </row>
    <row r="14" spans="2:14">
      <c r="B14" s="5"/>
      <c r="C14" s="1" t="s">
        <v>1</v>
      </c>
      <c r="D14" t="e">
        <f>('OMP - exec time'!D$7*20)/'scheduler - exec time'!D32</f>
        <v>#DIV/0!</v>
      </c>
      <c r="E14" t="e">
        <f>('OMP - exec time'!E$7*20)/'scheduler - exec time'!E32</f>
        <v>#DIV/0!</v>
      </c>
      <c r="F14" t="e">
        <f>('OMP - exec time'!F$7*20)/'scheduler - exec time'!F32</f>
        <v>#DIV/0!</v>
      </c>
      <c r="G14" t="e">
        <f>('OMP - exec time'!G$7*20)/'scheduler - exec time'!G32</f>
        <v>#DIV/0!</v>
      </c>
      <c r="H14" t="e">
        <f>('OMP - exec time'!H$7*20)/'scheduler - exec time'!H32</f>
        <v>#DIV/0!</v>
      </c>
      <c r="I14" t="e">
        <f>('OMP - exec time'!I$7*20)/'scheduler - exec time'!I32</f>
        <v>#DIV/0!</v>
      </c>
      <c r="J14" t="e">
        <f>('OMP - exec time'!J$7*20)/'scheduler - exec time'!J32</f>
        <v>#DIV/0!</v>
      </c>
      <c r="K14" t="e">
        <f>('OMP - exec time'!K$7*20)/'scheduler - exec time'!K32</f>
        <v>#DIV/0!</v>
      </c>
      <c r="L14" t="e">
        <f>('OMP - exec time'!L$7*20)/'scheduler - exec time'!L32</f>
        <v>#DIV/0!</v>
      </c>
      <c r="M14" t="e">
        <f>('OMP - exec time'!M$7*20)/'scheduler - exec time'!M32</f>
        <v>#DIV/0!</v>
      </c>
      <c r="N14" t="e">
        <f>('OMP - exec time'!N$7*20)/'scheduler - exec time'!N32</f>
        <v>#DIV/0!</v>
      </c>
    </row>
    <row r="15" spans="2:14">
      <c r="B15" s="5"/>
      <c r="C15" s="1" t="s">
        <v>2</v>
      </c>
      <c r="D15" t="e">
        <f>('OMP - exec time'!D$7*20)/'scheduler - exec time'!D33</f>
        <v>#DIV/0!</v>
      </c>
      <c r="E15" t="e">
        <f>('OMP - exec time'!E$7*20)/'scheduler - exec time'!E33</f>
        <v>#DIV/0!</v>
      </c>
      <c r="F15" t="e">
        <f>('OMP - exec time'!F$7*20)/'scheduler - exec time'!F33</f>
        <v>#DIV/0!</v>
      </c>
      <c r="G15" t="e">
        <f>('OMP - exec time'!G$7*20)/'scheduler - exec time'!G33</f>
        <v>#DIV/0!</v>
      </c>
      <c r="H15" t="e">
        <f>('OMP - exec time'!H$7*20)/'scheduler - exec time'!H33</f>
        <v>#DIV/0!</v>
      </c>
      <c r="I15" t="e">
        <f>('OMP - exec time'!I$7*20)/'scheduler - exec time'!I33</f>
        <v>#DIV/0!</v>
      </c>
      <c r="J15" t="e">
        <f>('OMP - exec time'!J$7*20)/'scheduler - exec time'!J33</f>
        <v>#DIV/0!</v>
      </c>
      <c r="K15" t="e">
        <f>('OMP - exec time'!K$7*20)/'scheduler - exec time'!K33</f>
        <v>#DIV/0!</v>
      </c>
      <c r="L15" t="e">
        <f>('OMP - exec time'!L$7*20)/'scheduler - exec time'!L33</f>
        <v>#DIV/0!</v>
      </c>
      <c r="M15" t="e">
        <f>('OMP - exec time'!M$7*20)/'scheduler - exec time'!M33</f>
        <v>#DIV/0!</v>
      </c>
      <c r="N15" t="e">
        <f>('OMP - exec time'!N$7*20)/'scheduler - exec time'!N33</f>
        <v>#DIV/0!</v>
      </c>
    </row>
    <row r="16" spans="2:14">
      <c r="B16" s="5"/>
    </row>
    <row r="17" spans="2:14">
      <c r="B17" s="5"/>
    </row>
    <row r="18" spans="2:14">
      <c r="B18" s="5"/>
      <c r="C18" s="2" t="s">
        <v>21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</row>
    <row r="19" spans="2:14">
      <c r="B19" s="5"/>
      <c r="C19" s="1"/>
      <c r="D19" s="2" t="s">
        <v>10</v>
      </c>
      <c r="E19" s="2"/>
      <c r="F19" s="2"/>
      <c r="G19" s="2"/>
      <c r="H19" s="2"/>
      <c r="I19" s="2"/>
      <c r="J19" s="2"/>
      <c r="K19" s="2"/>
      <c r="L19" s="2"/>
      <c r="M19" s="2"/>
      <c r="N19" s="2"/>
    </row>
    <row r="20" spans="2:14">
      <c r="B20" s="5"/>
      <c r="C20" s="1"/>
      <c r="D20" s="1">
        <v>1</v>
      </c>
      <c r="E20" s="1">
        <v>2</v>
      </c>
      <c r="F20" s="1">
        <v>4</v>
      </c>
      <c r="G20" s="1">
        <v>8</v>
      </c>
      <c r="H20" s="1">
        <v>16</v>
      </c>
      <c r="I20" s="1">
        <v>32</v>
      </c>
      <c r="J20" s="1">
        <v>64</v>
      </c>
      <c r="K20" s="1">
        <v>128</v>
      </c>
      <c r="L20" s="1">
        <v>256</v>
      </c>
      <c r="M20" s="1">
        <v>512</v>
      </c>
      <c r="N20" s="1">
        <v>1024</v>
      </c>
    </row>
    <row r="21" spans="2:14">
      <c r="B21" s="5"/>
      <c r="C21" s="1" t="s">
        <v>0</v>
      </c>
      <c r="D21">
        <f>('OMP - exec time'!D$7*20)/'scheduler - exec time'!D39</f>
        <v>3.8785022436974983</v>
      </c>
      <c r="E21">
        <f>('OMP - exec time'!E$7*20)/'scheduler - exec time'!E39</f>
        <v>4.6883965134431609</v>
      </c>
      <c r="F21">
        <f>('OMP - exec time'!F$7*20)/'scheduler - exec time'!F39</f>
        <v>6.9398369599608216</v>
      </c>
      <c r="G21">
        <f>('OMP - exec time'!G$7*20)/'scheduler - exec time'!G39</f>
        <v>7.6092937171516963</v>
      </c>
      <c r="H21">
        <f>('OMP - exec time'!H$7*20)/'scheduler - exec time'!H39</f>
        <v>8.3464037614729207</v>
      </c>
      <c r="I21">
        <f>('OMP - exec time'!I$7*20)/'scheduler - exec time'!I39</f>
        <v>8.9134189256368987</v>
      </c>
      <c r="J21">
        <f>('OMP - exec time'!J$7*20)/'scheduler - exec time'!J39</f>
        <v>9.8785883775722692</v>
      </c>
      <c r="K21">
        <f>('OMP - exec time'!K$7*20)/'scheduler - exec time'!K39</f>
        <v>10.675305091327717</v>
      </c>
      <c r="L21">
        <f>('OMP - exec time'!L$7*20)/'scheduler - exec time'!L39</f>
        <v>13.570325949791521</v>
      </c>
      <c r="M21">
        <f>('OMP - exec time'!M$7*20)/'scheduler - exec time'!M39</f>
        <v>21.108593825312198</v>
      </c>
      <c r="N21">
        <f>('OMP - exec time'!N$7*20)/'scheduler - exec time'!N39</f>
        <v>29.747320101094104</v>
      </c>
    </row>
    <row r="22" spans="2:14">
      <c r="B22" s="5"/>
      <c r="C22" s="1" t="s">
        <v>1</v>
      </c>
      <c r="D22">
        <f>('OMP - exec time'!D$7*20)/'scheduler - exec time'!D40</f>
        <v>4.8021294803548322</v>
      </c>
      <c r="E22">
        <f>('OMP - exec time'!E$7*20)/'scheduler - exec time'!E40</f>
        <v>6.3270405961062268</v>
      </c>
      <c r="F22">
        <f>('OMP - exec time'!F$7*20)/'scheduler - exec time'!F40</f>
        <v>10.778884081305375</v>
      </c>
      <c r="G22">
        <f>('OMP - exec time'!G$7*20)/'scheduler - exec time'!G40</f>
        <v>12.050258609910413</v>
      </c>
      <c r="H22">
        <f>('OMP - exec time'!H$7*20)/'scheduler - exec time'!H40</f>
        <v>14.226017246147418</v>
      </c>
      <c r="I22">
        <f>('OMP - exec time'!I$7*20)/'scheduler - exec time'!I40</f>
        <v>15.838757033491195</v>
      </c>
      <c r="J22">
        <f>('OMP - exec time'!J$7*20)/'scheduler - exec time'!J40</f>
        <v>18.091159847414573</v>
      </c>
      <c r="K22">
        <f>('OMP - exec time'!K$7*20)/'scheduler - exec time'!K40</f>
        <v>20.680476780639339</v>
      </c>
      <c r="L22">
        <f>('OMP - exec time'!L$7*20)/'scheduler - exec time'!L40</f>
        <v>25.070502119303129</v>
      </c>
      <c r="M22">
        <f>('OMP - exec time'!M$7*20)/'scheduler - exec time'!M40</f>
        <v>37.402516462217996</v>
      </c>
      <c r="N22">
        <f>('OMP - exec time'!N$7*20)/'scheduler - exec time'!N40</f>
        <v>51.592260493014187</v>
      </c>
    </row>
    <row r="23" spans="2:14">
      <c r="B23" s="5"/>
      <c r="C23" s="1" t="s">
        <v>2</v>
      </c>
      <c r="D23">
        <f>('OMP - exec time'!D$7*20)/'scheduler - exec time'!D41</f>
        <v>4.5135716234989474</v>
      </c>
      <c r="E23">
        <f>('OMP - exec time'!E$7*20)/'scheduler - exec time'!E41</f>
        <v>6.471687967768486</v>
      </c>
      <c r="F23">
        <f>('OMP - exec time'!F$7*20)/'scheduler - exec time'!F41</f>
        <v>11.02827828234841</v>
      </c>
      <c r="G23">
        <f>('OMP - exec time'!G$7*20)/'scheduler - exec time'!G41</f>
        <v>14.633014109367306</v>
      </c>
      <c r="H23">
        <f>('OMP - exec time'!H$7*20)/'scheduler - exec time'!H41</f>
        <v>18.984403707487736</v>
      </c>
      <c r="I23">
        <f>('OMP - exec time'!I$7*20)/'scheduler - exec time'!I41</f>
        <v>23.066151991720844</v>
      </c>
      <c r="J23">
        <f>('OMP - exec time'!J$7*20)/'scheduler - exec time'!J41</f>
        <v>27.716717956731063</v>
      </c>
      <c r="K23">
        <f>('OMP - exec time'!K$7*20)/'scheduler - exec time'!K41</f>
        <v>32.500346150645768</v>
      </c>
      <c r="L23">
        <f>('OMP - exec time'!L$7*20)/'scheduler - exec time'!L41</f>
        <v>35.77260434637131</v>
      </c>
      <c r="M23">
        <f>('OMP - exec time'!M$7*20)/'scheduler - exec time'!M41</f>
        <v>53.474239702664512</v>
      </c>
      <c r="N23">
        <f>('OMP - exec time'!N$7*20)/'scheduler - exec time'!N41</f>
        <v>69.277464461813082</v>
      </c>
    </row>
    <row r="24" spans="2:14">
      <c r="B24" s="5"/>
      <c r="C24" s="1" t="s">
        <v>3</v>
      </c>
      <c r="D24">
        <f>('OMP - exec time'!D$7*20)/'scheduler - exec time'!D42</f>
        <v>4.4729818715824532</v>
      </c>
      <c r="E24">
        <f>('OMP - exec time'!E$7*20)/'scheduler - exec time'!E42</f>
        <v>6.4730152905198777</v>
      </c>
      <c r="F24">
        <f>('OMP - exec time'!F$7*20)/'scheduler - exec time'!F42</f>
        <v>11.319397182105016</v>
      </c>
      <c r="G24">
        <f>('OMP - exec time'!G$7*20)/'scheduler - exec time'!G42</f>
        <v>15.105414244348921</v>
      </c>
      <c r="H24">
        <f>('OMP - exec time'!H$7*20)/'scheduler - exec time'!H42</f>
        <v>20.106756246137401</v>
      </c>
      <c r="I24">
        <f>('OMP - exec time'!I$7*20)/'scheduler - exec time'!I42</f>
        <v>24.490771759214045</v>
      </c>
      <c r="J24">
        <f>('OMP - exec time'!J$7*20)/'scheduler - exec time'!J42</f>
        <v>29.272044899417388</v>
      </c>
      <c r="K24">
        <f>('OMP - exec time'!K$7*20)/'scheduler - exec time'!K42</f>
        <v>34.527772105733852</v>
      </c>
      <c r="L24">
        <f>('OMP - exec time'!L$7*20)/'scheduler - exec time'!L42</f>
        <v>41.063333396332993</v>
      </c>
      <c r="M24">
        <f>('OMP - exec time'!M$7*20)/'scheduler - exec time'!M42</f>
        <v>59.651387028972195</v>
      </c>
      <c r="N24">
        <f>('OMP - exec time'!N$7*20)/'scheduler - exec time'!N42</f>
        <v>113.16341550669297</v>
      </c>
    </row>
    <row r="25" spans="2:14">
      <c r="B25" s="5"/>
    </row>
    <row r="26" spans="2:14">
      <c r="B26" s="5"/>
    </row>
    <row r="27" spans="2:14">
      <c r="B27" s="5"/>
      <c r="C27" s="2" t="s">
        <v>22</v>
      </c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</row>
    <row r="28" spans="2:14">
      <c r="B28" s="5"/>
      <c r="C28" s="1"/>
      <c r="D28" s="2" t="s">
        <v>10</v>
      </c>
      <c r="E28" s="2"/>
      <c r="F28" s="2"/>
      <c r="G28" s="2"/>
      <c r="H28" s="2"/>
      <c r="I28" s="2"/>
      <c r="J28" s="2"/>
      <c r="K28" s="2"/>
      <c r="L28" s="2"/>
      <c r="M28" s="2"/>
      <c r="N28" s="2"/>
    </row>
    <row r="29" spans="2:14">
      <c r="B29" s="5"/>
      <c r="C29" s="1"/>
      <c r="D29" s="1">
        <v>1</v>
      </c>
      <c r="E29" s="1">
        <v>2</v>
      </c>
      <c r="F29" s="1">
        <v>4</v>
      </c>
      <c r="G29" s="1">
        <v>8</v>
      </c>
      <c r="H29" s="1">
        <v>16</v>
      </c>
      <c r="I29" s="1">
        <v>32</v>
      </c>
      <c r="J29" s="1">
        <v>64</v>
      </c>
      <c r="K29" s="1">
        <v>128</v>
      </c>
      <c r="L29" s="1">
        <v>256</v>
      </c>
      <c r="M29" s="1">
        <v>512</v>
      </c>
      <c r="N29" s="1">
        <v>1024</v>
      </c>
    </row>
    <row r="30" spans="2:14">
      <c r="B30" s="5"/>
      <c r="C30" s="1" t="s">
        <v>0</v>
      </c>
      <c r="D30">
        <f>('OMP - exec time'!D$7*20)/'scheduler - exec time'!D48</f>
        <v>3.0730618994528967</v>
      </c>
      <c r="E30">
        <f>('OMP - exec time'!E$7*20)/'scheduler - exec time'!E48</f>
        <v>3.6828548204732185</v>
      </c>
      <c r="F30">
        <f>('OMP - exec time'!F$7*20)/'scheduler - exec time'!F48</f>
        <v>5.1974390284459124</v>
      </c>
      <c r="G30">
        <f>('OMP - exec time'!G$7*20)/'scheduler - exec time'!G48</f>
        <v>5.7824862557483652</v>
      </c>
      <c r="H30">
        <f>('OMP - exec time'!H$7*20)/'scheduler - exec time'!H48</f>
        <v>6.3094114480822467</v>
      </c>
      <c r="I30">
        <f>('OMP - exec time'!I$7*20)/'scheduler - exec time'!I48</f>
        <v>6.7186171886311117</v>
      </c>
      <c r="J30">
        <f>('OMP - exec time'!J$7*20)/'scheduler - exec time'!J48</f>
        <v>7.391385145896769</v>
      </c>
      <c r="K30">
        <f>('OMP - exec time'!K$7*20)/'scheduler - exec time'!K48</f>
        <v>8.1970334945678029</v>
      </c>
      <c r="L30">
        <f>('OMP - exec time'!L$7*20)/'scheduler - exec time'!L48</f>
        <v>8.1688870865587067</v>
      </c>
      <c r="M30">
        <f>('OMP - exec time'!M$7*20)/'scheduler - exec time'!M48</f>
        <v>7.8013723377313218</v>
      </c>
      <c r="N30">
        <f>('OMP - exec time'!N$7*20)/'scheduler - exec time'!N48</f>
        <v>14.523174169725943</v>
      </c>
    </row>
    <row r="31" spans="2:14">
      <c r="B31" s="5"/>
      <c r="C31" s="1" t="s">
        <v>1</v>
      </c>
      <c r="D31">
        <f>('OMP - exec time'!D$7*20)/'scheduler - exec time'!D49</f>
        <v>3.6071602660727273</v>
      </c>
      <c r="E31">
        <f>('OMP - exec time'!E$7*20)/'scheduler - exec time'!E49</f>
        <v>4.6824587976781888</v>
      </c>
      <c r="F31">
        <f>('OMP - exec time'!F$7*20)/'scheduler - exec time'!F49</f>
        <v>7.2949560017734063</v>
      </c>
      <c r="G31">
        <f>('OMP - exec time'!G$7*20)/'scheduler - exec time'!G49</f>
        <v>8.8832651870325687</v>
      </c>
      <c r="H31">
        <f>('OMP - exec time'!H$7*20)/'scheduler - exec time'!H49</f>
        <v>10.425700378576122</v>
      </c>
      <c r="I31">
        <f>('OMP - exec time'!I$7*20)/'scheduler - exec time'!I49</f>
        <v>11.531481684333921</v>
      </c>
      <c r="J31">
        <f>('OMP - exec time'!J$7*20)/'scheduler - exec time'!J49</f>
        <v>11.274009119034952</v>
      </c>
      <c r="K31">
        <f>('OMP - exec time'!K$7*20)/'scheduler - exec time'!K49</f>
        <v>12.878095491160567</v>
      </c>
      <c r="L31">
        <f>('OMP - exec time'!L$7*20)/'scheduler - exec time'!L49</f>
        <v>10.632430740069685</v>
      </c>
      <c r="M31">
        <f>('OMP - exec time'!M$7*20)/'scheduler - exec time'!M49</f>
        <v>14.430248679708884</v>
      </c>
      <c r="N31">
        <f>('OMP - exec time'!N$7*20)/'scheduler - exec time'!N49</f>
        <v>31.949635551228027</v>
      </c>
    </row>
    <row r="32" spans="2:14">
      <c r="B32" s="5"/>
      <c r="C32" s="1" t="s">
        <v>2</v>
      </c>
      <c r="D32">
        <f>('OMP - exec time'!D$7*20)/'scheduler - exec time'!D50</f>
        <v>3.8907878215975611</v>
      </c>
      <c r="E32">
        <f>('OMP - exec time'!E$7*20)/'scheduler - exec time'!E50</f>
        <v>5.6606199626275933</v>
      </c>
      <c r="F32">
        <f>('OMP - exec time'!F$7*20)/'scheduler - exec time'!F50</f>
        <v>9.4706792602192706</v>
      </c>
      <c r="G32">
        <f>('OMP - exec time'!G$7*20)/'scheduler - exec time'!G50</f>
        <v>12.31418502378706</v>
      </c>
      <c r="H32">
        <f>('OMP - exec time'!H$7*20)/'scheduler - exec time'!H50</f>
        <v>15.669601864695254</v>
      </c>
      <c r="I32">
        <f>('OMP - exec time'!I$7*20)/'scheduler - exec time'!I50</f>
        <v>18.087604705578865</v>
      </c>
      <c r="J32">
        <f>('OMP - exec time'!J$7*20)/'scheduler - exec time'!J50</f>
        <v>21.433436393700273</v>
      </c>
      <c r="K32">
        <f>('OMP - exec time'!K$7*20)/'scheduler - exec time'!K50</f>
        <v>24.464245726230335</v>
      </c>
      <c r="L32">
        <f>('OMP - exec time'!L$7*20)/'scheduler - exec time'!L50</f>
        <v>26.642502813767219</v>
      </c>
      <c r="M32">
        <f>('OMP - exec time'!M$7*20)/'scheduler - exec time'!M50</f>
        <v>36.397820019709705</v>
      </c>
      <c r="N32">
        <f>('OMP - exec time'!N$7*20)/'scheduler - exec time'!N50</f>
        <v>52.774864390159834</v>
      </c>
    </row>
    <row r="33" spans="2:14">
      <c r="B33" s="5"/>
      <c r="C33" s="1" t="s">
        <v>3</v>
      </c>
      <c r="D33">
        <f>('OMP - exec time'!D$7*20)/'scheduler - exec time'!D51</f>
        <v>3.5022139958734435</v>
      </c>
      <c r="E33">
        <f>('OMP - exec time'!E$7*20)/'scheduler - exec time'!E51</f>
        <v>5.3808716702507917</v>
      </c>
      <c r="F33">
        <f>('OMP - exec time'!F$7*20)/'scheduler - exec time'!F51</f>
        <v>8.7194744233097516</v>
      </c>
      <c r="G33">
        <f>('OMP - exec time'!G$7*20)/'scheduler - exec time'!G51</f>
        <v>12.237814212908852</v>
      </c>
      <c r="H33">
        <f>('OMP - exec time'!H$7*20)/'scheduler - exec time'!H51</f>
        <v>15.456743545257471</v>
      </c>
      <c r="I33">
        <f>('OMP - exec time'!I$7*20)/'scheduler - exec time'!I51</f>
        <v>18.809384921590553</v>
      </c>
      <c r="J33">
        <f>('OMP - exec time'!J$7*20)/'scheduler - exec time'!J51</f>
        <v>22.828388171658197</v>
      </c>
      <c r="K33">
        <f>('OMP - exec time'!K$7*20)/'scheduler - exec time'!K51</f>
        <v>26.020564379587615</v>
      </c>
      <c r="L33">
        <f>('OMP - exec time'!L$7*20)/'scheduler - exec time'!L51</f>
        <v>28.680056431977221</v>
      </c>
      <c r="M33">
        <f>('OMP - exec time'!M$7*20)/'scheduler - exec time'!M51</f>
        <v>33.709630866619122</v>
      </c>
      <c r="N33">
        <f>('OMP - exec time'!N$7*20)/'scheduler - exec time'!N51</f>
        <v>45.941831597146489</v>
      </c>
    </row>
    <row r="34" spans="2:14">
      <c r="B34" s="5"/>
      <c r="C34" s="1" t="s">
        <v>4</v>
      </c>
      <c r="D34">
        <f>('OMP - exec time'!D$7*20)/'scheduler - exec time'!D52</f>
        <v>3.4651500422493076</v>
      </c>
      <c r="E34">
        <f>('OMP - exec time'!E$7*20)/'scheduler - exec time'!E52</f>
        <v>5.3156080212589902</v>
      </c>
      <c r="F34">
        <f>('OMP - exec time'!F$7*20)/'scheduler - exec time'!F52</f>
        <v>9.0662437696018028</v>
      </c>
      <c r="G34">
        <f>('OMP - exec time'!G$7*20)/'scheduler - exec time'!G52</f>
        <v>12.763826559815474</v>
      </c>
      <c r="H34">
        <f>('OMP - exec time'!H$7*20)/'scheduler - exec time'!H52</f>
        <v>17.287489682425726</v>
      </c>
      <c r="I34">
        <f>('OMP - exec time'!I$7*20)/'scheduler - exec time'!I52</f>
        <v>22.187548848587543</v>
      </c>
      <c r="J34">
        <f>('OMP - exec time'!J$7*20)/'scheduler - exec time'!J52</f>
        <v>26.146480916108921</v>
      </c>
      <c r="K34">
        <f>('OMP - exec time'!K$7*20)/'scheduler - exec time'!K52</f>
        <v>31.407387581402666</v>
      </c>
      <c r="L34">
        <f>('OMP - exec time'!L$7*20)/'scheduler - exec time'!L52</f>
        <v>33.383754298787935</v>
      </c>
      <c r="M34">
        <f>('OMP - exec time'!M$7*20)/'scheduler - exec time'!M52</f>
        <v>38.123364268534957</v>
      </c>
      <c r="N34">
        <f>('OMP - exec time'!N$7*20)/'scheduler - exec time'!N52</f>
        <v>75.171804600750988</v>
      </c>
    </row>
    <row r="35" spans="2:14">
      <c r="B35" s="5"/>
    </row>
    <row r="36" spans="2:14">
      <c r="B36" s="5"/>
    </row>
    <row r="37" spans="2:14">
      <c r="B37" s="5"/>
      <c r="C37" s="2" t="s">
        <v>23</v>
      </c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</row>
    <row r="38" spans="2:14">
      <c r="B38" s="5"/>
      <c r="C38" s="1"/>
      <c r="D38" s="2" t="s">
        <v>10</v>
      </c>
      <c r="E38" s="2"/>
      <c r="F38" s="2"/>
      <c r="G38" s="2"/>
      <c r="H38" s="2"/>
      <c r="I38" s="2"/>
      <c r="J38" s="2"/>
      <c r="K38" s="2"/>
      <c r="L38" s="2"/>
      <c r="M38" s="2"/>
      <c r="N38" s="2"/>
    </row>
    <row r="39" spans="2:14">
      <c r="B39" s="5"/>
      <c r="C39" s="1"/>
      <c r="D39" s="1">
        <v>1</v>
      </c>
      <c r="E39" s="1">
        <v>2</v>
      </c>
      <c r="F39" s="1">
        <v>4</v>
      </c>
      <c r="G39" s="1">
        <v>8</v>
      </c>
      <c r="H39" s="1">
        <v>16</v>
      </c>
      <c r="I39" s="1">
        <v>32</v>
      </c>
      <c r="J39" s="1">
        <v>64</v>
      </c>
      <c r="K39" s="1">
        <v>128</v>
      </c>
      <c r="L39" s="1">
        <v>256</v>
      </c>
      <c r="M39" s="1">
        <v>512</v>
      </c>
      <c r="N39" s="1">
        <v>1024</v>
      </c>
    </row>
    <row r="40" spans="2:14">
      <c r="B40" s="5"/>
      <c r="C40" s="1" t="s">
        <v>0</v>
      </c>
      <c r="D40">
        <f>('OMP - exec time'!D$7*20)/'scheduler - exec time'!D58</f>
        <v>2.5524821488493323</v>
      </c>
      <c r="E40">
        <f>('OMP - exec time'!E$7*20)/'scheduler - exec time'!E58</f>
        <v>3.0789522299031371</v>
      </c>
      <c r="F40">
        <f>('OMP - exec time'!F$7*20)/'scheduler - exec time'!F58</f>
        <v>4.3683202727876527</v>
      </c>
      <c r="G40">
        <f>('OMP - exec time'!G$7*20)/'scheduler - exec time'!G58</f>
        <v>4.8275849874050456</v>
      </c>
      <c r="H40">
        <f>('OMP - exec time'!H$7*20)/'scheduler - exec time'!H58</f>
        <v>5.247316229708745</v>
      </c>
      <c r="I40">
        <f>('OMP - exec time'!I$7*20)/'scheduler - exec time'!I58</f>
        <v>5.5883823708215665</v>
      </c>
      <c r="J40">
        <f>('OMP - exec time'!J$7*20)/'scheduler - exec time'!J58</f>
        <v>6.1527856923529862</v>
      </c>
      <c r="K40">
        <f>('OMP - exec time'!K$7*20)/'scheduler - exec time'!K58</f>
        <v>6.911217322831483</v>
      </c>
      <c r="L40">
        <f>('OMP - exec time'!L$7*20)/'scheduler - exec time'!L58</f>
        <v>7.443774969480291</v>
      </c>
      <c r="M40">
        <f>('OMP - exec time'!M$7*20)/'scheduler - exec time'!M58</f>
        <v>8.7160624545408201</v>
      </c>
      <c r="N40">
        <f>('OMP - exec time'!N$7*20)/'scheduler - exec time'!N58</f>
        <v>15.347532703174089</v>
      </c>
    </row>
    <row r="41" spans="2:14">
      <c r="B41" s="5"/>
      <c r="C41" s="1" t="s">
        <v>1</v>
      </c>
      <c r="D41">
        <f>('OMP - exec time'!D$7*20)/'scheduler - exec time'!D59</f>
        <v>2.9150169644947685</v>
      </c>
      <c r="E41">
        <f>('OMP - exec time'!E$7*20)/'scheduler - exec time'!E59</f>
        <v>3.8170881084043433</v>
      </c>
      <c r="F41">
        <f>('OMP - exec time'!F$7*20)/'scheduler - exec time'!F59</f>
        <v>5.962529337335055</v>
      </c>
      <c r="G41">
        <f>('OMP - exec time'!G$7*20)/'scheduler - exec time'!G59</f>
        <v>7.1881183116361305</v>
      </c>
      <c r="H41">
        <f>('OMP - exec time'!H$7*20)/'scheduler - exec time'!H59</f>
        <v>8.5150097739500819</v>
      </c>
      <c r="I41">
        <f>('OMP - exec time'!I$7*20)/'scheduler - exec time'!I59</f>
        <v>9.3103271862152504</v>
      </c>
      <c r="J41">
        <f>('OMP - exec time'!J$7*20)/'scheduler - exec time'!J59</f>
        <v>10.710992980231168</v>
      </c>
      <c r="K41">
        <f>('OMP - exec time'!K$7*20)/'scheduler - exec time'!K59</f>
        <v>12.224150862021609</v>
      </c>
      <c r="L41">
        <f>('OMP - exec time'!L$7*20)/'scheduler - exec time'!L59</f>
        <v>13.22833241974902</v>
      </c>
      <c r="M41">
        <f>('OMP - exec time'!M$7*20)/'scheduler - exec time'!M59</f>
        <v>14.689370091406847</v>
      </c>
      <c r="N41">
        <f>('OMP - exec time'!N$7*20)/'scheduler - exec time'!N59</f>
        <v>27.934185400908273</v>
      </c>
    </row>
    <row r="42" spans="2:14">
      <c r="B42" s="5"/>
      <c r="C42" s="1" t="s">
        <v>2</v>
      </c>
      <c r="D42">
        <f>('OMP - exec time'!D$7*20)/'scheduler - exec time'!D60</f>
        <v>3.1960713468821345</v>
      </c>
      <c r="E42">
        <f>('OMP - exec time'!E$7*20)/'scheduler - exec time'!E60</f>
        <v>4.6846153778055557</v>
      </c>
      <c r="F42">
        <f>('OMP - exec time'!F$7*20)/'scheduler - exec time'!F60</f>
        <v>8.0890241241530525</v>
      </c>
      <c r="G42">
        <f>('OMP - exec time'!G$7*20)/'scheduler - exec time'!G60</f>
        <v>10.933531604814805</v>
      </c>
      <c r="H42">
        <f>('OMP - exec time'!H$7*20)/'scheduler - exec time'!H60</f>
        <v>14.420157272535825</v>
      </c>
      <c r="I42">
        <f>('OMP - exec time'!I$7*20)/'scheduler - exec time'!I60</f>
        <v>17.443724773461543</v>
      </c>
      <c r="J42">
        <f>('OMP - exec time'!J$7*20)/'scheduler - exec time'!J60</f>
        <v>21.191326822277912</v>
      </c>
      <c r="K42">
        <f>('OMP - exec time'!K$7*20)/'scheduler - exec time'!K60</f>
        <v>24.680325728174548</v>
      </c>
      <c r="L42">
        <f>('OMP - exec time'!L$7*20)/'scheduler - exec time'!L60</f>
        <v>28.188550766646227</v>
      </c>
      <c r="M42">
        <f>('OMP - exec time'!M$7*20)/'scheduler - exec time'!M60</f>
        <v>30.76214299067815</v>
      </c>
      <c r="N42">
        <f>('OMP - exec time'!N$7*20)/'scheduler - exec time'!N60</f>
        <v>63.383189344635952</v>
      </c>
    </row>
    <row r="43" spans="2:14">
      <c r="B43" s="5"/>
      <c r="C43" s="1" t="s">
        <v>3</v>
      </c>
      <c r="D43">
        <f>('OMP - exec time'!D$7*20)/'scheduler - exec time'!D61</f>
        <v>3.2860336493155726</v>
      </c>
      <c r="E43">
        <f>('OMP - exec time'!E$7*20)/'scheduler - exec time'!E61</f>
        <v>4.7948895009372645</v>
      </c>
      <c r="F43">
        <f>('OMP - exec time'!F$7*20)/'scheduler - exec time'!F61</f>
        <v>8.6079527654822403</v>
      </c>
      <c r="G43">
        <f>('OMP - exec time'!G$7*20)/'scheduler - exec time'!G61</f>
        <v>12.041140155672696</v>
      </c>
      <c r="H43">
        <f>('OMP - exec time'!H$7*20)/'scheduler - exec time'!H61</f>
        <v>16.319390444220087</v>
      </c>
      <c r="I43">
        <f>('OMP - exec time'!I$7*20)/'scheduler - exec time'!I61</f>
        <v>20.947296101740331</v>
      </c>
      <c r="J43">
        <f>('OMP - exec time'!J$7*20)/'scheduler - exec time'!J61</f>
        <v>25.805550910431698</v>
      </c>
      <c r="K43">
        <f>('OMP - exec time'!K$7*20)/'scheduler - exec time'!K61</f>
        <v>29.91724543782076</v>
      </c>
      <c r="L43">
        <f>('OMP - exec time'!L$7*20)/'scheduler - exec time'!L61</f>
        <v>34.313418837177132</v>
      </c>
      <c r="M43">
        <f>('OMP - exec time'!M$7*20)/'scheduler - exec time'!M61</f>
        <v>37.796782292974711</v>
      </c>
      <c r="N43">
        <f>('OMP - exec time'!N$7*20)/'scheduler - exec time'!N61</f>
        <v>75.367238811009642</v>
      </c>
    </row>
    <row r="44" spans="2:14">
      <c r="B44" s="5"/>
      <c r="C44" s="1" t="s">
        <v>4</v>
      </c>
      <c r="D44">
        <f>('OMP - exec time'!D$7*20)/'scheduler - exec time'!D62</f>
        <v>2.9007958764130044</v>
      </c>
      <c r="E44">
        <f>('OMP - exec time'!E$7*20)/'scheduler - exec time'!E62</f>
        <v>4.3442654409734942</v>
      </c>
      <c r="F44">
        <f>('OMP - exec time'!F$7*20)/'scheduler - exec time'!F62</f>
        <v>7.9335725300303235</v>
      </c>
      <c r="G44">
        <f>('OMP - exec time'!G$7*20)/'scheduler - exec time'!G62</f>
        <v>11.453412878408912</v>
      </c>
      <c r="H44">
        <f>('OMP - exec time'!H$7*20)/'scheduler - exec time'!H62</f>
        <v>16.515873141776694</v>
      </c>
      <c r="I44">
        <f>('OMP - exec time'!I$7*20)/'scheduler - exec time'!I62</f>
        <v>21.63697093771631</v>
      </c>
      <c r="J44">
        <f>('OMP - exec time'!J$7*20)/'scheduler - exec time'!J62</f>
        <v>27.627122106902558</v>
      </c>
      <c r="K44">
        <f>('OMP - exec time'!K$7*20)/'scheduler - exec time'!K62</f>
        <v>33.30630277388925</v>
      </c>
      <c r="L44">
        <f>('OMP - exec time'!L$7*20)/'scheduler - exec time'!L62</f>
        <v>38.067933206455145</v>
      </c>
      <c r="M44">
        <f>('OMP - exec time'!M$7*20)/'scheduler - exec time'!M62</f>
        <v>41.630123288396078</v>
      </c>
      <c r="N44">
        <f>('OMP - exec time'!N$7*20)/'scheduler - exec time'!N62</f>
        <v>85.504088268578258</v>
      </c>
    </row>
    <row r="45" spans="2:14">
      <c r="B45" s="5"/>
      <c r="C45" s="1" t="s">
        <v>5</v>
      </c>
      <c r="D45">
        <f>('OMP - exec time'!D$7*20)/'scheduler - exec time'!D63</f>
        <v>2.909029150100956</v>
      </c>
      <c r="E45">
        <f>('OMP - exec time'!E$7*20)/'scheduler - exec time'!E63</f>
        <v>4.2774917222479916</v>
      </c>
      <c r="F45">
        <f>('OMP - exec time'!F$7*20)/'scheduler - exec time'!F63</f>
        <v>7.8755464048028294</v>
      </c>
      <c r="G45">
        <f>('OMP - exec time'!G$7*20)/'scheduler - exec time'!G63</f>
        <v>11.694044831074383</v>
      </c>
      <c r="H45">
        <f>('OMP - exec time'!H$7*20)/'scheduler - exec time'!H63</f>
        <v>16.926049909779728</v>
      </c>
      <c r="I45">
        <f>('OMP - exec time'!I$7*20)/'scheduler - exec time'!I63</f>
        <v>22.6153190489017</v>
      </c>
      <c r="J45">
        <f>('OMP - exec time'!J$7*20)/'scheduler - exec time'!J63</f>
        <v>29.04422607409111</v>
      </c>
      <c r="K45">
        <f>('OMP - exec time'!K$7*20)/'scheduler - exec time'!K63</f>
        <v>30.600562181415476</v>
      </c>
      <c r="L45">
        <f>('OMP - exec time'!L$7*20)/'scheduler - exec time'!L63</f>
        <v>33.30233410438435</v>
      </c>
      <c r="M45">
        <f>('OMP - exec time'!M$7*20)/'scheduler - exec time'!M63</f>
        <v>37.901915241588924</v>
      </c>
      <c r="N45">
        <f>('OMP - exec time'!N$7*20)/'scheduler - exec time'!N63</f>
        <v>69.703494704093416</v>
      </c>
    </row>
    <row r="46" spans="2:14">
      <c r="B46" s="5"/>
    </row>
    <row r="47" spans="2:14">
      <c r="B47" s="5"/>
    </row>
    <row r="48" spans="2:14">
      <c r="B48" s="5"/>
      <c r="C48" s="2" t="s">
        <v>24</v>
      </c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</row>
    <row r="49" spans="2:14">
      <c r="B49" s="5"/>
      <c r="C49" s="1"/>
      <c r="D49" s="2" t="s">
        <v>10</v>
      </c>
      <c r="E49" s="2"/>
      <c r="F49" s="2"/>
      <c r="G49" s="2"/>
      <c r="H49" s="2"/>
      <c r="I49" s="2"/>
      <c r="J49" s="2"/>
      <c r="K49" s="2"/>
      <c r="L49" s="2"/>
      <c r="M49" s="2"/>
      <c r="N49" s="2"/>
    </row>
    <row r="50" spans="2:14">
      <c r="B50" s="5"/>
      <c r="C50" s="1"/>
      <c r="D50" s="1">
        <v>1</v>
      </c>
      <c r="E50" s="1">
        <v>2</v>
      </c>
      <c r="F50" s="1">
        <v>4</v>
      </c>
      <c r="G50" s="1">
        <v>8</v>
      </c>
      <c r="H50" s="1">
        <v>16</v>
      </c>
      <c r="I50" s="1">
        <v>32</v>
      </c>
      <c r="J50" s="1">
        <v>64</v>
      </c>
      <c r="K50" s="1">
        <v>128</v>
      </c>
      <c r="L50" s="1">
        <v>256</v>
      </c>
      <c r="M50" s="1">
        <v>512</v>
      </c>
      <c r="N50" s="1">
        <v>1024</v>
      </c>
    </row>
    <row r="51" spans="2:14">
      <c r="B51" s="5"/>
      <c r="C51" s="1" t="s">
        <v>0</v>
      </c>
      <c r="D51">
        <f>('OMP - exec time'!D$7*20)/'scheduler - exec time'!D69</f>
        <v>1.4089037982228076</v>
      </c>
      <c r="E51">
        <f>('OMP - exec time'!E$7*20)/'scheduler - exec time'!E69</f>
        <v>1.6852695721435245</v>
      </c>
      <c r="F51">
        <f>('OMP - exec time'!F$7*20)/'scheduler - exec time'!F69</f>
        <v>2.3639099533563641</v>
      </c>
      <c r="G51">
        <f>('OMP - exec time'!G$7*20)/'scheduler - exec time'!G69</f>
        <v>2.574730327425728</v>
      </c>
      <c r="H51">
        <f>('OMP - exec time'!H$7*20)/'scheduler - exec time'!H69</f>
        <v>2.7818086224504599</v>
      </c>
      <c r="I51">
        <f>('OMP - exec time'!I$7*20)/'scheduler - exec time'!I69</f>
        <v>3.0349343874787902</v>
      </c>
      <c r="J51">
        <f>('OMP - exec time'!J$7*20)/'scheduler - exec time'!J69</f>
        <v>3.3309724982873612</v>
      </c>
      <c r="K51">
        <f>('OMP - exec time'!K$7*20)/'scheduler - exec time'!K69</f>
        <v>3.7228194524061968</v>
      </c>
      <c r="L51">
        <f>('OMP - exec time'!L$7*20)/'scheduler - exec time'!L69</f>
        <v>4.1619002980888418</v>
      </c>
      <c r="M51">
        <f>('OMP - exec time'!M$7*20)/'scheduler - exec time'!M69</f>
        <v>4.2656153418413609</v>
      </c>
      <c r="N51">
        <f>('OMP - exec time'!N$7*20)/'scheduler - exec time'!N69</f>
        <v>5.538033470208056</v>
      </c>
    </row>
    <row r="52" spans="2:14">
      <c r="B52" s="5"/>
      <c r="C52" s="1" t="s">
        <v>1</v>
      </c>
      <c r="D52">
        <f>('OMP - exec time'!D$7*20)/'scheduler - exec time'!D70</f>
        <v>1.5368798092172327</v>
      </c>
      <c r="E52">
        <f>('OMP - exec time'!E$7*20)/'scheduler - exec time'!E70</f>
        <v>2.0422008164071812</v>
      </c>
      <c r="F52">
        <f>('OMP - exec time'!F$7*20)/'scheduler - exec time'!F70</f>
        <v>3.1635589758169083</v>
      </c>
      <c r="G52">
        <f>('OMP - exec time'!G$7*20)/'scheduler - exec time'!G70</f>
        <v>3.8376974887657407</v>
      </c>
      <c r="H52">
        <f>('OMP - exec time'!H$7*20)/'scheduler - exec time'!H70</f>
        <v>4.4228502083804075</v>
      </c>
      <c r="I52">
        <f>('OMP - exec time'!I$7*20)/'scheduler - exec time'!I70</f>
        <v>4.8551777307885837</v>
      </c>
      <c r="J52">
        <f>('OMP - exec time'!J$7*20)/'scheduler - exec time'!J70</f>
        <v>5.5148654192556181</v>
      </c>
      <c r="K52">
        <f>('OMP - exec time'!K$7*20)/'scheduler - exec time'!K70</f>
        <v>6.3520741781397163</v>
      </c>
      <c r="L52">
        <f>('OMP - exec time'!L$7*20)/'scheduler - exec time'!L70</f>
        <v>7.2308253741310775</v>
      </c>
      <c r="M52">
        <f>('OMP - exec time'!M$7*20)/'scheduler - exec time'!M70</f>
        <v>7.5030063627838945</v>
      </c>
      <c r="N52" t="e">
        <f>('OMP - exec time'!N$7*20)/'scheduler - exec time'!N70</f>
        <v>#DIV/0!</v>
      </c>
    </row>
    <row r="53" spans="2:14">
      <c r="B53" s="5"/>
      <c r="C53" s="1" t="s">
        <v>2</v>
      </c>
      <c r="D53" t="e">
        <f>('OMP - exec time'!D$7*20)/'scheduler - exec time'!D71</f>
        <v>#DIV/0!</v>
      </c>
      <c r="E53" t="e">
        <f>('OMP - exec time'!E$7*20)/'scheduler - exec time'!E71</f>
        <v>#DIV/0!</v>
      </c>
      <c r="F53" t="e">
        <f>('OMP - exec time'!F$7*20)/'scheduler - exec time'!F71</f>
        <v>#DIV/0!</v>
      </c>
      <c r="G53" t="e">
        <f>('OMP - exec time'!G$7*20)/'scheduler - exec time'!G71</f>
        <v>#DIV/0!</v>
      </c>
      <c r="H53" t="e">
        <f>('OMP - exec time'!H$7*20)/'scheduler - exec time'!H71</f>
        <v>#DIV/0!</v>
      </c>
      <c r="I53" t="e">
        <f>('OMP - exec time'!I$7*20)/'scheduler - exec time'!I71</f>
        <v>#DIV/0!</v>
      </c>
      <c r="J53" t="e">
        <f>('OMP - exec time'!J$7*20)/'scheduler - exec time'!J71</f>
        <v>#DIV/0!</v>
      </c>
      <c r="K53" t="e">
        <f>('OMP - exec time'!K$7*20)/'scheduler - exec time'!K71</f>
        <v>#DIV/0!</v>
      </c>
      <c r="L53" t="e">
        <f>('OMP - exec time'!L$7*20)/'scheduler - exec time'!L71</f>
        <v>#DIV/0!</v>
      </c>
      <c r="M53" t="e">
        <f>('OMP - exec time'!M$7*20)/'scheduler - exec time'!M71</f>
        <v>#DIV/0!</v>
      </c>
      <c r="N53" t="e">
        <f>('OMP - exec time'!N$7*20)/'scheduler - exec time'!N71</f>
        <v>#DIV/0!</v>
      </c>
    </row>
    <row r="54" spans="2:14">
      <c r="B54" s="5"/>
      <c r="C54" s="1" t="s">
        <v>3</v>
      </c>
      <c r="D54" t="e">
        <f>('OMP - exec time'!D$7*20)/'scheduler - exec time'!D72</f>
        <v>#DIV/0!</v>
      </c>
      <c r="E54" t="e">
        <f>('OMP - exec time'!E$7*20)/'scheduler - exec time'!E72</f>
        <v>#DIV/0!</v>
      </c>
      <c r="F54" t="e">
        <f>('OMP - exec time'!F$7*20)/'scheduler - exec time'!F72</f>
        <v>#DIV/0!</v>
      </c>
      <c r="G54" t="e">
        <f>('OMP - exec time'!G$7*20)/'scheduler - exec time'!G72</f>
        <v>#DIV/0!</v>
      </c>
      <c r="H54" t="e">
        <f>('OMP - exec time'!H$7*20)/'scheduler - exec time'!H72</f>
        <v>#DIV/0!</v>
      </c>
      <c r="I54" t="e">
        <f>('OMP - exec time'!I$7*20)/'scheduler - exec time'!I72</f>
        <v>#DIV/0!</v>
      </c>
      <c r="J54" t="e">
        <f>('OMP - exec time'!J$7*20)/'scheduler - exec time'!J72</f>
        <v>#DIV/0!</v>
      </c>
      <c r="K54" t="e">
        <f>('OMP - exec time'!K$7*20)/'scheduler - exec time'!K72</f>
        <v>#DIV/0!</v>
      </c>
      <c r="L54" t="e">
        <f>('OMP - exec time'!L$7*20)/'scheduler - exec time'!L72</f>
        <v>#DIV/0!</v>
      </c>
      <c r="M54" t="e">
        <f>('OMP - exec time'!M$7*20)/'scheduler - exec time'!M72</f>
        <v>#DIV/0!</v>
      </c>
      <c r="N54" t="e">
        <f>('OMP - exec time'!N$7*20)/'scheduler - exec time'!N72</f>
        <v>#DIV/0!</v>
      </c>
    </row>
    <row r="55" spans="2:14">
      <c r="B55" s="5"/>
      <c r="C55" s="1" t="s">
        <v>4</v>
      </c>
      <c r="D55" t="e">
        <f>('OMP - exec time'!D$7*20)/'scheduler - exec time'!D73</f>
        <v>#DIV/0!</v>
      </c>
      <c r="E55" t="e">
        <f>('OMP - exec time'!E$7*20)/'scheduler - exec time'!E73</f>
        <v>#DIV/0!</v>
      </c>
      <c r="F55" t="e">
        <f>('OMP - exec time'!F$7*20)/'scheduler - exec time'!F73</f>
        <v>#DIV/0!</v>
      </c>
      <c r="G55" t="e">
        <f>('OMP - exec time'!G$7*20)/'scheduler - exec time'!G73</f>
        <v>#DIV/0!</v>
      </c>
      <c r="H55" t="e">
        <f>('OMP - exec time'!H$7*20)/'scheduler - exec time'!H73</f>
        <v>#DIV/0!</v>
      </c>
      <c r="I55" t="e">
        <f>('OMP - exec time'!I$7*20)/'scheduler - exec time'!I73</f>
        <v>#DIV/0!</v>
      </c>
      <c r="J55" t="e">
        <f>('OMP - exec time'!J$7*20)/'scheduler - exec time'!J73</f>
        <v>#DIV/0!</v>
      </c>
      <c r="K55" t="e">
        <f>('OMP - exec time'!K$7*20)/'scheduler - exec time'!K73</f>
        <v>#DIV/0!</v>
      </c>
      <c r="L55" t="e">
        <f>('OMP - exec time'!L$7*20)/'scheduler - exec time'!L73</f>
        <v>#DIV/0!</v>
      </c>
      <c r="M55" t="e">
        <f>('OMP - exec time'!M$7*20)/'scheduler - exec time'!M73</f>
        <v>#DIV/0!</v>
      </c>
      <c r="N55" t="e">
        <f>('OMP - exec time'!N$7*20)/'scheduler - exec time'!N73</f>
        <v>#DIV/0!</v>
      </c>
    </row>
    <row r="56" spans="2:14">
      <c r="B56" s="5"/>
      <c r="C56" s="1" t="s">
        <v>5</v>
      </c>
      <c r="D56" t="e">
        <f>('OMP - exec time'!D$7*20)/'scheduler - exec time'!D74</f>
        <v>#DIV/0!</v>
      </c>
      <c r="E56" t="e">
        <f>('OMP - exec time'!E$7*20)/'scheduler - exec time'!E74</f>
        <v>#DIV/0!</v>
      </c>
      <c r="F56" t="e">
        <f>('OMP - exec time'!F$7*20)/'scheduler - exec time'!F74</f>
        <v>#DIV/0!</v>
      </c>
      <c r="G56" t="e">
        <f>('OMP - exec time'!G$7*20)/'scheduler - exec time'!G74</f>
        <v>#DIV/0!</v>
      </c>
      <c r="H56" t="e">
        <f>('OMP - exec time'!H$7*20)/'scheduler - exec time'!H74</f>
        <v>#DIV/0!</v>
      </c>
      <c r="I56" t="e">
        <f>('OMP - exec time'!I$7*20)/'scheduler - exec time'!I74</f>
        <v>#DIV/0!</v>
      </c>
      <c r="J56" t="e">
        <f>('OMP - exec time'!J$7*20)/'scheduler - exec time'!J74</f>
        <v>#DIV/0!</v>
      </c>
      <c r="K56" t="e">
        <f>('OMP - exec time'!K$7*20)/'scheduler - exec time'!K74</f>
        <v>#DIV/0!</v>
      </c>
      <c r="L56" t="e">
        <f>('OMP - exec time'!L$7*20)/'scheduler - exec time'!L74</f>
        <v>#DIV/0!</v>
      </c>
      <c r="M56" t="e">
        <f>('OMP - exec time'!M$7*20)/'scheduler - exec time'!M74</f>
        <v>#DIV/0!</v>
      </c>
      <c r="N56" t="e">
        <f>('OMP - exec time'!N$7*20)/'scheduler - exec time'!N74</f>
        <v>#DIV/0!</v>
      </c>
    </row>
    <row r="57" spans="2:14">
      <c r="B57" s="5"/>
      <c r="C57" s="1" t="s">
        <v>7</v>
      </c>
      <c r="D57" t="e">
        <f>('OMP - exec time'!D$7*20)/'scheduler - exec time'!D75</f>
        <v>#DIV/0!</v>
      </c>
      <c r="E57" t="e">
        <f>('OMP - exec time'!E$7*20)/'scheduler - exec time'!E75</f>
        <v>#DIV/0!</v>
      </c>
      <c r="F57" t="e">
        <f>('OMP - exec time'!F$7*20)/'scheduler - exec time'!F75</f>
        <v>#DIV/0!</v>
      </c>
      <c r="G57" t="e">
        <f>('OMP - exec time'!G$7*20)/'scheduler - exec time'!G75</f>
        <v>#DIV/0!</v>
      </c>
      <c r="H57" t="e">
        <f>('OMP - exec time'!H$7*20)/'scheduler - exec time'!H75</f>
        <v>#DIV/0!</v>
      </c>
      <c r="I57" t="e">
        <f>('OMP - exec time'!I$7*20)/'scheduler - exec time'!I75</f>
        <v>#DIV/0!</v>
      </c>
      <c r="J57" t="e">
        <f>('OMP - exec time'!J$7*20)/'scheduler - exec time'!J75</f>
        <v>#DIV/0!</v>
      </c>
      <c r="K57" t="e">
        <f>('OMP - exec time'!K$7*20)/'scheduler - exec time'!K75</f>
        <v>#DIV/0!</v>
      </c>
      <c r="L57" t="e">
        <f>('OMP - exec time'!L$7*20)/'scheduler - exec time'!L75</f>
        <v>#DIV/0!</v>
      </c>
      <c r="M57" t="e">
        <f>('OMP - exec time'!M$7*20)/'scheduler - exec time'!M75</f>
        <v>#DIV/0!</v>
      </c>
      <c r="N57" t="e">
        <f>('OMP - exec time'!N$7*20)/'scheduler - exec time'!N75</f>
        <v>#DIV/0!</v>
      </c>
    </row>
  </sheetData>
  <mergeCells count="13">
    <mergeCell ref="B4:B57"/>
    <mergeCell ref="C27:N27"/>
    <mergeCell ref="D28:N28"/>
    <mergeCell ref="C37:N37"/>
    <mergeCell ref="D38:N38"/>
    <mergeCell ref="C48:N48"/>
    <mergeCell ref="D49:N49"/>
    <mergeCell ref="C4:N4"/>
    <mergeCell ref="D5:N5"/>
    <mergeCell ref="C10:N10"/>
    <mergeCell ref="D11:N11"/>
    <mergeCell ref="C18:N18"/>
    <mergeCell ref="D19:N19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OMP - exec time</vt:lpstr>
      <vt:lpstr>OMP - speedup</vt:lpstr>
      <vt:lpstr>scheduler - exec time</vt:lpstr>
      <vt:lpstr>scheduler - speedup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Pereira</dc:creator>
  <cp:lastModifiedBy>André Pereira</cp:lastModifiedBy>
  <dcterms:created xsi:type="dcterms:W3CDTF">2014-02-12T12:12:53Z</dcterms:created>
  <dcterms:modified xsi:type="dcterms:W3CDTF">2014-02-17T18:26:25Z</dcterms:modified>
</cp:coreProperties>
</file>