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5" yWindow="0" windowWidth="15600" windowHeight="7635" activeTab="2"/>
  </bookViews>
  <sheets>
    <sheet name="Sheet1" sheetId="1" r:id="rId1"/>
    <sheet name="BCF" sheetId="2" r:id="rId2"/>
    <sheet name="APP" sheetId="3" r:id="rId3"/>
  </sheets>
  <definedNames>
    <definedName name="_xlnm._FilterDatabase" localSheetId="2" hidden="1">APP!$B$1:$R$48</definedName>
    <definedName name="_xlnm._FilterDatabase" localSheetId="1" hidden="1">BCF!$B$1:$R$48</definedName>
  </definedNames>
  <calcPr calcId="125725"/>
</workbook>
</file>

<file path=xl/calcChain.xml><?xml version="1.0" encoding="utf-8"?>
<calcChain xmlns="http://schemas.openxmlformats.org/spreadsheetml/2006/main">
  <c r="R25" i="2"/>
  <c r="R36"/>
  <c r="R41"/>
  <c r="R40"/>
  <c r="R44"/>
  <c r="R6"/>
  <c r="R3"/>
  <c r="R7"/>
  <c r="R23"/>
  <c r="R18"/>
  <c r="R24"/>
  <c r="R46"/>
  <c r="R48"/>
  <c r="R45"/>
  <c r="R33"/>
  <c r="R34"/>
  <c r="R35"/>
  <c r="R12"/>
  <c r="R10"/>
  <c r="R13"/>
  <c r="R17"/>
  <c r="R14"/>
  <c r="R20"/>
  <c r="R39"/>
  <c r="R26"/>
  <c r="R37"/>
  <c r="R29"/>
  <c r="R27"/>
  <c r="R31"/>
  <c r="R4"/>
  <c r="R2"/>
  <c r="R5"/>
  <c r="R19"/>
  <c r="R15"/>
  <c r="R22"/>
  <c r="R43"/>
  <c r="R47"/>
  <c r="R42"/>
  <c r="R30"/>
  <c r="R28"/>
  <c r="R32"/>
  <c r="R9"/>
  <c r="R8"/>
  <c r="R11"/>
  <c r="R21"/>
  <c r="R16"/>
  <c r="R38"/>
  <c r="Q25"/>
  <c r="Q36"/>
  <c r="Q41"/>
  <c r="Q40"/>
  <c r="Q44"/>
  <c r="Q6"/>
  <c r="Q3"/>
  <c r="Q7"/>
  <c r="Q23"/>
  <c r="Q18"/>
  <c r="Q24"/>
  <c r="Q46"/>
  <c r="Q48"/>
  <c r="Q45"/>
  <c r="Q33"/>
  <c r="Q34"/>
  <c r="Q35"/>
  <c r="Q12"/>
  <c r="Q10"/>
  <c r="Q13"/>
  <c r="Q17"/>
  <c r="Q14"/>
  <c r="Q20"/>
  <c r="Q39"/>
  <c r="Q26"/>
  <c r="Q37"/>
  <c r="Q29"/>
  <c r="Q27"/>
  <c r="Q31"/>
  <c r="Q4"/>
  <c r="Q2"/>
  <c r="Q5"/>
  <c r="Q19"/>
  <c r="Q15"/>
  <c r="Q22"/>
  <c r="Q43"/>
  <c r="Q47"/>
  <c r="Q42"/>
  <c r="Q30"/>
  <c r="Q28"/>
  <c r="Q32"/>
  <c r="Q9"/>
  <c r="Q8"/>
  <c r="Q11"/>
  <c r="Q21"/>
  <c r="Q16"/>
  <c r="Q38"/>
  <c r="R14" i="3"/>
  <c r="R7"/>
  <c r="R4"/>
  <c r="R9"/>
  <c r="R2"/>
  <c r="R5"/>
  <c r="R16"/>
  <c r="R36"/>
  <c r="R35"/>
  <c r="R10"/>
  <c r="R8"/>
  <c r="R6"/>
  <c r="R13"/>
  <c r="R12"/>
  <c r="R11"/>
  <c r="R29"/>
  <c r="R42"/>
  <c r="R27"/>
  <c r="R41"/>
  <c r="R18"/>
  <c r="R28"/>
  <c r="R25"/>
  <c r="R40"/>
  <c r="R38"/>
  <c r="R26"/>
  <c r="R34"/>
  <c r="R21"/>
  <c r="R22"/>
  <c r="R37"/>
  <c r="R31"/>
  <c r="R15"/>
  <c r="R20"/>
  <c r="R17"/>
  <c r="R24"/>
  <c r="R23"/>
  <c r="R19"/>
  <c r="R39"/>
  <c r="R43"/>
  <c r="R45"/>
  <c r="R47"/>
  <c r="R44"/>
  <c r="R46"/>
  <c r="R48"/>
  <c r="R30"/>
  <c r="R33"/>
  <c r="R32"/>
  <c r="R3"/>
  <c r="Q45"/>
  <c r="Q47"/>
  <c r="Q41"/>
  <c r="Q40"/>
  <c r="Q42"/>
  <c r="Q7"/>
  <c r="Q5"/>
  <c r="Q9"/>
  <c r="Q31"/>
  <c r="Q24"/>
  <c r="Q34"/>
  <c r="Q32"/>
  <c r="Q33"/>
  <c r="Q30"/>
  <c r="Q37"/>
  <c r="Q39"/>
  <c r="Q38"/>
  <c r="Q12"/>
  <c r="Q11"/>
  <c r="Q13"/>
  <c r="Q20"/>
  <c r="Q19"/>
  <c r="Q21"/>
  <c r="Q44"/>
  <c r="Q46"/>
  <c r="Q48"/>
  <c r="Q27"/>
  <c r="Q18"/>
  <c r="Q29"/>
  <c r="Q3"/>
  <c r="Q2"/>
  <c r="Q4"/>
  <c r="Q22"/>
  <c r="Q17"/>
  <c r="Q25"/>
  <c r="Q36"/>
  <c r="Q16"/>
  <c r="Q35"/>
  <c r="Q26"/>
  <c r="Q23"/>
  <c r="Q28"/>
  <c r="Q8"/>
  <c r="Q6"/>
  <c r="Q10"/>
  <c r="Q15"/>
  <c r="Q14"/>
  <c r="Q43"/>
</calcChain>
</file>

<file path=xl/sharedStrings.xml><?xml version="1.0" encoding="utf-8"?>
<sst xmlns="http://schemas.openxmlformats.org/spreadsheetml/2006/main" count="290" uniqueCount="20">
  <si>
    <t>logkoc</t>
  </si>
  <si>
    <t>logMol</t>
  </si>
  <si>
    <t>logSol</t>
  </si>
  <si>
    <t>logDen</t>
  </si>
  <si>
    <t>Species</t>
  </si>
  <si>
    <t>HabFac</t>
  </si>
  <si>
    <t>FULL</t>
  </si>
  <si>
    <t>R2</t>
  </si>
  <si>
    <t>Adj_R2</t>
  </si>
  <si>
    <t>AIC</t>
  </si>
  <si>
    <t>BIC</t>
  </si>
  <si>
    <t>N_reg</t>
  </si>
  <si>
    <t>N_var</t>
  </si>
  <si>
    <t>RMSE_T</t>
  </si>
  <si>
    <t>RMSE_R_A</t>
  </si>
  <si>
    <t>RMSE_ratio</t>
  </si>
  <si>
    <t>Ratio_RMSE</t>
  </si>
  <si>
    <t>Full</t>
  </si>
  <si>
    <t>Weight_RMSE</t>
  </si>
  <si>
    <t>W_RMSE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</si>
</sst>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  <font>
      <sz val="8"/>
      <color rgb="FFFF0000"/>
      <name val="Consolas"/>
      <family val="3"/>
    </font>
    <font>
      <b/>
      <sz val="8"/>
      <color rgb="FFFF0000"/>
      <name val="Segoe U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6" applyNumberFormat="0" applyAlignment="0" applyProtection="0"/>
    <xf numFmtId="0" fontId="14" fillId="10" borderId="7" applyNumberFormat="0" applyAlignment="0" applyProtection="0"/>
    <xf numFmtId="0" fontId="15" fillId="10" borderId="6" applyNumberFormat="0" applyAlignment="0" applyProtection="0"/>
    <xf numFmtId="0" fontId="16" fillId="0" borderId="8" applyNumberFormat="0" applyFill="0" applyAlignment="0" applyProtection="0"/>
    <xf numFmtId="0" fontId="17" fillId="11" borderId="9" applyNumberFormat="0" applyAlignment="0" applyProtection="0"/>
    <xf numFmtId="0" fontId="18" fillId="0" borderId="0" applyNumberFormat="0" applyFill="0" applyBorder="0" applyAlignment="0" applyProtection="0"/>
    <xf numFmtId="0" fontId="5" fillId="12" borderId="10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1" fillId="36" borderId="0" applyNumberFormat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4" borderId="0" xfId="0" applyFill="1"/>
    <xf numFmtId="0" fontId="1" fillId="3" borderId="1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wrapText="1"/>
    </xf>
    <xf numFmtId="0" fontId="4" fillId="5" borderId="1" xfId="0" applyFont="1" applyFill="1" applyBorder="1" applyAlignment="1">
      <alignment horizontal="right" wrapText="1"/>
    </xf>
    <xf numFmtId="0" fontId="0" fillId="0" borderId="0" xfId="0"/>
    <xf numFmtId="0" fontId="0" fillId="0" borderId="0" xfId="0"/>
    <xf numFmtId="0" fontId="0" fillId="3" borderId="0" xfId="0" applyFill="1"/>
    <xf numFmtId="0" fontId="2" fillId="3" borderId="2" xfId="0" applyFont="1" applyFill="1" applyBorder="1" applyAlignment="1">
      <alignment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8</xdr:row>
      <xdr:rowOff>133350</xdr:rowOff>
    </xdr:from>
    <xdr:to>
      <xdr:col>11</xdr:col>
      <xdr:colOff>323850</xdr:colOff>
      <xdr:row>15</xdr:row>
      <xdr:rowOff>9525</xdr:rowOff>
    </xdr:to>
    <xdr:pic>
      <xdr:nvPicPr>
        <xdr:cNvPr id="1025" name="Picture 1" descr="\begin{align}&#10;    \mu_X    &amp;= \frac{ \sum_i N_{X_i}\mu_{X_i} }{ \sum_i N_{X_i} } \\&#10;    \sigma_X &amp;= \sqrt{ \frac{ \sum_i N_{X_i}(\sigma_{X_i}^2 + \mu_{X_i}^2) }{ \sum_i N_{X_i} } - \mu_X^2 }&#10;              = \sqrt{ \frac{ \sum_i N_{X_i}\sigma_{X_i}^2 }{ \sum_i N_{X_i} } + \frac{ \sum_{i&lt;j} N_{X_i}N_{X_j} (\mu_{X_i}-\mu_{X_j})^2 }{\big(\sum_i N_{X_i}\big)^2} }&#10;  \end{align}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1657350"/>
          <a:ext cx="6486525" cy="1209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0" sqref="E2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R48"/>
  <sheetViews>
    <sheetView zoomScale="90" zoomScaleNormal="90" workbookViewId="0">
      <selection activeCell="R7" sqref="R7"/>
    </sheetView>
  </sheetViews>
  <sheetFormatPr defaultRowHeight="15"/>
  <cols>
    <col min="2" max="2" width="9.28515625" bestFit="1" customWidth="1"/>
    <col min="9" max="9" width="9.5703125" bestFit="1" customWidth="1"/>
    <col min="10" max="10" width="10.5703125" bestFit="1" customWidth="1"/>
    <col min="11" max="12" width="9.28515625" bestFit="1" customWidth="1"/>
    <col min="15" max="15" width="13.7109375" customWidth="1"/>
    <col min="16" max="18" width="15.7109375" customWidth="1"/>
  </cols>
  <sheetData>
    <row r="1" spans="2:18" ht="15.75" thickBot="1">
      <c r="B1" s="1" t="s">
        <v>6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7</v>
      </c>
      <c r="J1" s="2" t="s">
        <v>8</v>
      </c>
      <c r="K1" s="2" t="s">
        <v>9</v>
      </c>
      <c r="L1" s="2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t="s">
        <v>16</v>
      </c>
      <c r="R1" t="s">
        <v>18</v>
      </c>
    </row>
    <row r="2" spans="2:18" ht="15.75" hidden="1" thickBot="1">
      <c r="B2" s="1">
        <v>32</v>
      </c>
      <c r="C2" s="3" t="s">
        <v>4</v>
      </c>
      <c r="D2" s="3"/>
      <c r="E2" s="3" t="s">
        <v>0</v>
      </c>
      <c r="F2" s="3"/>
      <c r="G2" s="3" t="s">
        <v>2</v>
      </c>
      <c r="H2" s="3"/>
      <c r="I2" s="3">
        <v>0.7456739</v>
      </c>
      <c r="J2" s="3">
        <v>0.72899677799999996</v>
      </c>
      <c r="K2" s="3">
        <v>62.48395</v>
      </c>
      <c r="L2" s="3">
        <v>91.235929999999996</v>
      </c>
      <c r="M2" s="8">
        <v>8</v>
      </c>
      <c r="N2" s="8">
        <v>3</v>
      </c>
      <c r="O2" s="12">
        <v>0.51298897805895904</v>
      </c>
      <c r="P2" s="12">
        <v>0.27188126224167802</v>
      </c>
      <c r="Q2">
        <f>O2/P2</f>
        <v>1.8868125512929166</v>
      </c>
      <c r="R2">
        <f>0.2*O2+0.8*P2</f>
        <v>0.32010280540513425</v>
      </c>
    </row>
    <row r="3" spans="2:18" ht="15.75" hidden="1" thickBot="1">
      <c r="B3" s="1">
        <v>8</v>
      </c>
      <c r="C3" s="3" t="s">
        <v>4</v>
      </c>
      <c r="D3" s="3"/>
      <c r="E3" s="3" t="s">
        <v>0</v>
      </c>
      <c r="F3" s="3"/>
      <c r="G3" s="3" t="s">
        <v>2</v>
      </c>
      <c r="H3" s="3" t="s">
        <v>3</v>
      </c>
      <c r="I3" s="3">
        <v>0.74594154000000001</v>
      </c>
      <c r="J3" s="3">
        <v>0.72704463200000002</v>
      </c>
      <c r="K3" s="3">
        <v>64.346019999999996</v>
      </c>
      <c r="L3" s="3">
        <v>95.973190000000002</v>
      </c>
      <c r="M3" s="8">
        <v>9</v>
      </c>
      <c r="N3" s="8">
        <v>4</v>
      </c>
      <c r="O3" s="12">
        <v>0.66486632234482401</v>
      </c>
      <c r="P3" s="12">
        <v>0.26406329874600398</v>
      </c>
      <c r="Q3">
        <f>O3/P3</f>
        <v>2.5178293443358921</v>
      </c>
      <c r="R3">
        <f>0.2*O3+0.8*P3</f>
        <v>0.34422390346576803</v>
      </c>
    </row>
    <row r="4" spans="2:18" ht="15.75" thickBot="1">
      <c r="B4" s="7">
        <v>31</v>
      </c>
      <c r="C4" s="6"/>
      <c r="D4" s="6" t="s">
        <v>5</v>
      </c>
      <c r="E4" s="6" t="s">
        <v>0</v>
      </c>
      <c r="F4" s="6"/>
      <c r="G4" s="6" t="s">
        <v>2</v>
      </c>
      <c r="H4" s="6"/>
      <c r="I4" s="3">
        <v>0.68750213000000004</v>
      </c>
      <c r="J4" s="3">
        <v>0.67758155799999997</v>
      </c>
      <c r="K4" s="3">
        <v>81.467380000000006</v>
      </c>
      <c r="L4" s="3">
        <v>98.71857</v>
      </c>
      <c r="M4" s="8">
        <v>4</v>
      </c>
      <c r="N4" s="8">
        <v>3</v>
      </c>
      <c r="O4" s="12">
        <v>0.49564872857380099</v>
      </c>
      <c r="P4" s="12">
        <v>0.30791870203180499</v>
      </c>
      <c r="Q4">
        <f>O4/P4</f>
        <v>1.6096739993487155</v>
      </c>
      <c r="R4">
        <f>0.2*O4+0.8*P4</f>
        <v>0.34546470734020418</v>
      </c>
    </row>
    <row r="5" spans="2:18" ht="15.75" thickBot="1">
      <c r="B5" s="7">
        <v>33</v>
      </c>
      <c r="C5" s="6"/>
      <c r="D5" s="6"/>
      <c r="E5" s="6" t="s">
        <v>0</v>
      </c>
      <c r="F5" s="6"/>
      <c r="G5" s="6" t="s">
        <v>2</v>
      </c>
      <c r="H5" s="6"/>
      <c r="I5" s="3">
        <v>0.64697937999999999</v>
      </c>
      <c r="J5" s="3">
        <v>0.64146342999999995</v>
      </c>
      <c r="K5" s="3">
        <v>93.440060000000003</v>
      </c>
      <c r="L5" s="3">
        <v>104.94085</v>
      </c>
      <c r="M5" s="8">
        <v>2</v>
      </c>
      <c r="N5" s="8">
        <v>2</v>
      </c>
      <c r="O5" s="12">
        <v>0.47881106885179903</v>
      </c>
      <c r="P5" s="12">
        <v>0.331363633845632</v>
      </c>
      <c r="Q5">
        <f>O5/P5</f>
        <v>1.4449716865274855</v>
      </c>
      <c r="R5">
        <f>0.2*O5+0.8*P5</f>
        <v>0.36085312084686544</v>
      </c>
    </row>
    <row r="6" spans="2:18" ht="15.75" thickBot="1">
      <c r="B6" s="7">
        <v>7</v>
      </c>
      <c r="C6" s="6"/>
      <c r="D6" s="6" t="s">
        <v>5</v>
      </c>
      <c r="E6" s="6" t="s">
        <v>0</v>
      </c>
      <c r="F6" s="6"/>
      <c r="G6" s="6" t="s">
        <v>2</v>
      </c>
      <c r="H6" s="6" t="s">
        <v>3</v>
      </c>
      <c r="I6" s="3">
        <v>0.68896932</v>
      </c>
      <c r="J6" s="3">
        <v>0.67652809300000005</v>
      </c>
      <c r="K6" s="3">
        <v>82.850880000000004</v>
      </c>
      <c r="L6" s="3">
        <v>102.97726</v>
      </c>
      <c r="M6" s="8">
        <v>5</v>
      </c>
      <c r="N6" s="8">
        <v>4</v>
      </c>
      <c r="O6" s="12">
        <v>0.68859653730806103</v>
      </c>
      <c r="P6" s="12">
        <v>0.29897271428681099</v>
      </c>
      <c r="Q6">
        <f>O6/P6</f>
        <v>2.3032086354458268</v>
      </c>
      <c r="R6">
        <f>0.2*O6+0.8*P6</f>
        <v>0.37689747889106101</v>
      </c>
    </row>
    <row r="7" spans="2:18" ht="15.75" thickBot="1">
      <c r="B7" s="7">
        <v>9</v>
      </c>
      <c r="C7" s="6"/>
      <c r="D7" s="6"/>
      <c r="E7" s="6" t="s">
        <v>0</v>
      </c>
      <c r="F7" s="6"/>
      <c r="G7" s="6" t="s">
        <v>2</v>
      </c>
      <c r="H7" s="6" t="s">
        <v>3</v>
      </c>
      <c r="I7" s="3">
        <v>0.64769683</v>
      </c>
      <c r="J7" s="3">
        <v>0.63937470699999999</v>
      </c>
      <c r="K7" s="3">
        <v>95.173550000000006</v>
      </c>
      <c r="L7" s="3">
        <v>109.54953999999999</v>
      </c>
      <c r="M7" s="8">
        <v>3</v>
      </c>
      <c r="N7" s="8">
        <v>3</v>
      </c>
      <c r="O7" s="12">
        <v>0.64412302548304401</v>
      </c>
      <c r="P7" s="12">
        <v>0.324840699019947</v>
      </c>
      <c r="Q7">
        <f>O7/P7</f>
        <v>1.9828889281003896</v>
      </c>
      <c r="R7">
        <f>0.2*O7+0.8*P7</f>
        <v>0.3886971643125664</v>
      </c>
    </row>
    <row r="8" spans="2:18" ht="15.75" hidden="1" thickBot="1">
      <c r="B8" s="1">
        <v>44</v>
      </c>
      <c r="C8" s="3" t="s">
        <v>4</v>
      </c>
      <c r="D8" s="3"/>
      <c r="E8" s="3" t="s">
        <v>0</v>
      </c>
      <c r="F8" s="3"/>
      <c r="G8" s="3"/>
      <c r="H8" s="3"/>
      <c r="I8" s="3">
        <v>0.60088439999999999</v>
      </c>
      <c r="J8" s="3">
        <v>0.578170505</v>
      </c>
      <c r="K8" s="3">
        <v>119.51698</v>
      </c>
      <c r="L8" s="3">
        <v>145.39375999999999</v>
      </c>
      <c r="M8" s="8">
        <v>7</v>
      </c>
      <c r="N8" s="8">
        <v>2</v>
      </c>
      <c r="O8" s="12">
        <v>0.61166519209632098</v>
      </c>
      <c r="P8" s="12">
        <v>0.34129279907916299</v>
      </c>
      <c r="Q8">
        <f>O8/P8</f>
        <v>1.7922006961372925</v>
      </c>
      <c r="R8">
        <f>0.2*O8+0.8*P8</f>
        <v>0.39536727768259461</v>
      </c>
    </row>
    <row r="9" spans="2:18" ht="15.75" thickBot="1">
      <c r="B9" s="1">
        <v>43</v>
      </c>
      <c r="C9" s="3"/>
      <c r="D9" s="3" t="s">
        <v>5</v>
      </c>
      <c r="E9" s="3" t="s">
        <v>0</v>
      </c>
      <c r="F9" s="3"/>
      <c r="G9" s="3"/>
      <c r="H9" s="3"/>
      <c r="I9" s="3">
        <v>0.55663863999999996</v>
      </c>
      <c r="J9" s="3">
        <v>0.546165542</v>
      </c>
      <c r="K9" s="3">
        <v>125.28954</v>
      </c>
      <c r="L9" s="3">
        <v>139.66552999999999</v>
      </c>
      <c r="M9" s="8">
        <v>3</v>
      </c>
      <c r="N9" s="8">
        <v>2</v>
      </c>
      <c r="O9" s="12">
        <v>0.60653099351031403</v>
      </c>
      <c r="P9" s="12">
        <v>0.36419355393080299</v>
      </c>
      <c r="Q9">
        <f>O9/P9</f>
        <v>1.6654083713561698</v>
      </c>
      <c r="R9">
        <f>0.2*O9+0.8*P9</f>
        <v>0.41266104184670521</v>
      </c>
    </row>
    <row r="10" spans="2:18" ht="15.75" hidden="1" thickBot="1">
      <c r="B10" s="1">
        <v>20</v>
      </c>
      <c r="C10" s="3" t="s">
        <v>4</v>
      </c>
      <c r="D10" s="3"/>
      <c r="E10" s="3" t="s">
        <v>0</v>
      </c>
      <c r="F10" s="3"/>
      <c r="G10" s="3"/>
      <c r="H10" s="3" t="s">
        <v>3</v>
      </c>
      <c r="I10" s="3">
        <v>0.60155634000000002</v>
      </c>
      <c r="J10" s="3">
        <v>0.57542888699999994</v>
      </c>
      <c r="K10" s="3">
        <v>121.29625</v>
      </c>
      <c r="L10" s="3">
        <v>150.04821999999999</v>
      </c>
      <c r="M10" s="8">
        <v>8</v>
      </c>
      <c r="N10" s="8">
        <v>3</v>
      </c>
      <c r="O10" s="12">
        <v>0.78526195819044298</v>
      </c>
      <c r="P10" s="12">
        <v>0.32918593638392302</v>
      </c>
      <c r="Q10">
        <f>O10/P10</f>
        <v>2.385466301557329</v>
      </c>
      <c r="R10">
        <f>0.2*O10+0.8*P10</f>
        <v>0.420401140745227</v>
      </c>
    </row>
    <row r="11" spans="2:18" ht="15.75" thickBot="1">
      <c r="B11" s="1">
        <v>45</v>
      </c>
      <c r="C11" s="3"/>
      <c r="D11" s="3"/>
      <c r="E11" s="3" t="s">
        <v>0</v>
      </c>
      <c r="F11" s="3"/>
      <c r="G11" s="3"/>
      <c r="H11" s="3"/>
      <c r="I11" s="3">
        <v>0.52438379000000002</v>
      </c>
      <c r="J11" s="3">
        <v>0.52069684699999996</v>
      </c>
      <c r="K11" s="3">
        <v>130.48916</v>
      </c>
      <c r="L11" s="3">
        <v>139.11474999999999</v>
      </c>
      <c r="M11" s="8">
        <v>1</v>
      </c>
      <c r="N11" s="8">
        <v>1</v>
      </c>
      <c r="O11" s="12">
        <v>0.58823673240820995</v>
      </c>
      <c r="P11" s="12">
        <v>0.38145082300041799</v>
      </c>
      <c r="Q11">
        <f>O11/P11</f>
        <v>1.5421037180658157</v>
      </c>
      <c r="R11">
        <f>0.2*O11+0.8*P11</f>
        <v>0.4228080048819764</v>
      </c>
    </row>
    <row r="12" spans="2:18" ht="15.75" thickBot="1">
      <c r="B12" s="1">
        <v>19</v>
      </c>
      <c r="C12" s="3"/>
      <c r="D12" s="3" t="s">
        <v>5</v>
      </c>
      <c r="E12" s="3" t="s">
        <v>0</v>
      </c>
      <c r="F12" s="3"/>
      <c r="G12" s="3"/>
      <c r="H12" s="3" t="s">
        <v>3</v>
      </c>
      <c r="I12" s="3">
        <v>0.55692134000000004</v>
      </c>
      <c r="J12" s="3">
        <v>0.54285535399999996</v>
      </c>
      <c r="K12" s="3">
        <v>127.20599</v>
      </c>
      <c r="L12" s="3">
        <v>144.45716999999999</v>
      </c>
      <c r="M12" s="8">
        <v>4</v>
      </c>
      <c r="N12" s="8">
        <v>3</v>
      </c>
      <c r="O12" s="12">
        <v>0.78511775387956995</v>
      </c>
      <c r="P12" s="12">
        <v>0.35176870336942401</v>
      </c>
      <c r="Q12">
        <f>O12/P12</f>
        <v>2.2319147393139378</v>
      </c>
      <c r="R12">
        <f>0.2*O12+0.8*P12</f>
        <v>0.43843851347145324</v>
      </c>
    </row>
    <row r="13" spans="2:18" ht="15.75" thickBot="1">
      <c r="B13" s="1">
        <v>21</v>
      </c>
      <c r="C13" s="3"/>
      <c r="D13" s="3"/>
      <c r="E13" s="3" t="s">
        <v>0</v>
      </c>
      <c r="F13" s="3"/>
      <c r="G13" s="3"/>
      <c r="H13" s="3" t="s">
        <v>3</v>
      </c>
      <c r="I13" s="3">
        <v>0.52445120999999995</v>
      </c>
      <c r="J13" s="3">
        <v>0.517020759</v>
      </c>
      <c r="K13" s="3">
        <v>132.47058999999999</v>
      </c>
      <c r="L13" s="3">
        <v>143.97138000000001</v>
      </c>
      <c r="M13" s="8">
        <v>2</v>
      </c>
      <c r="N13" s="8">
        <v>2</v>
      </c>
      <c r="O13" s="12">
        <v>0.75019568347649601</v>
      </c>
      <c r="P13" s="12">
        <v>0.37100526981399301</v>
      </c>
      <c r="Q13">
        <f>O13/P13</f>
        <v>2.0220620689636393</v>
      </c>
      <c r="R13">
        <f>0.2*O13+0.8*P13</f>
        <v>0.44684335254649366</v>
      </c>
    </row>
    <row r="14" spans="2:18" ht="15.75" hidden="1" thickBot="1">
      <c r="B14" s="1">
        <v>23</v>
      </c>
      <c r="C14" s="3" t="s">
        <v>4</v>
      </c>
      <c r="D14" s="3"/>
      <c r="E14" s="3"/>
      <c r="F14" s="3"/>
      <c r="G14" s="3"/>
      <c r="H14" s="3" t="s">
        <v>3</v>
      </c>
      <c r="I14" s="3">
        <v>0.15449858999999999</v>
      </c>
      <c r="J14" s="3">
        <v>0.10638062199999999</v>
      </c>
      <c r="K14" s="3">
        <v>217.85589999999999</v>
      </c>
      <c r="L14" s="3">
        <v>243.73267000000001</v>
      </c>
      <c r="M14" s="8">
        <v>7</v>
      </c>
      <c r="N14" s="8">
        <v>2</v>
      </c>
      <c r="O14" s="12">
        <v>0.75506179502789195</v>
      </c>
      <c r="P14" s="12">
        <v>0.49052834860762601</v>
      </c>
      <c r="Q14">
        <f>O14/P14</f>
        <v>1.539282688087547</v>
      </c>
      <c r="R14">
        <f>0.2*O14+0.8*P14</f>
        <v>0.54343503789167924</v>
      </c>
    </row>
    <row r="15" spans="2:18" ht="15.75" hidden="1" thickBot="1">
      <c r="B15" s="1">
        <v>35</v>
      </c>
      <c r="C15" s="3" t="s">
        <v>4</v>
      </c>
      <c r="D15" s="3"/>
      <c r="E15" s="3"/>
      <c r="F15" s="3"/>
      <c r="G15" s="3" t="s">
        <v>2</v>
      </c>
      <c r="H15" s="3"/>
      <c r="I15" s="3">
        <v>0.20475761000000001</v>
      </c>
      <c r="J15" s="3">
        <v>0.15949991599999999</v>
      </c>
      <c r="K15" s="3">
        <v>209.82784000000001</v>
      </c>
      <c r="L15" s="3">
        <v>235.70462000000001</v>
      </c>
      <c r="M15" s="8">
        <v>7</v>
      </c>
      <c r="N15" s="8">
        <v>2</v>
      </c>
      <c r="O15" s="12">
        <v>0.93388386153798797</v>
      </c>
      <c r="P15" s="12">
        <v>0.45790996555427299</v>
      </c>
      <c r="Q15">
        <f>O15/P15</f>
        <v>2.0394486510193692</v>
      </c>
      <c r="R15">
        <f>0.2*O15+0.8*P15</f>
        <v>0.55310474475101601</v>
      </c>
    </row>
    <row r="16" spans="2:18" ht="15.75" hidden="1" thickBot="1">
      <c r="B16" s="1">
        <v>47</v>
      </c>
      <c r="C16" s="3" t="s">
        <v>4</v>
      </c>
      <c r="D16" s="3"/>
      <c r="E16" s="3"/>
      <c r="F16" s="3"/>
      <c r="G16" s="3"/>
      <c r="H16" s="3"/>
      <c r="I16" s="3">
        <v>8.7761930000000002E-2</v>
      </c>
      <c r="J16" s="3">
        <v>4.3621376000000003E-2</v>
      </c>
      <c r="K16" s="3">
        <v>225.80812</v>
      </c>
      <c r="L16" s="3">
        <v>248.80969999999999</v>
      </c>
      <c r="M16" s="8">
        <v>6</v>
      </c>
      <c r="N16" s="8">
        <v>1</v>
      </c>
      <c r="O16" s="12">
        <v>0.67992378294437805</v>
      </c>
      <c r="P16" s="12">
        <v>0.52226616006140203</v>
      </c>
      <c r="Q16">
        <f>O16/P16</f>
        <v>1.3018721773289705</v>
      </c>
      <c r="R16">
        <f>0.2*O16+0.8*P16</f>
        <v>0.55379768463799728</v>
      </c>
    </row>
    <row r="17" spans="2:18" ht="15.75" thickBot="1">
      <c r="B17" s="1">
        <v>22</v>
      </c>
      <c r="C17" s="3"/>
      <c r="D17" s="3" t="s">
        <v>5</v>
      </c>
      <c r="E17" s="3"/>
      <c r="F17" s="3"/>
      <c r="G17" s="3"/>
      <c r="H17" s="3" t="s">
        <v>3</v>
      </c>
      <c r="I17" s="3">
        <v>0.11177097</v>
      </c>
      <c r="J17" s="3">
        <v>9.0789183999999995E-2</v>
      </c>
      <c r="K17" s="3">
        <v>216.31416999999999</v>
      </c>
      <c r="L17" s="3">
        <v>230.69015999999999</v>
      </c>
      <c r="M17" s="8">
        <v>3</v>
      </c>
      <c r="N17" s="8">
        <v>2</v>
      </c>
      <c r="O17" s="12">
        <v>0.74384854633660602</v>
      </c>
      <c r="P17" s="12">
        <v>0.50691799916734004</v>
      </c>
      <c r="Q17">
        <f>O17/P17</f>
        <v>1.4673942285703929</v>
      </c>
      <c r="R17">
        <f>0.2*O17+0.8*P17</f>
        <v>0.55430410860119328</v>
      </c>
    </row>
    <row r="18" spans="2:18" ht="15.75" hidden="1" thickBot="1">
      <c r="B18" s="1">
        <v>11</v>
      </c>
      <c r="C18" s="3" t="s">
        <v>4</v>
      </c>
      <c r="D18" s="3"/>
      <c r="E18" s="3"/>
      <c r="F18" s="3"/>
      <c r="G18" s="3" t="s">
        <v>2</v>
      </c>
      <c r="H18" s="3" t="s">
        <v>3</v>
      </c>
      <c r="I18" s="3">
        <v>0.23704425000000001</v>
      </c>
      <c r="J18" s="3">
        <v>0.18701436799999999</v>
      </c>
      <c r="K18" s="3">
        <v>206.39829</v>
      </c>
      <c r="L18" s="3">
        <v>235.15027000000001</v>
      </c>
      <c r="M18" s="8">
        <v>8</v>
      </c>
      <c r="N18" s="8">
        <v>3</v>
      </c>
      <c r="O18" s="12">
        <v>1.07504828136407</v>
      </c>
      <c r="P18" s="12">
        <v>0.42990905637405402</v>
      </c>
      <c r="Q18">
        <f>O18/P18</f>
        <v>2.5006411598565981</v>
      </c>
      <c r="R18">
        <f>0.2*O18+0.8*P18</f>
        <v>0.5589369013720572</v>
      </c>
    </row>
    <row r="19" spans="2:18" ht="15.75" thickBot="1">
      <c r="B19" s="1">
        <v>34</v>
      </c>
      <c r="C19" s="3"/>
      <c r="D19" s="3" t="s">
        <v>5</v>
      </c>
      <c r="E19" s="3"/>
      <c r="F19" s="3"/>
      <c r="G19" s="3" t="s">
        <v>2</v>
      </c>
      <c r="H19" s="3"/>
      <c r="I19" s="3">
        <v>0.15905701999999999</v>
      </c>
      <c r="J19" s="3">
        <v>0.13919223</v>
      </c>
      <c r="K19" s="3">
        <v>209.14770999999999</v>
      </c>
      <c r="L19" s="3">
        <v>223.52369999999999</v>
      </c>
      <c r="M19" s="8">
        <v>3</v>
      </c>
      <c r="N19" s="8">
        <v>2</v>
      </c>
      <c r="O19" s="12">
        <v>0.88345487363414998</v>
      </c>
      <c r="P19" s="12">
        <v>0.48121992772132299</v>
      </c>
      <c r="Q19">
        <f>O19/P19</f>
        <v>1.8358651060389239</v>
      </c>
      <c r="R19">
        <f>0.2*O19+0.8*P19</f>
        <v>0.56166691690388848</v>
      </c>
    </row>
    <row r="20" spans="2:18" ht="15.75" thickBot="1">
      <c r="B20" s="1">
        <v>24</v>
      </c>
      <c r="C20" s="3"/>
      <c r="D20" s="3"/>
      <c r="E20" s="3"/>
      <c r="F20" s="3"/>
      <c r="G20" s="3"/>
      <c r="H20" s="3" t="s">
        <v>3</v>
      </c>
      <c r="I20" s="3">
        <v>6.9805919999999994E-2</v>
      </c>
      <c r="J20" s="3">
        <v>6.2595118000000005E-2</v>
      </c>
      <c r="K20" s="3">
        <v>218.36160000000001</v>
      </c>
      <c r="L20" s="3">
        <v>226.9872</v>
      </c>
      <c r="M20" s="8">
        <v>1</v>
      </c>
      <c r="N20" s="8">
        <v>1</v>
      </c>
      <c r="O20" s="12">
        <v>0.73316454278163701</v>
      </c>
      <c r="P20" s="12">
        <v>0.52262139216958703</v>
      </c>
      <c r="Q20">
        <f>O20/P20</f>
        <v>1.4028598020796863</v>
      </c>
      <c r="R20">
        <f>0.2*O20+0.8*P20</f>
        <v>0.56473002229199709</v>
      </c>
    </row>
    <row r="21" spans="2:18" ht="15.75" thickBot="1">
      <c r="B21" s="1">
        <v>46</v>
      </c>
      <c r="C21" s="3"/>
      <c r="D21" s="3" t="s">
        <v>5</v>
      </c>
      <c r="E21" s="3"/>
      <c r="F21" s="3"/>
      <c r="G21" s="3"/>
      <c r="H21" s="3"/>
      <c r="I21" s="3">
        <v>3.7573049999999997E-2</v>
      </c>
      <c r="J21" s="3">
        <v>2.2535129000000001E-2</v>
      </c>
      <c r="K21" s="3">
        <v>224.82410999999999</v>
      </c>
      <c r="L21" s="3">
        <v>236.32490000000001</v>
      </c>
      <c r="M21" s="8">
        <v>2</v>
      </c>
      <c r="N21" s="8">
        <v>1</v>
      </c>
      <c r="O21" s="12">
        <v>0.66557798660956002</v>
      </c>
      <c r="P21" s="12">
        <v>0.54066998908809105</v>
      </c>
      <c r="Q21">
        <f>O21/P21</f>
        <v>1.2310244697179185</v>
      </c>
      <c r="R21">
        <f>0.2*O21+0.8*P21</f>
        <v>0.56565158859238485</v>
      </c>
    </row>
    <row r="22" spans="2:18" ht="15.75" thickBot="1">
      <c r="B22" s="1">
        <v>36</v>
      </c>
      <c r="C22" s="3"/>
      <c r="D22" s="3"/>
      <c r="E22" s="3"/>
      <c r="F22" s="3"/>
      <c r="G22" s="3" t="s">
        <v>2</v>
      </c>
      <c r="H22" s="3"/>
      <c r="I22" s="3">
        <v>0.12812992000000001</v>
      </c>
      <c r="J22" s="3">
        <v>0.12137123399999999</v>
      </c>
      <c r="K22" s="3">
        <v>209.87898000000001</v>
      </c>
      <c r="L22" s="3">
        <v>218.50458</v>
      </c>
      <c r="M22" s="8">
        <v>1</v>
      </c>
      <c r="N22" s="8">
        <v>1</v>
      </c>
      <c r="O22" s="12">
        <v>0.87102902885663502</v>
      </c>
      <c r="P22" s="12">
        <v>0.49424886455809303</v>
      </c>
      <c r="Q22">
        <f>O22/P22</f>
        <v>1.7623288414337996</v>
      </c>
      <c r="R22">
        <f>0.2*O22+0.8*P22</f>
        <v>0.56960489741780151</v>
      </c>
    </row>
    <row r="23" spans="2:18" ht="15.75" thickBot="1">
      <c r="B23" s="1">
        <v>10</v>
      </c>
      <c r="C23" s="3"/>
      <c r="D23" s="3" t="s">
        <v>5</v>
      </c>
      <c r="E23" s="3"/>
      <c r="F23" s="3"/>
      <c r="G23" s="3" t="s">
        <v>2</v>
      </c>
      <c r="H23" s="3" t="s">
        <v>3</v>
      </c>
      <c r="I23" s="3">
        <v>0.18833860999999999</v>
      </c>
      <c r="J23" s="3">
        <v>0.16257158499999999</v>
      </c>
      <c r="K23" s="3">
        <v>206.50498999999999</v>
      </c>
      <c r="L23" s="3">
        <v>223.75618</v>
      </c>
      <c r="M23" s="8">
        <v>4</v>
      </c>
      <c r="N23" s="8">
        <v>3</v>
      </c>
      <c r="O23" s="12">
        <v>1.0330857867019301</v>
      </c>
      <c r="P23" s="12">
        <v>0.45397025737462599</v>
      </c>
      <c r="Q23">
        <f>O23/P23</f>
        <v>2.2756684384488333</v>
      </c>
      <c r="R23">
        <f>0.2*O23+0.8*P23</f>
        <v>0.56979336324008678</v>
      </c>
    </row>
    <row r="24" spans="2:18" ht="15.75" thickBot="1">
      <c r="B24" s="1">
        <v>12</v>
      </c>
      <c r="C24" s="3"/>
      <c r="D24" s="3"/>
      <c r="E24" s="3"/>
      <c r="F24" s="3"/>
      <c r="G24" s="3" t="s">
        <v>2</v>
      </c>
      <c r="H24" s="3" t="s">
        <v>3</v>
      </c>
      <c r="I24" s="3">
        <v>0.15407373999999999</v>
      </c>
      <c r="J24" s="3">
        <v>0.14085613799999999</v>
      </c>
      <c r="K24" s="3">
        <v>207.92170999999999</v>
      </c>
      <c r="L24" s="3">
        <v>219.42250000000001</v>
      </c>
      <c r="M24" s="8">
        <v>2</v>
      </c>
      <c r="N24" s="8">
        <v>2</v>
      </c>
      <c r="O24" s="12">
        <v>1.01969936480322</v>
      </c>
      <c r="P24" s="12">
        <v>0.46917558336838799</v>
      </c>
      <c r="Q24">
        <f>O24/P24</f>
        <v>2.1733854039939904</v>
      </c>
      <c r="R24">
        <f>0.2*O24+0.8*P24</f>
        <v>0.57928033965535441</v>
      </c>
    </row>
    <row r="25" spans="2:18" ht="15.75" hidden="1" thickBot="1">
      <c r="B25" s="1">
        <v>2</v>
      </c>
      <c r="C25" s="3" t="s">
        <v>4</v>
      </c>
      <c r="D25" s="3"/>
      <c r="E25" s="3" t="s">
        <v>0</v>
      </c>
      <c r="F25" s="3" t="s">
        <v>1</v>
      </c>
      <c r="G25" s="3" t="s">
        <v>2</v>
      </c>
      <c r="H25" s="3" t="s">
        <v>3</v>
      </c>
      <c r="I25" s="3">
        <v>0.77079704000000004</v>
      </c>
      <c r="J25" s="3">
        <v>0.751696794</v>
      </c>
      <c r="K25" s="3">
        <v>52.858719999999998</v>
      </c>
      <c r="L25" s="3">
        <v>87.361090000000004</v>
      </c>
      <c r="M25" s="8">
        <v>10</v>
      </c>
      <c r="N25" s="8">
        <v>5</v>
      </c>
      <c r="O25" s="12">
        <v>1.9923884639117699</v>
      </c>
      <c r="P25" s="12">
        <v>0.26406329874600398</v>
      </c>
      <c r="Q25">
        <f>O25/P25</f>
        <v>7.5451169222429488</v>
      </c>
      <c r="R25">
        <f>0.2*O25+0.8*P25</f>
        <v>0.6097283317791572</v>
      </c>
    </row>
    <row r="26" spans="2:18" ht="15.75" hidden="1" thickBot="1">
      <c r="B26" s="1">
        <v>26</v>
      </c>
      <c r="C26" s="3" t="s">
        <v>4</v>
      </c>
      <c r="D26" s="3"/>
      <c r="E26" s="3" t="s">
        <v>0</v>
      </c>
      <c r="F26" s="3" t="s">
        <v>1</v>
      </c>
      <c r="G26" s="3" t="s">
        <v>2</v>
      </c>
      <c r="H26" s="3"/>
      <c r="I26" s="3">
        <v>0.75978920999999999</v>
      </c>
      <c r="J26" s="3">
        <v>0.74192228999999998</v>
      </c>
      <c r="K26" s="3">
        <v>57.003790000000002</v>
      </c>
      <c r="L26" s="3">
        <v>88.630960000000002</v>
      </c>
      <c r="M26" s="8">
        <v>9</v>
      </c>
      <c r="N26" s="8">
        <v>4</v>
      </c>
      <c r="O26" s="12">
        <v>1.9923884639117699</v>
      </c>
      <c r="P26" s="12">
        <v>0.26406329874600398</v>
      </c>
      <c r="Q26">
        <f>O26/P26</f>
        <v>7.5451169222429488</v>
      </c>
      <c r="R26">
        <f>0.2*O26+0.8*P26</f>
        <v>0.6097283317791572</v>
      </c>
    </row>
    <row r="27" spans="2:18" ht="15.75" hidden="1" thickBot="1">
      <c r="B27" s="1">
        <v>29</v>
      </c>
      <c r="C27" s="3" t="s">
        <v>4</v>
      </c>
      <c r="D27" s="3"/>
      <c r="E27" s="3"/>
      <c r="F27" s="3" t="s">
        <v>1</v>
      </c>
      <c r="G27" s="3" t="s">
        <v>2</v>
      </c>
      <c r="H27" s="3"/>
      <c r="I27" s="3">
        <v>0.20475982000000001</v>
      </c>
      <c r="J27" s="3">
        <v>0.15261291900000001</v>
      </c>
      <c r="K27" s="3">
        <v>211.82748000000001</v>
      </c>
      <c r="L27" s="3">
        <v>240.57945000000001</v>
      </c>
      <c r="M27" s="8">
        <v>8</v>
      </c>
      <c r="N27" s="8">
        <v>3</v>
      </c>
      <c r="O27" s="12">
        <v>1.5804370945507999</v>
      </c>
      <c r="P27" s="12">
        <v>0.38264381500644401</v>
      </c>
      <c r="Q27">
        <f>O27/P27</f>
        <v>4.1303087429341678</v>
      </c>
      <c r="R27">
        <f>0.2*O27+0.8*P27</f>
        <v>0.62220247091531522</v>
      </c>
    </row>
    <row r="28" spans="2:18" ht="15.75" hidden="1" thickBot="1">
      <c r="B28" s="1">
        <v>41</v>
      </c>
      <c r="C28" s="3" t="s">
        <v>4</v>
      </c>
      <c r="D28" s="3"/>
      <c r="E28" s="3"/>
      <c r="F28" s="3" t="s">
        <v>1</v>
      </c>
      <c r="G28" s="3"/>
      <c r="H28" s="3"/>
      <c r="I28" s="3">
        <v>9.8905380000000001E-2</v>
      </c>
      <c r="J28" s="3">
        <v>4.7623576000000001E-2</v>
      </c>
      <c r="K28" s="3">
        <v>226.19802999999999</v>
      </c>
      <c r="L28" s="3">
        <v>252.07481000000001</v>
      </c>
      <c r="M28" s="8">
        <v>7</v>
      </c>
      <c r="N28" s="8">
        <v>2</v>
      </c>
      <c r="O28" s="12">
        <v>1.27673951019489</v>
      </c>
      <c r="P28" s="12">
        <v>0.470238266640358</v>
      </c>
      <c r="Q28">
        <f>O28/P28</f>
        <v>2.7150906269636934</v>
      </c>
      <c r="R28">
        <f>0.2*O28+0.8*P28</f>
        <v>0.63153851535126448</v>
      </c>
    </row>
    <row r="29" spans="2:18" ht="15.75" thickBot="1">
      <c r="B29" s="1">
        <v>28</v>
      </c>
      <c r="C29" s="3"/>
      <c r="D29" s="3" t="s">
        <v>5</v>
      </c>
      <c r="E29" s="3"/>
      <c r="F29" s="3" t="s">
        <v>1</v>
      </c>
      <c r="G29" s="3" t="s">
        <v>2</v>
      </c>
      <c r="H29" s="3"/>
      <c r="I29" s="3">
        <v>0.15906543000000001</v>
      </c>
      <c r="J29" s="3">
        <v>0.13236909199999999</v>
      </c>
      <c r="K29" s="3">
        <v>211.1464</v>
      </c>
      <c r="L29" s="3">
        <v>228.39759000000001</v>
      </c>
      <c r="M29" s="8">
        <v>4</v>
      </c>
      <c r="N29" s="8">
        <v>3</v>
      </c>
      <c r="O29" s="12">
        <v>1.50036545829929</v>
      </c>
      <c r="P29" s="12">
        <v>0.41451145722733201</v>
      </c>
      <c r="Q29">
        <f>O29/P29</f>
        <v>3.6195994878772173</v>
      </c>
      <c r="R29">
        <f>0.2*O29+0.8*P29</f>
        <v>0.63168225744172357</v>
      </c>
    </row>
    <row r="30" spans="2:18" ht="15.75" thickBot="1">
      <c r="B30" s="1">
        <v>40</v>
      </c>
      <c r="C30" s="3"/>
      <c r="D30" s="3" t="s">
        <v>5</v>
      </c>
      <c r="E30" s="3"/>
      <c r="F30" s="3" t="s">
        <v>1</v>
      </c>
      <c r="G30" s="3"/>
      <c r="H30" s="3"/>
      <c r="I30" s="3">
        <v>5.086885E-2</v>
      </c>
      <c r="J30" s="3">
        <v>2.8448429000000001E-2</v>
      </c>
      <c r="K30" s="3">
        <v>225.00174000000001</v>
      </c>
      <c r="L30" s="3">
        <v>239.37773000000001</v>
      </c>
      <c r="M30" s="8">
        <v>3</v>
      </c>
      <c r="N30" s="8">
        <v>2</v>
      </c>
      <c r="O30" s="12">
        <v>1.18327972704165</v>
      </c>
      <c r="P30" s="12">
        <v>0.49760782889268501</v>
      </c>
      <c r="Q30">
        <f>O30/P30</f>
        <v>2.3779363151797157</v>
      </c>
      <c r="R30">
        <f>0.2*O30+0.8*P30</f>
        <v>0.63474220852247809</v>
      </c>
    </row>
    <row r="31" spans="2:18" ht="15.75" thickBot="1">
      <c r="B31" s="1">
        <v>30</v>
      </c>
      <c r="C31" s="3"/>
      <c r="D31" s="3"/>
      <c r="E31" s="3"/>
      <c r="F31" s="3" t="s">
        <v>1</v>
      </c>
      <c r="G31" s="3" t="s">
        <v>2</v>
      </c>
      <c r="H31" s="3"/>
      <c r="I31" s="3">
        <v>0.12813039000000001</v>
      </c>
      <c r="J31" s="3">
        <v>0.114507425</v>
      </c>
      <c r="K31" s="3">
        <v>211.87890999999999</v>
      </c>
      <c r="L31" s="3">
        <v>223.37970000000001</v>
      </c>
      <c r="M31" s="8">
        <v>2</v>
      </c>
      <c r="N31" s="8">
        <v>2</v>
      </c>
      <c r="O31" s="12">
        <v>1.4767708533042601</v>
      </c>
      <c r="P31" s="12">
        <v>0.43123496521029703</v>
      </c>
      <c r="Q31">
        <f>O31/P31</f>
        <v>3.4245155714219386</v>
      </c>
      <c r="R31">
        <f>0.2*O31+0.8*P31</f>
        <v>0.64034214282908963</v>
      </c>
    </row>
    <row r="32" spans="2:18" ht="15.75" thickBot="1">
      <c r="B32" s="1">
        <v>42</v>
      </c>
      <c r="C32" s="3"/>
      <c r="D32" s="3"/>
      <c r="E32" s="3"/>
      <c r="F32" s="3" t="s">
        <v>1</v>
      </c>
      <c r="G32" s="3"/>
      <c r="H32" s="3"/>
      <c r="I32" s="3">
        <v>1.310336E-2</v>
      </c>
      <c r="J32" s="3">
        <v>5.4529979999999997E-3</v>
      </c>
      <c r="K32" s="3">
        <v>226.11313999999999</v>
      </c>
      <c r="L32" s="3">
        <v>234.73874000000001</v>
      </c>
      <c r="M32" s="8">
        <v>1</v>
      </c>
      <c r="N32" s="8">
        <v>1</v>
      </c>
      <c r="O32" s="12">
        <v>1.1532810737818</v>
      </c>
      <c r="P32" s="12">
        <v>0.51389126714445899</v>
      </c>
      <c r="Q32">
        <f>O32/P32</f>
        <v>2.2442122439445997</v>
      </c>
      <c r="R32">
        <f>0.2*O32+0.8*P32</f>
        <v>0.64176922847192719</v>
      </c>
    </row>
    <row r="33" spans="2:18" ht="15.75" thickBot="1">
      <c r="B33" s="1">
        <v>16</v>
      </c>
      <c r="C33" s="3"/>
      <c r="D33" s="3" t="s">
        <v>5</v>
      </c>
      <c r="E33" s="3"/>
      <c r="F33" s="3" t="s">
        <v>1</v>
      </c>
      <c r="G33" s="3"/>
      <c r="H33" s="3" t="s">
        <v>3</v>
      </c>
      <c r="I33" s="3">
        <v>0.17814514000000001</v>
      </c>
      <c r="J33" s="3">
        <v>0.152054513</v>
      </c>
      <c r="K33" s="3">
        <v>208.13995</v>
      </c>
      <c r="L33" s="3">
        <v>225.39113</v>
      </c>
      <c r="M33" s="8">
        <v>4</v>
      </c>
      <c r="N33" s="8">
        <v>3</v>
      </c>
      <c r="O33" s="12">
        <v>1.7606084289661601</v>
      </c>
      <c r="P33" s="12">
        <v>0.41192229475841102</v>
      </c>
      <c r="Q33">
        <f>O33/P33</f>
        <v>4.2741275511653045</v>
      </c>
      <c r="R33">
        <f>0.2*O33+0.8*P33</f>
        <v>0.6816595215999609</v>
      </c>
    </row>
    <row r="34" spans="2:18" ht="15.75" hidden="1" thickBot="1">
      <c r="B34" s="1">
        <v>17</v>
      </c>
      <c r="C34" s="3" t="s">
        <v>4</v>
      </c>
      <c r="D34" s="3"/>
      <c r="E34" s="3"/>
      <c r="F34" s="3" t="s">
        <v>1</v>
      </c>
      <c r="G34" s="3"/>
      <c r="H34" s="3" t="s">
        <v>3</v>
      </c>
      <c r="I34" s="3">
        <v>0.22152453999999999</v>
      </c>
      <c r="J34" s="3">
        <v>0.17047696700000001</v>
      </c>
      <c r="K34" s="3">
        <v>209.03630000000001</v>
      </c>
      <c r="L34" s="3">
        <v>237.78827000000001</v>
      </c>
      <c r="M34" s="8">
        <v>8</v>
      </c>
      <c r="N34" s="8">
        <v>3</v>
      </c>
      <c r="O34" s="12">
        <v>1.91692220929362</v>
      </c>
      <c r="P34" s="12">
        <v>0.37996497351053399</v>
      </c>
      <c r="Q34">
        <f>O34/P34</f>
        <v>5.0449971521927033</v>
      </c>
      <c r="R34">
        <f>0.2*O34+0.8*P34</f>
        <v>0.68735642066715119</v>
      </c>
    </row>
    <row r="35" spans="2:18" ht="15.75" thickBot="1">
      <c r="B35" s="1">
        <v>18</v>
      </c>
      <c r="C35" s="3"/>
      <c r="D35" s="3"/>
      <c r="E35" s="3"/>
      <c r="F35" s="3" t="s">
        <v>1</v>
      </c>
      <c r="G35" s="3"/>
      <c r="H35" s="3" t="s">
        <v>3</v>
      </c>
      <c r="I35" s="3">
        <v>0.13360004</v>
      </c>
      <c r="J35" s="3">
        <v>0.12006254199999999</v>
      </c>
      <c r="K35" s="3">
        <v>211.05449999999999</v>
      </c>
      <c r="L35" s="3">
        <v>222.55529000000001</v>
      </c>
      <c r="M35" s="8">
        <v>2</v>
      </c>
      <c r="N35" s="8">
        <v>2</v>
      </c>
      <c r="O35" s="12">
        <v>1.7331756228172199</v>
      </c>
      <c r="P35" s="12">
        <v>0.43421040106290298</v>
      </c>
      <c r="Q35">
        <f>O35/P35</f>
        <v>3.9915571312308087</v>
      </c>
      <c r="R35">
        <f>0.2*O35+0.8*P35</f>
        <v>0.69400344541376646</v>
      </c>
    </row>
    <row r="36" spans="2:18" ht="15.75" thickBot="1">
      <c r="B36" s="1">
        <v>3</v>
      </c>
      <c r="C36" s="3"/>
      <c r="D36" s="3"/>
      <c r="E36" s="3" t="s">
        <v>0</v>
      </c>
      <c r="F36" s="3" t="s">
        <v>1</v>
      </c>
      <c r="G36" s="3" t="s">
        <v>2</v>
      </c>
      <c r="H36" s="3" t="s">
        <v>3</v>
      </c>
      <c r="I36" s="3">
        <v>0.66922499000000002</v>
      </c>
      <c r="J36" s="3">
        <v>0.65872420099999995</v>
      </c>
      <c r="K36" s="3">
        <v>88.913520000000005</v>
      </c>
      <c r="L36" s="3">
        <v>106.1647</v>
      </c>
      <c r="M36" s="8">
        <v>4</v>
      </c>
      <c r="N36" s="8">
        <v>4</v>
      </c>
      <c r="O36" s="12">
        <v>2.34903074888001</v>
      </c>
      <c r="P36" s="12">
        <v>0.324840699019947</v>
      </c>
      <c r="Q36">
        <f>O36/P36</f>
        <v>7.231331406338855</v>
      </c>
      <c r="R36">
        <f>0.2*O36+0.8*P36</f>
        <v>0.72967870899195963</v>
      </c>
    </row>
    <row r="37" spans="2:18" ht="15.75" thickBot="1">
      <c r="B37" s="1">
        <v>27</v>
      </c>
      <c r="C37" s="3"/>
      <c r="D37" s="3"/>
      <c r="E37" s="3" t="s">
        <v>0</v>
      </c>
      <c r="F37" s="3" t="s">
        <v>1</v>
      </c>
      <c r="G37" s="3" t="s">
        <v>2</v>
      </c>
      <c r="H37" s="3"/>
      <c r="I37" s="3">
        <v>0.65785824999999998</v>
      </c>
      <c r="J37" s="3">
        <v>0.64977615700000002</v>
      </c>
      <c r="K37" s="3">
        <v>91.339579999999998</v>
      </c>
      <c r="L37" s="3">
        <v>105.71557</v>
      </c>
      <c r="M37" s="8">
        <v>3</v>
      </c>
      <c r="N37" s="8">
        <v>3</v>
      </c>
      <c r="O37" s="12">
        <v>2.34903074888001</v>
      </c>
      <c r="P37" s="12">
        <v>0.324840699019947</v>
      </c>
      <c r="Q37">
        <f>O37/P37</f>
        <v>7.231331406338855</v>
      </c>
      <c r="R37">
        <f>0.2*O37+0.8*P37</f>
        <v>0.72967870899195963</v>
      </c>
    </row>
    <row r="38" spans="2:18" ht="15.75" thickBot="1">
      <c r="B38" s="1">
        <v>1</v>
      </c>
      <c r="C38" s="3"/>
      <c r="D38" s="3" t="s">
        <v>5</v>
      </c>
      <c r="E38" s="3" t="s">
        <v>0</v>
      </c>
      <c r="F38" s="3" t="s">
        <v>1</v>
      </c>
      <c r="G38" s="3" t="s">
        <v>2</v>
      </c>
      <c r="H38" s="3" t="s">
        <v>3</v>
      </c>
      <c r="I38" s="3">
        <v>0.71565707999999995</v>
      </c>
      <c r="J38" s="3">
        <v>0.70189855199999995</v>
      </c>
      <c r="K38" s="3">
        <v>73.098799999999997</v>
      </c>
      <c r="L38" s="3">
        <v>96.100369999999998</v>
      </c>
      <c r="M38" s="8">
        <v>6</v>
      </c>
      <c r="N38" s="8">
        <v>5</v>
      </c>
      <c r="O38" s="12">
        <v>2.6414482569732498</v>
      </c>
      <c r="P38" s="12">
        <v>0.29897271428680999</v>
      </c>
      <c r="Q38">
        <f>O38/P38</f>
        <v>8.8350813661184482</v>
      </c>
      <c r="R38">
        <f>0.2*O38+0.8*P38</f>
        <v>0.76746782282409798</v>
      </c>
    </row>
    <row r="39" spans="2:18" ht="15.75" thickBot="1">
      <c r="B39" s="1">
        <v>25</v>
      </c>
      <c r="C39" s="3"/>
      <c r="D39" s="3" t="s">
        <v>5</v>
      </c>
      <c r="E39" s="3" t="s">
        <v>0</v>
      </c>
      <c r="F39" s="3" t="s">
        <v>1</v>
      </c>
      <c r="G39" s="3" t="s">
        <v>2</v>
      </c>
      <c r="H39" s="3"/>
      <c r="I39" s="3">
        <v>0.69972487000000005</v>
      </c>
      <c r="J39" s="3">
        <v>0.68771386000000001</v>
      </c>
      <c r="K39" s="3">
        <v>78.240679999999998</v>
      </c>
      <c r="L39" s="3">
        <v>98.367059999999995</v>
      </c>
      <c r="M39" s="8">
        <v>5</v>
      </c>
      <c r="N39" s="8">
        <v>4</v>
      </c>
      <c r="O39" s="12">
        <v>2.6414482569732498</v>
      </c>
      <c r="P39" s="12">
        <v>0.29897271428680999</v>
      </c>
      <c r="Q39">
        <f>O39/P39</f>
        <v>8.8350813661184482</v>
      </c>
      <c r="R39">
        <f>0.2*O39+0.8*P39</f>
        <v>0.76746782282409798</v>
      </c>
    </row>
    <row r="40" spans="2:18" ht="15.75" hidden="1" thickBot="1">
      <c r="B40" s="1">
        <v>5</v>
      </c>
      <c r="C40" s="3" t="s">
        <v>4</v>
      </c>
      <c r="D40" s="3"/>
      <c r="E40" s="3"/>
      <c r="F40" s="3" t="s">
        <v>1</v>
      </c>
      <c r="G40" s="3" t="s">
        <v>2</v>
      </c>
      <c r="H40" s="3" t="s">
        <v>3</v>
      </c>
      <c r="I40" s="3">
        <v>0.25518162999999999</v>
      </c>
      <c r="J40" s="3">
        <v>0.199781914</v>
      </c>
      <c r="K40" s="3">
        <v>205.24647999999999</v>
      </c>
      <c r="L40" s="3">
        <v>236.87365</v>
      </c>
      <c r="M40" s="8">
        <v>9</v>
      </c>
      <c r="N40" s="8">
        <v>4</v>
      </c>
      <c r="O40" s="12">
        <v>2.7912484470102199</v>
      </c>
      <c r="P40" s="12">
        <v>0.26406329874600498</v>
      </c>
      <c r="Q40">
        <f>O40/P40</f>
        <v>10.570376346373839</v>
      </c>
      <c r="R40">
        <f>0.2*O40+0.8*P40</f>
        <v>0.76950032839884797</v>
      </c>
    </row>
    <row r="41" spans="2:18" ht="15.75" thickBot="1">
      <c r="B41" s="1">
        <v>4</v>
      </c>
      <c r="C41" s="3"/>
      <c r="D41" s="3" t="s">
        <v>5</v>
      </c>
      <c r="E41" s="3"/>
      <c r="F41" s="3" t="s">
        <v>1</v>
      </c>
      <c r="G41" s="3" t="s">
        <v>2</v>
      </c>
      <c r="H41" s="3" t="s">
        <v>3</v>
      </c>
      <c r="I41" s="3">
        <v>0.20512364999999999</v>
      </c>
      <c r="J41" s="3">
        <v>0.173328597</v>
      </c>
      <c r="K41" s="3">
        <v>205.76752999999999</v>
      </c>
      <c r="L41" s="3">
        <v>225.89391000000001</v>
      </c>
      <c r="M41" s="8">
        <v>5</v>
      </c>
      <c r="N41" s="8">
        <v>4</v>
      </c>
      <c r="O41" s="12">
        <v>2.7037613874181101</v>
      </c>
      <c r="P41" s="12">
        <v>0.29897271428681099</v>
      </c>
      <c r="Q41">
        <f>O41/P41</f>
        <v>9.0435055047342328</v>
      </c>
      <c r="R41">
        <f>0.2*O41+0.8*P41</f>
        <v>0.77993044891307095</v>
      </c>
    </row>
    <row r="42" spans="2:18" ht="15.75" thickBot="1">
      <c r="B42" s="1">
        <v>39</v>
      </c>
      <c r="C42" s="3"/>
      <c r="D42" s="3"/>
      <c r="E42" s="3" t="s">
        <v>0</v>
      </c>
      <c r="F42" s="3" t="s">
        <v>1</v>
      </c>
      <c r="G42" s="3"/>
      <c r="H42" s="3"/>
      <c r="I42" s="3">
        <v>0.52446804999999996</v>
      </c>
      <c r="J42" s="3">
        <v>0.51703785899999999</v>
      </c>
      <c r="K42" s="3">
        <v>132.46594999999999</v>
      </c>
      <c r="L42" s="3">
        <v>143.96673999999999</v>
      </c>
      <c r="M42" s="8">
        <v>2</v>
      </c>
      <c r="N42" s="8">
        <v>2</v>
      </c>
      <c r="O42" s="12">
        <v>2.5444002441175799</v>
      </c>
      <c r="P42" s="12">
        <v>0.350506715472929</v>
      </c>
      <c r="Q42">
        <f>O42/P42</f>
        <v>7.2592054069049468</v>
      </c>
      <c r="R42">
        <f>0.2*O42+0.8*P42</f>
        <v>0.78928542120185918</v>
      </c>
    </row>
    <row r="43" spans="2:18" ht="15.75" thickBot="1">
      <c r="B43" s="1">
        <v>37</v>
      </c>
      <c r="C43" s="3"/>
      <c r="D43" s="3" t="s">
        <v>5</v>
      </c>
      <c r="E43" s="3" t="s">
        <v>0</v>
      </c>
      <c r="F43" s="3" t="s">
        <v>1</v>
      </c>
      <c r="G43" s="3"/>
      <c r="H43" s="3"/>
      <c r="I43" s="3">
        <v>0.55669871999999998</v>
      </c>
      <c r="J43" s="3">
        <v>0.54262566400000001</v>
      </c>
      <c r="K43" s="3">
        <v>127.27179</v>
      </c>
      <c r="L43" s="3">
        <v>144.52296999999999</v>
      </c>
      <c r="M43" s="8">
        <v>4</v>
      </c>
      <c r="N43" s="8">
        <v>3</v>
      </c>
      <c r="O43" s="12">
        <v>2.64152349125317</v>
      </c>
      <c r="P43" s="12">
        <v>0.32922710999712601</v>
      </c>
      <c r="Q43">
        <f>O43/P43</f>
        <v>8.0234081916165074</v>
      </c>
      <c r="R43">
        <f>0.2*O43+0.8*P43</f>
        <v>0.79168638624833476</v>
      </c>
    </row>
    <row r="44" spans="2:18" ht="15.75" thickBot="1">
      <c r="B44" s="1">
        <v>6</v>
      </c>
      <c r="C44" s="3"/>
      <c r="D44" s="3"/>
      <c r="E44" s="3"/>
      <c r="F44" s="3" t="s">
        <v>1</v>
      </c>
      <c r="G44" s="3" t="s">
        <v>2</v>
      </c>
      <c r="H44" s="3" t="s">
        <v>3</v>
      </c>
      <c r="I44" s="3">
        <v>0.16761861</v>
      </c>
      <c r="J44" s="3">
        <v>0.147956062</v>
      </c>
      <c r="K44" s="3">
        <v>207.80717000000001</v>
      </c>
      <c r="L44" s="3">
        <v>222.18315999999999</v>
      </c>
      <c r="M44" s="8">
        <v>3</v>
      </c>
      <c r="N44" s="8">
        <v>3</v>
      </c>
      <c r="O44" s="12">
        <v>2.67462509622383</v>
      </c>
      <c r="P44" s="12">
        <v>0.324840699019947</v>
      </c>
      <c r="Q44">
        <f>O44/P44</f>
        <v>8.2336514614493961</v>
      </c>
      <c r="R44">
        <f>0.2*O44+0.8*P44</f>
        <v>0.79479757846072352</v>
      </c>
    </row>
    <row r="45" spans="2:18" ht="15.75" thickBot="1">
      <c r="B45" s="1">
        <v>15</v>
      </c>
      <c r="C45" s="3"/>
      <c r="D45" s="3"/>
      <c r="E45" s="3" t="s">
        <v>0</v>
      </c>
      <c r="F45" s="3" t="s">
        <v>1</v>
      </c>
      <c r="G45" s="3"/>
      <c r="H45" s="3" t="s">
        <v>3</v>
      </c>
      <c r="I45" s="3">
        <v>0.52448348</v>
      </c>
      <c r="J45" s="3">
        <v>0.513250808</v>
      </c>
      <c r="K45" s="3">
        <v>134.46170000000001</v>
      </c>
      <c r="L45" s="3">
        <v>148.83769000000001</v>
      </c>
      <c r="M45" s="8">
        <v>3</v>
      </c>
      <c r="N45" s="8">
        <v>3</v>
      </c>
      <c r="O45" s="12">
        <v>2.7570088068054801</v>
      </c>
      <c r="P45" s="12">
        <v>0.324840699019947</v>
      </c>
      <c r="Q45">
        <f>O45/P45</f>
        <v>8.4872641116813519</v>
      </c>
      <c r="R45">
        <f>0.2*O45+0.8*P45</f>
        <v>0.81127432057705362</v>
      </c>
    </row>
    <row r="46" spans="2:18" ht="15.75" thickBot="1">
      <c r="B46" s="1">
        <v>13</v>
      </c>
      <c r="C46" s="3"/>
      <c r="D46" s="3" t="s">
        <v>5</v>
      </c>
      <c r="E46" s="3" t="s">
        <v>0</v>
      </c>
      <c r="F46" s="3" t="s">
        <v>1</v>
      </c>
      <c r="G46" s="3"/>
      <c r="H46" s="3" t="s">
        <v>3</v>
      </c>
      <c r="I46" s="3">
        <v>0.55692341999999995</v>
      </c>
      <c r="J46" s="3">
        <v>0.53920035899999996</v>
      </c>
      <c r="K46" s="3">
        <v>129.20536999999999</v>
      </c>
      <c r="L46" s="3">
        <v>149.33175</v>
      </c>
      <c r="M46" s="8">
        <v>5</v>
      </c>
      <c r="N46" s="8">
        <v>4</v>
      </c>
      <c r="O46" s="12">
        <v>2.8656116129233999</v>
      </c>
      <c r="P46" s="12">
        <v>0.29897271428681099</v>
      </c>
      <c r="Q46">
        <f>O46/P46</f>
        <v>9.584860008911571</v>
      </c>
      <c r="R46">
        <f>0.2*O46+0.8*P46</f>
        <v>0.81230049401412874</v>
      </c>
    </row>
    <row r="47" spans="2:18" ht="15.75" hidden="1" thickBot="1">
      <c r="B47" s="1">
        <v>38</v>
      </c>
      <c r="C47" s="3" t="s">
        <v>4</v>
      </c>
      <c r="D47" s="3"/>
      <c r="E47" s="3" t="s">
        <v>0</v>
      </c>
      <c r="F47" s="3" t="s">
        <v>1</v>
      </c>
      <c r="G47" s="3"/>
      <c r="H47" s="3"/>
      <c r="I47" s="3">
        <v>0.60089802000000003</v>
      </c>
      <c r="J47" s="3">
        <v>0.57472739399999995</v>
      </c>
      <c r="K47" s="3">
        <v>121.51251000000001</v>
      </c>
      <c r="L47" s="3">
        <v>150.26449</v>
      </c>
      <c r="M47" s="8">
        <v>8</v>
      </c>
      <c r="N47" s="8">
        <v>3</v>
      </c>
      <c r="O47" s="12">
        <v>3.0337777044232901</v>
      </c>
      <c r="P47" s="12">
        <v>0.29748927732906499</v>
      </c>
      <c r="Q47">
        <f>O47/P47</f>
        <v>10.197939675881175</v>
      </c>
      <c r="R47">
        <f>0.2*O47+0.8*P47</f>
        <v>0.84474696274791006</v>
      </c>
    </row>
    <row r="48" spans="2:18" ht="15.75" hidden="1" thickBot="1">
      <c r="B48" s="1">
        <v>14</v>
      </c>
      <c r="C48" s="3" t="s">
        <v>4</v>
      </c>
      <c r="D48" s="3"/>
      <c r="E48" s="3" t="s">
        <v>0</v>
      </c>
      <c r="F48" s="3" t="s">
        <v>1</v>
      </c>
      <c r="G48" s="3"/>
      <c r="H48" s="3" t="s">
        <v>3</v>
      </c>
      <c r="I48" s="3">
        <v>0.60172769999999998</v>
      </c>
      <c r="J48" s="3">
        <v>0.57210413500000001</v>
      </c>
      <c r="K48" s="3">
        <v>123.23990000000001</v>
      </c>
      <c r="L48" s="3">
        <v>154.86707000000001</v>
      </c>
      <c r="M48" s="8">
        <v>9</v>
      </c>
      <c r="N48" s="8">
        <v>4</v>
      </c>
      <c r="O48" s="12">
        <v>3.3455367930403801</v>
      </c>
      <c r="P48" s="12">
        <v>0.26406329874600498</v>
      </c>
      <c r="Q48">
        <f>O48/P48</f>
        <v>12.669450123996056</v>
      </c>
      <c r="R48">
        <f>0.2*O48+0.8*P48</f>
        <v>0.88035799760487998</v>
      </c>
    </row>
  </sheetData>
  <autoFilter ref="B1:R48">
    <filterColumn colId="1">
      <filters blank="1"/>
    </filterColumn>
    <sortState ref="B2:R48">
      <sortCondition ref="R2:R48"/>
    </sortState>
  </autoFilter>
  <sortState ref="B2:S48">
    <sortCondition ref="R2:R48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R48"/>
  <sheetViews>
    <sheetView tabSelected="1" zoomScale="90" zoomScaleNormal="90" workbookViewId="0">
      <selection activeCell="Q35" sqref="Q35"/>
    </sheetView>
  </sheetViews>
  <sheetFormatPr defaultRowHeight="15"/>
  <cols>
    <col min="16" max="18" width="13.85546875" customWidth="1"/>
  </cols>
  <sheetData>
    <row r="1" spans="2:18" ht="15.75" thickBot="1">
      <c r="B1" s="1" t="s">
        <v>17</v>
      </c>
      <c r="C1" s="2" t="s">
        <v>4</v>
      </c>
      <c r="D1" s="2" t="s">
        <v>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4" t="s">
        <v>15</v>
      </c>
      <c r="R1" s="4" t="s">
        <v>19</v>
      </c>
    </row>
    <row r="2" spans="2:18" ht="15.75" hidden="1" thickBot="1">
      <c r="B2" s="1">
        <v>32</v>
      </c>
      <c r="C2" s="3" t="s">
        <v>4</v>
      </c>
      <c r="D2" s="3"/>
      <c r="E2" s="3" t="s">
        <v>0</v>
      </c>
      <c r="F2" s="3"/>
      <c r="G2" s="3" t="s">
        <v>2</v>
      </c>
      <c r="H2" s="3"/>
      <c r="I2" s="3">
        <v>0.70517686000000002</v>
      </c>
      <c r="J2" s="3">
        <v>0.68584419100000005</v>
      </c>
      <c r="K2" s="3">
        <v>125.91724000000001</v>
      </c>
      <c r="L2" s="3">
        <v>154.66919999999999</v>
      </c>
      <c r="M2" s="9">
        <v>8</v>
      </c>
      <c r="N2" s="9">
        <v>3</v>
      </c>
      <c r="O2" s="13">
        <v>1.0203186147754499</v>
      </c>
      <c r="P2" s="13">
        <v>0.32760377370141902</v>
      </c>
      <c r="Q2">
        <f>O2/P2</f>
        <v>3.1144898095874112</v>
      </c>
      <c r="R2">
        <f>0.2*O2+0.8*P2</f>
        <v>0.46614674191622524</v>
      </c>
    </row>
    <row r="3" spans="2:18" ht="15.75" thickBot="1">
      <c r="B3" s="5">
        <v>31</v>
      </c>
      <c r="C3" s="3"/>
      <c r="D3" s="3" t="s">
        <v>5</v>
      </c>
      <c r="E3" s="3" t="s">
        <v>0</v>
      </c>
      <c r="F3" s="3"/>
      <c r="G3" s="3" t="s">
        <v>2</v>
      </c>
      <c r="H3" s="3"/>
      <c r="I3" s="3">
        <v>0.67375691999999998</v>
      </c>
      <c r="J3" s="3">
        <v>0.66339999500000002</v>
      </c>
      <c r="K3" s="3">
        <v>131.18323000000001</v>
      </c>
      <c r="L3" s="11">
        <v>148.43440000000001</v>
      </c>
      <c r="M3" s="9">
        <v>4</v>
      </c>
      <c r="N3" s="9">
        <v>3</v>
      </c>
      <c r="O3" s="13">
        <v>1.00973120971276</v>
      </c>
      <c r="P3" s="13">
        <v>0.35280216817683901</v>
      </c>
      <c r="Q3">
        <f>O3/P3</f>
        <v>2.8620323251716555</v>
      </c>
      <c r="R3" s="10">
        <f>0.2*O3+0.8*P3</f>
        <v>0.48418797648402323</v>
      </c>
    </row>
    <row r="4" spans="2:18" ht="15.75" thickBot="1">
      <c r="B4" s="5">
        <v>33</v>
      </c>
      <c r="C4" s="3"/>
      <c r="D4" s="3"/>
      <c r="E4" s="3" t="s">
        <v>0</v>
      </c>
      <c r="F4" s="3"/>
      <c r="G4" s="3" t="s">
        <v>2</v>
      </c>
      <c r="H4" s="3"/>
      <c r="I4" s="3">
        <v>0.64309108000000004</v>
      </c>
      <c r="J4" s="3">
        <v>0.63751437899999996</v>
      </c>
      <c r="K4" s="3">
        <v>138.95199</v>
      </c>
      <c r="L4" s="11">
        <v>150.4528</v>
      </c>
      <c r="M4" s="9">
        <v>2</v>
      </c>
      <c r="N4" s="9">
        <v>2</v>
      </c>
      <c r="O4" s="13">
        <v>1.03046098094706</v>
      </c>
      <c r="P4" s="13">
        <v>0.371045339977433</v>
      </c>
      <c r="Q4">
        <f>O4/P4</f>
        <v>2.7771834596002005</v>
      </c>
      <c r="R4" s="10">
        <f>0.2*O4+0.8*P4</f>
        <v>0.50292846817135839</v>
      </c>
    </row>
    <row r="5" spans="2:18" ht="15.75" hidden="1" thickBot="1">
      <c r="B5" s="1">
        <v>8</v>
      </c>
      <c r="C5" s="3" t="s">
        <v>4</v>
      </c>
      <c r="D5" s="3"/>
      <c r="E5" s="3" t="s">
        <v>0</v>
      </c>
      <c r="F5" s="3"/>
      <c r="G5" s="3" t="s">
        <v>2</v>
      </c>
      <c r="H5" s="3" t="s">
        <v>3</v>
      </c>
      <c r="I5" s="3">
        <v>0.70700995</v>
      </c>
      <c r="J5" s="3">
        <v>0.68521730199999997</v>
      </c>
      <c r="K5" s="3">
        <v>127.10019</v>
      </c>
      <c r="L5" s="3">
        <v>158.72739999999999</v>
      </c>
      <c r="M5" s="9">
        <v>9</v>
      </c>
      <c r="N5" s="9">
        <v>4</v>
      </c>
      <c r="O5" s="13">
        <v>1.55155310228354</v>
      </c>
      <c r="P5" s="13">
        <v>0.27833233956241499</v>
      </c>
      <c r="Q5">
        <f>O5/P5</f>
        <v>5.5744621869051985</v>
      </c>
      <c r="R5">
        <f>0.2*O5+0.8*P5</f>
        <v>0.53297649210664</v>
      </c>
    </row>
    <row r="6" spans="2:18" ht="15.75" hidden="1" thickBot="1">
      <c r="B6" s="1">
        <v>44</v>
      </c>
      <c r="C6" s="3" t="s">
        <v>4</v>
      </c>
      <c r="D6" s="3"/>
      <c r="E6" s="3" t="s">
        <v>0</v>
      </c>
      <c r="F6" s="3"/>
      <c r="G6" s="3"/>
      <c r="H6" s="3"/>
      <c r="I6" s="3">
        <v>0.53858545999999996</v>
      </c>
      <c r="J6" s="3">
        <v>0.51232609799999995</v>
      </c>
      <c r="K6" s="3">
        <v>182.59492</v>
      </c>
      <c r="L6" s="3">
        <v>208.4717</v>
      </c>
      <c r="M6" s="9">
        <v>7</v>
      </c>
      <c r="N6" s="9">
        <v>2</v>
      </c>
      <c r="O6" s="13">
        <v>0.99424234710136306</v>
      </c>
      <c r="P6" s="13">
        <v>0.42579704816830699</v>
      </c>
      <c r="Q6">
        <f>O6/P6</f>
        <v>2.335014653996295</v>
      </c>
      <c r="R6">
        <f>0.2*O6+0.8*P6</f>
        <v>0.53948610795491825</v>
      </c>
    </row>
    <row r="7" spans="2:18" ht="15.75" thickBot="1">
      <c r="B7" s="5">
        <v>7</v>
      </c>
      <c r="C7" s="3"/>
      <c r="D7" s="3" t="s">
        <v>5</v>
      </c>
      <c r="E7" s="3" t="s">
        <v>0</v>
      </c>
      <c r="F7" s="3"/>
      <c r="G7" s="3" t="s">
        <v>2</v>
      </c>
      <c r="H7" s="3" t="s">
        <v>3</v>
      </c>
      <c r="I7" s="3">
        <v>0.67604728999999997</v>
      </c>
      <c r="J7" s="3">
        <v>0.66308917700000003</v>
      </c>
      <c r="K7" s="3">
        <v>132.26031</v>
      </c>
      <c r="L7" s="11">
        <v>152.38669999999999</v>
      </c>
      <c r="M7" s="9">
        <v>5</v>
      </c>
      <c r="N7" s="9">
        <v>4</v>
      </c>
      <c r="O7" s="13">
        <v>1.53935164183077</v>
      </c>
      <c r="P7" s="13">
        <v>0.30730379803242303</v>
      </c>
      <c r="Q7">
        <f>O7/P7</f>
        <v>5.0092177567826743</v>
      </c>
      <c r="R7" s="10">
        <f>0.2*O7+0.8*P7</f>
        <v>0.55371336679209249</v>
      </c>
    </row>
    <row r="8" spans="2:18" ht="15.75" thickBot="1">
      <c r="B8" s="1">
        <v>43</v>
      </c>
      <c r="C8" s="3"/>
      <c r="D8" s="3" t="s">
        <v>5</v>
      </c>
      <c r="E8" s="3" t="s">
        <v>0</v>
      </c>
      <c r="F8" s="3"/>
      <c r="G8" s="3"/>
      <c r="H8" s="3"/>
      <c r="I8" s="3">
        <v>0.45058920000000002</v>
      </c>
      <c r="J8" s="3">
        <v>0.43761098799999998</v>
      </c>
      <c r="K8" s="3">
        <v>197.46091000000001</v>
      </c>
      <c r="L8" s="3">
        <v>211.83690000000001</v>
      </c>
      <c r="M8" s="9">
        <v>3</v>
      </c>
      <c r="N8" s="9">
        <v>2</v>
      </c>
      <c r="O8" s="13">
        <v>0.93650079548356702</v>
      </c>
      <c r="P8" s="13">
        <v>0.477096175376795</v>
      </c>
      <c r="Q8">
        <f>O8/P8</f>
        <v>1.96291826222239</v>
      </c>
      <c r="R8">
        <f>0.2*O8+0.8*P8</f>
        <v>0.56897709939814944</v>
      </c>
    </row>
    <row r="9" spans="2:18" ht="15.75" thickBot="1">
      <c r="B9" s="5">
        <v>9</v>
      </c>
      <c r="C9" s="3"/>
      <c r="D9" s="3"/>
      <c r="E9" s="3" t="s">
        <v>0</v>
      </c>
      <c r="F9" s="3"/>
      <c r="G9" s="3" t="s">
        <v>2</v>
      </c>
      <c r="H9" s="3" t="s">
        <v>3</v>
      </c>
      <c r="I9" s="3">
        <v>0.64654670000000003</v>
      </c>
      <c r="J9" s="3">
        <v>0.638197405</v>
      </c>
      <c r="K9" s="3">
        <v>139.67746</v>
      </c>
      <c r="L9" s="11">
        <v>154.05340000000001</v>
      </c>
      <c r="M9" s="9">
        <v>3</v>
      </c>
      <c r="N9" s="9">
        <v>3</v>
      </c>
      <c r="O9" s="13">
        <v>1.5747999927787499</v>
      </c>
      <c r="P9" s="13">
        <v>0.32410738873935502</v>
      </c>
      <c r="Q9">
        <f>O9/P9</f>
        <v>4.8588833438943704</v>
      </c>
      <c r="R9" s="10">
        <f>0.2*O9+0.8*P9</f>
        <v>0.57424590954723409</v>
      </c>
    </row>
    <row r="10" spans="2:18" ht="15.75" thickBot="1">
      <c r="B10" s="1">
        <v>45</v>
      </c>
      <c r="C10" s="3"/>
      <c r="D10" s="3"/>
      <c r="E10" s="3" t="s">
        <v>0</v>
      </c>
      <c r="F10" s="3"/>
      <c r="G10" s="3"/>
      <c r="H10" s="3"/>
      <c r="I10" s="3">
        <v>0.43134639000000002</v>
      </c>
      <c r="J10" s="3">
        <v>0.426938225</v>
      </c>
      <c r="K10" s="3">
        <v>197.97058999999999</v>
      </c>
      <c r="L10" s="3">
        <v>206.59620000000001</v>
      </c>
      <c r="M10" s="9">
        <v>1</v>
      </c>
      <c r="N10" s="9">
        <v>1</v>
      </c>
      <c r="O10" s="13">
        <v>0.93577800622174601</v>
      </c>
      <c r="P10" s="13">
        <v>0.48749784667805202</v>
      </c>
      <c r="Q10">
        <f>O10/P10</f>
        <v>1.9195531069488851</v>
      </c>
      <c r="R10">
        <f>0.2*O10+0.8*P10</f>
        <v>0.5771538785867909</v>
      </c>
    </row>
    <row r="11" spans="2:18" ht="15.75" hidden="1" thickBot="1">
      <c r="B11" s="1">
        <v>20</v>
      </c>
      <c r="C11" s="3" t="s">
        <v>4</v>
      </c>
      <c r="D11" s="3"/>
      <c r="E11" s="3" t="s">
        <v>0</v>
      </c>
      <c r="F11" s="3"/>
      <c r="G11" s="3"/>
      <c r="H11" s="3" t="s">
        <v>3</v>
      </c>
      <c r="I11" s="3">
        <v>0.53964424</v>
      </c>
      <c r="J11" s="3">
        <v>0.50945697899999998</v>
      </c>
      <c r="K11" s="3">
        <v>184.29397</v>
      </c>
      <c r="L11" s="3">
        <v>213.04589999999999</v>
      </c>
      <c r="M11" s="9">
        <v>8</v>
      </c>
      <c r="N11" s="9">
        <v>3</v>
      </c>
      <c r="O11" s="13">
        <v>1.3954140835808</v>
      </c>
      <c r="P11" s="13">
        <v>0.39083173907517099</v>
      </c>
      <c r="Q11">
        <f>O11/P11</f>
        <v>3.5703704281611879</v>
      </c>
      <c r="R11">
        <f>0.2*O11+0.8*P11</f>
        <v>0.59174820797629679</v>
      </c>
    </row>
    <row r="12" spans="2:18" ht="15.75" thickBot="1">
      <c r="B12" s="1">
        <v>19</v>
      </c>
      <c r="C12" s="3"/>
      <c r="D12" s="3" t="s">
        <v>5</v>
      </c>
      <c r="E12" s="3" t="s">
        <v>0</v>
      </c>
      <c r="F12" s="3"/>
      <c r="G12" s="3"/>
      <c r="H12" s="3" t="s">
        <v>3</v>
      </c>
      <c r="I12" s="3">
        <v>0.45632726000000001</v>
      </c>
      <c r="J12" s="3">
        <v>0.43906781</v>
      </c>
      <c r="K12" s="3">
        <v>198.08555000000001</v>
      </c>
      <c r="L12" s="3">
        <v>215.33670000000001</v>
      </c>
      <c r="M12" s="9">
        <v>4</v>
      </c>
      <c r="N12" s="9">
        <v>3</v>
      </c>
      <c r="O12" s="13">
        <v>1.3842461762141001</v>
      </c>
      <c r="P12" s="13">
        <v>0.44070104129169102</v>
      </c>
      <c r="Q12">
        <f>O12/P12</f>
        <v>3.1410095427886584</v>
      </c>
      <c r="R12">
        <f>0.2*O12+0.8*P12</f>
        <v>0.62941006827617285</v>
      </c>
    </row>
    <row r="13" spans="2:18" ht="15.75" thickBot="1">
      <c r="B13" s="1">
        <v>21</v>
      </c>
      <c r="C13" s="3"/>
      <c r="D13" s="3"/>
      <c r="E13" s="3" t="s">
        <v>0</v>
      </c>
      <c r="F13" s="3"/>
      <c r="G13" s="3"/>
      <c r="H13" s="3" t="s">
        <v>3</v>
      </c>
      <c r="I13" s="3">
        <v>0.43824600000000002</v>
      </c>
      <c r="J13" s="3">
        <v>0.42946859799999998</v>
      </c>
      <c r="K13" s="3">
        <v>198.37142</v>
      </c>
      <c r="L13" s="3">
        <v>209.87219999999999</v>
      </c>
      <c r="M13" s="9">
        <v>2</v>
      </c>
      <c r="N13" s="9">
        <v>2</v>
      </c>
      <c r="O13" s="13">
        <v>1.3783189460440299</v>
      </c>
      <c r="P13" s="13">
        <v>0.451780896449683</v>
      </c>
      <c r="Q13">
        <f>O13/P13</f>
        <v>3.0508570788971814</v>
      </c>
      <c r="R13">
        <f>0.2*O13+0.8*P13</f>
        <v>0.63708850636855252</v>
      </c>
    </row>
    <row r="14" spans="2:18" ht="15.75" hidden="1" thickBot="1">
      <c r="B14" s="1">
        <v>47</v>
      </c>
      <c r="C14" s="3" t="s">
        <v>4</v>
      </c>
      <c r="D14" s="3"/>
      <c r="E14" s="3"/>
      <c r="F14" s="3"/>
      <c r="G14" s="3"/>
      <c r="H14" s="3"/>
      <c r="I14" s="3">
        <v>6.6858840000000003E-2</v>
      </c>
      <c r="J14" s="3">
        <v>2.1706853000000002E-2</v>
      </c>
      <c r="K14" s="3">
        <v>272.85293000000001</v>
      </c>
      <c r="L14" s="3">
        <v>295.85449999999997</v>
      </c>
      <c r="M14" s="9">
        <v>6</v>
      </c>
      <c r="N14" s="9">
        <v>1</v>
      </c>
      <c r="O14" s="13">
        <v>0.84446372299324202</v>
      </c>
      <c r="P14" s="13">
        <v>0.621717065932332</v>
      </c>
      <c r="Q14">
        <f>O14/P14</f>
        <v>1.3582765686621088</v>
      </c>
      <c r="R14">
        <f>0.2*O14+0.8*P14</f>
        <v>0.66626639734451409</v>
      </c>
    </row>
    <row r="15" spans="2:18" ht="15.75" thickBot="1">
      <c r="B15" s="1">
        <v>46</v>
      </c>
      <c r="C15" s="3"/>
      <c r="D15" s="3" t="s">
        <v>5</v>
      </c>
      <c r="E15" s="3"/>
      <c r="F15" s="3"/>
      <c r="G15" s="3"/>
      <c r="H15" s="3"/>
      <c r="I15" s="3">
        <v>2.4136749999999998E-2</v>
      </c>
      <c r="J15" s="3">
        <v>8.8888830000000002E-3</v>
      </c>
      <c r="K15" s="3">
        <v>270.71726999999998</v>
      </c>
      <c r="L15" s="3">
        <v>282.21809999999999</v>
      </c>
      <c r="M15" s="9">
        <v>2</v>
      </c>
      <c r="N15" s="9">
        <v>1</v>
      </c>
      <c r="O15" s="13">
        <v>0.79392108561794605</v>
      </c>
      <c r="P15" s="13">
        <v>0.64385858499691995</v>
      </c>
      <c r="Q15">
        <f>O15/P15</f>
        <v>1.2330674842547047</v>
      </c>
      <c r="R15">
        <f>0.2*O15+0.8*P15</f>
        <v>0.67387108512112526</v>
      </c>
    </row>
    <row r="16" spans="2:18" ht="15.75" hidden="1" thickBot="1">
      <c r="B16" s="1">
        <v>38</v>
      </c>
      <c r="C16" s="3" t="s">
        <v>4</v>
      </c>
      <c r="D16" s="3"/>
      <c r="E16" s="3" t="s">
        <v>0</v>
      </c>
      <c r="F16" s="3" t="s">
        <v>1</v>
      </c>
      <c r="G16" s="3"/>
      <c r="H16" s="3"/>
      <c r="I16" s="3">
        <v>0.66580965000000003</v>
      </c>
      <c r="J16" s="3">
        <v>0.64389553200000005</v>
      </c>
      <c r="K16" s="3">
        <v>142.33614</v>
      </c>
      <c r="L16" s="3">
        <v>171.0881</v>
      </c>
      <c r="M16" s="9">
        <v>8</v>
      </c>
      <c r="N16" s="9">
        <v>3</v>
      </c>
      <c r="O16" s="13">
        <v>2.02216975364977</v>
      </c>
      <c r="P16" s="13">
        <v>0.34482731005758199</v>
      </c>
      <c r="Q16">
        <f>O16/P16</f>
        <v>5.8642969819069499</v>
      </c>
      <c r="R16">
        <f>0.2*O16+0.8*P16</f>
        <v>0.68029579877601964</v>
      </c>
    </row>
    <row r="17" spans="2:18" ht="15.75" hidden="1" thickBot="1">
      <c r="B17" s="1">
        <v>35</v>
      </c>
      <c r="C17" s="3" t="s">
        <v>4</v>
      </c>
      <c r="D17" s="3"/>
      <c r="E17" s="3"/>
      <c r="F17" s="3"/>
      <c r="G17" s="3" t="s">
        <v>2</v>
      </c>
      <c r="H17" s="3"/>
      <c r="I17" s="3">
        <v>0.15796761000000001</v>
      </c>
      <c r="J17" s="3">
        <v>0.110047068</v>
      </c>
      <c r="K17" s="3">
        <v>261.39425</v>
      </c>
      <c r="L17" s="3">
        <v>287.27100000000002</v>
      </c>
      <c r="M17" s="9">
        <v>7</v>
      </c>
      <c r="N17" s="9">
        <v>2</v>
      </c>
      <c r="O17" s="13">
        <v>1.2502463422349801</v>
      </c>
      <c r="P17" s="13">
        <v>0.54346472290782599</v>
      </c>
      <c r="Q17">
        <f>O17/P17</f>
        <v>2.3005105750847923</v>
      </c>
      <c r="R17">
        <f>0.2*O17+0.8*P17</f>
        <v>0.68482104677325684</v>
      </c>
    </row>
    <row r="18" spans="2:18" ht="15.75" hidden="1" thickBot="1">
      <c r="B18" s="1">
        <v>29</v>
      </c>
      <c r="C18" s="3" t="s">
        <v>4</v>
      </c>
      <c r="D18" s="3"/>
      <c r="E18" s="3"/>
      <c r="F18" s="3" t="s">
        <v>1</v>
      </c>
      <c r="G18" s="3" t="s">
        <v>2</v>
      </c>
      <c r="H18" s="3"/>
      <c r="I18" s="3">
        <v>0.28516381000000002</v>
      </c>
      <c r="J18" s="3">
        <v>0.23828931</v>
      </c>
      <c r="K18" s="3">
        <v>241.94103000000001</v>
      </c>
      <c r="L18" s="3">
        <v>270.69299999999998</v>
      </c>
      <c r="M18" s="9">
        <v>8</v>
      </c>
      <c r="N18" s="9">
        <v>3</v>
      </c>
      <c r="O18" s="13">
        <v>1.67026865024181</v>
      </c>
      <c r="P18" s="13">
        <v>0.44097082144320199</v>
      </c>
      <c r="Q18">
        <f>O18/P18</f>
        <v>3.787707868687054</v>
      </c>
      <c r="R18">
        <f>0.2*O18+0.8*P18</f>
        <v>0.68683038720292366</v>
      </c>
    </row>
    <row r="19" spans="2:18" ht="15.75" hidden="1" thickBot="1">
      <c r="B19" s="1">
        <v>23</v>
      </c>
      <c r="C19" s="3" t="s">
        <v>4</v>
      </c>
      <c r="D19" s="3"/>
      <c r="E19" s="3"/>
      <c r="F19" s="3"/>
      <c r="G19" s="3"/>
      <c r="H19" s="3" t="s">
        <v>3</v>
      </c>
      <c r="I19" s="3">
        <v>0.10428009000000001</v>
      </c>
      <c r="J19" s="3">
        <v>5.3304160000000003E-2</v>
      </c>
      <c r="K19" s="3">
        <v>269.49126999999999</v>
      </c>
      <c r="L19" s="3">
        <v>295.36799999999999</v>
      </c>
      <c r="M19" s="9">
        <v>7</v>
      </c>
      <c r="N19" s="9">
        <v>2</v>
      </c>
      <c r="O19" s="13">
        <v>1.15202275626529</v>
      </c>
      <c r="P19" s="13">
        <v>0.57199111309939499</v>
      </c>
      <c r="Q19">
        <f>O19/P19</f>
        <v>2.0140570891441505</v>
      </c>
      <c r="R19">
        <f>0.2*O19+0.8*P19</f>
        <v>0.68799744173257404</v>
      </c>
    </row>
    <row r="20" spans="2:18" ht="15.75" thickBot="1">
      <c r="B20" s="1">
        <v>22</v>
      </c>
      <c r="C20" s="3"/>
      <c r="D20" s="3" t="s">
        <v>5</v>
      </c>
      <c r="E20" s="3"/>
      <c r="F20" s="3"/>
      <c r="G20" s="3"/>
      <c r="H20" s="3" t="s">
        <v>3</v>
      </c>
      <c r="I20" s="3">
        <v>5.034189E-2</v>
      </c>
      <c r="J20" s="3">
        <v>2.7909021999999999E-2</v>
      </c>
      <c r="K20" s="3">
        <v>269.15140000000002</v>
      </c>
      <c r="L20" s="3">
        <v>283.5274</v>
      </c>
      <c r="M20" s="9">
        <v>3</v>
      </c>
      <c r="N20" s="9">
        <v>2</v>
      </c>
      <c r="O20" s="13">
        <v>1.0558827642481901</v>
      </c>
      <c r="P20" s="13">
        <v>0.60358968319106798</v>
      </c>
      <c r="Q20">
        <f>O20/P20</f>
        <v>1.7493386544745622</v>
      </c>
      <c r="R20">
        <f>0.2*O20+0.8*P20</f>
        <v>0.69404829940249246</v>
      </c>
    </row>
    <row r="21" spans="2:18" ht="15.75" thickBot="1">
      <c r="B21" s="1">
        <v>24</v>
      </c>
      <c r="C21" s="3"/>
      <c r="D21" s="3"/>
      <c r="E21" s="3"/>
      <c r="F21" s="3"/>
      <c r="G21" s="3"/>
      <c r="H21" s="3" t="s">
        <v>3</v>
      </c>
      <c r="I21" s="3">
        <v>2.4020469999999999E-2</v>
      </c>
      <c r="J21" s="3">
        <v>1.6454738999999999E-2</v>
      </c>
      <c r="K21" s="3">
        <v>268.73288000000002</v>
      </c>
      <c r="L21" s="3">
        <v>277.35849999999999</v>
      </c>
      <c r="M21" s="9">
        <v>1</v>
      </c>
      <c r="N21" s="9">
        <v>1</v>
      </c>
      <c r="O21" s="13">
        <v>1.0497333405282601</v>
      </c>
      <c r="P21" s="13">
        <v>0.61514630762531297</v>
      </c>
      <c r="Q21">
        <f>O21/P21</f>
        <v>1.7064775119607074</v>
      </c>
      <c r="R21">
        <f>0.2*O21+0.8*P21</f>
        <v>0.70206371420590241</v>
      </c>
    </row>
    <row r="22" spans="2:18" ht="15.75" thickBot="1">
      <c r="B22" s="1">
        <v>34</v>
      </c>
      <c r="C22" s="3"/>
      <c r="D22" s="3" t="s">
        <v>5</v>
      </c>
      <c r="E22" s="3"/>
      <c r="F22" s="3"/>
      <c r="G22" s="3" t="s">
        <v>2</v>
      </c>
      <c r="H22" s="3"/>
      <c r="I22" s="3">
        <v>7.5896359999999996E-2</v>
      </c>
      <c r="J22" s="3">
        <v>5.4067144999999997E-2</v>
      </c>
      <c r="K22" s="3">
        <v>265.57799999999997</v>
      </c>
      <c r="L22" s="3">
        <v>279.95400000000001</v>
      </c>
      <c r="M22" s="9">
        <v>3</v>
      </c>
      <c r="N22" s="9">
        <v>2</v>
      </c>
      <c r="O22" s="13">
        <v>1.2291489503319499</v>
      </c>
      <c r="P22" s="13">
        <v>0.58028055969249304</v>
      </c>
      <c r="Q22">
        <f>O22/P22</f>
        <v>2.1181977059223049</v>
      </c>
      <c r="R22">
        <f>0.2*O22+0.8*P22</f>
        <v>0.71005423782038446</v>
      </c>
    </row>
    <row r="23" spans="2:18" ht="15.75" hidden="1" thickBot="1">
      <c r="B23" s="1">
        <v>41</v>
      </c>
      <c r="C23" s="3" t="s">
        <v>4</v>
      </c>
      <c r="D23" s="3"/>
      <c r="E23" s="3"/>
      <c r="F23" s="3" t="s">
        <v>1</v>
      </c>
      <c r="G23" s="3"/>
      <c r="H23" s="3"/>
      <c r="I23" s="3">
        <v>0.12826566</v>
      </c>
      <c r="J23" s="3">
        <v>7.8654763000000003E-2</v>
      </c>
      <c r="K23" s="3">
        <v>265.93553000000003</v>
      </c>
      <c r="L23" s="3">
        <v>291.81229999999999</v>
      </c>
      <c r="M23" s="9">
        <v>7</v>
      </c>
      <c r="N23" s="9">
        <v>2</v>
      </c>
      <c r="O23" s="13">
        <v>1.3300590755156401</v>
      </c>
      <c r="P23" s="13">
        <v>0.558625271412029</v>
      </c>
      <c r="Q23">
        <f>O23/P23</f>
        <v>2.3809504216550552</v>
      </c>
      <c r="R23">
        <f>0.2*O23+0.8*P23</f>
        <v>0.71291203223275135</v>
      </c>
    </row>
    <row r="24" spans="2:18" ht="15.75" hidden="1" thickBot="1">
      <c r="B24" s="1">
        <v>11</v>
      </c>
      <c r="C24" s="3" t="s">
        <v>4</v>
      </c>
      <c r="D24" s="3"/>
      <c r="E24" s="3"/>
      <c r="F24" s="3"/>
      <c r="G24" s="3" t="s">
        <v>2</v>
      </c>
      <c r="H24" s="3" t="s">
        <v>3</v>
      </c>
      <c r="I24" s="3">
        <v>0.17308312000000001</v>
      </c>
      <c r="J24" s="3">
        <v>0.118859065</v>
      </c>
      <c r="K24" s="3">
        <v>261.02127999999999</v>
      </c>
      <c r="L24" s="3">
        <v>289.77319999999997</v>
      </c>
      <c r="M24" s="9">
        <v>8</v>
      </c>
      <c r="N24" s="9">
        <v>3</v>
      </c>
      <c r="O24" s="13">
        <v>1.6829784840800699</v>
      </c>
      <c r="P24" s="13">
        <v>0.47429414058022501</v>
      </c>
      <c r="Q24">
        <f>O24/P24</f>
        <v>3.5483855693878228</v>
      </c>
      <c r="R24">
        <f>0.2*O24+0.8*P24</f>
        <v>0.71603100928019403</v>
      </c>
    </row>
    <row r="25" spans="2:18" ht="15.75" thickBot="1">
      <c r="B25" s="1">
        <v>36</v>
      </c>
      <c r="C25" s="3"/>
      <c r="D25" s="3"/>
      <c r="E25" s="3"/>
      <c r="F25" s="3"/>
      <c r="G25" s="3" t="s">
        <v>2</v>
      </c>
      <c r="H25" s="3"/>
      <c r="I25" s="3">
        <v>5.6314839999999998E-2</v>
      </c>
      <c r="J25" s="3">
        <v>4.8999449E-2</v>
      </c>
      <c r="K25" s="3">
        <v>264.32486</v>
      </c>
      <c r="L25" s="3">
        <v>272.95049999999998</v>
      </c>
      <c r="M25" s="9">
        <v>1</v>
      </c>
      <c r="N25" s="9">
        <v>1</v>
      </c>
      <c r="O25" s="13">
        <v>1.2269141091376501</v>
      </c>
      <c r="P25" s="13">
        <v>0.58892195779524403</v>
      </c>
      <c r="Q25">
        <f>O25/P25</f>
        <v>2.0833220648298916</v>
      </c>
      <c r="R25">
        <f>0.2*O25+0.8*P25</f>
        <v>0.7165203880637252</v>
      </c>
    </row>
    <row r="26" spans="2:18" ht="15.75" thickBot="1">
      <c r="B26" s="1">
        <v>40</v>
      </c>
      <c r="C26" s="3"/>
      <c r="D26" s="3" t="s">
        <v>5</v>
      </c>
      <c r="E26" s="3"/>
      <c r="F26" s="3" t="s">
        <v>1</v>
      </c>
      <c r="G26" s="3"/>
      <c r="H26" s="3"/>
      <c r="I26" s="3">
        <v>9.1206229999999999E-2</v>
      </c>
      <c r="J26" s="3">
        <v>6.9738660999999993E-2</v>
      </c>
      <c r="K26" s="3">
        <v>263.38950999999997</v>
      </c>
      <c r="L26" s="3">
        <v>277.76549999999997</v>
      </c>
      <c r="M26" s="9">
        <v>3</v>
      </c>
      <c r="N26" s="9">
        <v>2</v>
      </c>
      <c r="O26" s="13">
        <v>1.2627910943773799</v>
      </c>
      <c r="P26" s="13">
        <v>0.58272077398923805</v>
      </c>
      <c r="Q26">
        <f>O26/P26</f>
        <v>2.167060367064761</v>
      </c>
      <c r="R26">
        <f>0.2*O26+0.8*P26</f>
        <v>0.71873483806686644</v>
      </c>
    </row>
    <row r="27" spans="2:18" ht="15.75" thickBot="1">
      <c r="B27" s="1">
        <v>28</v>
      </c>
      <c r="C27" s="3"/>
      <c r="D27" s="3" t="s">
        <v>5</v>
      </c>
      <c r="E27" s="3"/>
      <c r="F27" s="3" t="s">
        <v>1</v>
      </c>
      <c r="G27" s="3" t="s">
        <v>2</v>
      </c>
      <c r="H27" s="3"/>
      <c r="I27" s="3">
        <v>0.19929071000000001</v>
      </c>
      <c r="J27" s="3">
        <v>0.17387137</v>
      </c>
      <c r="K27" s="3">
        <v>248.80225999999999</v>
      </c>
      <c r="L27" s="3">
        <v>266.05340000000001</v>
      </c>
      <c r="M27" s="9">
        <v>4</v>
      </c>
      <c r="N27" s="9">
        <v>3</v>
      </c>
      <c r="O27" s="13">
        <v>1.6668210107711601</v>
      </c>
      <c r="P27" s="13">
        <v>0.48302634601622402</v>
      </c>
      <c r="Q27">
        <f>O27/P27</f>
        <v>3.4507869488244736</v>
      </c>
      <c r="R27">
        <f>0.2*O27+0.8*P27</f>
        <v>0.71978527896721123</v>
      </c>
    </row>
    <row r="28" spans="2:18" ht="15.75" thickBot="1">
      <c r="B28" s="1">
        <v>42</v>
      </c>
      <c r="C28" s="3"/>
      <c r="D28" s="3"/>
      <c r="E28" s="3"/>
      <c r="F28" s="3" t="s">
        <v>1</v>
      </c>
      <c r="G28" s="3"/>
      <c r="H28" s="3"/>
      <c r="I28" s="3">
        <v>6.7340999999999998E-2</v>
      </c>
      <c r="J28" s="3">
        <v>6.0111084000000002E-2</v>
      </c>
      <c r="K28" s="3">
        <v>262.78521999999998</v>
      </c>
      <c r="L28" s="3">
        <v>271.41079999999999</v>
      </c>
      <c r="M28" s="9">
        <v>1</v>
      </c>
      <c r="N28" s="9">
        <v>1</v>
      </c>
      <c r="O28" s="13">
        <v>1.2349800537067801</v>
      </c>
      <c r="P28" s="13">
        <v>0.59528839721567295</v>
      </c>
      <c r="Q28">
        <f>O28/P28</f>
        <v>2.0745911720825072</v>
      </c>
      <c r="R28">
        <f>0.2*O28+0.8*P28</f>
        <v>0.72322672851389447</v>
      </c>
    </row>
    <row r="29" spans="2:18" ht="15.75" thickBot="1">
      <c r="B29" s="1">
        <v>30</v>
      </c>
      <c r="C29" s="3"/>
      <c r="D29" s="3"/>
      <c r="E29" s="3"/>
      <c r="F29" s="3" t="s">
        <v>1</v>
      </c>
      <c r="G29" s="3" t="s">
        <v>2</v>
      </c>
      <c r="H29" s="3"/>
      <c r="I29" s="3">
        <v>0.18210074000000001</v>
      </c>
      <c r="J29" s="3">
        <v>0.16932106199999999</v>
      </c>
      <c r="K29" s="3">
        <v>247.58485999999999</v>
      </c>
      <c r="L29" s="3">
        <v>259.08569999999997</v>
      </c>
      <c r="M29" s="9">
        <v>2</v>
      </c>
      <c r="N29" s="9">
        <v>2</v>
      </c>
      <c r="O29" s="13">
        <v>1.6485030491283199</v>
      </c>
      <c r="P29" s="13">
        <v>0.494224673232458</v>
      </c>
      <c r="Q29">
        <f>O29/P29</f>
        <v>3.3355336922908916</v>
      </c>
      <c r="R29">
        <f>0.2*O29+0.8*P29</f>
        <v>0.72508034841163038</v>
      </c>
    </row>
    <row r="30" spans="2:18" ht="15.75" thickBot="1">
      <c r="B30" s="1">
        <v>15</v>
      </c>
      <c r="C30" s="3"/>
      <c r="D30" s="3"/>
      <c r="E30" s="3" t="s">
        <v>0</v>
      </c>
      <c r="F30" s="3" t="s">
        <v>1</v>
      </c>
      <c r="G30" s="3"/>
      <c r="H30" s="3" t="s">
        <v>3</v>
      </c>
      <c r="I30" s="3">
        <v>0.68577909000000004</v>
      </c>
      <c r="J30" s="3">
        <v>0.67835654999999995</v>
      </c>
      <c r="K30" s="3">
        <v>124.26464</v>
      </c>
      <c r="L30" s="3">
        <v>138.64060000000001</v>
      </c>
      <c r="M30" s="9">
        <v>3</v>
      </c>
      <c r="N30" s="9">
        <v>3</v>
      </c>
      <c r="O30" s="13">
        <v>2.4153463014665402</v>
      </c>
      <c r="P30" s="13">
        <v>0.32410738873935502</v>
      </c>
      <c r="Q30">
        <f>O30/P30</f>
        <v>7.4523024941247034</v>
      </c>
      <c r="R30">
        <f>0.2*O30+0.8*P30</f>
        <v>0.742355171284792</v>
      </c>
    </row>
    <row r="31" spans="2:18" ht="15.75" thickBot="1">
      <c r="B31" s="1">
        <v>10</v>
      </c>
      <c r="C31" s="3"/>
      <c r="D31" s="3" t="s">
        <v>5</v>
      </c>
      <c r="E31" s="3"/>
      <c r="F31" s="3"/>
      <c r="G31" s="3" t="s">
        <v>2</v>
      </c>
      <c r="H31" s="3" t="s">
        <v>3</v>
      </c>
      <c r="I31" s="3">
        <v>8.4905610000000006E-2</v>
      </c>
      <c r="J31" s="3">
        <v>5.5854991999999999E-2</v>
      </c>
      <c r="K31" s="3">
        <v>266.2946</v>
      </c>
      <c r="L31" s="3">
        <v>283.54579999999999</v>
      </c>
      <c r="M31" s="9">
        <v>4</v>
      </c>
      <c r="N31" s="9">
        <v>3</v>
      </c>
      <c r="O31" s="13">
        <v>1.6615284752061299</v>
      </c>
      <c r="P31" s="13">
        <v>0.515148493906323</v>
      </c>
      <c r="Q31">
        <f>O31/P31</f>
        <v>3.2253388971535459</v>
      </c>
      <c r="R31">
        <f>0.2*O31+0.8*P31</f>
        <v>0.74442449016628442</v>
      </c>
    </row>
    <row r="32" spans="2:18" ht="15.75" thickBot="1">
      <c r="B32" s="1">
        <v>13</v>
      </c>
      <c r="C32" s="3"/>
      <c r="D32" s="3" t="s">
        <v>5</v>
      </c>
      <c r="E32" s="3" t="s">
        <v>0</v>
      </c>
      <c r="F32" s="3" t="s">
        <v>1</v>
      </c>
      <c r="G32" s="3"/>
      <c r="H32" s="3" t="s">
        <v>3</v>
      </c>
      <c r="I32" s="3">
        <v>0.69864616000000002</v>
      </c>
      <c r="J32" s="3">
        <v>0.68659200799999998</v>
      </c>
      <c r="K32" s="3">
        <v>122.78738</v>
      </c>
      <c r="L32" s="3">
        <v>142.91380000000001</v>
      </c>
      <c r="M32" s="9">
        <v>5</v>
      </c>
      <c r="N32" s="9">
        <v>4</v>
      </c>
      <c r="O32" s="13">
        <v>2.4944145773311699</v>
      </c>
      <c r="P32" s="13">
        <v>0.30730379803242402</v>
      </c>
      <c r="Q32">
        <f>O32/P32</f>
        <v>8.117096480102667</v>
      </c>
      <c r="R32">
        <f>0.2*O32+0.8*P32</f>
        <v>0.74472595389217322</v>
      </c>
    </row>
    <row r="33" spans="2:18" ht="15.75" hidden="1" thickBot="1">
      <c r="B33" s="1">
        <v>14</v>
      </c>
      <c r="C33" s="3" t="s">
        <v>4</v>
      </c>
      <c r="D33" s="3"/>
      <c r="E33" s="3" t="s">
        <v>0</v>
      </c>
      <c r="F33" s="3" t="s">
        <v>1</v>
      </c>
      <c r="G33" s="3"/>
      <c r="H33" s="3" t="s">
        <v>3</v>
      </c>
      <c r="I33" s="3">
        <v>0.74461538999999999</v>
      </c>
      <c r="J33" s="3">
        <v>0.72561984099999999</v>
      </c>
      <c r="K33" s="3">
        <v>109.10499</v>
      </c>
      <c r="L33" s="3">
        <v>140.73220000000001</v>
      </c>
      <c r="M33" s="9">
        <v>9</v>
      </c>
      <c r="N33" s="9">
        <v>4</v>
      </c>
      <c r="O33" s="13">
        <v>2.61740832999303</v>
      </c>
      <c r="P33" s="13">
        <v>0.27833233956241599</v>
      </c>
      <c r="Q33">
        <f>O33/P33</f>
        <v>9.4038958394415264</v>
      </c>
      <c r="R33">
        <f>0.2*O33+0.8*P33</f>
        <v>0.74614753764853881</v>
      </c>
    </row>
    <row r="34" spans="2:18" ht="15.75" thickBot="1">
      <c r="B34" s="1">
        <v>12</v>
      </c>
      <c r="C34" s="3"/>
      <c r="D34" s="3"/>
      <c r="E34" s="3"/>
      <c r="F34" s="3"/>
      <c r="G34" s="3" t="s">
        <v>2</v>
      </c>
      <c r="H34" s="3" t="s">
        <v>3</v>
      </c>
      <c r="I34" s="3">
        <v>6.3635670000000005E-2</v>
      </c>
      <c r="J34" s="3">
        <v>4.9004974E-2</v>
      </c>
      <c r="K34" s="3">
        <v>265.30464000000001</v>
      </c>
      <c r="L34" s="3">
        <v>276.80540000000002</v>
      </c>
      <c r="M34" s="9">
        <v>2</v>
      </c>
      <c r="N34" s="9">
        <v>2</v>
      </c>
      <c r="O34" s="13">
        <v>1.6632822121642901</v>
      </c>
      <c r="P34" s="13">
        <v>0.52512998075448103</v>
      </c>
      <c r="Q34">
        <f>O34/P34</f>
        <v>3.1673724089692379</v>
      </c>
      <c r="R34">
        <f>0.2*O34+0.8*P34</f>
        <v>0.75276042703644286</v>
      </c>
    </row>
    <row r="35" spans="2:18" ht="15.75" thickBot="1">
      <c r="B35" s="1">
        <v>39</v>
      </c>
      <c r="C35" s="3"/>
      <c r="D35" s="3"/>
      <c r="E35" s="3" t="s">
        <v>0</v>
      </c>
      <c r="F35" s="3" t="s">
        <v>1</v>
      </c>
      <c r="G35" s="3"/>
      <c r="H35" s="3"/>
      <c r="I35" s="3">
        <v>0.57351247000000005</v>
      </c>
      <c r="J35" s="3">
        <v>0.56684860100000001</v>
      </c>
      <c r="K35" s="3">
        <v>162.28342000000001</v>
      </c>
      <c r="L35" s="3">
        <v>173.7842</v>
      </c>
      <c r="M35" s="9">
        <v>2</v>
      </c>
      <c r="N35" s="9">
        <v>2</v>
      </c>
      <c r="O35" s="13">
        <v>2.16718979697088</v>
      </c>
      <c r="P35" s="13">
        <v>0.40196852325002302</v>
      </c>
      <c r="Q35">
        <f>O35/P35</f>
        <v>5.3914415473345301</v>
      </c>
      <c r="R35">
        <f>0.2*O35+0.8*P35</f>
        <v>0.75501277799419442</v>
      </c>
    </row>
    <row r="36" spans="2:18" ht="15.75" thickBot="1">
      <c r="B36" s="1">
        <v>37</v>
      </c>
      <c r="C36" s="3"/>
      <c r="D36" s="3" t="s">
        <v>5</v>
      </c>
      <c r="E36" s="3" t="s">
        <v>0</v>
      </c>
      <c r="F36" s="3" t="s">
        <v>1</v>
      </c>
      <c r="G36" s="3"/>
      <c r="H36" s="3"/>
      <c r="I36" s="3">
        <v>0.59191245000000003</v>
      </c>
      <c r="J36" s="3">
        <v>0.57895729200000001</v>
      </c>
      <c r="K36" s="3">
        <v>160.50613999999999</v>
      </c>
      <c r="L36" s="3">
        <v>177.75729999999999</v>
      </c>
      <c r="M36" s="9">
        <v>4</v>
      </c>
      <c r="N36" s="9">
        <v>3</v>
      </c>
      <c r="O36" s="13">
        <v>2.25252284429867</v>
      </c>
      <c r="P36" s="13">
        <v>0.38750950731119199</v>
      </c>
      <c r="Q36">
        <f>O36/P36</f>
        <v>5.8128195613269611</v>
      </c>
      <c r="R36">
        <f>0.2*O36+0.8*P36</f>
        <v>0.76051217470868759</v>
      </c>
    </row>
    <row r="37" spans="2:18" ht="15.75" thickBot="1">
      <c r="B37" s="1">
        <v>16</v>
      </c>
      <c r="C37" s="3"/>
      <c r="D37" s="3" t="s">
        <v>5</v>
      </c>
      <c r="E37" s="3"/>
      <c r="F37" s="3" t="s">
        <v>1</v>
      </c>
      <c r="G37" s="3"/>
      <c r="H37" s="3" t="s">
        <v>3</v>
      </c>
      <c r="I37" s="3">
        <v>9.4325679999999995E-2</v>
      </c>
      <c r="J37" s="3">
        <v>6.5574119E-2</v>
      </c>
      <c r="K37" s="3">
        <v>264.93907999999999</v>
      </c>
      <c r="L37" s="3">
        <v>282.19029999999998</v>
      </c>
      <c r="M37" s="9">
        <v>4</v>
      </c>
      <c r="N37" s="9">
        <v>3</v>
      </c>
      <c r="O37" s="13">
        <v>2.1681680658842999</v>
      </c>
      <c r="P37" s="13">
        <v>0.51164167895373602</v>
      </c>
      <c r="Q37">
        <f>O37/P37</f>
        <v>4.2376689684820441</v>
      </c>
      <c r="R37">
        <f>0.2*O37+0.8*P37</f>
        <v>0.84294695633984884</v>
      </c>
    </row>
    <row r="38" spans="2:18" ht="15.75" thickBot="1">
      <c r="B38" s="1">
        <v>18</v>
      </c>
      <c r="C38" s="3"/>
      <c r="D38" s="3"/>
      <c r="E38" s="3"/>
      <c r="F38" s="3" t="s">
        <v>1</v>
      </c>
      <c r="G38" s="3"/>
      <c r="H38" s="3" t="s">
        <v>3</v>
      </c>
      <c r="I38" s="3">
        <v>6.9654919999999995E-2</v>
      </c>
      <c r="J38" s="3">
        <v>5.5118273000000002E-2</v>
      </c>
      <c r="K38" s="3">
        <v>264.45981</v>
      </c>
      <c r="L38" s="3">
        <v>275.9606</v>
      </c>
      <c r="M38" s="9">
        <v>2</v>
      </c>
      <c r="N38" s="9">
        <v>2</v>
      </c>
      <c r="O38" s="13">
        <v>2.1332935862786702</v>
      </c>
      <c r="P38" s="13">
        <v>0.52792631927841704</v>
      </c>
      <c r="Q38">
        <f>O38/P38</f>
        <v>4.0408926556162408</v>
      </c>
      <c r="R38">
        <f>0.2*O38+0.8*P38</f>
        <v>0.84899977267846771</v>
      </c>
    </row>
    <row r="39" spans="2:18" ht="15.75" hidden="1" thickBot="1">
      <c r="B39" s="1">
        <v>17</v>
      </c>
      <c r="C39" s="3" t="s">
        <v>4</v>
      </c>
      <c r="D39" s="3"/>
      <c r="E39" s="3"/>
      <c r="F39" s="3" t="s">
        <v>1</v>
      </c>
      <c r="G39" s="3"/>
      <c r="H39" s="3" t="s">
        <v>3</v>
      </c>
      <c r="I39" s="3">
        <v>0.13571786</v>
      </c>
      <c r="J39" s="3">
        <v>7.9043625000000006E-2</v>
      </c>
      <c r="K39" s="3">
        <v>266.81083000000001</v>
      </c>
      <c r="L39" s="3">
        <v>295.56279999999998</v>
      </c>
      <c r="M39" s="9">
        <v>8</v>
      </c>
      <c r="N39" s="9">
        <v>3</v>
      </c>
      <c r="O39" s="13">
        <v>2.3457229608494901</v>
      </c>
      <c r="P39" s="13">
        <v>0.47672344715945197</v>
      </c>
      <c r="Q39">
        <f>O39/P39</f>
        <v>4.9205109898127262</v>
      </c>
      <c r="R39">
        <f>0.2*O39+0.8*P39</f>
        <v>0.85052334989745959</v>
      </c>
    </row>
    <row r="40" spans="2:18" ht="15.75" hidden="1" thickBot="1">
      <c r="B40" s="1">
        <v>5</v>
      </c>
      <c r="C40" s="3" t="s">
        <v>4</v>
      </c>
      <c r="D40" s="3"/>
      <c r="E40" s="3"/>
      <c r="F40" s="3" t="s">
        <v>1</v>
      </c>
      <c r="G40" s="3" t="s">
        <v>2</v>
      </c>
      <c r="H40" s="3" t="s">
        <v>3</v>
      </c>
      <c r="I40" s="3">
        <v>0.29743017999999999</v>
      </c>
      <c r="J40" s="3">
        <v>0.24517291599999999</v>
      </c>
      <c r="K40" s="3">
        <v>241.67359999999999</v>
      </c>
      <c r="L40" s="3">
        <v>273.30079999999998</v>
      </c>
      <c r="M40" s="9">
        <v>9</v>
      </c>
      <c r="N40" s="9">
        <v>4</v>
      </c>
      <c r="O40" s="13">
        <v>3.2974598248993101</v>
      </c>
      <c r="P40" s="13">
        <v>0.27833233956241599</v>
      </c>
      <c r="Q40">
        <f>O40/P40</f>
        <v>11.847203347205204</v>
      </c>
      <c r="R40">
        <f>0.2*O40+0.8*P40</f>
        <v>0.88215783662979486</v>
      </c>
    </row>
    <row r="41" spans="2:18" ht="15.75" thickBot="1">
      <c r="B41" s="1">
        <v>4</v>
      </c>
      <c r="C41" s="3"/>
      <c r="D41" s="3" t="s">
        <v>5</v>
      </c>
      <c r="E41" s="3"/>
      <c r="F41" s="3" t="s">
        <v>1</v>
      </c>
      <c r="G41" s="3" t="s">
        <v>2</v>
      </c>
      <c r="H41" s="3" t="s">
        <v>3</v>
      </c>
      <c r="I41" s="3">
        <v>0.21908997999999999</v>
      </c>
      <c r="J41" s="3">
        <v>0.187853574</v>
      </c>
      <c r="K41" s="3">
        <v>247.52227999999999</v>
      </c>
      <c r="L41" s="3">
        <v>267.64870000000002</v>
      </c>
      <c r="M41" s="9">
        <v>5</v>
      </c>
      <c r="N41" s="9">
        <v>4</v>
      </c>
      <c r="O41" s="13">
        <v>3.3615729852136802</v>
      </c>
      <c r="P41" s="13">
        <v>0.30730379803242303</v>
      </c>
      <c r="Q41">
        <f>O41/P41</f>
        <v>10.93892430466807</v>
      </c>
      <c r="R41">
        <f>0.2*O41+0.8*P41</f>
        <v>0.91815763546867457</v>
      </c>
    </row>
    <row r="42" spans="2:18" ht="15.75" thickBot="1">
      <c r="B42" s="1">
        <v>6</v>
      </c>
      <c r="C42" s="3"/>
      <c r="D42" s="3"/>
      <c r="E42" s="3"/>
      <c r="F42" s="3" t="s">
        <v>1</v>
      </c>
      <c r="G42" s="3" t="s">
        <v>2</v>
      </c>
      <c r="H42" s="3" t="s">
        <v>3</v>
      </c>
      <c r="I42" s="3">
        <v>0.20529839999999999</v>
      </c>
      <c r="J42" s="3">
        <v>0.18652592500000001</v>
      </c>
      <c r="K42" s="3">
        <v>245.81567000000001</v>
      </c>
      <c r="L42" s="3">
        <v>260.19170000000003</v>
      </c>
      <c r="M42" s="9">
        <v>3</v>
      </c>
      <c r="N42" s="9">
        <v>3</v>
      </c>
      <c r="O42" s="13">
        <v>3.33328160417391</v>
      </c>
      <c r="P42" s="13">
        <v>0.32410738873935502</v>
      </c>
      <c r="Q42">
        <f>O42/P42</f>
        <v>10.28449742271847</v>
      </c>
      <c r="R42">
        <f>0.2*O42+0.8*P42</f>
        <v>0.925942231826266</v>
      </c>
    </row>
    <row r="43" spans="2:18" ht="15.75" thickBot="1">
      <c r="B43" s="1">
        <v>1</v>
      </c>
      <c r="C43" s="3"/>
      <c r="D43" s="3" t="s">
        <v>5</v>
      </c>
      <c r="E43" s="3" t="s">
        <v>0</v>
      </c>
      <c r="F43" s="3" t="s">
        <v>1</v>
      </c>
      <c r="G43" s="3" t="s">
        <v>2</v>
      </c>
      <c r="H43" s="3" t="s">
        <v>3</v>
      </c>
      <c r="I43" s="3">
        <v>0.78504591000000001</v>
      </c>
      <c r="J43" s="3">
        <v>0.77464490500000005</v>
      </c>
      <c r="K43" s="3">
        <v>80.527640000000005</v>
      </c>
      <c r="L43" s="3">
        <v>103.5292</v>
      </c>
      <c r="M43" s="9">
        <v>6</v>
      </c>
      <c r="N43" s="9">
        <v>5</v>
      </c>
      <c r="O43" s="13">
        <v>6.2015199889382302</v>
      </c>
      <c r="P43" s="13">
        <v>0.30730379803242402</v>
      </c>
      <c r="Q43">
        <f>O43/P43</f>
        <v>20.180420901546746</v>
      </c>
      <c r="R43">
        <f>0.2*O43+0.8*P43</f>
        <v>1.4861470362135853</v>
      </c>
    </row>
    <row r="44" spans="2:18" ht="15.75" thickBot="1">
      <c r="B44" s="1">
        <v>25</v>
      </c>
      <c r="C44" s="3"/>
      <c r="D44" s="3" t="s">
        <v>5</v>
      </c>
      <c r="E44" s="3" t="s">
        <v>0</v>
      </c>
      <c r="F44" s="3" t="s">
        <v>1</v>
      </c>
      <c r="G44" s="3" t="s">
        <v>2</v>
      </c>
      <c r="H44" s="3"/>
      <c r="I44" s="3">
        <v>0.73165846000000001</v>
      </c>
      <c r="J44" s="3">
        <v>0.72092479899999995</v>
      </c>
      <c r="K44" s="3">
        <v>107.58816</v>
      </c>
      <c r="L44" s="3">
        <v>127.7145</v>
      </c>
      <c r="M44" s="9">
        <v>5</v>
      </c>
      <c r="N44" s="9">
        <v>4</v>
      </c>
      <c r="O44" s="13">
        <v>6.2015199889382302</v>
      </c>
      <c r="P44" s="13">
        <v>0.30730379803242402</v>
      </c>
      <c r="Q44">
        <f>O44/P44</f>
        <v>20.180420901546746</v>
      </c>
      <c r="R44">
        <f>0.2*O44+0.8*P44</f>
        <v>1.4861470362135853</v>
      </c>
    </row>
    <row r="45" spans="2:18" ht="15.75" hidden="1" thickBot="1">
      <c r="B45" s="1">
        <v>2</v>
      </c>
      <c r="C45" s="3" t="s">
        <v>4</v>
      </c>
      <c r="D45" s="3"/>
      <c r="E45" s="3" t="s">
        <v>0</v>
      </c>
      <c r="F45" s="3" t="s">
        <v>1</v>
      </c>
      <c r="G45" s="3" t="s">
        <v>2</v>
      </c>
      <c r="H45" s="3" t="s">
        <v>3</v>
      </c>
      <c r="I45" s="3">
        <v>0.81547621000000003</v>
      </c>
      <c r="J45" s="3">
        <v>0.80009923199999999</v>
      </c>
      <c r="K45" s="3">
        <v>68.531000000000006</v>
      </c>
      <c r="L45" s="3">
        <v>103.0334</v>
      </c>
      <c r="M45" s="9">
        <v>10</v>
      </c>
      <c r="N45" s="9">
        <v>5</v>
      </c>
      <c r="O45" s="13">
        <v>6.3569850171652504</v>
      </c>
      <c r="P45" s="13">
        <v>0.27833233956241599</v>
      </c>
      <c r="Q45">
        <f>O45/P45</f>
        <v>22.839548674650857</v>
      </c>
      <c r="R45">
        <f>0.2*O45+0.8*P45</f>
        <v>1.494062875082983</v>
      </c>
    </row>
    <row r="46" spans="2:18" ht="15.75" hidden="1" thickBot="1">
      <c r="B46" s="1">
        <v>26</v>
      </c>
      <c r="C46" s="3" t="s">
        <v>4</v>
      </c>
      <c r="D46" s="3"/>
      <c r="E46" s="3" t="s">
        <v>0</v>
      </c>
      <c r="F46" s="3" t="s">
        <v>1</v>
      </c>
      <c r="G46" s="3" t="s">
        <v>2</v>
      </c>
      <c r="H46" s="3"/>
      <c r="I46" s="3">
        <v>0.76430783000000002</v>
      </c>
      <c r="J46" s="3">
        <v>0.74677700300000005</v>
      </c>
      <c r="K46" s="3">
        <v>98.593010000000007</v>
      </c>
      <c r="L46" s="3">
        <v>130.22020000000001</v>
      </c>
      <c r="M46" s="9">
        <v>9</v>
      </c>
      <c r="N46" s="9">
        <v>4</v>
      </c>
      <c r="O46" s="13">
        <v>6.3569850171652504</v>
      </c>
      <c r="P46" s="13">
        <v>0.27833233956241599</v>
      </c>
      <c r="Q46">
        <f>O46/P46</f>
        <v>22.839548674650857</v>
      </c>
      <c r="R46">
        <f>0.2*O46+0.8*P46</f>
        <v>1.494062875082983</v>
      </c>
    </row>
    <row r="47" spans="2:18" ht="15.75" thickBot="1">
      <c r="B47" s="1">
        <v>3</v>
      </c>
      <c r="C47" s="3"/>
      <c r="D47" s="3"/>
      <c r="E47" s="3" t="s">
        <v>0</v>
      </c>
      <c r="F47" s="3" t="s">
        <v>1</v>
      </c>
      <c r="G47" s="3" t="s">
        <v>2</v>
      </c>
      <c r="H47" s="3" t="s">
        <v>3</v>
      </c>
      <c r="I47" s="3">
        <v>0.76479600000000003</v>
      </c>
      <c r="J47" s="3">
        <v>0.75732920999999997</v>
      </c>
      <c r="K47" s="3">
        <v>88.321399999999997</v>
      </c>
      <c r="L47" s="3">
        <v>105.57259999999999</v>
      </c>
      <c r="M47" s="9">
        <v>4</v>
      </c>
      <c r="N47" s="9">
        <v>4</v>
      </c>
      <c r="O47" s="13">
        <v>6.3752142376148102</v>
      </c>
      <c r="P47" s="13">
        <v>0.32410738873935502</v>
      </c>
      <c r="Q47">
        <f>O47/P47</f>
        <v>19.670067573626699</v>
      </c>
      <c r="R47">
        <f>0.2*O47+0.8*P47</f>
        <v>1.5343287585144461</v>
      </c>
    </row>
    <row r="48" spans="2:18" ht="15.75" thickBot="1">
      <c r="B48" s="1">
        <v>27</v>
      </c>
      <c r="C48" s="3"/>
      <c r="D48" s="3"/>
      <c r="E48" s="3" t="s">
        <v>0</v>
      </c>
      <c r="F48" s="3" t="s">
        <v>1</v>
      </c>
      <c r="G48" s="3" t="s">
        <v>2</v>
      </c>
      <c r="H48" s="3"/>
      <c r="I48" s="3">
        <v>0.70397865000000004</v>
      </c>
      <c r="J48" s="3">
        <v>0.69698602200000004</v>
      </c>
      <c r="K48" s="3">
        <v>116.44856</v>
      </c>
      <c r="L48" s="3">
        <v>130.8246</v>
      </c>
      <c r="M48" s="9">
        <v>3</v>
      </c>
      <c r="N48" s="9">
        <v>3</v>
      </c>
      <c r="O48" s="13">
        <v>6.3752142376148102</v>
      </c>
      <c r="P48" s="13">
        <v>0.32410738873935502</v>
      </c>
      <c r="Q48">
        <f>O48/P48</f>
        <v>19.670067573626699</v>
      </c>
      <c r="R48">
        <f>0.2*O48+0.8*P48</f>
        <v>1.5343287585144461</v>
      </c>
    </row>
  </sheetData>
  <autoFilter ref="B1:R48">
    <filterColumn colId="1">
      <filters blank="1"/>
    </filterColumn>
    <sortState ref="B2:R48">
      <sortCondition ref="R2:R48"/>
    </sortState>
  </autoFilter>
  <sortState ref="B2:S48">
    <sortCondition ref="R2:R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BCF</vt:lpstr>
      <vt:lpstr>APP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2013-09-06T22:37:34Z</dcterms:modified>
</cp:coreProperties>
</file>