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anmeter_salamander_exposures\data_in\"/>
    </mc:Choice>
  </mc:AlternateContent>
  <xr:revisionPtr revIDLastSave="0" documentId="8_{2925ED70-BCDC-4D78-9ED8-016C5CADEFE3}" xr6:coauthVersionLast="47" xr6:coauthVersionMax="47" xr10:uidLastSave="{00000000-0000-0000-0000-000000000000}"/>
  <bookViews>
    <workbookView xWindow="-28920" yWindow="-120" windowWidth="29040" windowHeight="15840" activeTab="2" xr2:uid="{DECCAD55-84C6-43B1-B95D-A7ED319D7C58}"/>
  </bookViews>
  <sheets>
    <sheet name="All Raw Data" sheetId="1" r:id="rId1"/>
    <sheet name="Sheet1" sheetId="3" r:id="rId2"/>
    <sheet name="combined_enrichment" sheetId="4" r:id="rId3"/>
    <sheet name="Final Tab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3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7" i="1"/>
  <c r="BJ4" i="1"/>
  <c r="BJ5" i="1"/>
  <c r="BJ6" i="1"/>
  <c r="BJ8" i="1"/>
  <c r="BJ3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3" i="1"/>
</calcChain>
</file>

<file path=xl/sharedStrings.xml><?xml version="1.0" encoding="utf-8"?>
<sst xmlns="http://schemas.openxmlformats.org/spreadsheetml/2006/main" count="5115" uniqueCount="415">
  <si>
    <t>VIP Liver</t>
  </si>
  <si>
    <t>VIP Swab</t>
  </si>
  <si>
    <t>CPF</t>
  </si>
  <si>
    <t>2,4-D</t>
  </si>
  <si>
    <t>CPF (t-test)</t>
  </si>
  <si>
    <t>2,4-D (t-test)</t>
  </si>
  <si>
    <t>Liver</t>
  </si>
  <si>
    <t>Swab</t>
  </si>
  <si>
    <t>HMDB0000661</t>
  </si>
  <si>
    <t>HMDB0001160</t>
  </si>
  <si>
    <t>HMDB0000008</t>
  </si>
  <si>
    <t>HMDB0240652</t>
  </si>
  <si>
    <t>HMDB0000112</t>
  </si>
  <si>
    <t>HMDB0000673</t>
  </si>
  <si>
    <t>HMDB0000161</t>
  </si>
  <si>
    <t>HMDB0001043</t>
  </si>
  <si>
    <t>HMDB0000191</t>
  </si>
  <si>
    <t>HMDB0001870</t>
  </si>
  <si>
    <t>HMDB0001352</t>
  </si>
  <si>
    <t>HMDB0003551</t>
  </si>
  <si>
    <t>HMDB0000067</t>
  </si>
  <si>
    <t>HMDB0003603</t>
  </si>
  <si>
    <t>HMDB0000337</t>
  </si>
  <si>
    <t>HMDB0000087</t>
  </si>
  <si>
    <t>HMDB0041878</t>
  </si>
  <si>
    <t>HMDB0001999</t>
  </si>
  <si>
    <t>HMDB0029968</t>
  </si>
  <si>
    <t>HMDB0000622</t>
  </si>
  <si>
    <t>HMDB0000131</t>
  </si>
  <si>
    <t>HMDB0000666</t>
  </si>
  <si>
    <t>HMDB0000535</t>
  </si>
  <si>
    <t>HMDB0000714</t>
  </si>
  <si>
    <t>HMDB0006283</t>
  </si>
  <si>
    <t>HMDB0000005</t>
  </si>
  <si>
    <t>HMDB0000176</t>
  </si>
  <si>
    <t>HMDB0000744</t>
  </si>
  <si>
    <t>HMDB0000691</t>
  </si>
  <si>
    <t>HMDB0041929</t>
  </si>
  <si>
    <t>HMDB0034849</t>
  </si>
  <si>
    <t>HMDB0001844</t>
  </si>
  <si>
    <t>HMDB0000207</t>
  </si>
  <si>
    <t>HMDB0000826</t>
  </si>
  <si>
    <t>HMDB0001881</t>
  </si>
  <si>
    <t>HMDB0001414</t>
  </si>
  <si>
    <t>HMDB0000267</t>
  </si>
  <si>
    <t>HMDB0000243</t>
  </si>
  <si>
    <t>HMDB0000508</t>
  </si>
  <si>
    <t>HMDB0000283</t>
  </si>
  <si>
    <t>HMDB0062263</t>
  </si>
  <si>
    <t>HMDB0000254</t>
  </si>
  <si>
    <t>HMDB0002428</t>
  </si>
  <si>
    <t>HMDB0000910</t>
  </si>
  <si>
    <t>HMDB0003156</t>
  </si>
  <si>
    <t>HMDB0031231</t>
  </si>
  <si>
    <t>HMDB0010717</t>
  </si>
  <si>
    <t>HMDB0014691</t>
  </si>
  <si>
    <t>HMDB0000784</t>
  </si>
  <si>
    <t>HMDB0031320</t>
  </si>
  <si>
    <t>HMDB0000511</t>
  </si>
  <si>
    <t>HMDB0003538</t>
  </si>
  <si>
    <t>HMDB0041856</t>
  </si>
  <si>
    <t>HMDB0002183</t>
  </si>
  <si>
    <t>HMDB0013231</t>
  </si>
  <si>
    <t>HMDB0000660</t>
  </si>
  <si>
    <t>HMDB0000143</t>
  </si>
  <si>
    <t>HMDB0000220</t>
  </si>
  <si>
    <t>HMDB0059655</t>
  </si>
  <si>
    <t>HMDB0000746</t>
  </si>
  <si>
    <t>HMDB0000687</t>
  </si>
  <si>
    <t>HMDB0001388</t>
  </si>
  <si>
    <t>HMDB0000169</t>
  </si>
  <si>
    <t>HMDB0254464</t>
  </si>
  <si>
    <t>HMDB0000138</t>
  </si>
  <si>
    <t>HMDB0000806</t>
  </si>
  <si>
    <t>HMDB0000482</t>
  </si>
  <si>
    <t>HMDB0002329</t>
  </si>
  <si>
    <t>HMDB0001429</t>
  </si>
  <si>
    <t>HMDB0000947</t>
  </si>
  <si>
    <t>HMDB0000883</t>
  </si>
  <si>
    <t>HMDB0006899</t>
  </si>
  <si>
    <t>HMDB0039707</t>
  </si>
  <si>
    <t>HMDB0036458</t>
  </si>
  <si>
    <t>HMDB0000168</t>
  </si>
  <si>
    <t>HMDB0000056</t>
  </si>
  <si>
    <t>HMDB0000055</t>
  </si>
  <si>
    <t>HMDB0002649</t>
  </si>
  <si>
    <t>HMDB0031645</t>
  </si>
  <si>
    <t>HMDB0000134</t>
  </si>
  <si>
    <t>HMDB0029965</t>
  </si>
  <si>
    <t>HMDB0000122</t>
  </si>
  <si>
    <t>HMDB0006355</t>
  </si>
  <si>
    <t>HMDB0000148</t>
  </si>
  <si>
    <t>HMDB0000139</t>
  </si>
  <si>
    <t>HMDB0000126</t>
  </si>
  <si>
    <t>HMDB0000123</t>
  </si>
  <si>
    <t>HMDB0000157</t>
  </si>
  <si>
    <t>HMDB0000172</t>
  </si>
  <si>
    <t>HMDB0041627</t>
  </si>
  <si>
    <t>HMDB0000182</t>
  </si>
  <si>
    <t>HMDB0006330</t>
  </si>
  <si>
    <t>HMDB0000696</t>
  </si>
  <si>
    <t>HMDB0000202</t>
  </si>
  <si>
    <t>HMDB0000766</t>
  </si>
  <si>
    <t>HMDB0000214</t>
  </si>
  <si>
    <t>HMDB0000224</t>
  </si>
  <si>
    <t>HMDB0000162</t>
  </si>
  <si>
    <t>HMDB0000258</t>
  </si>
  <si>
    <t>HMDB0000167</t>
  </si>
  <si>
    <t>HMDB0000613</t>
  </si>
  <si>
    <t>HMDB0000929</t>
  </si>
  <si>
    <t>HMDB0000158</t>
  </si>
  <si>
    <t>HMDB0000300</t>
  </si>
  <si>
    <t>HMDB0000294</t>
  </si>
  <si>
    <t>HMDB0000098</t>
  </si>
  <si>
    <t>HMDB0000159</t>
  </si>
  <si>
    <t>HMDB0037138</t>
  </si>
  <si>
    <t>HMDB0038664</t>
  </si>
  <si>
    <t>HMDB0003224</t>
  </si>
  <si>
    <t>HMDB0000479</t>
  </si>
  <si>
    <t>HMDB0000549</t>
  </si>
  <si>
    <t>HMDB0000034</t>
  </si>
  <si>
    <t>HMDB0001151</t>
  </si>
  <si>
    <t>HMDB0001147</t>
  </si>
  <si>
    <t>HMDB0000539</t>
  </si>
  <si>
    <t>HMDB0000562</t>
  </si>
  <si>
    <t>HMDB0000574</t>
  </si>
  <si>
    <t>HMDB0001401</t>
  </si>
  <si>
    <t>HMDB0004437</t>
  </si>
  <si>
    <t>HMDB0001548</t>
  </si>
  <si>
    <t>HMDB0000149</t>
  </si>
  <si>
    <t>HMDB0250747</t>
  </si>
  <si>
    <t>HMDB0000625</t>
  </si>
  <si>
    <t>HMDB0010314</t>
  </si>
  <si>
    <t>HMDB0000127</t>
  </si>
  <si>
    <t>HMDB0001051</t>
  </si>
  <si>
    <t>HMDB0000119</t>
  </si>
  <si>
    <t>HMDB0000190</t>
  </si>
  <si>
    <t>HMDB0029933</t>
  </si>
  <si>
    <t>HMDB0061835</t>
  </si>
  <si>
    <t>HMDB0015188</t>
  </si>
  <si>
    <t>HMDB0002985</t>
  </si>
  <si>
    <t>HMDB0000215</t>
  </si>
  <si>
    <t>HMDB0013716</t>
  </si>
  <si>
    <t>HMDB0034006</t>
  </si>
  <si>
    <t>HMDB0000262</t>
  </si>
  <si>
    <t>HMDB0245425</t>
  </si>
  <si>
    <t>HMDB0000699</t>
  </si>
  <si>
    <t>HMDB0033704</t>
  </si>
  <si>
    <t>HMDB0341292</t>
  </si>
  <si>
    <t>HMDB0003345</t>
  </si>
  <si>
    <t>HMDB0001586</t>
  </si>
  <si>
    <t>HMDB0015140</t>
  </si>
  <si>
    <t>HMDB0000450</t>
  </si>
  <si>
    <t>HMDB0011753</t>
  </si>
  <si>
    <t>HMDB0000208</t>
  </si>
  <si>
    <t>HMDB0000048</t>
  </si>
  <si>
    <t>HMDB0000211</t>
  </si>
  <si>
    <t>HMDB0001406</t>
  </si>
  <si>
    <t>HMDB0000271</t>
  </si>
  <si>
    <t>HMDB0003219</t>
  </si>
  <si>
    <t>HMDB0001266</t>
  </si>
  <si>
    <t>HMDB0000292</t>
  </si>
  <si>
    <t>HMDB0000623</t>
  </si>
  <si>
    <t>HMDB0011626</t>
  </si>
  <si>
    <t>HMDB0000421</t>
  </si>
  <si>
    <t>METPA0302</t>
  </si>
  <si>
    <t>HMDB0034315</t>
  </si>
  <si>
    <t>HMDB0000700</t>
  </si>
  <si>
    <t>HMDB0000729</t>
  </si>
  <si>
    <t>HMDB0000646</t>
  </si>
  <si>
    <t>HMDB0000754</t>
  </si>
  <si>
    <t>HMDB0035731</t>
  </si>
  <si>
    <t>HMDB0033244</t>
  </si>
  <si>
    <t>HMDB0013835</t>
  </si>
  <si>
    <t>HMDB0000573</t>
  </si>
  <si>
    <t>HMDB0003338</t>
  </si>
  <si>
    <t>HMDB0000115</t>
  </si>
  <si>
    <t>HMDB0000710</t>
  </si>
  <si>
    <t>HMDB0000847</t>
  </si>
  <si>
    <t>HMDB0001065</t>
  </si>
  <si>
    <t>HMDB0000779</t>
  </si>
  <si>
    <t>HMDB0000306</t>
  </si>
  <si>
    <t>VIP</t>
  </si>
  <si>
    <t>Metabolite</t>
  </si>
  <si>
    <t>HMDB ID</t>
  </si>
  <si>
    <t>Master List</t>
  </si>
  <si>
    <t>2-Ketobutyric acid</t>
  </si>
  <si>
    <t>2-Hydroxybutyric acid</t>
  </si>
  <si>
    <t>Adenine</t>
  </si>
  <si>
    <t>Melibiose</t>
  </si>
  <si>
    <t>Cellobiose</t>
  </si>
  <si>
    <t>Beta-Alanine</t>
  </si>
  <si>
    <t>Cholesterol</t>
  </si>
  <si>
    <t>Dimethylamine</t>
  </si>
  <si>
    <t>D-Xylose</t>
  </si>
  <si>
    <t>Gamma-Aminobutyric acid</t>
  </si>
  <si>
    <t>Glycolic acid</t>
  </si>
  <si>
    <t>Glyoxylic acid</t>
  </si>
  <si>
    <t>D-Glucose</t>
  </si>
  <si>
    <t>Glycine</t>
  </si>
  <si>
    <t>Glycerol 3-phosphate</t>
  </si>
  <si>
    <t>D-Glucuronic acid</t>
  </si>
  <si>
    <t>Glycerol</t>
  </si>
  <si>
    <t>Fumaric acid</t>
  </si>
  <si>
    <t>Glycocholic acid</t>
  </si>
  <si>
    <t>Glyceric acid</t>
  </si>
  <si>
    <t>D-Galactose</t>
  </si>
  <si>
    <t>L-Glutamic acid</t>
  </si>
  <si>
    <t>Ethanolamine</t>
  </si>
  <si>
    <t>Hypoxanthine</t>
  </si>
  <si>
    <t>L-Tyrosine</t>
  </si>
  <si>
    <t>L-Phenylalanine</t>
  </si>
  <si>
    <t>L-Alanine</t>
  </si>
  <si>
    <t>L-Proline</t>
  </si>
  <si>
    <t>L-Threonine</t>
  </si>
  <si>
    <t>L-Asparagine</t>
  </si>
  <si>
    <t>D-Mannose</t>
  </si>
  <si>
    <t>L-Isoleucine</t>
  </si>
  <si>
    <t>Maleic acid</t>
  </si>
  <si>
    <t>L-Lysine</t>
  </si>
  <si>
    <t>L-Lactic acid</t>
  </si>
  <si>
    <t>L-Aspartic acid</t>
  </si>
  <si>
    <t>Methylmalonic acid</t>
  </si>
  <si>
    <t>Oleic acid</t>
  </si>
  <si>
    <t>Oxoglutaric acid</t>
  </si>
  <si>
    <t>myo-Inositol</t>
  </si>
  <si>
    <t>Ornithine</t>
  </si>
  <si>
    <t>N-Acetyl-D-glucosamine</t>
  </si>
  <si>
    <t>Palmitic acid</t>
  </si>
  <si>
    <t>O-Phosphoethanolamine</t>
  </si>
  <si>
    <t>Pyruvic acid</t>
  </si>
  <si>
    <t>Succinic acid</t>
  </si>
  <si>
    <t>Sucrose</t>
  </si>
  <si>
    <t>Thymine</t>
  </si>
  <si>
    <t>Pyroglutamic acid</t>
  </si>
  <si>
    <t>Sarcosine</t>
  </si>
  <si>
    <t>D-Ribose</t>
  </si>
  <si>
    <t>Xanthine</t>
  </si>
  <si>
    <t>Urea</t>
  </si>
  <si>
    <t>Uracil</t>
  </si>
  <si>
    <t>Tyramine</t>
  </si>
  <si>
    <t>2,3-Dihydroxyvaleric acid</t>
  </si>
  <si>
    <t>5-Hydroxylysine</t>
  </si>
  <si>
    <t>3-Methylhistidine</t>
  </si>
  <si>
    <t>Caprylic acid</t>
  </si>
  <si>
    <t>Ribitol</t>
  </si>
  <si>
    <t>Capric acid</t>
  </si>
  <si>
    <t>Caproic acid</t>
  </si>
  <si>
    <t>Arabinonic acid</t>
  </si>
  <si>
    <t>Gamma-Butyrolactone</t>
  </si>
  <si>
    <t>Creatinine</t>
  </si>
  <si>
    <t>Elaidic acid</t>
  </si>
  <si>
    <t>L-Cysteine</t>
  </si>
  <si>
    <t>Erythronic acid</t>
  </si>
  <si>
    <t>Ethylmalonic acid</t>
  </si>
  <si>
    <t>Dodecanedioic acid</t>
  </si>
  <si>
    <t>Gluconic acid</t>
  </si>
  <si>
    <t>L-Arabinose</t>
  </si>
  <si>
    <t>D-Fructose</t>
  </si>
  <si>
    <t>Glutaric acid</t>
  </si>
  <si>
    <t>Heptanoic acid</t>
  </si>
  <si>
    <t>Linoleic acid</t>
  </si>
  <si>
    <t>L-Leucine</t>
  </si>
  <si>
    <t>Malonic acid</t>
  </si>
  <si>
    <t>L-Methionine</t>
  </si>
  <si>
    <t>1-Methylnicotinamide</t>
  </si>
  <si>
    <t>Hydroxypropionic acid</t>
  </si>
  <si>
    <t>4-Hydroxybutyric acid</t>
  </si>
  <si>
    <t>Hippuric acid</t>
  </si>
  <si>
    <t>Alpha-Hydroxyisobutyric acid</t>
  </si>
  <si>
    <t>Malic acid</t>
  </si>
  <si>
    <t>Hydroxyisocaproic acid</t>
  </si>
  <si>
    <t>3-Hydroxyisovaleric acid</t>
  </si>
  <si>
    <t>N-Acetyl-L-alanine</t>
  </si>
  <si>
    <t>Phenyllactic acid</t>
  </si>
  <si>
    <t>Azelaic acid</t>
  </si>
  <si>
    <t>Myristic acid</t>
  </si>
  <si>
    <t>Pentadecanoic acid</t>
  </si>
  <si>
    <t>Pelargonic acid</t>
  </si>
  <si>
    <t>L-Valine</t>
  </si>
  <si>
    <t>Tridecanoic acid</t>
  </si>
  <si>
    <t>L-Tryptophan</t>
  </si>
  <si>
    <t>Undecanoic acid</t>
  </si>
  <si>
    <t>Arachidonic acid</t>
  </si>
  <si>
    <t>Glyceraldehyde</t>
  </si>
  <si>
    <t>2-Hydroxyphenethylamine</t>
  </si>
  <si>
    <t>Aminomalonic acid</t>
  </si>
  <si>
    <t>Allose</t>
  </si>
  <si>
    <t>Tricosanoic acid</t>
  </si>
  <si>
    <t>L-Sorbose</t>
  </si>
  <si>
    <t>Hydroxypyruvic acid</t>
  </si>
  <si>
    <t>Alpha-Linolenic acid</t>
  </si>
  <si>
    <t>Glucose 6-phosphate</t>
  </si>
  <si>
    <t>Niacinamide</t>
  </si>
  <si>
    <t>Putrescine</t>
  </si>
  <si>
    <t>Phosphate</t>
  </si>
  <si>
    <t>D-Ribose 5-phosphate</t>
  </si>
  <si>
    <t>Glucose 1-phosphate</t>
  </si>
  <si>
    <t>Methylsuccinic acid</t>
  </si>
  <si>
    <t>Benzoic acid</t>
  </si>
  <si>
    <t>Propylene glycol</t>
  </si>
  <si>
    <t>Eicosapentaenoic acid</t>
  </si>
  <si>
    <t>Docosahexaenoic acid</t>
  </si>
  <si>
    <t>Oxalic acid</t>
  </si>
  <si>
    <t>Terephthalic acid</t>
  </si>
  <si>
    <t>Erythrose</t>
  </si>
  <si>
    <t>Inositol phosphate</t>
  </si>
  <si>
    <t>2,3-Butanediol</t>
  </si>
  <si>
    <t>Sedoheptulose</t>
  </si>
  <si>
    <t>Deoxyribose</t>
  </si>
  <si>
    <t>Hydroxylamine</t>
  </si>
  <si>
    <t>Alpha-D-Glucose</t>
  </si>
  <si>
    <t>Carbonic acid</t>
  </si>
  <si>
    <t>Carbamic acid</t>
  </si>
  <si>
    <t>Diethanolamine</t>
  </si>
  <si>
    <t>20alpha-Hydroxycholesterol</t>
  </si>
  <si>
    <t>D-Mannose 1-phosphate</t>
  </si>
  <si>
    <t>D-Glucurono-6,3-lactone</t>
  </si>
  <si>
    <t>Alanylglycine</t>
  </si>
  <si>
    <t>Beta-D-Glucopyranuronic acid</t>
  </si>
  <si>
    <t>3-Oxohexanoic acid</t>
  </si>
  <si>
    <t>Dodecanol</t>
  </si>
  <si>
    <t>Iminodiacetic acid</t>
  </si>
  <si>
    <t>Ethylamine</t>
  </si>
  <si>
    <t>Norvaline</t>
  </si>
  <si>
    <t>Diisobutyl phthalate</t>
  </si>
  <si>
    <t>Acetohydroxamic Acid</t>
  </si>
  <si>
    <t>Hydroxyurea</t>
  </si>
  <si>
    <t>Mimosine</t>
  </si>
  <si>
    <t>Mannobiose</t>
  </si>
  <si>
    <t>Methyl beta-D-glucopyranoside</t>
  </si>
  <si>
    <t>Ethyl beta-D-glucopyranoside</t>
  </si>
  <si>
    <t>1,3-Butanediol</t>
  </si>
  <si>
    <t>Acetamide</t>
  </si>
  <si>
    <t>Dibutyl phthalate</t>
  </si>
  <si>
    <t>L-Galactose</t>
  </si>
  <si>
    <t>1-Propylamine</t>
  </si>
  <si>
    <t>3-(3,4-Dimethoxyphenyl)-2-propenoic acid</t>
  </si>
  <si>
    <t>4-Methylnonanoic acid</t>
  </si>
  <si>
    <t>1-Aminocyclopropanecarboxylic acid</t>
  </si>
  <si>
    <t>Maltose</t>
  </si>
  <si>
    <t>Lactose</t>
  </si>
  <si>
    <t>Chlorpyrifos</t>
  </si>
  <si>
    <t>Diethylamine</t>
  </si>
  <si>
    <t>2-Hydroxyglutarate</t>
  </si>
  <si>
    <t>Heptaethylene glycol</t>
  </si>
  <si>
    <t>2-Amino-3-hydroxypropanoic acid</t>
  </si>
  <si>
    <t>D-Glyceryl beta-galactopyranoside</t>
  </si>
  <si>
    <t>2-Methoxyacetic acid</t>
  </si>
  <si>
    <t>3-Pyridinol </t>
  </si>
  <si>
    <t>L-Threonic acid</t>
  </si>
  <si>
    <t>D-Fructofuranose</t>
  </si>
  <si>
    <t>2-Thioglycolic acid</t>
  </si>
  <si>
    <t>beta-Gentiobiose</t>
  </si>
  <si>
    <t>Boric acid</t>
  </si>
  <si>
    <t>Ethyl-1-hexanol</t>
  </si>
  <si>
    <t>Cholesteryl decanoate</t>
  </si>
  <si>
    <t>3,4-Dihydroxybutyric acid</t>
  </si>
  <si>
    <t>Glucopyranosyl-glucopyranose</t>
  </si>
  <si>
    <t/>
  </si>
  <si>
    <t>X</t>
  </si>
  <si>
    <t xml:space="preserve">Total: </t>
  </si>
  <si>
    <t>In both??</t>
  </si>
  <si>
    <t>Metabolite Set</t>
  </si>
  <si>
    <t>Total</t>
  </si>
  <si>
    <t>Hits</t>
  </si>
  <si>
    <t>Expect</t>
  </si>
  <si>
    <t>P value</t>
  </si>
  <si>
    <t>Holm P</t>
  </si>
  <si>
    <t>FDR</t>
  </si>
  <si>
    <t>﻿</t>
  </si>
  <si>
    <t>Urea Cycle</t>
  </si>
  <si>
    <t>Arginine and Proline Metabolism</t>
  </si>
  <si>
    <t>Glycine and Serine Metabolism</t>
  </si>
  <si>
    <t>Galactose Metabolism</t>
  </si>
  <si>
    <t>Aspartate Metabolism</t>
  </si>
  <si>
    <t>Glutamate Metabolism</t>
  </si>
  <si>
    <t>Alanine Metabolism</t>
  </si>
  <si>
    <t>Lactose Degradation</t>
  </si>
  <si>
    <t>Mitochondrial Electron Transport Chain</t>
  </si>
  <si>
    <t>Valine, Leucine and Isoleucine Degradation</t>
  </si>
  <si>
    <t>Ammonia Recycling</t>
  </si>
  <si>
    <t>Glucose-Alanine Cycle</t>
  </si>
  <si>
    <t>Glycerolipid Metabolism</t>
  </si>
  <si>
    <t>Phenylalanine and Tyrosine Metabolism</t>
  </si>
  <si>
    <t>Spermidine and Spermine Biosynthesis</t>
  </si>
  <si>
    <t>Fructose and Mannose Degradation</t>
  </si>
  <si>
    <t>Beta-Alanine Metabolism</t>
  </si>
  <si>
    <t>Glutathione Metabolism</t>
  </si>
  <si>
    <t>De Novo Triacylglycerol Biosynthesis</t>
  </si>
  <si>
    <t>Carnitine Synthesis</t>
  </si>
  <si>
    <t>Purine Metabolism</t>
  </si>
  <si>
    <t>Malate-Aspartate Shuttle</t>
  </si>
  <si>
    <t>VIP LIVER</t>
  </si>
  <si>
    <t>VIP SWAB</t>
  </si>
  <si>
    <t>Alpha Linolenic Acid and Linoleic Acid Metabolism</t>
  </si>
  <si>
    <t>Fatty Acid Biosynthesis</t>
  </si>
  <si>
    <t>Warburg Effect</t>
  </si>
  <si>
    <t>Propanoate Metabolism</t>
  </si>
  <si>
    <t>CPF LIVER</t>
  </si>
  <si>
    <t>Gluconeogenesis</t>
  </si>
  <si>
    <t>Glycolysis</t>
  </si>
  <si>
    <t>Methionine Metabolism</t>
  </si>
  <si>
    <t>Starch and Sucrose Metabolism</t>
  </si>
  <si>
    <t>Amino Sugar Metabolism</t>
  </si>
  <si>
    <t>Homocysteine Degradation</t>
  </si>
  <si>
    <t>CPF SWAB</t>
  </si>
  <si>
    <t>Beta Oxidation of Very Long Chain Fatty Acids</t>
  </si>
  <si>
    <t>24D LIVER</t>
  </si>
  <si>
    <t>24D SWAB</t>
  </si>
  <si>
    <t>metabolite_set</t>
  </si>
  <si>
    <t>liver_24d</t>
  </si>
  <si>
    <t>swab_cpf</t>
  </si>
  <si>
    <t>liver_cpf</t>
  </si>
  <si>
    <t>swab_24d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</si>
</sst>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2" borderId="0" xfId="0" applyFont="1" applyFill="1"/>
    <xf numFmtId="0" fontId="1" fillId="0" borderId="0" xfId="0" applyFont="1" applyFill="1"/>
    <xf numFmtId="0" fontId="0" fillId="0" borderId="0" xfId="0" applyFont="1" applyFill="1"/>
    <xf numFmtId="11" fontId="0" fillId="0" borderId="0" xfId="0" applyNumberFormat="1" applyFont="1" applyFill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EB67-CAB0-4456-832B-3B3AEB0C9106}">
  <dimension ref="A1:BL176"/>
  <sheetViews>
    <sheetView topLeftCell="AQ44" zoomScaleNormal="100" workbookViewId="0">
      <selection activeCell="AX3" sqref="AX3:AX175"/>
    </sheetView>
  </sheetViews>
  <sheetFormatPr defaultRowHeight="15" x14ac:dyDescent="0.25"/>
  <cols>
    <col min="1" max="1" width="17.42578125" customWidth="1"/>
    <col min="6" max="7" width="13.28515625" bestFit="1" customWidth="1"/>
    <col min="9" max="10" width="13.28515625" bestFit="1" customWidth="1"/>
    <col min="12" max="13" width="13.28515625" bestFit="1" customWidth="1"/>
    <col min="16" max="16" width="36.5703125" bestFit="1" customWidth="1"/>
    <col min="17" max="20" width="13.28515625" bestFit="1" customWidth="1"/>
    <col min="21" max="21" width="3.42578125" customWidth="1"/>
    <col min="22" max="24" width="13.28515625" bestFit="1" customWidth="1"/>
    <col min="27" max="27" width="36.5703125" bestFit="1" customWidth="1"/>
    <col min="28" max="31" width="13.28515625" bestFit="1" customWidth="1"/>
    <col min="32" max="32" width="3.5703125" customWidth="1"/>
    <col min="33" max="35" width="13.28515625" bestFit="1" customWidth="1"/>
    <col min="38" max="38" width="36.5703125" bestFit="1" customWidth="1"/>
    <col min="39" max="39" width="13.28515625" bestFit="1" customWidth="1"/>
    <col min="49" max="49" width="36.5703125" bestFit="1" customWidth="1"/>
    <col min="50" max="50" width="13.28515625" bestFit="1" customWidth="1"/>
    <col min="51" max="56" width="5.5703125" style="9" customWidth="1"/>
    <col min="57" max="57" width="3.5703125" customWidth="1"/>
    <col min="58" max="60" width="5.5703125" style="9" customWidth="1"/>
    <col min="62" max="64" width="29.5703125" style="9" bestFit="1" customWidth="1"/>
  </cols>
  <sheetData>
    <row r="1" spans="1:64" x14ac:dyDescent="0.25">
      <c r="A1" t="s">
        <v>185</v>
      </c>
      <c r="F1" s="2" t="s">
        <v>0</v>
      </c>
      <c r="G1" s="2" t="s">
        <v>1</v>
      </c>
      <c r="I1" s="20" t="s">
        <v>4</v>
      </c>
      <c r="J1" s="20"/>
      <c r="L1" s="20" t="s">
        <v>5</v>
      </c>
      <c r="M1" s="20"/>
      <c r="P1" s="2"/>
      <c r="Q1" s="2"/>
      <c r="R1" s="20" t="s">
        <v>6</v>
      </c>
      <c r="S1" s="20"/>
      <c r="T1" s="20"/>
      <c r="U1" s="2"/>
      <c r="V1" s="20" t="s">
        <v>7</v>
      </c>
      <c r="W1" s="20"/>
      <c r="X1" s="20"/>
      <c r="AA1" s="2"/>
      <c r="AB1" s="2"/>
      <c r="AC1" s="20" t="s">
        <v>6</v>
      </c>
      <c r="AD1" s="20"/>
      <c r="AE1" s="20"/>
      <c r="AF1" s="2"/>
      <c r="AG1" s="20" t="s">
        <v>7</v>
      </c>
      <c r="AH1" s="20"/>
      <c r="AI1" s="20"/>
      <c r="AL1" s="2"/>
      <c r="AM1" s="2"/>
      <c r="AN1" s="20" t="s">
        <v>6</v>
      </c>
      <c r="AO1" s="20"/>
      <c r="AP1" s="20"/>
      <c r="AQ1" s="2"/>
      <c r="AR1" s="20" t="s">
        <v>7</v>
      </c>
      <c r="AS1" s="20"/>
      <c r="AT1" s="20"/>
      <c r="AW1" s="2"/>
      <c r="AX1" s="2"/>
      <c r="AY1" s="17" t="s">
        <v>6</v>
      </c>
      <c r="AZ1" s="18"/>
      <c r="BA1" s="18"/>
      <c r="BB1" s="17" t="s">
        <v>7</v>
      </c>
      <c r="BC1" s="18"/>
      <c r="BD1" s="19"/>
      <c r="BF1" s="17" t="s">
        <v>362</v>
      </c>
      <c r="BG1" s="18"/>
      <c r="BH1" s="19"/>
      <c r="BJ1" s="17" t="s">
        <v>362</v>
      </c>
      <c r="BK1" s="18"/>
      <c r="BL1" s="19"/>
    </row>
    <row r="2" spans="1:64" x14ac:dyDescent="0.25">
      <c r="A2" t="s">
        <v>33</v>
      </c>
      <c r="F2" t="s">
        <v>84</v>
      </c>
      <c r="G2" t="s">
        <v>83</v>
      </c>
      <c r="I2" s="3" t="s">
        <v>6</v>
      </c>
      <c r="J2" s="3" t="s">
        <v>7</v>
      </c>
      <c r="K2" s="1"/>
      <c r="L2" s="3" t="s">
        <v>6</v>
      </c>
      <c r="M2" s="3" t="s">
        <v>7</v>
      </c>
      <c r="P2" s="2" t="s">
        <v>183</v>
      </c>
      <c r="Q2" s="2" t="s">
        <v>184</v>
      </c>
      <c r="R2" s="3" t="s">
        <v>182</v>
      </c>
      <c r="S2" s="3" t="s">
        <v>2</v>
      </c>
      <c r="T2" s="3" t="s">
        <v>3</v>
      </c>
      <c r="U2" s="3"/>
      <c r="V2" s="3" t="s">
        <v>182</v>
      </c>
      <c r="W2" s="3" t="s">
        <v>2</v>
      </c>
      <c r="X2" s="3" t="s">
        <v>3</v>
      </c>
      <c r="AA2" s="2" t="s">
        <v>183</v>
      </c>
      <c r="AB2" s="2" t="s">
        <v>184</v>
      </c>
      <c r="AC2" s="3" t="s">
        <v>182</v>
      </c>
      <c r="AD2" s="3" t="s">
        <v>2</v>
      </c>
      <c r="AE2" s="3" t="s">
        <v>3</v>
      </c>
      <c r="AF2" s="3"/>
      <c r="AG2" s="3" t="s">
        <v>182</v>
      </c>
      <c r="AH2" s="3" t="s">
        <v>2</v>
      </c>
      <c r="AI2" s="3" t="s">
        <v>3</v>
      </c>
      <c r="AL2" s="2" t="s">
        <v>183</v>
      </c>
      <c r="AM2" s="2" t="s">
        <v>184</v>
      </c>
      <c r="AN2" s="3" t="s">
        <v>182</v>
      </c>
      <c r="AO2" s="3" t="s">
        <v>2</v>
      </c>
      <c r="AP2" s="3" t="s">
        <v>3</v>
      </c>
      <c r="AQ2" s="3"/>
      <c r="AR2" s="3" t="s">
        <v>182</v>
      </c>
      <c r="AS2" s="3" t="s">
        <v>2</v>
      </c>
      <c r="AT2" s="3" t="s">
        <v>3</v>
      </c>
      <c r="AW2" s="5" t="s">
        <v>183</v>
      </c>
      <c r="AX2" s="6" t="s">
        <v>184</v>
      </c>
      <c r="AY2" s="7" t="s">
        <v>182</v>
      </c>
      <c r="AZ2" s="7" t="s">
        <v>2</v>
      </c>
      <c r="BA2" s="7" t="s">
        <v>3</v>
      </c>
      <c r="BB2" s="12" t="s">
        <v>182</v>
      </c>
      <c r="BC2" s="7" t="s">
        <v>2</v>
      </c>
      <c r="BD2" s="7" t="s">
        <v>3</v>
      </c>
      <c r="BE2" s="2"/>
      <c r="BF2" s="12" t="s">
        <v>182</v>
      </c>
      <c r="BG2" s="7" t="s">
        <v>2</v>
      </c>
      <c r="BH2" s="7" t="s">
        <v>3</v>
      </c>
      <c r="BJ2" s="10" t="s">
        <v>182</v>
      </c>
      <c r="BK2" s="7" t="s">
        <v>2</v>
      </c>
      <c r="BL2" s="7" t="s">
        <v>3</v>
      </c>
    </row>
    <row r="3" spans="1:64" x14ac:dyDescent="0.25">
      <c r="A3" t="s">
        <v>10</v>
      </c>
      <c r="F3" t="s">
        <v>83</v>
      </c>
      <c r="G3" t="s">
        <v>20</v>
      </c>
      <c r="I3" t="s">
        <v>33</v>
      </c>
      <c r="J3" t="s">
        <v>10</v>
      </c>
      <c r="L3" t="s">
        <v>33</v>
      </c>
      <c r="M3" t="s">
        <v>33</v>
      </c>
      <c r="P3" t="s">
        <v>186</v>
      </c>
      <c r="Q3" t="s">
        <v>33</v>
      </c>
      <c r="R3" t="e">
        <f>VLOOKUP(Q3,F:F,1,FALSE)</f>
        <v>#N/A</v>
      </c>
      <c r="S3" t="str">
        <f>VLOOKUP(Q3,I:I,1,FALSE)</f>
        <v>HMDB0000005</v>
      </c>
      <c r="T3" t="str">
        <f>VLOOKUP(Q3,L:L,1,FALSE)</f>
        <v>HMDB0000005</v>
      </c>
      <c r="V3" t="e">
        <f>VLOOKUP(Q3,G:G,1,FALSE)</f>
        <v>#N/A</v>
      </c>
      <c r="W3" t="e">
        <f>VLOOKUP(Q3,J:J,1,FALSE)</f>
        <v>#N/A</v>
      </c>
      <c r="X3" t="str">
        <f>VLOOKUP(Q3,M:M,1,FALSE)</f>
        <v>HMDB0000005</v>
      </c>
      <c r="AA3" t="s">
        <v>186</v>
      </c>
      <c r="AB3" t="s">
        <v>33</v>
      </c>
      <c r="AD3" t="s">
        <v>33</v>
      </c>
      <c r="AE3" t="s">
        <v>33</v>
      </c>
      <c r="AI3" t="s">
        <v>33</v>
      </c>
      <c r="AL3" t="s">
        <v>186</v>
      </c>
      <c r="AM3" t="s">
        <v>33</v>
      </c>
      <c r="AN3" t="str">
        <f>IF(AC3&gt;0,"X","")</f>
        <v/>
      </c>
      <c r="AO3" t="str">
        <f>IF(AD3&gt;0,"X","")</f>
        <v>X</v>
      </c>
      <c r="AP3" t="str">
        <f>IF(AE3&gt;0,"X","")</f>
        <v>X</v>
      </c>
      <c r="AR3" t="str">
        <f>IF(AG3&gt;0,"X","")</f>
        <v/>
      </c>
      <c r="AS3" t="str">
        <f>IF(AH3&gt;0,"X","")</f>
        <v/>
      </c>
      <c r="AT3" t="str">
        <f>IF(AI3&gt;0,"X","")</f>
        <v>X</v>
      </c>
      <c r="AW3" s="4" t="s">
        <v>186</v>
      </c>
      <c r="AX3" s="4" t="s">
        <v>33</v>
      </c>
      <c r="AY3" s="8" t="s">
        <v>359</v>
      </c>
      <c r="AZ3" s="8" t="s">
        <v>360</v>
      </c>
      <c r="BA3" s="11" t="s">
        <v>360</v>
      </c>
      <c r="BB3" s="10" t="s">
        <v>359</v>
      </c>
      <c r="BC3" s="8" t="s">
        <v>359</v>
      </c>
      <c r="BD3" s="8" t="s">
        <v>360</v>
      </c>
      <c r="BF3" s="10"/>
      <c r="BG3" s="8"/>
      <c r="BH3" s="8" t="s">
        <v>360</v>
      </c>
      <c r="BJ3" s="10" t="str">
        <f>IF(BF3="X",AW3,"")</f>
        <v/>
      </c>
      <c r="BK3" s="8" t="str">
        <f>IF(BG3="X",AW3,"")</f>
        <v/>
      </c>
      <c r="BL3" s="8" t="str">
        <f>IF(BH3="X",AW3,"")</f>
        <v>2-Ketobutyric acid</v>
      </c>
    </row>
    <row r="4" spans="1:64" x14ac:dyDescent="0.25">
      <c r="A4" t="s">
        <v>120</v>
      </c>
      <c r="F4" t="s">
        <v>113</v>
      </c>
      <c r="G4" t="s">
        <v>12</v>
      </c>
      <c r="I4" t="s">
        <v>120</v>
      </c>
      <c r="J4" t="s">
        <v>72</v>
      </c>
      <c r="L4" t="s">
        <v>155</v>
      </c>
      <c r="M4" t="s">
        <v>10</v>
      </c>
      <c r="P4" t="s">
        <v>187</v>
      </c>
      <c r="Q4" t="s">
        <v>10</v>
      </c>
      <c r="R4" t="e">
        <f t="shared" ref="R4:R67" si="0">VLOOKUP(Q4,F:F,1,FALSE)</f>
        <v>#N/A</v>
      </c>
      <c r="S4" t="e">
        <f t="shared" ref="S4:S67" si="1">VLOOKUP(Q4,I:I,1,FALSE)</f>
        <v>#N/A</v>
      </c>
      <c r="T4" t="e">
        <f t="shared" ref="T4:T67" si="2">VLOOKUP(Q4,L:L,1,FALSE)</f>
        <v>#N/A</v>
      </c>
      <c r="V4" t="e">
        <f t="shared" ref="V4:V67" si="3">VLOOKUP(Q4,G:G,1,FALSE)</f>
        <v>#N/A</v>
      </c>
      <c r="W4" t="str">
        <f>VLOOKUP(Q4,J:J,1,FALSE)</f>
        <v>HMDB0000008</v>
      </c>
      <c r="X4" t="str">
        <f t="shared" ref="X4:X67" si="4">VLOOKUP(Q4,M:M,1,FALSE)</f>
        <v>HMDB0000008</v>
      </c>
      <c r="AA4" t="s">
        <v>187</v>
      </c>
      <c r="AB4" t="s">
        <v>10</v>
      </c>
      <c r="AH4" t="s">
        <v>10</v>
      </c>
      <c r="AI4" t="s">
        <v>10</v>
      </c>
      <c r="AL4" t="s">
        <v>187</v>
      </c>
      <c r="AM4" t="s">
        <v>10</v>
      </c>
      <c r="AN4" t="str">
        <f t="shared" ref="AN4:AR67" si="5">IF(AC4&gt;0,"X","")</f>
        <v/>
      </c>
      <c r="AO4" t="str">
        <f t="shared" si="5"/>
        <v/>
      </c>
      <c r="AP4" t="str">
        <f t="shared" si="5"/>
        <v/>
      </c>
      <c r="AR4" t="str">
        <f t="shared" si="5"/>
        <v/>
      </c>
      <c r="AS4" t="str">
        <f t="shared" ref="AS4:AT67" si="6">IF(AH4&gt;0,"X","")</f>
        <v>X</v>
      </c>
      <c r="AT4" t="str">
        <f t="shared" si="6"/>
        <v>X</v>
      </c>
      <c r="AW4" s="4" t="s">
        <v>187</v>
      </c>
      <c r="AX4" s="4" t="s">
        <v>10</v>
      </c>
      <c r="AY4" s="8" t="s">
        <v>359</v>
      </c>
      <c r="AZ4" s="8" t="s">
        <v>359</v>
      </c>
      <c r="BA4" s="11" t="s">
        <v>359</v>
      </c>
      <c r="BB4" s="10" t="s">
        <v>359</v>
      </c>
      <c r="BC4" s="8" t="s">
        <v>360</v>
      </c>
      <c r="BD4" s="8" t="s">
        <v>360</v>
      </c>
      <c r="BF4" s="10"/>
      <c r="BG4" s="8"/>
      <c r="BH4" s="8"/>
      <c r="BJ4" s="10" t="str">
        <f t="shared" ref="BJ4:BJ67" si="7">IF(BF4="X",AW4,"")</f>
        <v/>
      </c>
      <c r="BK4" s="8" t="str">
        <f t="shared" ref="BK4:BK67" si="8">IF(BG4="X",AW4,"")</f>
        <v/>
      </c>
      <c r="BL4" s="8" t="str">
        <f t="shared" ref="BL4:BL67" si="9">IF(BH4="X",AW4,"")</f>
        <v/>
      </c>
    </row>
    <row r="5" spans="1:64" x14ac:dyDescent="0.25">
      <c r="A5" t="s">
        <v>155</v>
      </c>
      <c r="F5" t="s">
        <v>12</v>
      </c>
      <c r="G5" t="s">
        <v>176</v>
      </c>
      <c r="I5" t="s">
        <v>84</v>
      </c>
      <c r="J5" t="s">
        <v>64</v>
      </c>
      <c r="L5" t="s">
        <v>84</v>
      </c>
      <c r="M5" t="s">
        <v>20</v>
      </c>
      <c r="P5" t="s">
        <v>188</v>
      </c>
      <c r="Q5" t="s">
        <v>120</v>
      </c>
      <c r="R5" t="e">
        <f t="shared" si="0"/>
        <v>#N/A</v>
      </c>
      <c r="S5" t="str">
        <f t="shared" si="1"/>
        <v>HMDB0000034</v>
      </c>
      <c r="T5" t="e">
        <f t="shared" si="2"/>
        <v>#N/A</v>
      </c>
      <c r="V5" t="e">
        <f t="shared" si="3"/>
        <v>#N/A</v>
      </c>
      <c r="W5" t="e">
        <f t="shared" ref="W5:W67" si="10">VLOOKUP(Q5,J:J,1,FALSE)</f>
        <v>#N/A</v>
      </c>
      <c r="X5" t="e">
        <f t="shared" si="4"/>
        <v>#N/A</v>
      </c>
      <c r="AA5" t="s">
        <v>188</v>
      </c>
      <c r="AB5" t="s">
        <v>120</v>
      </c>
      <c r="AD5" t="s">
        <v>120</v>
      </c>
      <c r="AL5" t="s">
        <v>188</v>
      </c>
      <c r="AM5" t="s">
        <v>120</v>
      </c>
      <c r="AN5" t="str">
        <f t="shared" si="5"/>
        <v/>
      </c>
      <c r="AO5" t="str">
        <f t="shared" si="5"/>
        <v>X</v>
      </c>
      <c r="AP5" t="str">
        <f t="shared" si="5"/>
        <v/>
      </c>
      <c r="AR5" t="str">
        <f t="shared" si="5"/>
        <v/>
      </c>
      <c r="AS5" t="str">
        <f t="shared" si="6"/>
        <v/>
      </c>
      <c r="AT5" t="str">
        <f t="shared" si="6"/>
        <v/>
      </c>
      <c r="AW5" s="4" t="s">
        <v>188</v>
      </c>
      <c r="AX5" s="4" t="s">
        <v>120</v>
      </c>
      <c r="AY5" s="8" t="s">
        <v>359</v>
      </c>
      <c r="AZ5" s="8" t="s">
        <v>360</v>
      </c>
      <c r="BA5" s="11" t="s">
        <v>359</v>
      </c>
      <c r="BB5" s="10" t="s">
        <v>359</v>
      </c>
      <c r="BC5" s="8" t="s">
        <v>359</v>
      </c>
      <c r="BD5" s="8" t="s">
        <v>359</v>
      </c>
      <c r="BF5" s="10"/>
      <c r="BG5" s="8"/>
      <c r="BH5" s="8"/>
      <c r="BJ5" s="10" t="str">
        <f t="shared" si="7"/>
        <v/>
      </c>
      <c r="BK5" s="8" t="str">
        <f t="shared" si="8"/>
        <v/>
      </c>
      <c r="BL5" s="8" t="str">
        <f t="shared" si="9"/>
        <v/>
      </c>
    </row>
    <row r="6" spans="1:64" x14ac:dyDescent="0.25">
      <c r="A6" t="s">
        <v>84</v>
      </c>
      <c r="F6" t="s">
        <v>89</v>
      </c>
      <c r="G6" t="s">
        <v>89</v>
      </c>
      <c r="I6" t="s">
        <v>83</v>
      </c>
      <c r="J6" t="s">
        <v>14</v>
      </c>
      <c r="L6" t="s">
        <v>83</v>
      </c>
      <c r="M6" t="s">
        <v>23</v>
      </c>
      <c r="P6" t="s">
        <v>189</v>
      </c>
      <c r="Q6" t="s">
        <v>155</v>
      </c>
      <c r="R6" t="e">
        <f t="shared" si="0"/>
        <v>#N/A</v>
      </c>
      <c r="S6" t="e">
        <f t="shared" si="1"/>
        <v>#N/A</v>
      </c>
      <c r="T6" t="str">
        <f t="shared" si="2"/>
        <v>HMDB0000048</v>
      </c>
      <c r="V6" t="e">
        <f t="shared" si="3"/>
        <v>#N/A</v>
      </c>
      <c r="W6" t="e">
        <f t="shared" si="10"/>
        <v>#N/A</v>
      </c>
      <c r="X6" t="e">
        <f t="shared" si="4"/>
        <v>#N/A</v>
      </c>
      <c r="AA6" t="s">
        <v>189</v>
      </c>
      <c r="AB6" t="s">
        <v>155</v>
      </c>
      <c r="AE6" t="s">
        <v>155</v>
      </c>
      <c r="AL6" t="s">
        <v>189</v>
      </c>
      <c r="AM6" t="s">
        <v>155</v>
      </c>
      <c r="AN6" t="str">
        <f t="shared" si="5"/>
        <v/>
      </c>
      <c r="AO6" t="str">
        <f t="shared" si="5"/>
        <v/>
      </c>
      <c r="AP6" t="str">
        <f t="shared" si="5"/>
        <v>X</v>
      </c>
      <c r="AR6" t="str">
        <f t="shared" si="5"/>
        <v/>
      </c>
      <c r="AS6" t="str">
        <f t="shared" si="6"/>
        <v/>
      </c>
      <c r="AT6" t="str">
        <f t="shared" si="6"/>
        <v/>
      </c>
      <c r="AW6" s="4" t="s">
        <v>189</v>
      </c>
      <c r="AX6" s="4" t="s">
        <v>155</v>
      </c>
      <c r="AY6" s="8" t="s">
        <v>359</v>
      </c>
      <c r="AZ6" s="8" t="s">
        <v>359</v>
      </c>
      <c r="BA6" s="11" t="s">
        <v>360</v>
      </c>
      <c r="BB6" s="10" t="s">
        <v>359</v>
      </c>
      <c r="BC6" s="8" t="s">
        <v>359</v>
      </c>
      <c r="BD6" s="8" t="s">
        <v>359</v>
      </c>
      <c r="BF6" s="10"/>
      <c r="BG6" s="8"/>
      <c r="BH6" s="8"/>
      <c r="BJ6" s="10" t="str">
        <f t="shared" si="7"/>
        <v/>
      </c>
      <c r="BK6" s="8" t="str">
        <f t="shared" si="8"/>
        <v/>
      </c>
      <c r="BL6" s="8" t="str">
        <f t="shared" si="9"/>
        <v/>
      </c>
    </row>
    <row r="7" spans="1:64" x14ac:dyDescent="0.25">
      <c r="A7" t="s">
        <v>83</v>
      </c>
      <c r="F7" t="s">
        <v>89</v>
      </c>
      <c r="G7" t="s">
        <v>94</v>
      </c>
      <c r="I7" t="s">
        <v>12</v>
      </c>
      <c r="J7" t="s">
        <v>70</v>
      </c>
      <c r="L7" t="s">
        <v>12</v>
      </c>
      <c r="M7" t="s">
        <v>12</v>
      </c>
      <c r="P7" t="s">
        <v>190</v>
      </c>
      <c r="Q7" t="s">
        <v>84</v>
      </c>
      <c r="R7" t="str">
        <f t="shared" si="0"/>
        <v>HMDB0000055</v>
      </c>
      <c r="S7" t="str">
        <f t="shared" si="1"/>
        <v>HMDB0000055</v>
      </c>
      <c r="T7" t="str">
        <f t="shared" si="2"/>
        <v>HMDB0000055</v>
      </c>
      <c r="V7" t="e">
        <f t="shared" si="3"/>
        <v>#N/A</v>
      </c>
      <c r="W7" t="e">
        <f t="shared" si="10"/>
        <v>#N/A</v>
      </c>
      <c r="X7" t="e">
        <f t="shared" si="4"/>
        <v>#N/A</v>
      </c>
      <c r="AA7" t="s">
        <v>190</v>
      </c>
      <c r="AB7" t="s">
        <v>84</v>
      </c>
      <c r="AC7" t="s">
        <v>84</v>
      </c>
      <c r="AD7" t="s">
        <v>84</v>
      </c>
      <c r="AE7" t="s">
        <v>84</v>
      </c>
      <c r="AL7" t="s">
        <v>190</v>
      </c>
      <c r="AM7" t="s">
        <v>84</v>
      </c>
      <c r="AN7" t="str">
        <f t="shared" si="5"/>
        <v>X</v>
      </c>
      <c r="AO7" t="str">
        <f t="shared" si="5"/>
        <v>X</v>
      </c>
      <c r="AP7" t="str">
        <f t="shared" si="5"/>
        <v>X</v>
      </c>
      <c r="AR7" t="str">
        <f t="shared" si="5"/>
        <v/>
      </c>
      <c r="AS7" t="str">
        <f t="shared" si="6"/>
        <v/>
      </c>
      <c r="AT7" t="str">
        <f t="shared" si="6"/>
        <v/>
      </c>
      <c r="AW7" s="4" t="s">
        <v>190</v>
      </c>
      <c r="AX7" s="4" t="s">
        <v>84</v>
      </c>
      <c r="AY7" s="8" t="s">
        <v>360</v>
      </c>
      <c r="AZ7" s="8" t="s">
        <v>360</v>
      </c>
      <c r="BA7" s="11" t="s">
        <v>360</v>
      </c>
      <c r="BB7" s="10" t="s">
        <v>359</v>
      </c>
      <c r="BC7" s="8" t="s">
        <v>359</v>
      </c>
      <c r="BD7" s="8" t="s">
        <v>359</v>
      </c>
      <c r="BF7" s="10"/>
      <c r="BG7" s="8"/>
      <c r="BH7" s="8"/>
      <c r="BJ7" s="10" t="str">
        <f>IF(BF7="X",AW7,"")</f>
        <v/>
      </c>
      <c r="BK7" s="8" t="str">
        <f t="shared" si="8"/>
        <v/>
      </c>
      <c r="BL7" s="8" t="str">
        <f t="shared" si="9"/>
        <v/>
      </c>
    </row>
    <row r="8" spans="1:64" x14ac:dyDescent="0.25">
      <c r="A8" t="s">
        <v>20</v>
      </c>
      <c r="F8" t="s">
        <v>94</v>
      </c>
      <c r="G8" t="s">
        <v>28</v>
      </c>
      <c r="I8" t="s">
        <v>135</v>
      </c>
      <c r="J8" t="s">
        <v>34</v>
      </c>
      <c r="L8" t="s">
        <v>12</v>
      </c>
      <c r="M8" t="s">
        <v>12</v>
      </c>
      <c r="P8" t="s">
        <v>191</v>
      </c>
      <c r="Q8" t="s">
        <v>83</v>
      </c>
      <c r="R8" t="str">
        <f t="shared" si="0"/>
        <v>HMDB0000056</v>
      </c>
      <c r="S8" t="str">
        <f t="shared" si="1"/>
        <v>HMDB0000056</v>
      </c>
      <c r="T8" t="str">
        <f t="shared" si="2"/>
        <v>HMDB0000056</v>
      </c>
      <c r="V8" t="str">
        <f t="shared" si="3"/>
        <v>HMDB0000056</v>
      </c>
      <c r="W8" t="e">
        <f t="shared" si="10"/>
        <v>#N/A</v>
      </c>
      <c r="X8" t="e">
        <f t="shared" si="4"/>
        <v>#N/A</v>
      </c>
      <c r="AA8" t="s">
        <v>191</v>
      </c>
      <c r="AB8" t="s">
        <v>83</v>
      </c>
      <c r="AC8" t="s">
        <v>83</v>
      </c>
      <c r="AD8" t="s">
        <v>83</v>
      </c>
      <c r="AE8" t="s">
        <v>83</v>
      </c>
      <c r="AG8" t="s">
        <v>83</v>
      </c>
      <c r="AL8" t="s">
        <v>191</v>
      </c>
      <c r="AM8" t="s">
        <v>83</v>
      </c>
      <c r="AN8" t="str">
        <f t="shared" si="5"/>
        <v>X</v>
      </c>
      <c r="AO8" t="str">
        <f t="shared" si="5"/>
        <v>X</v>
      </c>
      <c r="AP8" t="str">
        <f t="shared" si="5"/>
        <v>X</v>
      </c>
      <c r="AR8" t="str">
        <f t="shared" si="5"/>
        <v>X</v>
      </c>
      <c r="AS8" t="str">
        <f t="shared" si="6"/>
        <v/>
      </c>
      <c r="AT8" t="str">
        <f t="shared" si="6"/>
        <v/>
      </c>
      <c r="AW8" s="4" t="s">
        <v>191</v>
      </c>
      <c r="AX8" s="4" t="s">
        <v>83</v>
      </c>
      <c r="AY8" s="8" t="s">
        <v>360</v>
      </c>
      <c r="AZ8" s="8" t="s">
        <v>360</v>
      </c>
      <c r="BA8" s="11" t="s">
        <v>360</v>
      </c>
      <c r="BB8" s="10" t="s">
        <v>360</v>
      </c>
      <c r="BC8" s="8" t="s">
        <v>359</v>
      </c>
      <c r="BD8" s="8" t="s">
        <v>359</v>
      </c>
      <c r="BF8" s="10" t="s">
        <v>360</v>
      </c>
      <c r="BG8" s="8"/>
      <c r="BH8" s="8"/>
      <c r="BJ8" s="10" t="str">
        <f t="shared" si="7"/>
        <v>Beta-Alanine</v>
      </c>
      <c r="BK8" s="8" t="str">
        <f t="shared" si="8"/>
        <v/>
      </c>
      <c r="BL8" s="8" t="str">
        <f t="shared" si="9"/>
        <v/>
      </c>
    </row>
    <row r="9" spans="1:64" x14ac:dyDescent="0.25">
      <c r="A9" t="s">
        <v>23</v>
      </c>
      <c r="F9" t="s">
        <v>93</v>
      </c>
      <c r="G9" t="s">
        <v>64</v>
      </c>
      <c r="I9" t="s">
        <v>89</v>
      </c>
      <c r="J9" t="s">
        <v>65</v>
      </c>
      <c r="L9" t="s">
        <v>135</v>
      </c>
      <c r="M9" t="s">
        <v>28</v>
      </c>
      <c r="P9" t="s">
        <v>192</v>
      </c>
      <c r="Q9" t="s">
        <v>20</v>
      </c>
      <c r="R9" t="e">
        <f t="shared" si="0"/>
        <v>#N/A</v>
      </c>
      <c r="S9" t="e">
        <f t="shared" si="1"/>
        <v>#N/A</v>
      </c>
      <c r="T9" t="e">
        <f t="shared" si="2"/>
        <v>#N/A</v>
      </c>
      <c r="V9" t="str">
        <f t="shared" si="3"/>
        <v>HMDB0000067</v>
      </c>
      <c r="W9" t="e">
        <f t="shared" si="10"/>
        <v>#N/A</v>
      </c>
      <c r="X9" t="str">
        <f t="shared" si="4"/>
        <v>HMDB0000067</v>
      </c>
      <c r="AA9" t="s">
        <v>192</v>
      </c>
      <c r="AB9" t="s">
        <v>20</v>
      </c>
      <c r="AG9" t="s">
        <v>20</v>
      </c>
      <c r="AI9" t="s">
        <v>20</v>
      </c>
      <c r="AL9" t="s">
        <v>192</v>
      </c>
      <c r="AM9" t="s">
        <v>20</v>
      </c>
      <c r="AN9" t="str">
        <f t="shared" si="5"/>
        <v/>
      </c>
      <c r="AO9" t="str">
        <f t="shared" si="5"/>
        <v/>
      </c>
      <c r="AP9" t="str">
        <f t="shared" si="5"/>
        <v/>
      </c>
      <c r="AR9" t="str">
        <f t="shared" si="5"/>
        <v>X</v>
      </c>
      <c r="AS9" t="str">
        <f t="shared" si="6"/>
        <v/>
      </c>
      <c r="AT9" t="str">
        <f t="shared" si="6"/>
        <v>X</v>
      </c>
      <c r="AW9" s="4" t="s">
        <v>192</v>
      </c>
      <c r="AX9" s="4" t="s">
        <v>20</v>
      </c>
      <c r="AY9" s="8" t="s">
        <v>359</v>
      </c>
      <c r="AZ9" s="8" t="s">
        <v>359</v>
      </c>
      <c r="BA9" s="11" t="s">
        <v>359</v>
      </c>
      <c r="BB9" s="10" t="s">
        <v>360</v>
      </c>
      <c r="BC9" s="8" t="s">
        <v>359</v>
      </c>
      <c r="BD9" s="8" t="s">
        <v>360</v>
      </c>
      <c r="BF9" s="10"/>
      <c r="BG9" s="8"/>
      <c r="BH9" s="8"/>
      <c r="BJ9" s="10" t="str">
        <f t="shared" si="7"/>
        <v/>
      </c>
      <c r="BK9" s="8" t="str">
        <f t="shared" si="8"/>
        <v/>
      </c>
      <c r="BL9" s="8" t="str">
        <f t="shared" si="9"/>
        <v/>
      </c>
    </row>
    <row r="10" spans="1:64" x14ac:dyDescent="0.25">
      <c r="A10" t="s">
        <v>113</v>
      </c>
      <c r="F10" t="s">
        <v>28</v>
      </c>
      <c r="G10" t="s">
        <v>91</v>
      </c>
      <c r="I10" t="s">
        <v>94</v>
      </c>
      <c r="J10" t="s">
        <v>45</v>
      </c>
      <c r="L10" t="s">
        <v>89</v>
      </c>
      <c r="M10" t="s">
        <v>14</v>
      </c>
      <c r="P10" t="s">
        <v>193</v>
      </c>
      <c r="Q10" t="s">
        <v>23</v>
      </c>
      <c r="R10" t="e">
        <f t="shared" si="0"/>
        <v>#N/A</v>
      </c>
      <c r="S10" t="e">
        <f t="shared" si="1"/>
        <v>#N/A</v>
      </c>
      <c r="T10" t="e">
        <f t="shared" si="2"/>
        <v>#N/A</v>
      </c>
      <c r="V10" t="e">
        <f t="shared" si="3"/>
        <v>#N/A</v>
      </c>
      <c r="W10" t="e">
        <f t="shared" si="10"/>
        <v>#N/A</v>
      </c>
      <c r="X10" t="str">
        <f t="shared" si="4"/>
        <v>HMDB0000087</v>
      </c>
      <c r="AA10" t="s">
        <v>193</v>
      </c>
      <c r="AB10" t="s">
        <v>23</v>
      </c>
      <c r="AI10" t="s">
        <v>23</v>
      </c>
      <c r="AL10" t="s">
        <v>193</v>
      </c>
      <c r="AM10" t="s">
        <v>23</v>
      </c>
      <c r="AN10" t="str">
        <f t="shared" si="5"/>
        <v/>
      </c>
      <c r="AO10" t="str">
        <f t="shared" si="5"/>
        <v/>
      </c>
      <c r="AP10" t="str">
        <f t="shared" si="5"/>
        <v/>
      </c>
      <c r="AR10" t="str">
        <f t="shared" si="5"/>
        <v/>
      </c>
      <c r="AS10" t="str">
        <f t="shared" si="6"/>
        <v/>
      </c>
      <c r="AT10" t="str">
        <f t="shared" si="6"/>
        <v>X</v>
      </c>
      <c r="AW10" s="4" t="s">
        <v>193</v>
      </c>
      <c r="AX10" s="4" t="s">
        <v>23</v>
      </c>
      <c r="AY10" s="8" t="s">
        <v>359</v>
      </c>
      <c r="AZ10" s="8" t="s">
        <v>359</v>
      </c>
      <c r="BA10" s="11" t="s">
        <v>359</v>
      </c>
      <c r="BB10" s="10" t="s">
        <v>359</v>
      </c>
      <c r="BC10" s="8" t="s">
        <v>359</v>
      </c>
      <c r="BD10" s="8" t="s">
        <v>360</v>
      </c>
      <c r="BF10" s="10"/>
      <c r="BG10" s="8"/>
      <c r="BH10" s="8"/>
      <c r="BJ10" s="10" t="str">
        <f t="shared" si="7"/>
        <v/>
      </c>
      <c r="BK10" s="8" t="str">
        <f t="shared" si="8"/>
        <v/>
      </c>
      <c r="BL10" s="8" t="str">
        <f t="shared" si="9"/>
        <v/>
      </c>
    </row>
    <row r="11" spans="1:64" x14ac:dyDescent="0.25">
      <c r="A11" t="s">
        <v>12</v>
      </c>
      <c r="F11" t="s">
        <v>87</v>
      </c>
      <c r="G11" t="s">
        <v>105</v>
      </c>
      <c r="I11" t="s">
        <v>93</v>
      </c>
      <c r="J11" t="s">
        <v>44</v>
      </c>
      <c r="L11" t="s">
        <v>94</v>
      </c>
      <c r="M11" t="s">
        <v>34</v>
      </c>
      <c r="P11" t="s">
        <v>194</v>
      </c>
      <c r="Q11" t="s">
        <v>113</v>
      </c>
      <c r="R11" t="str">
        <f t="shared" si="0"/>
        <v>HMDB0000098</v>
      </c>
      <c r="S11" t="e">
        <f t="shared" si="1"/>
        <v>#N/A</v>
      </c>
      <c r="T11" t="e">
        <f t="shared" si="2"/>
        <v>#N/A</v>
      </c>
      <c r="V11" t="e">
        <f t="shared" si="3"/>
        <v>#N/A</v>
      </c>
      <c r="W11" t="e">
        <f t="shared" si="10"/>
        <v>#N/A</v>
      </c>
      <c r="X11" t="e">
        <f t="shared" si="4"/>
        <v>#N/A</v>
      </c>
      <c r="AA11" t="s">
        <v>194</v>
      </c>
      <c r="AB11" t="s">
        <v>113</v>
      </c>
      <c r="AC11" t="s">
        <v>113</v>
      </c>
      <c r="AL11" t="s">
        <v>194</v>
      </c>
      <c r="AM11" t="s">
        <v>113</v>
      </c>
      <c r="AN11" t="str">
        <f t="shared" si="5"/>
        <v>X</v>
      </c>
      <c r="AO11" t="str">
        <f t="shared" si="5"/>
        <v/>
      </c>
      <c r="AP11" t="str">
        <f t="shared" si="5"/>
        <v/>
      </c>
      <c r="AR11" t="str">
        <f t="shared" si="5"/>
        <v/>
      </c>
      <c r="AS11" t="str">
        <f t="shared" si="6"/>
        <v/>
      </c>
      <c r="AT11" t="str">
        <f t="shared" si="6"/>
        <v/>
      </c>
      <c r="AW11" s="4" t="s">
        <v>194</v>
      </c>
      <c r="AX11" s="4" t="s">
        <v>113</v>
      </c>
      <c r="AY11" s="8" t="s">
        <v>360</v>
      </c>
      <c r="AZ11" s="8" t="s">
        <v>359</v>
      </c>
      <c r="BA11" s="11" t="s">
        <v>359</v>
      </c>
      <c r="BB11" s="10" t="s">
        <v>359</v>
      </c>
      <c r="BC11" s="8" t="s">
        <v>359</v>
      </c>
      <c r="BD11" s="8" t="s">
        <v>359</v>
      </c>
      <c r="BF11" s="10"/>
      <c r="BG11" s="8"/>
      <c r="BH11" s="8"/>
      <c r="BJ11" s="10" t="str">
        <f t="shared" si="7"/>
        <v/>
      </c>
      <c r="BK11" s="8" t="str">
        <f t="shared" si="8"/>
        <v/>
      </c>
      <c r="BL11" s="8" t="str">
        <f t="shared" si="9"/>
        <v/>
      </c>
    </row>
    <row r="12" spans="1:64" x14ac:dyDescent="0.25">
      <c r="A12" t="s">
        <v>176</v>
      </c>
      <c r="F12" t="s">
        <v>92</v>
      </c>
      <c r="G12" t="s">
        <v>70</v>
      </c>
      <c r="I12" t="s">
        <v>133</v>
      </c>
      <c r="J12" t="s">
        <v>22</v>
      </c>
      <c r="L12" t="s">
        <v>93</v>
      </c>
      <c r="M12" t="s">
        <v>16</v>
      </c>
      <c r="P12" t="s">
        <v>195</v>
      </c>
      <c r="Q12" t="s">
        <v>12</v>
      </c>
      <c r="R12" t="str">
        <f t="shared" si="0"/>
        <v>HMDB0000112</v>
      </c>
      <c r="S12" t="str">
        <f t="shared" si="1"/>
        <v>HMDB0000112</v>
      </c>
      <c r="T12" t="str">
        <f t="shared" si="2"/>
        <v>HMDB0000112</v>
      </c>
      <c r="V12" t="str">
        <f t="shared" si="3"/>
        <v>HMDB0000112</v>
      </c>
      <c r="W12" t="e">
        <f t="shared" si="10"/>
        <v>#N/A</v>
      </c>
      <c r="X12" t="str">
        <f t="shared" si="4"/>
        <v>HMDB0000112</v>
      </c>
      <c r="AA12" t="s">
        <v>195</v>
      </c>
      <c r="AB12" t="s">
        <v>12</v>
      </c>
      <c r="AC12" t="s">
        <v>12</v>
      </c>
      <c r="AD12" t="s">
        <v>12</v>
      </c>
      <c r="AE12" t="s">
        <v>12</v>
      </c>
      <c r="AG12" t="s">
        <v>12</v>
      </c>
      <c r="AI12" t="s">
        <v>12</v>
      </c>
      <c r="AL12" t="s">
        <v>195</v>
      </c>
      <c r="AM12" t="s">
        <v>12</v>
      </c>
      <c r="AN12" t="str">
        <f t="shared" si="5"/>
        <v>X</v>
      </c>
      <c r="AO12" t="str">
        <f t="shared" si="5"/>
        <v>X</v>
      </c>
      <c r="AP12" t="str">
        <f t="shared" si="5"/>
        <v>X</v>
      </c>
      <c r="AR12" t="str">
        <f t="shared" si="5"/>
        <v>X</v>
      </c>
      <c r="AS12" t="str">
        <f t="shared" si="6"/>
        <v/>
      </c>
      <c r="AT12" t="str">
        <f t="shared" si="6"/>
        <v>X</v>
      </c>
      <c r="AW12" s="4" t="s">
        <v>195</v>
      </c>
      <c r="AX12" s="4" t="s">
        <v>12</v>
      </c>
      <c r="AY12" s="8" t="s">
        <v>360</v>
      </c>
      <c r="AZ12" s="8" t="s">
        <v>360</v>
      </c>
      <c r="BA12" s="11" t="s">
        <v>360</v>
      </c>
      <c r="BB12" s="10" t="s">
        <v>360</v>
      </c>
      <c r="BC12" s="8" t="s">
        <v>359</v>
      </c>
      <c r="BD12" s="8" t="s">
        <v>360</v>
      </c>
      <c r="BF12" s="10" t="s">
        <v>360</v>
      </c>
      <c r="BG12" s="8"/>
      <c r="BH12" s="8" t="s">
        <v>360</v>
      </c>
      <c r="BJ12" s="10" t="str">
        <f t="shared" si="7"/>
        <v>Gamma-Aminobutyric acid</v>
      </c>
      <c r="BK12" s="8" t="str">
        <f t="shared" si="8"/>
        <v/>
      </c>
      <c r="BL12" s="8" t="str">
        <f t="shared" si="9"/>
        <v>Gamma-Aminobutyric acid</v>
      </c>
    </row>
    <row r="13" spans="1:64" x14ac:dyDescent="0.25">
      <c r="A13" t="s">
        <v>135</v>
      </c>
      <c r="F13" t="s">
        <v>64</v>
      </c>
      <c r="G13" t="s">
        <v>34</v>
      </c>
      <c r="I13" t="s">
        <v>92</v>
      </c>
      <c r="J13" t="s">
        <v>74</v>
      </c>
      <c r="L13" t="s">
        <v>93</v>
      </c>
      <c r="M13" t="s">
        <v>40</v>
      </c>
      <c r="P13" t="s">
        <v>196</v>
      </c>
      <c r="Q13" t="s">
        <v>176</v>
      </c>
      <c r="R13" t="e">
        <f t="shared" si="0"/>
        <v>#N/A</v>
      </c>
      <c r="S13" t="e">
        <f t="shared" si="1"/>
        <v>#N/A</v>
      </c>
      <c r="T13" t="e">
        <f t="shared" si="2"/>
        <v>#N/A</v>
      </c>
      <c r="V13" t="str">
        <f t="shared" si="3"/>
        <v>HMDB0000115</v>
      </c>
      <c r="W13" t="e">
        <f t="shared" si="10"/>
        <v>#N/A</v>
      </c>
      <c r="X13" t="e">
        <f t="shared" si="4"/>
        <v>#N/A</v>
      </c>
      <c r="AA13" t="s">
        <v>196</v>
      </c>
      <c r="AB13" t="s">
        <v>176</v>
      </c>
      <c r="AG13" t="s">
        <v>176</v>
      </c>
      <c r="AL13" t="s">
        <v>196</v>
      </c>
      <c r="AM13" t="s">
        <v>176</v>
      </c>
      <c r="AN13" t="str">
        <f t="shared" si="5"/>
        <v/>
      </c>
      <c r="AO13" t="str">
        <f t="shared" si="5"/>
        <v/>
      </c>
      <c r="AP13" t="str">
        <f t="shared" si="5"/>
        <v/>
      </c>
      <c r="AR13" t="str">
        <f t="shared" si="5"/>
        <v>X</v>
      </c>
      <c r="AS13" t="str">
        <f t="shared" si="6"/>
        <v/>
      </c>
      <c r="AT13" t="str">
        <f t="shared" si="6"/>
        <v/>
      </c>
      <c r="AW13" s="4" t="s">
        <v>196</v>
      </c>
      <c r="AX13" s="4" t="s">
        <v>176</v>
      </c>
      <c r="AY13" s="8" t="s">
        <v>359</v>
      </c>
      <c r="AZ13" s="8" t="s">
        <v>359</v>
      </c>
      <c r="BA13" s="11" t="s">
        <v>359</v>
      </c>
      <c r="BB13" s="10" t="s">
        <v>360</v>
      </c>
      <c r="BC13" s="8" t="s">
        <v>359</v>
      </c>
      <c r="BD13" s="8" t="s">
        <v>359</v>
      </c>
      <c r="BF13" s="10"/>
      <c r="BG13" s="8"/>
      <c r="BH13" s="8"/>
      <c r="BJ13" s="10" t="str">
        <f t="shared" si="7"/>
        <v/>
      </c>
      <c r="BK13" s="8" t="str">
        <f t="shared" si="8"/>
        <v/>
      </c>
      <c r="BL13" s="8" t="str">
        <f t="shared" si="9"/>
        <v/>
      </c>
    </row>
    <row r="14" spans="1:64" x14ac:dyDescent="0.25">
      <c r="A14" t="s">
        <v>89</v>
      </c>
      <c r="F14" t="s">
        <v>91</v>
      </c>
      <c r="G14" t="s">
        <v>136</v>
      </c>
      <c r="I14" t="s">
        <v>64</v>
      </c>
      <c r="J14" t="s">
        <v>58</v>
      </c>
      <c r="L14" t="s">
        <v>28</v>
      </c>
      <c r="M14" t="s">
        <v>45</v>
      </c>
      <c r="P14" t="s">
        <v>197</v>
      </c>
      <c r="Q14" t="s">
        <v>135</v>
      </c>
      <c r="R14" t="e">
        <f t="shared" si="0"/>
        <v>#N/A</v>
      </c>
      <c r="S14" t="str">
        <f t="shared" si="1"/>
        <v>HMDB0000119</v>
      </c>
      <c r="T14" t="str">
        <f t="shared" si="2"/>
        <v>HMDB0000119</v>
      </c>
      <c r="V14" t="e">
        <f t="shared" si="3"/>
        <v>#N/A</v>
      </c>
      <c r="W14" t="e">
        <f t="shared" si="10"/>
        <v>#N/A</v>
      </c>
      <c r="X14" t="e">
        <f t="shared" si="4"/>
        <v>#N/A</v>
      </c>
      <c r="AA14" t="s">
        <v>197</v>
      </c>
      <c r="AB14" t="s">
        <v>135</v>
      </c>
      <c r="AD14" t="s">
        <v>135</v>
      </c>
      <c r="AE14" t="s">
        <v>135</v>
      </c>
      <c r="AL14" t="s">
        <v>197</v>
      </c>
      <c r="AM14" t="s">
        <v>135</v>
      </c>
      <c r="AN14" t="str">
        <f t="shared" si="5"/>
        <v/>
      </c>
      <c r="AO14" t="str">
        <f t="shared" si="5"/>
        <v>X</v>
      </c>
      <c r="AP14" t="str">
        <f t="shared" si="5"/>
        <v>X</v>
      </c>
      <c r="AR14" t="str">
        <f t="shared" si="5"/>
        <v/>
      </c>
      <c r="AS14" t="str">
        <f t="shared" si="6"/>
        <v/>
      </c>
      <c r="AT14" t="str">
        <f t="shared" si="6"/>
        <v/>
      </c>
      <c r="AW14" s="4" t="s">
        <v>197</v>
      </c>
      <c r="AX14" s="4" t="s">
        <v>135</v>
      </c>
      <c r="AY14" s="8" t="s">
        <v>359</v>
      </c>
      <c r="AZ14" s="8" t="s">
        <v>360</v>
      </c>
      <c r="BA14" s="11" t="s">
        <v>360</v>
      </c>
      <c r="BB14" s="10" t="s">
        <v>359</v>
      </c>
      <c r="BC14" s="8" t="s">
        <v>359</v>
      </c>
      <c r="BD14" s="8" t="s">
        <v>359</v>
      </c>
      <c r="BF14" s="10"/>
      <c r="BG14" s="8"/>
      <c r="BH14" s="8"/>
      <c r="BJ14" s="10" t="str">
        <f t="shared" si="7"/>
        <v/>
      </c>
      <c r="BK14" s="8" t="str">
        <f t="shared" si="8"/>
        <v/>
      </c>
      <c r="BL14" s="8" t="str">
        <f t="shared" si="9"/>
        <v/>
      </c>
    </row>
    <row r="15" spans="1:64" x14ac:dyDescent="0.25">
      <c r="A15" t="s">
        <v>94</v>
      </c>
      <c r="F15" t="s">
        <v>95</v>
      </c>
      <c r="G15" t="s">
        <v>16</v>
      </c>
      <c r="I15" t="s">
        <v>91</v>
      </c>
      <c r="J15" t="s">
        <v>63</v>
      </c>
      <c r="L15" t="s">
        <v>92</v>
      </c>
      <c r="M15" t="s">
        <v>49</v>
      </c>
      <c r="P15" t="s">
        <v>198</v>
      </c>
      <c r="Q15" t="s">
        <v>89</v>
      </c>
      <c r="R15" t="str">
        <f t="shared" si="0"/>
        <v>HMDB0000122</v>
      </c>
      <c r="S15" t="str">
        <f t="shared" si="1"/>
        <v>HMDB0000122</v>
      </c>
      <c r="T15" t="str">
        <f t="shared" si="2"/>
        <v>HMDB0000122</v>
      </c>
      <c r="V15" t="str">
        <f t="shared" si="3"/>
        <v>HMDB0000122</v>
      </c>
      <c r="W15" t="e">
        <f t="shared" si="10"/>
        <v>#N/A</v>
      </c>
      <c r="X15" t="e">
        <f t="shared" si="4"/>
        <v>#N/A</v>
      </c>
      <c r="AA15" t="s">
        <v>198</v>
      </c>
      <c r="AB15" t="s">
        <v>89</v>
      </c>
      <c r="AC15" t="s">
        <v>89</v>
      </c>
      <c r="AD15" t="s">
        <v>89</v>
      </c>
      <c r="AE15" t="s">
        <v>89</v>
      </c>
      <c r="AG15" t="s">
        <v>89</v>
      </c>
      <c r="AL15" t="s">
        <v>198</v>
      </c>
      <c r="AM15" t="s">
        <v>89</v>
      </c>
      <c r="AN15" t="str">
        <f t="shared" si="5"/>
        <v>X</v>
      </c>
      <c r="AO15" t="str">
        <f t="shared" si="5"/>
        <v>X</v>
      </c>
      <c r="AP15" t="str">
        <f t="shared" si="5"/>
        <v>X</v>
      </c>
      <c r="AR15" t="str">
        <f t="shared" si="5"/>
        <v>X</v>
      </c>
      <c r="AS15" t="str">
        <f t="shared" si="6"/>
        <v/>
      </c>
      <c r="AT15" t="str">
        <f t="shared" si="6"/>
        <v/>
      </c>
      <c r="AW15" s="4" t="s">
        <v>198</v>
      </c>
      <c r="AX15" s="4" t="s">
        <v>89</v>
      </c>
      <c r="AY15" s="8" t="s">
        <v>360</v>
      </c>
      <c r="AZ15" s="8" t="s">
        <v>360</v>
      </c>
      <c r="BA15" s="11" t="s">
        <v>360</v>
      </c>
      <c r="BB15" s="10" t="s">
        <v>360</v>
      </c>
      <c r="BC15" s="8" t="s">
        <v>359</v>
      </c>
      <c r="BD15" s="8" t="s">
        <v>359</v>
      </c>
      <c r="BF15" s="10" t="s">
        <v>360</v>
      </c>
      <c r="BG15" s="8"/>
      <c r="BH15" s="8"/>
      <c r="BJ15" s="10" t="str">
        <f t="shared" si="7"/>
        <v>D-Glucose</v>
      </c>
      <c r="BK15" s="8" t="str">
        <f t="shared" si="8"/>
        <v/>
      </c>
      <c r="BL15" s="8" t="str">
        <f t="shared" si="9"/>
        <v/>
      </c>
    </row>
    <row r="16" spans="1:64" x14ac:dyDescent="0.25">
      <c r="A16" t="s">
        <v>93</v>
      </c>
      <c r="F16" t="s">
        <v>110</v>
      </c>
      <c r="G16" t="s">
        <v>101</v>
      </c>
      <c r="I16" t="s">
        <v>129</v>
      </c>
      <c r="J16" t="s">
        <v>29</v>
      </c>
      <c r="L16" t="s">
        <v>91</v>
      </c>
      <c r="M16" t="s">
        <v>44</v>
      </c>
      <c r="P16" t="s">
        <v>199</v>
      </c>
      <c r="Q16" t="s">
        <v>94</v>
      </c>
      <c r="R16" t="str">
        <f t="shared" si="0"/>
        <v>HMDB0000123</v>
      </c>
      <c r="S16" t="str">
        <f t="shared" si="1"/>
        <v>HMDB0000123</v>
      </c>
      <c r="T16" t="str">
        <f t="shared" si="2"/>
        <v>HMDB0000123</v>
      </c>
      <c r="V16" t="str">
        <f t="shared" si="3"/>
        <v>HMDB0000123</v>
      </c>
      <c r="W16" t="e">
        <f t="shared" si="10"/>
        <v>#N/A</v>
      </c>
      <c r="X16" t="e">
        <f t="shared" si="4"/>
        <v>#N/A</v>
      </c>
      <c r="AA16" t="s">
        <v>199</v>
      </c>
      <c r="AB16" t="s">
        <v>94</v>
      </c>
      <c r="AC16" t="s">
        <v>94</v>
      </c>
      <c r="AD16" t="s">
        <v>94</v>
      </c>
      <c r="AE16" t="s">
        <v>94</v>
      </c>
      <c r="AG16" t="s">
        <v>94</v>
      </c>
      <c r="AL16" t="s">
        <v>199</v>
      </c>
      <c r="AM16" t="s">
        <v>94</v>
      </c>
      <c r="AN16" t="str">
        <f t="shared" si="5"/>
        <v>X</v>
      </c>
      <c r="AO16" t="str">
        <f t="shared" si="5"/>
        <v>X</v>
      </c>
      <c r="AP16" t="str">
        <f t="shared" si="5"/>
        <v>X</v>
      </c>
      <c r="AR16" t="str">
        <f t="shared" si="5"/>
        <v>X</v>
      </c>
      <c r="AS16" t="str">
        <f t="shared" si="6"/>
        <v/>
      </c>
      <c r="AT16" t="str">
        <f t="shared" si="6"/>
        <v/>
      </c>
      <c r="AW16" s="4" t="s">
        <v>199</v>
      </c>
      <c r="AX16" s="4" t="s">
        <v>94</v>
      </c>
      <c r="AY16" s="8" t="s">
        <v>360</v>
      </c>
      <c r="AZ16" s="8" t="s">
        <v>360</v>
      </c>
      <c r="BA16" s="11" t="s">
        <v>360</v>
      </c>
      <c r="BB16" s="10" t="s">
        <v>360</v>
      </c>
      <c r="BC16" s="8" t="s">
        <v>359</v>
      </c>
      <c r="BD16" s="8" t="s">
        <v>359</v>
      </c>
      <c r="BF16" s="10" t="s">
        <v>360</v>
      </c>
      <c r="BG16" s="8"/>
      <c r="BH16" s="8"/>
      <c r="BJ16" s="10" t="str">
        <f t="shared" si="7"/>
        <v>Glycine</v>
      </c>
      <c r="BK16" s="8" t="str">
        <f t="shared" si="8"/>
        <v/>
      </c>
      <c r="BL16" s="8" t="str">
        <f t="shared" si="9"/>
        <v/>
      </c>
    </row>
    <row r="17" spans="1:64" x14ac:dyDescent="0.25">
      <c r="A17" t="s">
        <v>133</v>
      </c>
      <c r="F17" t="s">
        <v>114</v>
      </c>
      <c r="G17" t="s">
        <v>40</v>
      </c>
      <c r="I17" t="s">
        <v>114</v>
      </c>
      <c r="J17" t="s">
        <v>13</v>
      </c>
      <c r="L17" t="s">
        <v>129</v>
      </c>
      <c r="M17" t="s">
        <v>47</v>
      </c>
      <c r="P17" t="s">
        <v>200</v>
      </c>
      <c r="Q17" t="s">
        <v>93</v>
      </c>
      <c r="R17" t="str">
        <f t="shared" si="0"/>
        <v>HMDB0000126</v>
      </c>
      <c r="S17" t="str">
        <f t="shared" si="1"/>
        <v>HMDB0000126</v>
      </c>
      <c r="T17" t="str">
        <f t="shared" si="2"/>
        <v>HMDB0000126</v>
      </c>
      <c r="V17" t="e">
        <f t="shared" si="3"/>
        <v>#N/A</v>
      </c>
      <c r="W17" t="e">
        <f t="shared" si="10"/>
        <v>#N/A</v>
      </c>
      <c r="X17" t="e">
        <f t="shared" si="4"/>
        <v>#N/A</v>
      </c>
      <c r="AA17" t="s">
        <v>200</v>
      </c>
      <c r="AB17" t="s">
        <v>93</v>
      </c>
      <c r="AC17" t="s">
        <v>93</v>
      </c>
      <c r="AD17" t="s">
        <v>93</v>
      </c>
      <c r="AE17" t="s">
        <v>93</v>
      </c>
      <c r="AL17" t="s">
        <v>200</v>
      </c>
      <c r="AM17" t="s">
        <v>93</v>
      </c>
      <c r="AN17" t="str">
        <f t="shared" si="5"/>
        <v>X</v>
      </c>
      <c r="AO17" t="str">
        <f t="shared" si="5"/>
        <v>X</v>
      </c>
      <c r="AP17" t="str">
        <f t="shared" si="5"/>
        <v>X</v>
      </c>
      <c r="AR17" t="str">
        <f t="shared" si="5"/>
        <v/>
      </c>
      <c r="AS17" t="str">
        <f t="shared" si="6"/>
        <v/>
      </c>
      <c r="AT17" t="str">
        <f t="shared" si="6"/>
        <v/>
      </c>
      <c r="AW17" s="4" t="s">
        <v>200</v>
      </c>
      <c r="AX17" s="4" t="s">
        <v>93</v>
      </c>
      <c r="AY17" s="8" t="s">
        <v>360</v>
      </c>
      <c r="AZ17" s="8" t="s">
        <v>360</v>
      </c>
      <c r="BA17" s="11" t="s">
        <v>360</v>
      </c>
      <c r="BB17" s="10" t="s">
        <v>359</v>
      </c>
      <c r="BC17" s="8" t="s">
        <v>359</v>
      </c>
      <c r="BD17" s="8" t="s">
        <v>359</v>
      </c>
      <c r="BF17" s="10"/>
      <c r="BG17" s="8"/>
      <c r="BH17" s="8"/>
      <c r="BJ17" s="10" t="str">
        <f t="shared" si="7"/>
        <v/>
      </c>
      <c r="BK17" s="8" t="str">
        <f t="shared" si="8"/>
        <v/>
      </c>
      <c r="BL17" s="8" t="str">
        <f t="shared" si="9"/>
        <v/>
      </c>
    </row>
    <row r="18" spans="1:64" x14ac:dyDescent="0.25">
      <c r="A18" t="s">
        <v>28</v>
      </c>
      <c r="F18" t="s">
        <v>14</v>
      </c>
      <c r="G18" t="s">
        <v>40</v>
      </c>
      <c r="I18" t="s">
        <v>14</v>
      </c>
      <c r="J18" t="s">
        <v>68</v>
      </c>
      <c r="L18" t="s">
        <v>95</v>
      </c>
      <c r="M18" t="s">
        <v>22</v>
      </c>
      <c r="P18" t="s">
        <v>201</v>
      </c>
      <c r="Q18" t="s">
        <v>133</v>
      </c>
      <c r="R18" t="e">
        <f t="shared" si="0"/>
        <v>#N/A</v>
      </c>
      <c r="S18" t="str">
        <f t="shared" si="1"/>
        <v>HMDB0000127</v>
      </c>
      <c r="T18" t="e">
        <f t="shared" si="2"/>
        <v>#N/A</v>
      </c>
      <c r="V18" t="e">
        <f t="shared" si="3"/>
        <v>#N/A</v>
      </c>
      <c r="W18" t="e">
        <f t="shared" si="10"/>
        <v>#N/A</v>
      </c>
      <c r="X18" t="e">
        <f t="shared" si="4"/>
        <v>#N/A</v>
      </c>
      <c r="AA18" t="s">
        <v>201</v>
      </c>
      <c r="AB18" t="s">
        <v>133</v>
      </c>
      <c r="AD18" t="s">
        <v>133</v>
      </c>
      <c r="AL18" t="s">
        <v>201</v>
      </c>
      <c r="AM18" t="s">
        <v>133</v>
      </c>
      <c r="AN18" t="str">
        <f t="shared" si="5"/>
        <v/>
      </c>
      <c r="AO18" t="str">
        <f t="shared" si="5"/>
        <v>X</v>
      </c>
      <c r="AP18" t="str">
        <f t="shared" si="5"/>
        <v/>
      </c>
      <c r="AR18" t="str">
        <f t="shared" si="5"/>
        <v/>
      </c>
      <c r="AS18" t="str">
        <f t="shared" si="6"/>
        <v/>
      </c>
      <c r="AT18" t="str">
        <f t="shared" si="6"/>
        <v/>
      </c>
      <c r="AW18" s="4" t="s">
        <v>201</v>
      </c>
      <c r="AX18" s="4" t="s">
        <v>133</v>
      </c>
      <c r="AY18" s="8" t="s">
        <v>359</v>
      </c>
      <c r="AZ18" s="8" t="s">
        <v>360</v>
      </c>
      <c r="BA18" s="11" t="s">
        <v>359</v>
      </c>
      <c r="BB18" s="10" t="s">
        <v>359</v>
      </c>
      <c r="BC18" s="8" t="s">
        <v>359</v>
      </c>
      <c r="BD18" s="8" t="s">
        <v>359</v>
      </c>
      <c r="BF18" s="10"/>
      <c r="BG18" s="8"/>
      <c r="BH18" s="8"/>
      <c r="BJ18" s="10" t="str">
        <f t="shared" si="7"/>
        <v/>
      </c>
      <c r="BK18" s="8" t="str">
        <f t="shared" si="8"/>
        <v/>
      </c>
      <c r="BL18" s="8" t="str">
        <f t="shared" si="9"/>
        <v/>
      </c>
    </row>
    <row r="19" spans="1:64" x14ac:dyDescent="0.25">
      <c r="A19" t="s">
        <v>87</v>
      </c>
      <c r="F19" t="s">
        <v>105</v>
      </c>
      <c r="G19" t="s">
        <v>156</v>
      </c>
      <c r="I19" t="s">
        <v>105</v>
      </c>
      <c r="J19" t="s">
        <v>36</v>
      </c>
      <c r="L19" t="s">
        <v>110</v>
      </c>
      <c r="M19" t="s">
        <v>46</v>
      </c>
      <c r="P19" t="s">
        <v>202</v>
      </c>
      <c r="Q19" t="s">
        <v>28</v>
      </c>
      <c r="R19" t="str">
        <f t="shared" si="0"/>
        <v>HMDB0000131</v>
      </c>
      <c r="S19" t="e">
        <f t="shared" si="1"/>
        <v>#N/A</v>
      </c>
      <c r="T19" t="str">
        <f t="shared" si="2"/>
        <v>HMDB0000131</v>
      </c>
      <c r="V19" t="str">
        <f t="shared" si="3"/>
        <v>HMDB0000131</v>
      </c>
      <c r="W19" t="e">
        <f t="shared" si="10"/>
        <v>#N/A</v>
      </c>
      <c r="X19" t="str">
        <f t="shared" si="4"/>
        <v>HMDB0000131</v>
      </c>
      <c r="AA19" t="s">
        <v>202</v>
      </c>
      <c r="AB19" t="s">
        <v>28</v>
      </c>
      <c r="AC19" t="s">
        <v>28</v>
      </c>
      <c r="AE19" t="s">
        <v>28</v>
      </c>
      <c r="AG19" t="s">
        <v>28</v>
      </c>
      <c r="AI19" t="s">
        <v>28</v>
      </c>
      <c r="AL19" t="s">
        <v>202</v>
      </c>
      <c r="AM19" t="s">
        <v>28</v>
      </c>
      <c r="AN19" t="str">
        <f t="shared" si="5"/>
        <v>X</v>
      </c>
      <c r="AO19" t="str">
        <f t="shared" si="5"/>
        <v/>
      </c>
      <c r="AP19" t="str">
        <f t="shared" si="5"/>
        <v>X</v>
      </c>
      <c r="AR19" t="str">
        <f t="shared" si="5"/>
        <v>X</v>
      </c>
      <c r="AS19" t="str">
        <f t="shared" si="6"/>
        <v/>
      </c>
      <c r="AT19" t="str">
        <f t="shared" si="6"/>
        <v>X</v>
      </c>
      <c r="AW19" s="4" t="s">
        <v>202</v>
      </c>
      <c r="AX19" s="4" t="s">
        <v>28</v>
      </c>
      <c r="AY19" s="8" t="s">
        <v>360</v>
      </c>
      <c r="AZ19" s="8" t="s">
        <v>359</v>
      </c>
      <c r="BA19" s="11" t="s">
        <v>360</v>
      </c>
      <c r="BB19" s="10" t="s">
        <v>360</v>
      </c>
      <c r="BC19" s="8" t="s">
        <v>359</v>
      </c>
      <c r="BD19" s="8" t="s">
        <v>360</v>
      </c>
      <c r="BF19" s="10" t="s">
        <v>360</v>
      </c>
      <c r="BG19" s="8"/>
      <c r="BH19" s="8" t="s">
        <v>360</v>
      </c>
      <c r="BJ19" s="10" t="str">
        <f t="shared" si="7"/>
        <v>Glycerol</v>
      </c>
      <c r="BK19" s="8" t="str">
        <f t="shared" si="8"/>
        <v/>
      </c>
      <c r="BL19" s="8" t="str">
        <f t="shared" si="9"/>
        <v>Glycerol</v>
      </c>
    </row>
    <row r="20" spans="1:64" x14ac:dyDescent="0.25">
      <c r="A20" t="s">
        <v>72</v>
      </c>
      <c r="F20" t="s">
        <v>107</v>
      </c>
      <c r="G20" t="s">
        <v>45</v>
      </c>
      <c r="I20" t="s">
        <v>107</v>
      </c>
      <c r="J20" t="s">
        <v>31</v>
      </c>
      <c r="L20" t="s">
        <v>114</v>
      </c>
      <c r="M20" t="s">
        <v>30</v>
      </c>
      <c r="P20" t="s">
        <v>203</v>
      </c>
      <c r="Q20" t="s">
        <v>87</v>
      </c>
      <c r="R20" t="str">
        <f t="shared" si="0"/>
        <v>HMDB0000134</v>
      </c>
      <c r="S20" t="e">
        <f t="shared" si="1"/>
        <v>#N/A</v>
      </c>
      <c r="T20" t="e">
        <f t="shared" si="2"/>
        <v>#N/A</v>
      </c>
      <c r="V20" t="e">
        <f t="shared" si="3"/>
        <v>#N/A</v>
      </c>
      <c r="W20" t="e">
        <f t="shared" si="10"/>
        <v>#N/A</v>
      </c>
      <c r="X20" t="e">
        <f t="shared" si="4"/>
        <v>#N/A</v>
      </c>
      <c r="AA20" t="s">
        <v>203</v>
      </c>
      <c r="AB20" t="s">
        <v>87</v>
      </c>
      <c r="AC20" t="s">
        <v>87</v>
      </c>
      <c r="AL20" t="s">
        <v>203</v>
      </c>
      <c r="AM20" t="s">
        <v>87</v>
      </c>
      <c r="AN20" t="str">
        <f t="shared" si="5"/>
        <v>X</v>
      </c>
      <c r="AO20" t="str">
        <f t="shared" si="5"/>
        <v/>
      </c>
      <c r="AP20" t="str">
        <f t="shared" si="5"/>
        <v/>
      </c>
      <c r="AR20" t="str">
        <f t="shared" si="5"/>
        <v/>
      </c>
      <c r="AS20" t="str">
        <f t="shared" si="6"/>
        <v/>
      </c>
      <c r="AT20" t="str">
        <f t="shared" si="6"/>
        <v/>
      </c>
      <c r="AW20" s="4" t="s">
        <v>203</v>
      </c>
      <c r="AX20" s="4" t="s">
        <v>87</v>
      </c>
      <c r="AY20" s="8" t="s">
        <v>360</v>
      </c>
      <c r="AZ20" s="8" t="s">
        <v>359</v>
      </c>
      <c r="BA20" s="11" t="s">
        <v>359</v>
      </c>
      <c r="BB20" s="10" t="s">
        <v>359</v>
      </c>
      <c r="BC20" s="8" t="s">
        <v>359</v>
      </c>
      <c r="BD20" s="8" t="s">
        <v>359</v>
      </c>
      <c r="BF20" s="10"/>
      <c r="BG20" s="8"/>
      <c r="BH20" s="8"/>
      <c r="BJ20" s="10" t="str">
        <f t="shared" si="7"/>
        <v/>
      </c>
      <c r="BK20" s="8" t="str">
        <f t="shared" si="8"/>
        <v/>
      </c>
      <c r="BL20" s="8" t="str">
        <f t="shared" si="9"/>
        <v/>
      </c>
    </row>
    <row r="21" spans="1:64" x14ac:dyDescent="0.25">
      <c r="A21" t="s">
        <v>92</v>
      </c>
      <c r="F21" t="s">
        <v>82</v>
      </c>
      <c r="G21" t="s">
        <v>49</v>
      </c>
      <c r="I21" t="s">
        <v>82</v>
      </c>
      <c r="J21" t="s">
        <v>67</v>
      </c>
      <c r="L21" t="s">
        <v>14</v>
      </c>
      <c r="M21" t="s">
        <v>27</v>
      </c>
      <c r="P21" t="s">
        <v>204</v>
      </c>
      <c r="Q21" t="s">
        <v>72</v>
      </c>
      <c r="R21" t="e">
        <f t="shared" si="0"/>
        <v>#N/A</v>
      </c>
      <c r="S21" t="e">
        <f t="shared" si="1"/>
        <v>#N/A</v>
      </c>
      <c r="T21" t="e">
        <f t="shared" si="2"/>
        <v>#N/A</v>
      </c>
      <c r="V21" t="e">
        <f t="shared" si="3"/>
        <v>#N/A</v>
      </c>
      <c r="W21" t="str">
        <f t="shared" si="10"/>
        <v>HMDB0000138</v>
      </c>
      <c r="X21" t="e">
        <f t="shared" si="4"/>
        <v>#N/A</v>
      </c>
      <c r="AA21" t="s">
        <v>204</v>
      </c>
      <c r="AB21" t="s">
        <v>72</v>
      </c>
      <c r="AH21" t="s">
        <v>72</v>
      </c>
      <c r="AL21" t="s">
        <v>204</v>
      </c>
      <c r="AM21" t="s">
        <v>72</v>
      </c>
      <c r="AN21" t="str">
        <f t="shared" si="5"/>
        <v/>
      </c>
      <c r="AO21" t="str">
        <f t="shared" si="5"/>
        <v/>
      </c>
      <c r="AP21" t="str">
        <f t="shared" si="5"/>
        <v/>
      </c>
      <c r="AR21" t="str">
        <f t="shared" si="5"/>
        <v/>
      </c>
      <c r="AS21" t="str">
        <f t="shared" si="6"/>
        <v>X</v>
      </c>
      <c r="AT21" t="str">
        <f t="shared" si="6"/>
        <v/>
      </c>
      <c r="AW21" s="4" t="s">
        <v>204</v>
      </c>
      <c r="AX21" s="4" t="s">
        <v>72</v>
      </c>
      <c r="AY21" s="8" t="s">
        <v>359</v>
      </c>
      <c r="AZ21" s="8" t="s">
        <v>359</v>
      </c>
      <c r="BA21" s="11" t="s">
        <v>359</v>
      </c>
      <c r="BB21" s="10" t="s">
        <v>359</v>
      </c>
      <c r="BC21" s="8" t="s">
        <v>360</v>
      </c>
      <c r="BD21" s="8" t="s">
        <v>359</v>
      </c>
      <c r="BF21" s="10"/>
      <c r="BG21" s="8"/>
      <c r="BH21" s="8"/>
      <c r="BJ21" s="10" t="str">
        <f t="shared" si="7"/>
        <v/>
      </c>
      <c r="BK21" s="8" t="str">
        <f t="shared" si="8"/>
        <v/>
      </c>
      <c r="BL21" s="8" t="str">
        <f t="shared" si="9"/>
        <v/>
      </c>
    </row>
    <row r="22" spans="1:64" x14ac:dyDescent="0.25">
      <c r="A22" t="s">
        <v>64</v>
      </c>
      <c r="F22" t="s">
        <v>70</v>
      </c>
      <c r="G22" t="s">
        <v>44</v>
      </c>
      <c r="I22" t="s">
        <v>96</v>
      </c>
      <c r="J22" t="s">
        <v>56</v>
      </c>
      <c r="L22" t="s">
        <v>105</v>
      </c>
      <c r="M22" t="s">
        <v>8</v>
      </c>
      <c r="P22" t="s">
        <v>205</v>
      </c>
      <c r="Q22" t="s">
        <v>92</v>
      </c>
      <c r="R22" t="str">
        <f t="shared" si="0"/>
        <v>HMDB0000139</v>
      </c>
      <c r="S22" t="str">
        <f t="shared" si="1"/>
        <v>HMDB0000139</v>
      </c>
      <c r="T22" t="str">
        <f t="shared" si="2"/>
        <v>HMDB0000139</v>
      </c>
      <c r="V22" t="e">
        <f t="shared" si="3"/>
        <v>#N/A</v>
      </c>
      <c r="W22" t="e">
        <f t="shared" si="10"/>
        <v>#N/A</v>
      </c>
      <c r="X22" t="e">
        <f t="shared" si="4"/>
        <v>#N/A</v>
      </c>
      <c r="AA22" t="s">
        <v>205</v>
      </c>
      <c r="AB22" t="s">
        <v>92</v>
      </c>
      <c r="AC22" t="s">
        <v>92</v>
      </c>
      <c r="AD22" t="s">
        <v>92</v>
      </c>
      <c r="AE22" t="s">
        <v>92</v>
      </c>
      <c r="AL22" t="s">
        <v>205</v>
      </c>
      <c r="AM22" t="s">
        <v>92</v>
      </c>
      <c r="AN22" t="str">
        <f t="shared" si="5"/>
        <v>X</v>
      </c>
      <c r="AO22" t="str">
        <f t="shared" si="5"/>
        <v>X</v>
      </c>
      <c r="AP22" t="str">
        <f t="shared" si="5"/>
        <v>X</v>
      </c>
      <c r="AR22" t="str">
        <f t="shared" si="5"/>
        <v/>
      </c>
      <c r="AS22" t="str">
        <f t="shared" si="6"/>
        <v/>
      </c>
      <c r="AT22" t="str">
        <f t="shared" si="6"/>
        <v/>
      </c>
      <c r="AW22" s="4" t="s">
        <v>205</v>
      </c>
      <c r="AX22" s="4" t="s">
        <v>92</v>
      </c>
      <c r="AY22" s="8" t="s">
        <v>360</v>
      </c>
      <c r="AZ22" s="8" t="s">
        <v>360</v>
      </c>
      <c r="BA22" s="11" t="s">
        <v>360</v>
      </c>
      <c r="BB22" s="10" t="s">
        <v>359</v>
      </c>
      <c r="BC22" s="8" t="s">
        <v>359</v>
      </c>
      <c r="BD22" s="8" t="s">
        <v>359</v>
      </c>
      <c r="BF22" s="10"/>
      <c r="BG22" s="8"/>
      <c r="BH22" s="8"/>
      <c r="BJ22" s="10" t="str">
        <f t="shared" si="7"/>
        <v/>
      </c>
      <c r="BK22" s="8" t="str">
        <f t="shared" si="8"/>
        <v/>
      </c>
      <c r="BL22" s="8" t="str">
        <f t="shared" si="9"/>
        <v/>
      </c>
    </row>
    <row r="23" spans="1:64" x14ac:dyDescent="0.25">
      <c r="A23" t="s">
        <v>91</v>
      </c>
      <c r="F23" t="s">
        <v>96</v>
      </c>
      <c r="G23" t="s">
        <v>181</v>
      </c>
      <c r="I23" t="s">
        <v>98</v>
      </c>
      <c r="J23" t="s">
        <v>73</v>
      </c>
      <c r="L23" t="s">
        <v>107</v>
      </c>
      <c r="M23" t="s">
        <v>29</v>
      </c>
      <c r="P23" t="s">
        <v>206</v>
      </c>
      <c r="Q23" t="s">
        <v>64</v>
      </c>
      <c r="R23" t="str">
        <f t="shared" si="0"/>
        <v>HMDB0000143</v>
      </c>
      <c r="S23" t="str">
        <f t="shared" si="1"/>
        <v>HMDB0000143</v>
      </c>
      <c r="T23" t="e">
        <f t="shared" si="2"/>
        <v>#N/A</v>
      </c>
      <c r="V23" t="str">
        <f t="shared" si="3"/>
        <v>HMDB0000143</v>
      </c>
      <c r="W23" t="str">
        <f t="shared" si="10"/>
        <v>HMDB0000143</v>
      </c>
      <c r="X23" t="e">
        <f t="shared" si="4"/>
        <v>#N/A</v>
      </c>
      <c r="AA23" t="s">
        <v>206</v>
      </c>
      <c r="AB23" t="s">
        <v>64</v>
      </c>
      <c r="AC23" t="s">
        <v>64</v>
      </c>
      <c r="AD23" t="s">
        <v>64</v>
      </c>
      <c r="AG23" t="s">
        <v>64</v>
      </c>
      <c r="AH23" t="s">
        <v>64</v>
      </c>
      <c r="AL23" t="s">
        <v>206</v>
      </c>
      <c r="AM23" t="s">
        <v>64</v>
      </c>
      <c r="AN23" t="str">
        <f t="shared" si="5"/>
        <v>X</v>
      </c>
      <c r="AO23" t="str">
        <f t="shared" si="5"/>
        <v>X</v>
      </c>
      <c r="AP23" t="str">
        <f t="shared" si="5"/>
        <v/>
      </c>
      <c r="AR23" t="str">
        <f t="shared" si="5"/>
        <v>X</v>
      </c>
      <c r="AS23" t="str">
        <f t="shared" si="6"/>
        <v>X</v>
      </c>
      <c r="AT23" t="str">
        <f t="shared" si="6"/>
        <v/>
      </c>
      <c r="AW23" s="4" t="s">
        <v>206</v>
      </c>
      <c r="AX23" s="4" t="s">
        <v>64</v>
      </c>
      <c r="AY23" s="8" t="s">
        <v>360</v>
      </c>
      <c r="AZ23" s="8" t="s">
        <v>360</v>
      </c>
      <c r="BA23" s="11" t="s">
        <v>359</v>
      </c>
      <c r="BB23" s="10" t="s">
        <v>360</v>
      </c>
      <c r="BC23" s="8" t="s">
        <v>360</v>
      </c>
      <c r="BD23" s="8" t="s">
        <v>359</v>
      </c>
      <c r="BF23" s="10" t="s">
        <v>360</v>
      </c>
      <c r="BG23" s="8"/>
      <c r="BH23" s="8"/>
      <c r="BJ23" s="10" t="str">
        <f t="shared" si="7"/>
        <v>D-Galactose</v>
      </c>
      <c r="BK23" s="8" t="str">
        <f t="shared" si="8"/>
        <v/>
      </c>
      <c r="BL23" s="8" t="str">
        <f t="shared" si="9"/>
        <v/>
      </c>
    </row>
    <row r="24" spans="1:64" x14ac:dyDescent="0.25">
      <c r="A24" t="s">
        <v>129</v>
      </c>
      <c r="F24" t="s">
        <v>98</v>
      </c>
      <c r="G24" t="s">
        <v>164</v>
      </c>
      <c r="I24" t="s">
        <v>136</v>
      </c>
      <c r="J24" t="s">
        <v>78</v>
      </c>
      <c r="L24" t="s">
        <v>82</v>
      </c>
      <c r="M24" t="s">
        <v>13</v>
      </c>
      <c r="P24" t="s">
        <v>207</v>
      </c>
      <c r="Q24" t="s">
        <v>91</v>
      </c>
      <c r="R24" t="str">
        <f t="shared" si="0"/>
        <v>HMDB0000148</v>
      </c>
      <c r="S24" t="str">
        <f t="shared" si="1"/>
        <v>HMDB0000148</v>
      </c>
      <c r="T24" t="str">
        <f t="shared" si="2"/>
        <v>HMDB0000148</v>
      </c>
      <c r="V24" t="str">
        <f t="shared" si="3"/>
        <v>HMDB0000148</v>
      </c>
      <c r="W24" t="e">
        <f t="shared" si="10"/>
        <v>#N/A</v>
      </c>
      <c r="X24" t="e">
        <f t="shared" si="4"/>
        <v>#N/A</v>
      </c>
      <c r="AA24" t="s">
        <v>207</v>
      </c>
      <c r="AB24" t="s">
        <v>91</v>
      </c>
      <c r="AC24" t="s">
        <v>91</v>
      </c>
      <c r="AD24" t="s">
        <v>91</v>
      </c>
      <c r="AE24" t="s">
        <v>91</v>
      </c>
      <c r="AG24" t="s">
        <v>91</v>
      </c>
      <c r="AL24" t="s">
        <v>207</v>
      </c>
      <c r="AM24" t="s">
        <v>91</v>
      </c>
      <c r="AN24" t="str">
        <f t="shared" si="5"/>
        <v>X</v>
      </c>
      <c r="AO24" t="str">
        <f t="shared" si="5"/>
        <v>X</v>
      </c>
      <c r="AP24" t="str">
        <f t="shared" si="5"/>
        <v>X</v>
      </c>
      <c r="AR24" t="str">
        <f t="shared" si="5"/>
        <v>X</v>
      </c>
      <c r="AS24" t="str">
        <f t="shared" si="6"/>
        <v/>
      </c>
      <c r="AT24" t="str">
        <f t="shared" si="6"/>
        <v/>
      </c>
      <c r="AW24" s="4" t="s">
        <v>207</v>
      </c>
      <c r="AX24" s="4" t="s">
        <v>91</v>
      </c>
      <c r="AY24" s="8" t="s">
        <v>360</v>
      </c>
      <c r="AZ24" s="8" t="s">
        <v>360</v>
      </c>
      <c r="BA24" s="11" t="s">
        <v>360</v>
      </c>
      <c r="BB24" s="10" t="s">
        <v>360</v>
      </c>
      <c r="BC24" s="8" t="s">
        <v>359</v>
      </c>
      <c r="BD24" s="8" t="s">
        <v>359</v>
      </c>
      <c r="BF24" s="10" t="s">
        <v>360</v>
      </c>
      <c r="BG24" s="8" t="s">
        <v>360</v>
      </c>
      <c r="BH24" s="8"/>
      <c r="BJ24" s="10" t="str">
        <f t="shared" si="7"/>
        <v>L-Glutamic acid</v>
      </c>
      <c r="BK24" s="8" t="str">
        <f t="shared" si="8"/>
        <v>L-Glutamic acid</v>
      </c>
      <c r="BL24" s="8" t="str">
        <f t="shared" si="9"/>
        <v/>
      </c>
    </row>
    <row r="25" spans="1:64" x14ac:dyDescent="0.25">
      <c r="A25" t="s">
        <v>95</v>
      </c>
      <c r="F25" t="s">
        <v>16</v>
      </c>
      <c r="G25" t="s">
        <v>74</v>
      </c>
      <c r="I25" t="s">
        <v>16</v>
      </c>
      <c r="J25" t="s">
        <v>77</v>
      </c>
      <c r="L25" t="s">
        <v>96</v>
      </c>
      <c r="M25" t="s">
        <v>13</v>
      </c>
      <c r="P25" t="s">
        <v>208</v>
      </c>
      <c r="Q25" t="s">
        <v>129</v>
      </c>
      <c r="R25" t="e">
        <f t="shared" si="0"/>
        <v>#N/A</v>
      </c>
      <c r="S25" t="str">
        <f t="shared" si="1"/>
        <v>HMDB0000149</v>
      </c>
      <c r="T25" t="str">
        <f t="shared" si="2"/>
        <v>HMDB0000149</v>
      </c>
      <c r="V25" t="e">
        <f t="shared" si="3"/>
        <v>#N/A</v>
      </c>
      <c r="W25" t="e">
        <f t="shared" si="10"/>
        <v>#N/A</v>
      </c>
      <c r="X25" t="e">
        <f t="shared" si="4"/>
        <v>#N/A</v>
      </c>
      <c r="AA25" t="s">
        <v>208</v>
      </c>
      <c r="AB25" t="s">
        <v>129</v>
      </c>
      <c r="AD25" t="s">
        <v>129</v>
      </c>
      <c r="AE25" t="s">
        <v>129</v>
      </c>
      <c r="AL25" t="s">
        <v>208</v>
      </c>
      <c r="AM25" t="s">
        <v>129</v>
      </c>
      <c r="AN25" t="str">
        <f t="shared" si="5"/>
        <v/>
      </c>
      <c r="AO25" t="str">
        <f t="shared" si="5"/>
        <v>X</v>
      </c>
      <c r="AP25" t="str">
        <f t="shared" si="5"/>
        <v>X</v>
      </c>
      <c r="AR25" t="str">
        <f t="shared" si="5"/>
        <v/>
      </c>
      <c r="AS25" t="str">
        <f t="shared" si="6"/>
        <v/>
      </c>
      <c r="AT25" t="str">
        <f t="shared" si="6"/>
        <v/>
      </c>
      <c r="AW25" s="4" t="s">
        <v>208</v>
      </c>
      <c r="AX25" s="4" t="s">
        <v>129</v>
      </c>
      <c r="AY25" s="8" t="s">
        <v>359</v>
      </c>
      <c r="AZ25" s="8" t="s">
        <v>360</v>
      </c>
      <c r="BA25" s="11" t="s">
        <v>360</v>
      </c>
      <c r="BB25" s="10" t="s">
        <v>359</v>
      </c>
      <c r="BC25" s="8" t="s">
        <v>359</v>
      </c>
      <c r="BD25" s="8" t="s">
        <v>359</v>
      </c>
      <c r="BF25" s="10"/>
      <c r="BG25" s="8"/>
      <c r="BH25" s="8"/>
      <c r="BJ25" s="10" t="str">
        <f t="shared" si="7"/>
        <v/>
      </c>
      <c r="BK25" s="8" t="str">
        <f t="shared" si="8"/>
        <v/>
      </c>
      <c r="BL25" s="8" t="str">
        <f t="shared" si="9"/>
        <v/>
      </c>
    </row>
    <row r="26" spans="1:64" x14ac:dyDescent="0.25">
      <c r="A26" t="s">
        <v>110</v>
      </c>
      <c r="F26" t="s">
        <v>101</v>
      </c>
      <c r="G26" t="s">
        <v>46</v>
      </c>
      <c r="I26" t="s">
        <v>40</v>
      </c>
      <c r="J26" t="s">
        <v>9</v>
      </c>
      <c r="L26" t="s">
        <v>34</v>
      </c>
      <c r="M26" t="s">
        <v>36</v>
      </c>
      <c r="P26" t="s">
        <v>209</v>
      </c>
      <c r="Q26" t="s">
        <v>95</v>
      </c>
      <c r="R26" t="str">
        <f t="shared" si="0"/>
        <v>HMDB0000157</v>
      </c>
      <c r="S26" t="e">
        <f t="shared" si="1"/>
        <v>#N/A</v>
      </c>
      <c r="T26" t="str">
        <f t="shared" si="2"/>
        <v>HMDB0000157</v>
      </c>
      <c r="V26" t="e">
        <f t="shared" si="3"/>
        <v>#N/A</v>
      </c>
      <c r="W26" t="e">
        <f t="shared" si="10"/>
        <v>#N/A</v>
      </c>
      <c r="X26" t="e">
        <f t="shared" si="4"/>
        <v>#N/A</v>
      </c>
      <c r="AA26" t="s">
        <v>209</v>
      </c>
      <c r="AB26" t="s">
        <v>95</v>
      </c>
      <c r="AC26" t="s">
        <v>95</v>
      </c>
      <c r="AE26" t="s">
        <v>95</v>
      </c>
      <c r="AL26" t="s">
        <v>209</v>
      </c>
      <c r="AM26" t="s">
        <v>95</v>
      </c>
      <c r="AN26" t="str">
        <f t="shared" si="5"/>
        <v>X</v>
      </c>
      <c r="AO26" t="str">
        <f t="shared" si="5"/>
        <v/>
      </c>
      <c r="AP26" t="str">
        <f t="shared" si="5"/>
        <v>X</v>
      </c>
      <c r="AR26" t="str">
        <f t="shared" si="5"/>
        <v/>
      </c>
      <c r="AS26" t="str">
        <f t="shared" si="6"/>
        <v/>
      </c>
      <c r="AT26" t="str">
        <f t="shared" si="6"/>
        <v/>
      </c>
      <c r="AW26" s="4" t="s">
        <v>209</v>
      </c>
      <c r="AX26" s="4" t="s">
        <v>95</v>
      </c>
      <c r="AY26" s="8" t="s">
        <v>360</v>
      </c>
      <c r="AZ26" s="8" t="s">
        <v>359</v>
      </c>
      <c r="BA26" s="11" t="s">
        <v>360</v>
      </c>
      <c r="BB26" s="10" t="s">
        <v>359</v>
      </c>
      <c r="BC26" s="8" t="s">
        <v>359</v>
      </c>
      <c r="BD26" s="8" t="s">
        <v>359</v>
      </c>
      <c r="BF26" s="10"/>
      <c r="BG26" s="8"/>
      <c r="BH26" s="8"/>
      <c r="BJ26" s="10" t="str">
        <f t="shared" si="7"/>
        <v/>
      </c>
      <c r="BK26" s="8" t="str">
        <f t="shared" si="8"/>
        <v/>
      </c>
      <c r="BL26" s="8" t="str">
        <f t="shared" si="9"/>
        <v/>
      </c>
    </row>
    <row r="27" spans="1:64" x14ac:dyDescent="0.25">
      <c r="A27" t="s">
        <v>114</v>
      </c>
      <c r="F27" t="s">
        <v>103</v>
      </c>
      <c r="G27" t="s">
        <v>30</v>
      </c>
      <c r="I27" t="s">
        <v>103</v>
      </c>
      <c r="J27" t="s">
        <v>69</v>
      </c>
      <c r="L27" t="s">
        <v>98</v>
      </c>
      <c r="M27" t="s">
        <v>31</v>
      </c>
      <c r="P27" t="s">
        <v>210</v>
      </c>
      <c r="Q27" t="s">
        <v>110</v>
      </c>
      <c r="R27" t="str">
        <f t="shared" si="0"/>
        <v>HMDB0000158</v>
      </c>
      <c r="S27" t="e">
        <f t="shared" si="1"/>
        <v>#N/A</v>
      </c>
      <c r="T27" t="str">
        <f t="shared" si="2"/>
        <v>HMDB0000158</v>
      </c>
      <c r="V27" t="e">
        <f t="shared" si="3"/>
        <v>#N/A</v>
      </c>
      <c r="W27" t="e">
        <f t="shared" si="10"/>
        <v>#N/A</v>
      </c>
      <c r="X27" t="e">
        <f t="shared" si="4"/>
        <v>#N/A</v>
      </c>
      <c r="AA27" t="s">
        <v>210</v>
      </c>
      <c r="AB27" t="s">
        <v>110</v>
      </c>
      <c r="AC27" t="s">
        <v>110</v>
      </c>
      <c r="AE27" t="s">
        <v>110</v>
      </c>
      <c r="AL27" t="s">
        <v>210</v>
      </c>
      <c r="AM27" t="s">
        <v>110</v>
      </c>
      <c r="AN27" t="str">
        <f t="shared" si="5"/>
        <v>X</v>
      </c>
      <c r="AO27" t="str">
        <f t="shared" si="5"/>
        <v/>
      </c>
      <c r="AP27" t="str">
        <f t="shared" si="5"/>
        <v>X</v>
      </c>
      <c r="AR27" t="str">
        <f t="shared" si="5"/>
        <v/>
      </c>
      <c r="AS27" t="str">
        <f t="shared" si="6"/>
        <v/>
      </c>
      <c r="AT27" t="str">
        <f t="shared" si="6"/>
        <v/>
      </c>
      <c r="AW27" s="4" t="s">
        <v>210</v>
      </c>
      <c r="AX27" s="4" t="s">
        <v>110</v>
      </c>
      <c r="AY27" s="8" t="s">
        <v>360</v>
      </c>
      <c r="AZ27" s="8" t="s">
        <v>359</v>
      </c>
      <c r="BA27" s="11" t="s">
        <v>360</v>
      </c>
      <c r="BB27" s="10" t="s">
        <v>359</v>
      </c>
      <c r="BC27" s="8" t="s">
        <v>359</v>
      </c>
      <c r="BD27" s="8" t="s">
        <v>359</v>
      </c>
      <c r="BF27" s="10"/>
      <c r="BG27" s="8"/>
      <c r="BH27" s="8"/>
      <c r="BJ27" s="10" t="str">
        <f t="shared" si="7"/>
        <v/>
      </c>
      <c r="BK27" s="8" t="str">
        <f t="shared" si="8"/>
        <v/>
      </c>
      <c r="BL27" s="8" t="str">
        <f t="shared" si="9"/>
        <v/>
      </c>
    </row>
    <row r="28" spans="1:64" x14ac:dyDescent="0.25">
      <c r="A28" t="s">
        <v>14</v>
      </c>
      <c r="F28" t="s">
        <v>104</v>
      </c>
      <c r="G28" t="s">
        <v>174</v>
      </c>
      <c r="I28" t="s">
        <v>141</v>
      </c>
      <c r="J28" t="s">
        <v>76</v>
      </c>
      <c r="L28" t="s">
        <v>136</v>
      </c>
      <c r="M28" t="s">
        <v>35</v>
      </c>
      <c r="P28" t="s">
        <v>211</v>
      </c>
      <c r="Q28" t="s">
        <v>114</v>
      </c>
      <c r="R28" t="str">
        <f t="shared" si="0"/>
        <v>HMDB0000159</v>
      </c>
      <c r="S28" t="str">
        <f t="shared" si="1"/>
        <v>HMDB0000159</v>
      </c>
      <c r="T28" t="str">
        <f t="shared" si="2"/>
        <v>HMDB0000159</v>
      </c>
      <c r="V28" t="e">
        <f t="shared" si="3"/>
        <v>#N/A</v>
      </c>
      <c r="W28" t="e">
        <f t="shared" si="10"/>
        <v>#N/A</v>
      </c>
      <c r="X28" t="e">
        <f t="shared" si="4"/>
        <v>#N/A</v>
      </c>
      <c r="AA28" t="s">
        <v>211</v>
      </c>
      <c r="AB28" t="s">
        <v>114</v>
      </c>
      <c r="AC28" t="s">
        <v>114</v>
      </c>
      <c r="AD28" t="s">
        <v>114</v>
      </c>
      <c r="AE28" t="s">
        <v>114</v>
      </c>
      <c r="AL28" t="s">
        <v>211</v>
      </c>
      <c r="AM28" t="s">
        <v>114</v>
      </c>
      <c r="AN28" t="str">
        <f t="shared" si="5"/>
        <v>X</v>
      </c>
      <c r="AO28" t="str">
        <f t="shared" si="5"/>
        <v>X</v>
      </c>
      <c r="AP28" t="str">
        <f t="shared" si="5"/>
        <v>X</v>
      </c>
      <c r="AR28" t="str">
        <f t="shared" si="5"/>
        <v/>
      </c>
      <c r="AS28" t="str">
        <f t="shared" si="6"/>
        <v/>
      </c>
      <c r="AT28" t="str">
        <f t="shared" si="6"/>
        <v/>
      </c>
      <c r="AW28" s="4" t="s">
        <v>211</v>
      </c>
      <c r="AX28" s="4" t="s">
        <v>114</v>
      </c>
      <c r="AY28" s="8" t="s">
        <v>360</v>
      </c>
      <c r="AZ28" s="8" t="s">
        <v>360</v>
      </c>
      <c r="BA28" s="11" t="s">
        <v>360</v>
      </c>
      <c r="BB28" s="10" t="s">
        <v>359</v>
      </c>
      <c r="BC28" s="8" t="s">
        <v>359</v>
      </c>
      <c r="BD28" s="8" t="s">
        <v>359</v>
      </c>
      <c r="BF28" s="10"/>
      <c r="BG28" s="8"/>
      <c r="BH28" s="8"/>
      <c r="BJ28" s="10" t="str">
        <f t="shared" si="7"/>
        <v/>
      </c>
      <c r="BK28" s="8" t="str">
        <f t="shared" si="8"/>
        <v/>
      </c>
      <c r="BL28" s="8" t="str">
        <f t="shared" si="9"/>
        <v/>
      </c>
    </row>
    <row r="29" spans="1:64" x14ac:dyDescent="0.25">
      <c r="A29" t="s">
        <v>105</v>
      </c>
      <c r="F29" t="s">
        <v>49</v>
      </c>
      <c r="G29" t="s">
        <v>162</v>
      </c>
      <c r="I29" t="s">
        <v>104</v>
      </c>
      <c r="J29" t="s">
        <v>39</v>
      </c>
      <c r="L29" t="s">
        <v>16</v>
      </c>
      <c r="M29" t="s">
        <v>41</v>
      </c>
      <c r="P29" t="s">
        <v>212</v>
      </c>
      <c r="Q29" t="s">
        <v>14</v>
      </c>
      <c r="R29" t="str">
        <f t="shared" si="0"/>
        <v>HMDB0000161</v>
      </c>
      <c r="S29" t="str">
        <f t="shared" si="1"/>
        <v>HMDB0000161</v>
      </c>
      <c r="T29" t="str">
        <f t="shared" si="2"/>
        <v>HMDB0000161</v>
      </c>
      <c r="V29" t="e">
        <f t="shared" si="3"/>
        <v>#N/A</v>
      </c>
      <c r="W29" t="str">
        <f t="shared" si="10"/>
        <v>HMDB0000161</v>
      </c>
      <c r="X29" t="str">
        <f t="shared" si="4"/>
        <v>HMDB0000161</v>
      </c>
      <c r="AA29" t="s">
        <v>212</v>
      </c>
      <c r="AB29" t="s">
        <v>14</v>
      </c>
      <c r="AC29" t="s">
        <v>14</v>
      </c>
      <c r="AD29" t="s">
        <v>14</v>
      </c>
      <c r="AE29" t="s">
        <v>14</v>
      </c>
      <c r="AH29" t="s">
        <v>14</v>
      </c>
      <c r="AI29" t="s">
        <v>14</v>
      </c>
      <c r="AL29" t="s">
        <v>212</v>
      </c>
      <c r="AM29" t="s">
        <v>14</v>
      </c>
      <c r="AN29" t="str">
        <f t="shared" si="5"/>
        <v>X</v>
      </c>
      <c r="AO29" t="str">
        <f t="shared" si="5"/>
        <v>X</v>
      </c>
      <c r="AP29" t="str">
        <f t="shared" si="5"/>
        <v>X</v>
      </c>
      <c r="AR29" t="str">
        <f t="shared" si="5"/>
        <v/>
      </c>
      <c r="AS29" t="str">
        <f t="shared" si="6"/>
        <v>X</v>
      </c>
      <c r="AT29" t="str">
        <f t="shared" si="6"/>
        <v>X</v>
      </c>
      <c r="AW29" s="4" t="s">
        <v>212</v>
      </c>
      <c r="AX29" s="4" t="s">
        <v>14</v>
      </c>
      <c r="AY29" s="8" t="s">
        <v>360</v>
      </c>
      <c r="AZ29" s="8" t="s">
        <v>360</v>
      </c>
      <c r="BA29" s="11" t="s">
        <v>360</v>
      </c>
      <c r="BB29" s="10" t="s">
        <v>359</v>
      </c>
      <c r="BC29" s="8" t="s">
        <v>360</v>
      </c>
      <c r="BD29" s="8" t="s">
        <v>360</v>
      </c>
      <c r="BF29" s="10"/>
      <c r="BG29" s="8" t="s">
        <v>360</v>
      </c>
      <c r="BH29" s="8" t="s">
        <v>360</v>
      </c>
      <c r="BJ29" s="10" t="str">
        <f t="shared" si="7"/>
        <v/>
      </c>
      <c r="BK29" s="8" t="str">
        <f t="shared" si="8"/>
        <v>L-Alanine</v>
      </c>
      <c r="BL29" s="8" t="str">
        <f t="shared" si="9"/>
        <v>L-Alanine</v>
      </c>
    </row>
    <row r="30" spans="1:64" x14ac:dyDescent="0.25">
      <c r="A30" t="s">
        <v>107</v>
      </c>
      <c r="F30" t="s">
        <v>106</v>
      </c>
      <c r="G30" t="s">
        <v>162</v>
      </c>
      <c r="I30" t="s">
        <v>45</v>
      </c>
      <c r="J30" t="s">
        <v>42</v>
      </c>
      <c r="L30" t="s">
        <v>101</v>
      </c>
      <c r="M30" t="s">
        <v>51</v>
      </c>
      <c r="P30" t="s">
        <v>213</v>
      </c>
      <c r="Q30" t="s">
        <v>105</v>
      </c>
      <c r="R30" t="str">
        <f t="shared" si="0"/>
        <v>HMDB0000162</v>
      </c>
      <c r="S30" t="str">
        <f t="shared" si="1"/>
        <v>HMDB0000162</v>
      </c>
      <c r="T30" t="str">
        <f t="shared" si="2"/>
        <v>HMDB0000162</v>
      </c>
      <c r="V30" t="str">
        <f t="shared" si="3"/>
        <v>HMDB0000162</v>
      </c>
      <c r="W30" t="e">
        <f t="shared" si="10"/>
        <v>#N/A</v>
      </c>
      <c r="X30" t="e">
        <f t="shared" si="4"/>
        <v>#N/A</v>
      </c>
      <c r="AA30" t="s">
        <v>213</v>
      </c>
      <c r="AB30" t="s">
        <v>105</v>
      </c>
      <c r="AC30" t="s">
        <v>105</v>
      </c>
      <c r="AD30" t="s">
        <v>105</v>
      </c>
      <c r="AE30" t="s">
        <v>105</v>
      </c>
      <c r="AG30" t="s">
        <v>105</v>
      </c>
      <c r="AL30" t="s">
        <v>213</v>
      </c>
      <c r="AM30" t="s">
        <v>105</v>
      </c>
      <c r="AN30" t="str">
        <f t="shared" si="5"/>
        <v>X</v>
      </c>
      <c r="AO30" t="str">
        <f t="shared" si="5"/>
        <v>X</v>
      </c>
      <c r="AP30" t="str">
        <f t="shared" si="5"/>
        <v>X</v>
      </c>
      <c r="AR30" t="str">
        <f t="shared" si="5"/>
        <v>X</v>
      </c>
      <c r="AS30" t="str">
        <f t="shared" si="6"/>
        <v/>
      </c>
      <c r="AT30" t="str">
        <f t="shared" si="6"/>
        <v/>
      </c>
      <c r="AW30" s="4" t="s">
        <v>213</v>
      </c>
      <c r="AX30" s="4" t="s">
        <v>105</v>
      </c>
      <c r="AY30" s="8" t="s">
        <v>360</v>
      </c>
      <c r="AZ30" s="8" t="s">
        <v>360</v>
      </c>
      <c r="BA30" s="11" t="s">
        <v>360</v>
      </c>
      <c r="BB30" s="10" t="s">
        <v>360</v>
      </c>
      <c r="BC30" s="8" t="s">
        <v>359</v>
      </c>
      <c r="BD30" s="8" t="s">
        <v>359</v>
      </c>
      <c r="BF30" s="10" t="s">
        <v>360</v>
      </c>
      <c r="BG30" s="8"/>
      <c r="BH30" s="8"/>
      <c r="BJ30" s="10" t="str">
        <f t="shared" si="7"/>
        <v>L-Proline</v>
      </c>
      <c r="BK30" s="8" t="str">
        <f t="shared" si="8"/>
        <v/>
      </c>
      <c r="BL30" s="8" t="str">
        <f t="shared" si="9"/>
        <v/>
      </c>
    </row>
    <row r="31" spans="1:64" x14ac:dyDescent="0.25">
      <c r="A31" t="s">
        <v>82</v>
      </c>
      <c r="F31" t="s">
        <v>47</v>
      </c>
      <c r="G31" t="s">
        <v>169</v>
      </c>
      <c r="I31" t="s">
        <v>49</v>
      </c>
      <c r="J31" t="s">
        <v>61</v>
      </c>
      <c r="L31" t="s">
        <v>154</v>
      </c>
      <c r="M31" t="s">
        <v>15</v>
      </c>
      <c r="P31" t="s">
        <v>214</v>
      </c>
      <c r="Q31" t="s">
        <v>107</v>
      </c>
      <c r="R31" t="str">
        <f t="shared" si="0"/>
        <v>HMDB0000167</v>
      </c>
      <c r="S31" t="str">
        <f t="shared" si="1"/>
        <v>HMDB0000167</v>
      </c>
      <c r="T31" t="str">
        <f t="shared" si="2"/>
        <v>HMDB0000167</v>
      </c>
      <c r="V31" t="e">
        <f t="shared" si="3"/>
        <v>#N/A</v>
      </c>
      <c r="W31" t="e">
        <f t="shared" si="10"/>
        <v>#N/A</v>
      </c>
      <c r="X31" t="e">
        <f t="shared" si="4"/>
        <v>#N/A</v>
      </c>
      <c r="AA31" t="s">
        <v>214</v>
      </c>
      <c r="AB31" t="s">
        <v>107</v>
      </c>
      <c r="AC31" t="s">
        <v>107</v>
      </c>
      <c r="AD31" t="s">
        <v>107</v>
      </c>
      <c r="AE31" t="s">
        <v>107</v>
      </c>
      <c r="AL31" t="s">
        <v>214</v>
      </c>
      <c r="AM31" t="s">
        <v>107</v>
      </c>
      <c r="AN31" t="str">
        <f t="shared" si="5"/>
        <v>X</v>
      </c>
      <c r="AO31" t="str">
        <f t="shared" si="5"/>
        <v>X</v>
      </c>
      <c r="AP31" t="str">
        <f t="shared" si="5"/>
        <v>X</v>
      </c>
      <c r="AR31" t="str">
        <f t="shared" si="5"/>
        <v/>
      </c>
      <c r="AS31" t="str">
        <f t="shared" si="6"/>
        <v/>
      </c>
      <c r="AT31" t="str">
        <f t="shared" si="6"/>
        <v/>
      </c>
      <c r="AW31" s="4" t="s">
        <v>214</v>
      </c>
      <c r="AX31" s="4" t="s">
        <v>107</v>
      </c>
      <c r="AY31" s="8" t="s">
        <v>360</v>
      </c>
      <c r="AZ31" s="8" t="s">
        <v>360</v>
      </c>
      <c r="BA31" s="11" t="s">
        <v>360</v>
      </c>
      <c r="BB31" s="10" t="s">
        <v>359</v>
      </c>
      <c r="BC31" s="8" t="s">
        <v>359</v>
      </c>
      <c r="BD31" s="8" t="s">
        <v>359</v>
      </c>
      <c r="BF31" s="10"/>
      <c r="BG31" s="8"/>
      <c r="BH31" s="8"/>
      <c r="BJ31" s="10" t="str">
        <f t="shared" si="7"/>
        <v/>
      </c>
      <c r="BK31" s="8" t="str">
        <f t="shared" si="8"/>
        <v/>
      </c>
      <c r="BL31" s="8" t="str">
        <f t="shared" si="9"/>
        <v/>
      </c>
    </row>
    <row r="32" spans="1:64" x14ac:dyDescent="0.25">
      <c r="A32" t="s">
        <v>70</v>
      </c>
      <c r="F32" t="s">
        <v>112</v>
      </c>
      <c r="G32" t="s">
        <v>169</v>
      </c>
      <c r="I32" t="s">
        <v>106</v>
      </c>
      <c r="J32" t="s">
        <v>75</v>
      </c>
      <c r="L32" t="s">
        <v>156</v>
      </c>
      <c r="M32" t="s">
        <v>9</v>
      </c>
      <c r="P32" t="s">
        <v>215</v>
      </c>
      <c r="Q32" t="s">
        <v>82</v>
      </c>
      <c r="R32" t="str">
        <f t="shared" si="0"/>
        <v>HMDB0000168</v>
      </c>
      <c r="S32" t="str">
        <f t="shared" si="1"/>
        <v>HMDB0000168</v>
      </c>
      <c r="T32" t="str">
        <f t="shared" si="2"/>
        <v>HMDB0000168</v>
      </c>
      <c r="V32" t="e">
        <f t="shared" si="3"/>
        <v>#N/A</v>
      </c>
      <c r="W32" t="e">
        <f t="shared" si="10"/>
        <v>#N/A</v>
      </c>
      <c r="X32" t="e">
        <f t="shared" si="4"/>
        <v>#N/A</v>
      </c>
      <c r="AA32" t="s">
        <v>215</v>
      </c>
      <c r="AB32" t="s">
        <v>82</v>
      </c>
      <c r="AC32" t="s">
        <v>82</v>
      </c>
      <c r="AD32" t="s">
        <v>82</v>
      </c>
      <c r="AE32" t="s">
        <v>82</v>
      </c>
      <c r="AL32" t="s">
        <v>215</v>
      </c>
      <c r="AM32" t="s">
        <v>82</v>
      </c>
      <c r="AN32" t="str">
        <f t="shared" si="5"/>
        <v>X</v>
      </c>
      <c r="AO32" t="str">
        <f t="shared" si="5"/>
        <v>X</v>
      </c>
      <c r="AP32" t="str">
        <f t="shared" si="5"/>
        <v>X</v>
      </c>
      <c r="AR32" t="str">
        <f t="shared" si="5"/>
        <v/>
      </c>
      <c r="AS32" t="str">
        <f t="shared" si="6"/>
        <v/>
      </c>
      <c r="AT32" t="str">
        <f t="shared" si="6"/>
        <v/>
      </c>
      <c r="AW32" s="4" t="s">
        <v>215</v>
      </c>
      <c r="AX32" s="4" t="s">
        <v>82</v>
      </c>
      <c r="AY32" s="8" t="s">
        <v>360</v>
      </c>
      <c r="AZ32" s="8" t="s">
        <v>360</v>
      </c>
      <c r="BA32" s="11" t="s">
        <v>360</v>
      </c>
      <c r="BB32" s="10" t="s">
        <v>359</v>
      </c>
      <c r="BC32" s="8" t="s">
        <v>359</v>
      </c>
      <c r="BD32" s="8" t="s">
        <v>359</v>
      </c>
      <c r="BF32" s="10"/>
      <c r="BG32" s="8"/>
      <c r="BH32" s="8"/>
      <c r="BJ32" s="10" t="str">
        <f t="shared" si="7"/>
        <v/>
      </c>
      <c r="BK32" s="8" t="str">
        <f t="shared" si="8"/>
        <v/>
      </c>
      <c r="BL32" s="8" t="str">
        <f t="shared" si="9"/>
        <v/>
      </c>
    </row>
    <row r="33" spans="1:64" x14ac:dyDescent="0.25">
      <c r="A33" t="s">
        <v>96</v>
      </c>
      <c r="F33" t="s">
        <v>111</v>
      </c>
      <c r="G33" t="s">
        <v>63</v>
      </c>
      <c r="I33" t="s">
        <v>144</v>
      </c>
      <c r="J33" t="s">
        <v>52</v>
      </c>
      <c r="L33" t="s">
        <v>103</v>
      </c>
      <c r="M33" t="s">
        <v>18</v>
      </c>
      <c r="P33" t="s">
        <v>216</v>
      </c>
      <c r="Q33" t="s">
        <v>70</v>
      </c>
      <c r="R33" t="str">
        <f t="shared" si="0"/>
        <v>HMDB0000169</v>
      </c>
      <c r="S33" t="e">
        <f t="shared" si="1"/>
        <v>#N/A</v>
      </c>
      <c r="T33" t="e">
        <f t="shared" si="2"/>
        <v>#N/A</v>
      </c>
      <c r="V33" t="str">
        <f t="shared" si="3"/>
        <v>HMDB0000169</v>
      </c>
      <c r="W33" t="str">
        <f t="shared" si="10"/>
        <v>HMDB0000169</v>
      </c>
      <c r="X33" t="e">
        <f t="shared" si="4"/>
        <v>#N/A</v>
      </c>
      <c r="AA33" t="s">
        <v>216</v>
      </c>
      <c r="AB33" t="s">
        <v>70</v>
      </c>
      <c r="AC33" t="s">
        <v>70</v>
      </c>
      <c r="AG33" t="s">
        <v>70</v>
      </c>
      <c r="AH33" t="s">
        <v>70</v>
      </c>
      <c r="AL33" t="s">
        <v>216</v>
      </c>
      <c r="AM33" t="s">
        <v>70</v>
      </c>
      <c r="AN33" t="str">
        <f t="shared" si="5"/>
        <v>X</v>
      </c>
      <c r="AO33" t="str">
        <f t="shared" si="5"/>
        <v/>
      </c>
      <c r="AP33" t="str">
        <f t="shared" si="5"/>
        <v/>
      </c>
      <c r="AR33" t="str">
        <f t="shared" si="5"/>
        <v>X</v>
      </c>
      <c r="AS33" t="str">
        <f t="shared" si="6"/>
        <v>X</v>
      </c>
      <c r="AT33" t="str">
        <f t="shared" si="6"/>
        <v/>
      </c>
      <c r="AW33" s="4" t="s">
        <v>216</v>
      </c>
      <c r="AX33" s="4" t="s">
        <v>70</v>
      </c>
      <c r="AY33" s="8" t="s">
        <v>360</v>
      </c>
      <c r="AZ33" s="8" t="s">
        <v>359</v>
      </c>
      <c r="BA33" s="11" t="s">
        <v>359</v>
      </c>
      <c r="BB33" s="10" t="s">
        <v>360</v>
      </c>
      <c r="BC33" s="8" t="s">
        <v>360</v>
      </c>
      <c r="BD33" s="8" t="s">
        <v>359</v>
      </c>
      <c r="BF33" s="10" t="s">
        <v>360</v>
      </c>
      <c r="BG33" s="8"/>
      <c r="BH33" s="8"/>
      <c r="BJ33" s="10" t="str">
        <f t="shared" si="7"/>
        <v>D-Mannose</v>
      </c>
      <c r="BK33" s="8" t="str">
        <f t="shared" si="8"/>
        <v/>
      </c>
      <c r="BL33" s="8" t="str">
        <f t="shared" si="9"/>
        <v/>
      </c>
    </row>
    <row r="34" spans="1:64" x14ac:dyDescent="0.25">
      <c r="A34" t="s">
        <v>34</v>
      </c>
      <c r="F34" t="s">
        <v>46</v>
      </c>
      <c r="G34" t="s">
        <v>29</v>
      </c>
      <c r="I34" t="s">
        <v>112</v>
      </c>
      <c r="J34" t="s">
        <v>59</v>
      </c>
      <c r="L34" t="s">
        <v>141</v>
      </c>
      <c r="M34" t="s">
        <v>18</v>
      </c>
      <c r="P34" t="s">
        <v>217</v>
      </c>
      <c r="Q34" t="s">
        <v>96</v>
      </c>
      <c r="R34" t="str">
        <f t="shared" si="0"/>
        <v>HMDB0000172</v>
      </c>
      <c r="S34" t="str">
        <f t="shared" si="1"/>
        <v>HMDB0000172</v>
      </c>
      <c r="T34" t="str">
        <f t="shared" si="2"/>
        <v>HMDB0000172</v>
      </c>
      <c r="V34" t="e">
        <f t="shared" si="3"/>
        <v>#N/A</v>
      </c>
      <c r="W34" t="e">
        <f t="shared" si="10"/>
        <v>#N/A</v>
      </c>
      <c r="X34" t="e">
        <f t="shared" si="4"/>
        <v>#N/A</v>
      </c>
      <c r="AA34" t="s">
        <v>217</v>
      </c>
      <c r="AB34" t="s">
        <v>96</v>
      </c>
      <c r="AC34" t="s">
        <v>96</v>
      </c>
      <c r="AD34" t="s">
        <v>96</v>
      </c>
      <c r="AE34" t="s">
        <v>96</v>
      </c>
      <c r="AL34" t="s">
        <v>217</v>
      </c>
      <c r="AM34" t="s">
        <v>96</v>
      </c>
      <c r="AN34" t="str">
        <f t="shared" si="5"/>
        <v>X</v>
      </c>
      <c r="AO34" t="str">
        <f t="shared" si="5"/>
        <v>X</v>
      </c>
      <c r="AP34" t="str">
        <f t="shared" si="5"/>
        <v>X</v>
      </c>
      <c r="AR34" t="str">
        <f t="shared" si="5"/>
        <v/>
      </c>
      <c r="AS34" t="str">
        <f t="shared" si="6"/>
        <v/>
      </c>
      <c r="AT34" t="str">
        <f t="shared" si="6"/>
        <v/>
      </c>
      <c r="AW34" s="4" t="s">
        <v>217</v>
      </c>
      <c r="AX34" s="4" t="s">
        <v>96</v>
      </c>
      <c r="AY34" s="8" t="s">
        <v>360</v>
      </c>
      <c r="AZ34" s="8" t="s">
        <v>360</v>
      </c>
      <c r="BA34" s="11" t="s">
        <v>360</v>
      </c>
      <c r="BB34" s="10" t="s">
        <v>359</v>
      </c>
      <c r="BC34" s="8" t="s">
        <v>359</v>
      </c>
      <c r="BD34" s="8" t="s">
        <v>359</v>
      </c>
      <c r="BF34" s="10"/>
      <c r="BG34" s="8"/>
      <c r="BH34" s="8"/>
      <c r="BJ34" s="10" t="str">
        <f t="shared" si="7"/>
        <v/>
      </c>
      <c r="BK34" s="8" t="str">
        <f t="shared" si="8"/>
        <v/>
      </c>
      <c r="BL34" s="8" t="str">
        <f t="shared" si="9"/>
        <v/>
      </c>
    </row>
    <row r="35" spans="1:64" x14ac:dyDescent="0.25">
      <c r="A35" t="s">
        <v>98</v>
      </c>
      <c r="F35" t="s">
        <v>108</v>
      </c>
      <c r="G35" t="s">
        <v>13</v>
      </c>
      <c r="I35" t="s">
        <v>118</v>
      </c>
      <c r="J35" t="s">
        <v>19</v>
      </c>
      <c r="L35" t="s">
        <v>144</v>
      </c>
      <c r="M35" t="s">
        <v>43</v>
      </c>
      <c r="P35" t="s">
        <v>218</v>
      </c>
      <c r="Q35" t="s">
        <v>34</v>
      </c>
      <c r="R35" t="e">
        <f t="shared" si="0"/>
        <v>#N/A</v>
      </c>
      <c r="S35" t="e">
        <f t="shared" si="1"/>
        <v>#N/A</v>
      </c>
      <c r="T35" t="str">
        <f t="shared" si="2"/>
        <v>HMDB0000176</v>
      </c>
      <c r="V35" t="str">
        <f t="shared" si="3"/>
        <v>HMDB0000176</v>
      </c>
      <c r="W35" t="str">
        <f t="shared" si="10"/>
        <v>HMDB0000176</v>
      </c>
      <c r="X35" t="str">
        <f t="shared" si="4"/>
        <v>HMDB0000176</v>
      </c>
      <c r="AA35" t="s">
        <v>218</v>
      </c>
      <c r="AB35" t="s">
        <v>34</v>
      </c>
      <c r="AE35" t="s">
        <v>34</v>
      </c>
      <c r="AG35" t="s">
        <v>34</v>
      </c>
      <c r="AH35" t="s">
        <v>34</v>
      </c>
      <c r="AI35" t="s">
        <v>34</v>
      </c>
      <c r="AL35" t="s">
        <v>218</v>
      </c>
      <c r="AM35" t="s">
        <v>34</v>
      </c>
      <c r="AN35" t="str">
        <f t="shared" si="5"/>
        <v/>
      </c>
      <c r="AO35" t="str">
        <f t="shared" si="5"/>
        <v/>
      </c>
      <c r="AP35" t="str">
        <f t="shared" si="5"/>
        <v>X</v>
      </c>
      <c r="AR35" t="str">
        <f t="shared" si="5"/>
        <v>X</v>
      </c>
      <c r="AS35" t="str">
        <f t="shared" si="6"/>
        <v>X</v>
      </c>
      <c r="AT35" t="str">
        <f t="shared" si="6"/>
        <v>X</v>
      </c>
      <c r="AW35" s="4" t="s">
        <v>218</v>
      </c>
      <c r="AX35" s="4" t="s">
        <v>34</v>
      </c>
      <c r="AY35" s="8" t="s">
        <v>359</v>
      </c>
      <c r="AZ35" s="8" t="s">
        <v>359</v>
      </c>
      <c r="BA35" s="11" t="s">
        <v>360</v>
      </c>
      <c r="BB35" s="10" t="s">
        <v>360</v>
      </c>
      <c r="BC35" s="8" t="s">
        <v>360</v>
      </c>
      <c r="BD35" s="8" t="s">
        <v>360</v>
      </c>
      <c r="BF35" s="10"/>
      <c r="BG35" s="8"/>
      <c r="BH35" s="8" t="s">
        <v>360</v>
      </c>
      <c r="BJ35" s="10" t="str">
        <f t="shared" si="7"/>
        <v/>
      </c>
      <c r="BK35" s="8" t="str">
        <f t="shared" si="8"/>
        <v/>
      </c>
      <c r="BL35" s="8" t="str">
        <f t="shared" si="9"/>
        <v>Maleic acid</v>
      </c>
    </row>
    <row r="36" spans="1:64" x14ac:dyDescent="0.25">
      <c r="A36" t="s">
        <v>136</v>
      </c>
      <c r="F36" t="s">
        <v>63</v>
      </c>
      <c r="G36" t="s">
        <v>13</v>
      </c>
      <c r="I36" t="s">
        <v>118</v>
      </c>
      <c r="J36" t="s">
        <v>54</v>
      </c>
      <c r="L36" t="s">
        <v>158</v>
      </c>
      <c r="M36" t="s">
        <v>39</v>
      </c>
      <c r="P36" t="s">
        <v>219</v>
      </c>
      <c r="Q36" t="s">
        <v>98</v>
      </c>
      <c r="R36" t="str">
        <f t="shared" si="0"/>
        <v>HMDB0000182</v>
      </c>
      <c r="S36" t="str">
        <f t="shared" si="1"/>
        <v>HMDB0000182</v>
      </c>
      <c r="T36" t="str">
        <f t="shared" si="2"/>
        <v>HMDB0000182</v>
      </c>
      <c r="V36" t="e">
        <f t="shared" si="3"/>
        <v>#N/A</v>
      </c>
      <c r="W36" t="e">
        <f t="shared" si="10"/>
        <v>#N/A</v>
      </c>
      <c r="X36" t="e">
        <f t="shared" si="4"/>
        <v>#N/A</v>
      </c>
      <c r="AA36" t="s">
        <v>219</v>
      </c>
      <c r="AB36" t="s">
        <v>98</v>
      </c>
      <c r="AC36" t="s">
        <v>98</v>
      </c>
      <c r="AD36" t="s">
        <v>98</v>
      </c>
      <c r="AE36" t="s">
        <v>98</v>
      </c>
      <c r="AL36" t="s">
        <v>219</v>
      </c>
      <c r="AM36" t="s">
        <v>98</v>
      </c>
      <c r="AN36" t="str">
        <f t="shared" si="5"/>
        <v>X</v>
      </c>
      <c r="AO36" t="str">
        <f t="shared" si="5"/>
        <v>X</v>
      </c>
      <c r="AP36" t="str">
        <f t="shared" si="5"/>
        <v>X</v>
      </c>
      <c r="AR36" t="str">
        <f t="shared" si="5"/>
        <v/>
      </c>
      <c r="AS36" t="str">
        <f t="shared" si="6"/>
        <v/>
      </c>
      <c r="AT36" t="str">
        <f t="shared" si="6"/>
        <v/>
      </c>
      <c r="AW36" s="4" t="s">
        <v>219</v>
      </c>
      <c r="AX36" s="4" t="s">
        <v>98</v>
      </c>
      <c r="AY36" s="8" t="s">
        <v>360</v>
      </c>
      <c r="AZ36" s="8" t="s">
        <v>360</v>
      </c>
      <c r="BA36" s="11" t="s">
        <v>360</v>
      </c>
      <c r="BB36" s="10" t="s">
        <v>359</v>
      </c>
      <c r="BC36" s="8" t="s">
        <v>359</v>
      </c>
      <c r="BD36" s="8" t="s">
        <v>359</v>
      </c>
      <c r="BF36" s="10"/>
      <c r="BG36" s="8"/>
      <c r="BH36" s="8"/>
      <c r="BJ36" s="10" t="str">
        <f t="shared" si="7"/>
        <v/>
      </c>
      <c r="BK36" s="8" t="str">
        <f t="shared" si="8"/>
        <v/>
      </c>
      <c r="BL36" s="8" t="str">
        <f t="shared" si="9"/>
        <v/>
      </c>
    </row>
    <row r="37" spans="1:64" x14ac:dyDescent="0.25">
      <c r="A37" t="s">
        <v>16</v>
      </c>
      <c r="F37" t="s">
        <v>68</v>
      </c>
      <c r="G37" t="s">
        <v>68</v>
      </c>
      <c r="I37" t="s">
        <v>30</v>
      </c>
      <c r="J37" t="s">
        <v>62</v>
      </c>
      <c r="L37" t="s">
        <v>161</v>
      </c>
      <c r="M37" t="s">
        <v>17</v>
      </c>
      <c r="P37" t="s">
        <v>220</v>
      </c>
      <c r="Q37" t="s">
        <v>136</v>
      </c>
      <c r="R37" t="e">
        <f t="shared" si="0"/>
        <v>#N/A</v>
      </c>
      <c r="S37" t="str">
        <f t="shared" si="1"/>
        <v>HMDB0000190</v>
      </c>
      <c r="T37" t="str">
        <f t="shared" si="2"/>
        <v>HMDB0000190</v>
      </c>
      <c r="V37" t="str">
        <f t="shared" si="3"/>
        <v>HMDB0000190</v>
      </c>
      <c r="W37" t="e">
        <f t="shared" si="10"/>
        <v>#N/A</v>
      </c>
      <c r="X37" t="e">
        <f t="shared" si="4"/>
        <v>#N/A</v>
      </c>
      <c r="AA37" t="s">
        <v>220</v>
      </c>
      <c r="AB37" t="s">
        <v>136</v>
      </c>
      <c r="AD37" t="s">
        <v>136</v>
      </c>
      <c r="AE37" t="s">
        <v>136</v>
      </c>
      <c r="AG37" t="s">
        <v>136</v>
      </c>
      <c r="AL37" t="s">
        <v>220</v>
      </c>
      <c r="AM37" t="s">
        <v>136</v>
      </c>
      <c r="AN37" t="str">
        <f t="shared" si="5"/>
        <v/>
      </c>
      <c r="AO37" t="str">
        <f t="shared" si="5"/>
        <v>X</v>
      </c>
      <c r="AP37" t="str">
        <f t="shared" si="5"/>
        <v>X</v>
      </c>
      <c r="AR37" t="str">
        <f t="shared" si="5"/>
        <v>X</v>
      </c>
      <c r="AS37" t="str">
        <f t="shared" si="6"/>
        <v/>
      </c>
      <c r="AT37" t="str">
        <f t="shared" si="6"/>
        <v/>
      </c>
      <c r="AW37" s="4" t="s">
        <v>220</v>
      </c>
      <c r="AX37" s="4" t="s">
        <v>136</v>
      </c>
      <c r="AY37" s="8" t="s">
        <v>359</v>
      </c>
      <c r="AZ37" s="8" t="s">
        <v>360</v>
      </c>
      <c r="BA37" s="11" t="s">
        <v>360</v>
      </c>
      <c r="BB37" s="10" t="s">
        <v>360</v>
      </c>
      <c r="BC37" s="8" t="s">
        <v>359</v>
      </c>
      <c r="BD37" s="8" t="s">
        <v>359</v>
      </c>
      <c r="BF37" s="10"/>
      <c r="BG37" s="8"/>
      <c r="BH37" s="8"/>
      <c r="BJ37" s="10" t="str">
        <f t="shared" si="7"/>
        <v/>
      </c>
      <c r="BK37" s="8" t="str">
        <f t="shared" si="8"/>
        <v/>
      </c>
      <c r="BL37" s="8" t="str">
        <f t="shared" si="9"/>
        <v/>
      </c>
    </row>
    <row r="38" spans="1:64" x14ac:dyDescent="0.25">
      <c r="A38" t="s">
        <v>101</v>
      </c>
      <c r="F38" t="s">
        <v>100</v>
      </c>
      <c r="G38" t="s">
        <v>36</v>
      </c>
      <c r="I38" t="s">
        <v>123</v>
      </c>
      <c r="J38" t="s">
        <v>55</v>
      </c>
      <c r="L38" t="s">
        <v>112</v>
      </c>
      <c r="M38" t="s">
        <v>42</v>
      </c>
      <c r="P38" t="s">
        <v>221</v>
      </c>
      <c r="Q38" t="s">
        <v>16</v>
      </c>
      <c r="R38" t="str">
        <f t="shared" si="0"/>
        <v>HMDB0000191</v>
      </c>
      <c r="S38" t="str">
        <f t="shared" si="1"/>
        <v>HMDB0000191</v>
      </c>
      <c r="T38" t="str">
        <f t="shared" si="2"/>
        <v>HMDB0000191</v>
      </c>
      <c r="V38" t="str">
        <f t="shared" si="3"/>
        <v>HMDB0000191</v>
      </c>
      <c r="W38" t="e">
        <f t="shared" si="10"/>
        <v>#N/A</v>
      </c>
      <c r="X38" t="str">
        <f t="shared" si="4"/>
        <v>HMDB0000191</v>
      </c>
      <c r="AA38" t="s">
        <v>221</v>
      </c>
      <c r="AB38" t="s">
        <v>16</v>
      </c>
      <c r="AC38" t="s">
        <v>16</v>
      </c>
      <c r="AD38" t="s">
        <v>16</v>
      </c>
      <c r="AE38" t="s">
        <v>16</v>
      </c>
      <c r="AG38" t="s">
        <v>16</v>
      </c>
      <c r="AI38" t="s">
        <v>16</v>
      </c>
      <c r="AL38" t="s">
        <v>221</v>
      </c>
      <c r="AM38" t="s">
        <v>16</v>
      </c>
      <c r="AN38" t="str">
        <f t="shared" si="5"/>
        <v>X</v>
      </c>
      <c r="AO38" t="str">
        <f t="shared" si="5"/>
        <v>X</v>
      </c>
      <c r="AP38" t="str">
        <f t="shared" si="5"/>
        <v>X</v>
      </c>
      <c r="AR38" t="str">
        <f t="shared" si="5"/>
        <v>X</v>
      </c>
      <c r="AS38" t="str">
        <f t="shared" si="6"/>
        <v/>
      </c>
      <c r="AT38" t="str">
        <f t="shared" si="6"/>
        <v>X</v>
      </c>
      <c r="AW38" s="4" t="s">
        <v>221</v>
      </c>
      <c r="AX38" s="4" t="s">
        <v>16</v>
      </c>
      <c r="AY38" s="8" t="s">
        <v>360</v>
      </c>
      <c r="AZ38" s="8" t="s">
        <v>360</v>
      </c>
      <c r="BA38" s="11" t="s">
        <v>360</v>
      </c>
      <c r="BB38" s="10" t="s">
        <v>360</v>
      </c>
      <c r="BC38" s="8" t="s">
        <v>359</v>
      </c>
      <c r="BD38" s="8" t="s">
        <v>360</v>
      </c>
      <c r="BF38" s="10" t="s">
        <v>360</v>
      </c>
      <c r="BG38" s="8"/>
      <c r="BH38" s="8" t="s">
        <v>360</v>
      </c>
      <c r="BJ38" s="10" t="str">
        <f t="shared" si="7"/>
        <v>L-Aspartic acid</v>
      </c>
      <c r="BK38" s="8" t="str">
        <f t="shared" si="8"/>
        <v/>
      </c>
      <c r="BL38" s="8" t="str">
        <f t="shared" si="9"/>
        <v>L-Aspartic acid</v>
      </c>
    </row>
    <row r="39" spans="1:64" x14ac:dyDescent="0.25">
      <c r="A39" t="s">
        <v>40</v>
      </c>
      <c r="F39" t="s">
        <v>102</v>
      </c>
      <c r="G39" t="s">
        <v>167</v>
      </c>
      <c r="I39" t="s">
        <v>119</v>
      </c>
      <c r="J39" t="s">
        <v>53</v>
      </c>
      <c r="L39" t="s">
        <v>111</v>
      </c>
      <c r="M39" t="s">
        <v>25</v>
      </c>
      <c r="P39" t="s">
        <v>222</v>
      </c>
      <c r="Q39" t="s">
        <v>101</v>
      </c>
      <c r="R39" t="str">
        <f t="shared" si="0"/>
        <v>HMDB0000202</v>
      </c>
      <c r="S39" t="e">
        <f t="shared" si="1"/>
        <v>#N/A</v>
      </c>
      <c r="T39" t="str">
        <f t="shared" si="2"/>
        <v>HMDB0000202</v>
      </c>
      <c r="V39" t="str">
        <f t="shared" si="3"/>
        <v>HMDB0000202</v>
      </c>
      <c r="W39" t="e">
        <f t="shared" si="10"/>
        <v>#N/A</v>
      </c>
      <c r="X39" t="e">
        <f t="shared" si="4"/>
        <v>#N/A</v>
      </c>
      <c r="AA39" t="s">
        <v>222</v>
      </c>
      <c r="AB39" t="s">
        <v>101</v>
      </c>
      <c r="AC39" t="s">
        <v>101</v>
      </c>
      <c r="AE39" t="s">
        <v>101</v>
      </c>
      <c r="AG39" t="s">
        <v>101</v>
      </c>
      <c r="AL39" t="s">
        <v>222</v>
      </c>
      <c r="AM39" t="s">
        <v>101</v>
      </c>
      <c r="AN39" t="str">
        <f t="shared" si="5"/>
        <v>X</v>
      </c>
      <c r="AO39" t="str">
        <f t="shared" si="5"/>
        <v/>
      </c>
      <c r="AP39" t="str">
        <f t="shared" si="5"/>
        <v>X</v>
      </c>
      <c r="AR39" t="str">
        <f t="shared" si="5"/>
        <v>X</v>
      </c>
      <c r="AS39" t="str">
        <f t="shared" si="6"/>
        <v/>
      </c>
      <c r="AT39" t="str">
        <f t="shared" si="6"/>
        <v/>
      </c>
      <c r="AW39" s="4" t="s">
        <v>222</v>
      </c>
      <c r="AX39" s="4" t="s">
        <v>101</v>
      </c>
      <c r="AY39" s="8" t="s">
        <v>360</v>
      </c>
      <c r="AZ39" s="8" t="s">
        <v>359</v>
      </c>
      <c r="BA39" s="11" t="s">
        <v>360</v>
      </c>
      <c r="BB39" s="10" t="s">
        <v>360</v>
      </c>
      <c r="BC39" s="8" t="s">
        <v>359</v>
      </c>
      <c r="BD39" s="8" t="s">
        <v>359</v>
      </c>
      <c r="BF39" s="10" t="s">
        <v>360</v>
      </c>
      <c r="BG39" s="8"/>
      <c r="BH39" s="8"/>
      <c r="BJ39" s="10" t="str">
        <f t="shared" si="7"/>
        <v>Methylmalonic acid</v>
      </c>
      <c r="BK39" s="8" t="str">
        <f t="shared" si="8"/>
        <v/>
      </c>
      <c r="BL39" s="8" t="str">
        <f t="shared" si="9"/>
        <v/>
      </c>
    </row>
    <row r="40" spans="1:64" x14ac:dyDescent="0.25">
      <c r="A40" t="s">
        <v>154</v>
      </c>
      <c r="F40" t="s">
        <v>78</v>
      </c>
      <c r="G40" t="s">
        <v>177</v>
      </c>
      <c r="I40" t="s">
        <v>124</v>
      </c>
      <c r="J40" t="s">
        <v>57</v>
      </c>
      <c r="L40" t="s">
        <v>152</v>
      </c>
      <c r="M40" t="s">
        <v>50</v>
      </c>
      <c r="P40" t="s">
        <v>223</v>
      </c>
      <c r="Q40" t="s">
        <v>40</v>
      </c>
      <c r="R40" t="e">
        <f t="shared" si="0"/>
        <v>#N/A</v>
      </c>
      <c r="S40" t="str">
        <f t="shared" si="1"/>
        <v>HMDB0000207</v>
      </c>
      <c r="T40" t="e">
        <f t="shared" si="2"/>
        <v>#N/A</v>
      </c>
      <c r="V40" t="str">
        <f t="shared" si="3"/>
        <v>HMDB0000207</v>
      </c>
      <c r="W40" t="e">
        <f t="shared" si="10"/>
        <v>#N/A</v>
      </c>
      <c r="X40" t="str">
        <f t="shared" si="4"/>
        <v>HMDB0000207</v>
      </c>
      <c r="AA40" t="s">
        <v>223</v>
      </c>
      <c r="AB40" t="s">
        <v>40</v>
      </c>
      <c r="AD40" t="s">
        <v>40</v>
      </c>
      <c r="AG40" t="s">
        <v>40</v>
      </c>
      <c r="AI40" t="s">
        <v>40</v>
      </c>
      <c r="AL40" t="s">
        <v>223</v>
      </c>
      <c r="AM40" t="s">
        <v>40</v>
      </c>
      <c r="AN40" t="str">
        <f t="shared" si="5"/>
        <v/>
      </c>
      <c r="AO40" t="str">
        <f t="shared" si="5"/>
        <v>X</v>
      </c>
      <c r="AP40" t="str">
        <f t="shared" si="5"/>
        <v/>
      </c>
      <c r="AR40" t="str">
        <f t="shared" si="5"/>
        <v>X</v>
      </c>
      <c r="AS40" t="str">
        <f t="shared" si="6"/>
        <v/>
      </c>
      <c r="AT40" t="str">
        <f t="shared" si="6"/>
        <v>X</v>
      </c>
      <c r="AW40" s="4" t="s">
        <v>223</v>
      </c>
      <c r="AX40" s="4" t="s">
        <v>40</v>
      </c>
      <c r="AY40" s="8" t="s">
        <v>359</v>
      </c>
      <c r="AZ40" s="8" t="s">
        <v>360</v>
      </c>
      <c r="BA40" s="11" t="s">
        <v>359</v>
      </c>
      <c r="BB40" s="10" t="s">
        <v>360</v>
      </c>
      <c r="BC40" s="8" t="s">
        <v>359</v>
      </c>
      <c r="BD40" s="8" t="s">
        <v>360</v>
      </c>
      <c r="BF40" s="10"/>
      <c r="BG40" s="8"/>
      <c r="BH40" s="8"/>
      <c r="BJ40" s="10" t="str">
        <f t="shared" si="7"/>
        <v/>
      </c>
      <c r="BK40" s="8" t="str">
        <f t="shared" si="8"/>
        <v/>
      </c>
      <c r="BL40" s="8" t="str">
        <f t="shared" si="9"/>
        <v/>
      </c>
    </row>
    <row r="41" spans="1:64" x14ac:dyDescent="0.25">
      <c r="A41" t="s">
        <v>156</v>
      </c>
      <c r="F41" t="s">
        <v>109</v>
      </c>
      <c r="G41" t="s">
        <v>31</v>
      </c>
      <c r="I41" t="s">
        <v>125</v>
      </c>
      <c r="J41" t="s">
        <v>60</v>
      </c>
      <c r="L41" t="s">
        <v>118</v>
      </c>
      <c r="M41" t="s">
        <v>19</v>
      </c>
      <c r="P41" t="s">
        <v>224</v>
      </c>
      <c r="Q41" t="s">
        <v>154</v>
      </c>
      <c r="R41" t="e">
        <f t="shared" si="0"/>
        <v>#N/A</v>
      </c>
      <c r="S41" t="e">
        <f t="shared" si="1"/>
        <v>#N/A</v>
      </c>
      <c r="T41" t="str">
        <f t="shared" si="2"/>
        <v>HMDB0000208</v>
      </c>
      <c r="V41" t="e">
        <f t="shared" si="3"/>
        <v>#N/A</v>
      </c>
      <c r="W41" t="e">
        <f t="shared" si="10"/>
        <v>#N/A</v>
      </c>
      <c r="X41" t="e">
        <f t="shared" si="4"/>
        <v>#N/A</v>
      </c>
      <c r="AA41" t="s">
        <v>224</v>
      </c>
      <c r="AB41" t="s">
        <v>154</v>
      </c>
      <c r="AE41" t="s">
        <v>154</v>
      </c>
      <c r="AL41" t="s">
        <v>224</v>
      </c>
      <c r="AM41" t="s">
        <v>154</v>
      </c>
      <c r="AN41" t="str">
        <f t="shared" si="5"/>
        <v/>
      </c>
      <c r="AO41" t="str">
        <f t="shared" si="5"/>
        <v/>
      </c>
      <c r="AP41" t="str">
        <f t="shared" si="5"/>
        <v>X</v>
      </c>
      <c r="AR41" t="str">
        <f t="shared" si="5"/>
        <v/>
      </c>
      <c r="AS41" t="str">
        <f t="shared" si="6"/>
        <v/>
      </c>
      <c r="AT41" t="str">
        <f t="shared" si="6"/>
        <v/>
      </c>
      <c r="AW41" s="4" t="s">
        <v>224</v>
      </c>
      <c r="AX41" s="4" t="s">
        <v>154</v>
      </c>
      <c r="AY41" s="8" t="s">
        <v>359</v>
      </c>
      <c r="AZ41" s="8" t="s">
        <v>359</v>
      </c>
      <c r="BA41" s="11" t="s">
        <v>360</v>
      </c>
      <c r="BB41" s="10" t="s">
        <v>359</v>
      </c>
      <c r="BC41" s="8" t="s">
        <v>359</v>
      </c>
      <c r="BD41" s="8" t="s">
        <v>359</v>
      </c>
      <c r="BF41" s="10"/>
      <c r="BG41" s="8"/>
      <c r="BH41" s="8"/>
      <c r="BJ41" s="10" t="str">
        <f t="shared" si="7"/>
        <v/>
      </c>
      <c r="BK41" s="8" t="str">
        <f t="shared" si="8"/>
        <v/>
      </c>
      <c r="BL41" s="8" t="str">
        <f t="shared" si="9"/>
        <v/>
      </c>
    </row>
    <row r="42" spans="1:64" x14ac:dyDescent="0.25">
      <c r="A42" t="s">
        <v>103</v>
      </c>
      <c r="F42" t="s">
        <v>18</v>
      </c>
      <c r="G42" t="s">
        <v>168</v>
      </c>
      <c r="I42" t="s">
        <v>131</v>
      </c>
      <c r="J42" t="s">
        <v>66</v>
      </c>
      <c r="L42" t="s">
        <v>46</v>
      </c>
      <c r="M42" t="s">
        <v>21</v>
      </c>
      <c r="P42" t="s">
        <v>225</v>
      </c>
      <c r="Q42" t="s">
        <v>156</v>
      </c>
      <c r="R42" t="e">
        <f t="shared" si="0"/>
        <v>#N/A</v>
      </c>
      <c r="S42" t="e">
        <f t="shared" si="1"/>
        <v>#N/A</v>
      </c>
      <c r="T42" t="str">
        <f t="shared" si="2"/>
        <v>HMDB0000211</v>
      </c>
      <c r="V42" t="str">
        <f t="shared" si="3"/>
        <v>HMDB0000211</v>
      </c>
      <c r="W42" t="e">
        <f t="shared" si="10"/>
        <v>#N/A</v>
      </c>
      <c r="X42" t="e">
        <f t="shared" si="4"/>
        <v>#N/A</v>
      </c>
      <c r="AA42" t="s">
        <v>225</v>
      </c>
      <c r="AB42" t="s">
        <v>156</v>
      </c>
      <c r="AE42" t="s">
        <v>156</v>
      </c>
      <c r="AG42" t="s">
        <v>156</v>
      </c>
      <c r="AL42" t="s">
        <v>225</v>
      </c>
      <c r="AM42" t="s">
        <v>156</v>
      </c>
      <c r="AN42" t="str">
        <f t="shared" si="5"/>
        <v/>
      </c>
      <c r="AO42" t="str">
        <f t="shared" si="5"/>
        <v/>
      </c>
      <c r="AP42" t="str">
        <f t="shared" si="5"/>
        <v>X</v>
      </c>
      <c r="AR42" t="str">
        <f t="shared" si="5"/>
        <v>X</v>
      </c>
      <c r="AS42" t="str">
        <f t="shared" si="6"/>
        <v/>
      </c>
      <c r="AT42" t="str">
        <f t="shared" si="6"/>
        <v/>
      </c>
      <c r="AW42" s="4" t="s">
        <v>225</v>
      </c>
      <c r="AX42" s="4" t="s">
        <v>156</v>
      </c>
      <c r="AY42" s="8" t="s">
        <v>359</v>
      </c>
      <c r="AZ42" s="8" t="s">
        <v>359</v>
      </c>
      <c r="BA42" s="11" t="s">
        <v>360</v>
      </c>
      <c r="BB42" s="10" t="s">
        <v>360</v>
      </c>
      <c r="BC42" s="8" t="s">
        <v>359</v>
      </c>
      <c r="BD42" s="8" t="s">
        <v>359</v>
      </c>
      <c r="BF42" s="10"/>
      <c r="BG42" s="8"/>
      <c r="BH42" s="8"/>
      <c r="BJ42" s="10" t="str">
        <f t="shared" si="7"/>
        <v/>
      </c>
      <c r="BK42" s="8" t="str">
        <f t="shared" si="8"/>
        <v/>
      </c>
      <c r="BL42" s="8" t="str">
        <f t="shared" si="9"/>
        <v/>
      </c>
    </row>
    <row r="43" spans="1:64" x14ac:dyDescent="0.25">
      <c r="A43" t="s">
        <v>141</v>
      </c>
      <c r="F43" t="s">
        <v>76</v>
      </c>
      <c r="G43" t="s">
        <v>170</v>
      </c>
      <c r="I43" t="s">
        <v>13</v>
      </c>
      <c r="J43" t="s">
        <v>48</v>
      </c>
      <c r="L43" t="s">
        <v>123</v>
      </c>
      <c r="M43" t="s">
        <v>32</v>
      </c>
      <c r="P43" t="s">
        <v>226</v>
      </c>
      <c r="Q43" t="s">
        <v>103</v>
      </c>
      <c r="R43" t="str">
        <f t="shared" si="0"/>
        <v>HMDB0000214</v>
      </c>
      <c r="S43" t="str">
        <f t="shared" si="1"/>
        <v>HMDB0000214</v>
      </c>
      <c r="T43" t="str">
        <f t="shared" si="2"/>
        <v>HMDB0000214</v>
      </c>
      <c r="V43" t="e">
        <f t="shared" si="3"/>
        <v>#N/A</v>
      </c>
      <c r="W43" t="e">
        <f t="shared" si="10"/>
        <v>#N/A</v>
      </c>
      <c r="X43" t="e">
        <f t="shared" si="4"/>
        <v>#N/A</v>
      </c>
      <c r="AA43" t="s">
        <v>226</v>
      </c>
      <c r="AB43" t="s">
        <v>103</v>
      </c>
      <c r="AC43" t="s">
        <v>103</v>
      </c>
      <c r="AD43" t="s">
        <v>103</v>
      </c>
      <c r="AE43" t="s">
        <v>103</v>
      </c>
      <c r="AL43" t="s">
        <v>226</v>
      </c>
      <c r="AM43" t="s">
        <v>103</v>
      </c>
      <c r="AN43" t="str">
        <f t="shared" si="5"/>
        <v>X</v>
      </c>
      <c r="AO43" t="str">
        <f t="shared" si="5"/>
        <v>X</v>
      </c>
      <c r="AP43" t="str">
        <f t="shared" si="5"/>
        <v>X</v>
      </c>
      <c r="AR43" t="str">
        <f t="shared" si="5"/>
        <v/>
      </c>
      <c r="AS43" t="str">
        <f t="shared" si="6"/>
        <v/>
      </c>
      <c r="AT43" t="str">
        <f t="shared" si="6"/>
        <v/>
      </c>
      <c r="AW43" s="4" t="s">
        <v>226</v>
      </c>
      <c r="AX43" s="4" t="s">
        <v>103</v>
      </c>
      <c r="AY43" s="8" t="s">
        <v>360</v>
      </c>
      <c r="AZ43" s="8" t="s">
        <v>360</v>
      </c>
      <c r="BA43" s="11" t="s">
        <v>360</v>
      </c>
      <c r="BB43" s="10" t="s">
        <v>359</v>
      </c>
      <c r="BC43" s="8" t="s">
        <v>359</v>
      </c>
      <c r="BD43" s="8" t="s">
        <v>359</v>
      </c>
      <c r="BF43" s="10"/>
      <c r="BG43" s="8"/>
      <c r="BH43" s="8"/>
      <c r="BJ43" s="10" t="str">
        <f t="shared" si="7"/>
        <v/>
      </c>
      <c r="BK43" s="8" t="str">
        <f t="shared" si="8"/>
        <v/>
      </c>
      <c r="BL43" s="8" t="str">
        <f t="shared" si="9"/>
        <v/>
      </c>
    </row>
    <row r="44" spans="1:64" x14ac:dyDescent="0.25">
      <c r="A44" t="s">
        <v>65</v>
      </c>
      <c r="F44" t="s">
        <v>85</v>
      </c>
      <c r="G44" t="s">
        <v>180</v>
      </c>
      <c r="I44" t="s">
        <v>68</v>
      </c>
      <c r="J44" t="s">
        <v>71</v>
      </c>
      <c r="L44" t="s">
        <v>124</v>
      </c>
      <c r="M44" t="s">
        <v>26</v>
      </c>
      <c r="P44" t="s">
        <v>227</v>
      </c>
      <c r="Q44" t="s">
        <v>141</v>
      </c>
      <c r="R44" t="e">
        <f t="shared" si="0"/>
        <v>#N/A</v>
      </c>
      <c r="S44" t="str">
        <f t="shared" si="1"/>
        <v>HMDB0000215</v>
      </c>
      <c r="T44" t="str">
        <f t="shared" si="2"/>
        <v>HMDB0000215</v>
      </c>
      <c r="V44" t="e">
        <f t="shared" si="3"/>
        <v>#N/A</v>
      </c>
      <c r="W44" t="e">
        <f t="shared" si="10"/>
        <v>#N/A</v>
      </c>
      <c r="X44" t="e">
        <f t="shared" si="4"/>
        <v>#N/A</v>
      </c>
      <c r="AA44" t="s">
        <v>227</v>
      </c>
      <c r="AB44" t="s">
        <v>141</v>
      </c>
      <c r="AD44" t="s">
        <v>141</v>
      </c>
      <c r="AE44" t="s">
        <v>141</v>
      </c>
      <c r="AL44" t="s">
        <v>227</v>
      </c>
      <c r="AM44" t="s">
        <v>141</v>
      </c>
      <c r="AN44" t="str">
        <f t="shared" si="5"/>
        <v/>
      </c>
      <c r="AO44" t="str">
        <f t="shared" si="5"/>
        <v>X</v>
      </c>
      <c r="AP44" t="str">
        <f t="shared" si="5"/>
        <v>X</v>
      </c>
      <c r="AR44" t="str">
        <f t="shared" si="5"/>
        <v/>
      </c>
      <c r="AS44" t="str">
        <f t="shared" si="6"/>
        <v/>
      </c>
      <c r="AT44" t="str">
        <f t="shared" si="6"/>
        <v/>
      </c>
      <c r="AW44" s="4" t="s">
        <v>227</v>
      </c>
      <c r="AX44" s="4" t="s">
        <v>141</v>
      </c>
      <c r="AY44" s="8" t="s">
        <v>359</v>
      </c>
      <c r="AZ44" s="8" t="s">
        <v>360</v>
      </c>
      <c r="BA44" s="11" t="s">
        <v>360</v>
      </c>
      <c r="BB44" s="10" t="s">
        <v>359</v>
      </c>
      <c r="BC44" s="8" t="s">
        <v>359</v>
      </c>
      <c r="BD44" s="8" t="s">
        <v>359</v>
      </c>
      <c r="BF44" s="10"/>
      <c r="BG44" s="8"/>
      <c r="BH44" s="8"/>
      <c r="BJ44" s="10" t="str">
        <f t="shared" si="7"/>
        <v/>
      </c>
      <c r="BK44" s="8" t="str">
        <f t="shared" si="8"/>
        <v/>
      </c>
      <c r="BL44" s="8" t="str">
        <f t="shared" si="9"/>
        <v/>
      </c>
    </row>
    <row r="45" spans="1:64" x14ac:dyDescent="0.25">
      <c r="A45" t="s">
        <v>104</v>
      </c>
      <c r="F45" t="s">
        <v>85</v>
      </c>
      <c r="G45" t="s">
        <v>73</v>
      </c>
      <c r="I45" t="s">
        <v>100</v>
      </c>
      <c r="J45" t="s">
        <v>71</v>
      </c>
      <c r="L45" t="s">
        <v>131</v>
      </c>
      <c r="M45" t="s">
        <v>38</v>
      </c>
      <c r="P45" t="s">
        <v>228</v>
      </c>
      <c r="Q45" t="s">
        <v>65</v>
      </c>
      <c r="R45" t="e">
        <f t="shared" si="0"/>
        <v>#N/A</v>
      </c>
      <c r="S45" t="e">
        <f t="shared" si="1"/>
        <v>#N/A</v>
      </c>
      <c r="T45" t="e">
        <f t="shared" si="2"/>
        <v>#N/A</v>
      </c>
      <c r="V45" t="e">
        <f t="shared" si="3"/>
        <v>#N/A</v>
      </c>
      <c r="W45" t="str">
        <f t="shared" si="10"/>
        <v>HMDB0000220</v>
      </c>
      <c r="X45" t="e">
        <f t="shared" si="4"/>
        <v>#N/A</v>
      </c>
      <c r="AA45" t="s">
        <v>228</v>
      </c>
      <c r="AB45" t="s">
        <v>65</v>
      </c>
      <c r="AH45" t="s">
        <v>65</v>
      </c>
      <c r="AL45" t="s">
        <v>228</v>
      </c>
      <c r="AM45" t="s">
        <v>65</v>
      </c>
      <c r="AN45" t="str">
        <f t="shared" si="5"/>
        <v/>
      </c>
      <c r="AO45" t="str">
        <f t="shared" si="5"/>
        <v/>
      </c>
      <c r="AP45" t="str">
        <f t="shared" si="5"/>
        <v/>
      </c>
      <c r="AR45" t="str">
        <f t="shared" si="5"/>
        <v/>
      </c>
      <c r="AS45" t="str">
        <f t="shared" si="6"/>
        <v>X</v>
      </c>
      <c r="AT45" t="str">
        <f t="shared" si="6"/>
        <v/>
      </c>
      <c r="AW45" s="4" t="s">
        <v>228</v>
      </c>
      <c r="AX45" s="4" t="s">
        <v>65</v>
      </c>
      <c r="AY45" s="8" t="s">
        <v>359</v>
      </c>
      <c r="AZ45" s="8" t="s">
        <v>359</v>
      </c>
      <c r="BA45" s="11" t="s">
        <v>359</v>
      </c>
      <c r="BB45" s="10" t="s">
        <v>359</v>
      </c>
      <c r="BC45" s="8" t="s">
        <v>360</v>
      </c>
      <c r="BD45" s="8" t="s">
        <v>359</v>
      </c>
      <c r="BF45" s="10"/>
      <c r="BG45" s="8"/>
      <c r="BH45" s="8"/>
      <c r="BJ45" s="10" t="str">
        <f t="shared" si="7"/>
        <v/>
      </c>
      <c r="BK45" s="8" t="str">
        <f t="shared" si="8"/>
        <v/>
      </c>
      <c r="BL45" s="8" t="str">
        <f t="shared" si="9"/>
        <v/>
      </c>
    </row>
    <row r="46" spans="1:64" x14ac:dyDescent="0.25">
      <c r="A46" t="s">
        <v>45</v>
      </c>
      <c r="F46" t="s">
        <v>19</v>
      </c>
      <c r="G46" t="s">
        <v>41</v>
      </c>
      <c r="I46" t="s">
        <v>35</v>
      </c>
      <c r="L46" t="s">
        <v>68</v>
      </c>
      <c r="M46" t="s">
        <v>24</v>
      </c>
      <c r="P46" t="s">
        <v>229</v>
      </c>
      <c r="Q46" t="s">
        <v>104</v>
      </c>
      <c r="R46" t="str">
        <f t="shared" si="0"/>
        <v>HMDB0000224</v>
      </c>
      <c r="S46" t="str">
        <f t="shared" si="1"/>
        <v>HMDB0000224</v>
      </c>
      <c r="T46" t="e">
        <f t="shared" si="2"/>
        <v>#N/A</v>
      </c>
      <c r="V46" t="e">
        <f t="shared" si="3"/>
        <v>#N/A</v>
      </c>
      <c r="W46" t="e">
        <f t="shared" si="10"/>
        <v>#N/A</v>
      </c>
      <c r="X46" t="e">
        <f t="shared" si="4"/>
        <v>#N/A</v>
      </c>
      <c r="AA46" t="s">
        <v>229</v>
      </c>
      <c r="AB46" t="s">
        <v>104</v>
      </c>
      <c r="AC46" t="s">
        <v>104</v>
      </c>
      <c r="AD46" t="s">
        <v>104</v>
      </c>
      <c r="AL46" t="s">
        <v>229</v>
      </c>
      <c r="AM46" t="s">
        <v>104</v>
      </c>
      <c r="AN46" t="str">
        <f t="shared" si="5"/>
        <v>X</v>
      </c>
      <c r="AO46" t="str">
        <f t="shared" si="5"/>
        <v>X</v>
      </c>
      <c r="AP46" t="str">
        <f t="shared" si="5"/>
        <v/>
      </c>
      <c r="AR46" t="str">
        <f t="shared" si="5"/>
        <v/>
      </c>
      <c r="AS46" t="str">
        <f t="shared" si="6"/>
        <v/>
      </c>
      <c r="AT46" t="str">
        <f t="shared" si="6"/>
        <v/>
      </c>
      <c r="AW46" s="4" t="s">
        <v>229</v>
      </c>
      <c r="AX46" s="4" t="s">
        <v>104</v>
      </c>
      <c r="AY46" s="8" t="s">
        <v>360</v>
      </c>
      <c r="AZ46" s="8" t="s">
        <v>360</v>
      </c>
      <c r="BA46" s="11" t="s">
        <v>359</v>
      </c>
      <c r="BB46" s="10" t="s">
        <v>359</v>
      </c>
      <c r="BC46" s="8" t="s">
        <v>359</v>
      </c>
      <c r="BD46" s="8" t="s">
        <v>359</v>
      </c>
      <c r="BF46" s="10"/>
      <c r="BG46" s="8"/>
      <c r="BH46" s="8"/>
      <c r="BJ46" s="10" t="str">
        <f t="shared" si="7"/>
        <v/>
      </c>
      <c r="BK46" s="8" t="str">
        <f t="shared" si="8"/>
        <v/>
      </c>
      <c r="BL46" s="8" t="str">
        <f t="shared" si="9"/>
        <v/>
      </c>
    </row>
    <row r="47" spans="1:64" x14ac:dyDescent="0.25">
      <c r="A47" t="s">
        <v>49</v>
      </c>
      <c r="F47" t="s">
        <v>99</v>
      </c>
      <c r="G47" t="s">
        <v>178</v>
      </c>
      <c r="I47" t="s">
        <v>78</v>
      </c>
      <c r="L47" t="s">
        <v>36</v>
      </c>
      <c r="M47" t="s">
        <v>37</v>
      </c>
      <c r="P47" t="s">
        <v>230</v>
      </c>
      <c r="Q47" t="s">
        <v>45</v>
      </c>
      <c r="R47" t="e">
        <f t="shared" si="0"/>
        <v>#N/A</v>
      </c>
      <c r="S47" t="str">
        <f t="shared" si="1"/>
        <v>HMDB0000243</v>
      </c>
      <c r="T47" t="e">
        <f t="shared" si="2"/>
        <v>#N/A</v>
      </c>
      <c r="V47" t="str">
        <f t="shared" si="3"/>
        <v>HMDB0000243</v>
      </c>
      <c r="W47" t="str">
        <f t="shared" si="10"/>
        <v>HMDB0000243</v>
      </c>
      <c r="X47" t="str">
        <f t="shared" si="4"/>
        <v>HMDB0000243</v>
      </c>
      <c r="AA47" t="s">
        <v>230</v>
      </c>
      <c r="AB47" t="s">
        <v>45</v>
      </c>
      <c r="AD47" t="s">
        <v>45</v>
      </c>
      <c r="AG47" t="s">
        <v>45</v>
      </c>
      <c r="AH47" t="s">
        <v>45</v>
      </c>
      <c r="AI47" t="s">
        <v>45</v>
      </c>
      <c r="AL47" t="s">
        <v>230</v>
      </c>
      <c r="AM47" t="s">
        <v>45</v>
      </c>
      <c r="AN47" t="str">
        <f t="shared" si="5"/>
        <v/>
      </c>
      <c r="AO47" t="str">
        <f t="shared" si="5"/>
        <v>X</v>
      </c>
      <c r="AP47" t="str">
        <f t="shared" si="5"/>
        <v/>
      </c>
      <c r="AR47" t="str">
        <f t="shared" si="5"/>
        <v>X</v>
      </c>
      <c r="AS47" t="str">
        <f t="shared" si="6"/>
        <v>X</v>
      </c>
      <c r="AT47" t="str">
        <f t="shared" si="6"/>
        <v>X</v>
      </c>
      <c r="AW47" s="4" t="s">
        <v>230</v>
      </c>
      <c r="AX47" s="4" t="s">
        <v>45</v>
      </c>
      <c r="AY47" s="8" t="s">
        <v>359</v>
      </c>
      <c r="AZ47" s="8" t="s">
        <v>360</v>
      </c>
      <c r="BA47" s="11" t="s">
        <v>359</v>
      </c>
      <c r="BB47" s="10" t="s">
        <v>360</v>
      </c>
      <c r="BC47" s="8" t="s">
        <v>360</v>
      </c>
      <c r="BD47" s="8" t="s">
        <v>360</v>
      </c>
      <c r="BF47" s="10"/>
      <c r="BG47" s="8" t="s">
        <v>360</v>
      </c>
      <c r="BH47" s="8"/>
      <c r="BJ47" s="10" t="str">
        <f t="shared" si="7"/>
        <v/>
      </c>
      <c r="BK47" s="8" t="str">
        <f t="shared" si="8"/>
        <v>Pyruvic acid</v>
      </c>
      <c r="BL47" s="8" t="str">
        <f t="shared" si="9"/>
        <v/>
      </c>
    </row>
    <row r="48" spans="1:64" x14ac:dyDescent="0.25">
      <c r="A48" t="s">
        <v>106</v>
      </c>
      <c r="F48" t="s">
        <v>90</v>
      </c>
      <c r="G48" t="s">
        <v>51</v>
      </c>
      <c r="I48" t="s">
        <v>134</v>
      </c>
      <c r="L48" t="s">
        <v>100</v>
      </c>
      <c r="M48" t="s">
        <v>48</v>
      </c>
      <c r="P48" t="s">
        <v>231</v>
      </c>
      <c r="Q48" t="s">
        <v>49</v>
      </c>
      <c r="R48" t="str">
        <f t="shared" si="0"/>
        <v>HMDB0000254</v>
      </c>
      <c r="S48" t="str">
        <f t="shared" si="1"/>
        <v>HMDB0000254</v>
      </c>
      <c r="T48" t="e">
        <f t="shared" si="2"/>
        <v>#N/A</v>
      </c>
      <c r="V48" t="str">
        <f t="shared" si="3"/>
        <v>HMDB0000254</v>
      </c>
      <c r="W48" t="e">
        <f t="shared" si="10"/>
        <v>#N/A</v>
      </c>
      <c r="X48" t="str">
        <f t="shared" si="4"/>
        <v>HMDB0000254</v>
      </c>
      <c r="AA48" t="s">
        <v>231</v>
      </c>
      <c r="AB48" t="s">
        <v>49</v>
      </c>
      <c r="AC48" t="s">
        <v>49</v>
      </c>
      <c r="AD48" t="s">
        <v>49</v>
      </c>
      <c r="AG48" t="s">
        <v>49</v>
      </c>
      <c r="AI48" t="s">
        <v>49</v>
      </c>
      <c r="AL48" t="s">
        <v>231</v>
      </c>
      <c r="AM48" t="s">
        <v>49</v>
      </c>
      <c r="AN48" t="str">
        <f t="shared" si="5"/>
        <v>X</v>
      </c>
      <c r="AO48" t="str">
        <f t="shared" si="5"/>
        <v>X</v>
      </c>
      <c r="AP48" t="str">
        <f t="shared" si="5"/>
        <v/>
      </c>
      <c r="AR48" t="str">
        <f t="shared" si="5"/>
        <v>X</v>
      </c>
      <c r="AS48" t="str">
        <f t="shared" si="6"/>
        <v/>
      </c>
      <c r="AT48" t="str">
        <f t="shared" si="6"/>
        <v>X</v>
      </c>
      <c r="AW48" s="4" t="s">
        <v>231</v>
      </c>
      <c r="AX48" s="4" t="s">
        <v>49</v>
      </c>
      <c r="AY48" s="8" t="s">
        <v>360</v>
      </c>
      <c r="AZ48" s="8" t="s">
        <v>360</v>
      </c>
      <c r="BA48" s="11" t="s">
        <v>359</v>
      </c>
      <c r="BB48" s="10" t="s">
        <v>360</v>
      </c>
      <c r="BC48" s="8" t="s">
        <v>359</v>
      </c>
      <c r="BD48" s="8" t="s">
        <v>360</v>
      </c>
      <c r="BF48" s="10" t="s">
        <v>360</v>
      </c>
      <c r="BG48" s="8"/>
      <c r="BH48" s="8"/>
      <c r="BJ48" s="10" t="str">
        <f t="shared" si="7"/>
        <v>Succinic acid</v>
      </c>
      <c r="BK48" s="8" t="str">
        <f t="shared" si="8"/>
        <v/>
      </c>
      <c r="BL48" s="8" t="str">
        <f t="shared" si="9"/>
        <v/>
      </c>
    </row>
    <row r="49" spans="1:64" x14ac:dyDescent="0.25">
      <c r="A49" t="s">
        <v>144</v>
      </c>
      <c r="F49" t="s">
        <v>79</v>
      </c>
      <c r="G49" t="s">
        <v>134</v>
      </c>
      <c r="I49" t="s">
        <v>122</v>
      </c>
      <c r="L49" t="s">
        <v>146</v>
      </c>
      <c r="M49" t="s">
        <v>11</v>
      </c>
      <c r="P49" t="s">
        <v>232</v>
      </c>
      <c r="Q49" t="s">
        <v>106</v>
      </c>
      <c r="R49" t="str">
        <f t="shared" si="0"/>
        <v>HMDB0000258</v>
      </c>
      <c r="S49" t="str">
        <f t="shared" si="1"/>
        <v>HMDB0000258</v>
      </c>
      <c r="T49" t="e">
        <f t="shared" si="2"/>
        <v>#N/A</v>
      </c>
      <c r="V49" t="e">
        <f t="shared" si="3"/>
        <v>#N/A</v>
      </c>
      <c r="W49" t="e">
        <f t="shared" si="10"/>
        <v>#N/A</v>
      </c>
      <c r="X49" t="e">
        <f t="shared" si="4"/>
        <v>#N/A</v>
      </c>
      <c r="AA49" t="s">
        <v>232</v>
      </c>
      <c r="AB49" t="s">
        <v>106</v>
      </c>
      <c r="AC49" t="s">
        <v>106</v>
      </c>
      <c r="AD49" t="s">
        <v>106</v>
      </c>
      <c r="AL49" t="s">
        <v>232</v>
      </c>
      <c r="AM49" t="s">
        <v>106</v>
      </c>
      <c r="AN49" t="str">
        <f t="shared" si="5"/>
        <v>X</v>
      </c>
      <c r="AO49" t="str">
        <f t="shared" si="5"/>
        <v>X</v>
      </c>
      <c r="AP49" t="str">
        <f t="shared" si="5"/>
        <v/>
      </c>
      <c r="AR49" t="str">
        <f t="shared" si="5"/>
        <v/>
      </c>
      <c r="AS49" t="str">
        <f t="shared" si="6"/>
        <v/>
      </c>
      <c r="AT49" t="str">
        <f t="shared" si="6"/>
        <v/>
      </c>
      <c r="AW49" s="4" t="s">
        <v>232</v>
      </c>
      <c r="AX49" s="4" t="s">
        <v>106</v>
      </c>
      <c r="AY49" s="8" t="s">
        <v>360</v>
      </c>
      <c r="AZ49" s="8" t="s">
        <v>360</v>
      </c>
      <c r="BA49" s="11" t="s">
        <v>359</v>
      </c>
      <c r="BB49" s="10" t="s">
        <v>359</v>
      </c>
      <c r="BC49" s="8" t="s">
        <v>359</v>
      </c>
      <c r="BD49" s="8" t="s">
        <v>359</v>
      </c>
      <c r="BF49" s="10"/>
      <c r="BG49" s="8"/>
      <c r="BH49" s="8"/>
      <c r="BJ49" s="10" t="str">
        <f t="shared" si="7"/>
        <v/>
      </c>
      <c r="BK49" s="8" t="str">
        <f t="shared" si="8"/>
        <v/>
      </c>
      <c r="BL49" s="8" t="str">
        <f t="shared" si="9"/>
        <v/>
      </c>
    </row>
    <row r="50" spans="1:64" x14ac:dyDescent="0.25">
      <c r="A50" t="s">
        <v>44</v>
      </c>
      <c r="F50" t="s">
        <v>88</v>
      </c>
      <c r="G50" t="s">
        <v>179</v>
      </c>
      <c r="I50" t="s">
        <v>121</v>
      </c>
      <c r="L50" t="s">
        <v>73</v>
      </c>
      <c r="P50" t="s">
        <v>233</v>
      </c>
      <c r="Q50" t="s">
        <v>144</v>
      </c>
      <c r="R50" t="e">
        <f t="shared" si="0"/>
        <v>#N/A</v>
      </c>
      <c r="S50" t="str">
        <f t="shared" si="1"/>
        <v>HMDB0000262</v>
      </c>
      <c r="T50" t="str">
        <f t="shared" si="2"/>
        <v>HMDB0000262</v>
      </c>
      <c r="V50" t="e">
        <f t="shared" si="3"/>
        <v>#N/A</v>
      </c>
      <c r="W50" t="e">
        <f t="shared" si="10"/>
        <v>#N/A</v>
      </c>
      <c r="X50" t="e">
        <f t="shared" si="4"/>
        <v>#N/A</v>
      </c>
      <c r="AA50" t="s">
        <v>233</v>
      </c>
      <c r="AB50" t="s">
        <v>144</v>
      </c>
      <c r="AD50" t="s">
        <v>144</v>
      </c>
      <c r="AE50" t="s">
        <v>144</v>
      </c>
      <c r="AL50" t="s">
        <v>233</v>
      </c>
      <c r="AM50" t="s">
        <v>144</v>
      </c>
      <c r="AN50" t="str">
        <f t="shared" si="5"/>
        <v/>
      </c>
      <c r="AO50" t="str">
        <f t="shared" si="5"/>
        <v>X</v>
      </c>
      <c r="AP50" t="str">
        <f t="shared" si="5"/>
        <v>X</v>
      </c>
      <c r="AR50" t="str">
        <f t="shared" si="5"/>
        <v/>
      </c>
      <c r="AS50" t="str">
        <f t="shared" si="6"/>
        <v/>
      </c>
      <c r="AT50" t="str">
        <f t="shared" si="6"/>
        <v/>
      </c>
      <c r="AW50" s="4" t="s">
        <v>233</v>
      </c>
      <c r="AX50" s="4" t="s">
        <v>144</v>
      </c>
      <c r="AY50" s="8" t="s">
        <v>359</v>
      </c>
      <c r="AZ50" s="8" t="s">
        <v>360</v>
      </c>
      <c r="BA50" s="11" t="s">
        <v>360</v>
      </c>
      <c r="BB50" s="10" t="s">
        <v>359</v>
      </c>
      <c r="BC50" s="8" t="s">
        <v>359</v>
      </c>
      <c r="BD50" s="8" t="s">
        <v>359</v>
      </c>
      <c r="BF50" s="10"/>
      <c r="BG50" s="8"/>
      <c r="BH50" s="8"/>
      <c r="BJ50" s="10" t="str">
        <f t="shared" si="7"/>
        <v/>
      </c>
      <c r="BK50" s="8" t="str">
        <f t="shared" si="8"/>
        <v/>
      </c>
      <c r="BL50" s="8" t="str">
        <f t="shared" si="9"/>
        <v/>
      </c>
    </row>
    <row r="51" spans="1:64" x14ac:dyDescent="0.25">
      <c r="A51" t="s">
        <v>158</v>
      </c>
      <c r="F51" t="s">
        <v>88</v>
      </c>
      <c r="G51" t="s">
        <v>9</v>
      </c>
      <c r="I51" t="s">
        <v>126</v>
      </c>
      <c r="L51" t="s">
        <v>134</v>
      </c>
      <c r="P51" t="s">
        <v>234</v>
      </c>
      <c r="Q51" t="s">
        <v>44</v>
      </c>
      <c r="R51" t="e">
        <f t="shared" si="0"/>
        <v>#N/A</v>
      </c>
      <c r="S51" t="e">
        <f t="shared" si="1"/>
        <v>#N/A</v>
      </c>
      <c r="T51" t="e">
        <f t="shared" si="2"/>
        <v>#N/A</v>
      </c>
      <c r="V51" t="str">
        <f t="shared" si="3"/>
        <v>HMDB0000267</v>
      </c>
      <c r="W51" t="str">
        <f t="shared" si="10"/>
        <v>HMDB0000267</v>
      </c>
      <c r="X51" t="str">
        <f t="shared" si="4"/>
        <v>HMDB0000267</v>
      </c>
      <c r="AA51" t="s">
        <v>234</v>
      </c>
      <c r="AB51" t="s">
        <v>44</v>
      </c>
      <c r="AG51" t="s">
        <v>44</v>
      </c>
      <c r="AH51" t="s">
        <v>44</v>
      </c>
      <c r="AI51" t="s">
        <v>44</v>
      </c>
      <c r="AL51" t="s">
        <v>234</v>
      </c>
      <c r="AM51" t="s">
        <v>44</v>
      </c>
      <c r="AN51" t="str">
        <f t="shared" si="5"/>
        <v/>
      </c>
      <c r="AO51" t="str">
        <f t="shared" si="5"/>
        <v/>
      </c>
      <c r="AP51" t="str">
        <f t="shared" si="5"/>
        <v/>
      </c>
      <c r="AR51" t="str">
        <f t="shared" si="5"/>
        <v>X</v>
      </c>
      <c r="AS51" t="str">
        <f t="shared" si="6"/>
        <v>X</v>
      </c>
      <c r="AT51" t="str">
        <f t="shared" si="6"/>
        <v>X</v>
      </c>
      <c r="AW51" s="4" t="s">
        <v>234</v>
      </c>
      <c r="AX51" s="4" t="s">
        <v>44</v>
      </c>
      <c r="AY51" s="8" t="s">
        <v>359</v>
      </c>
      <c r="AZ51" s="8" t="s">
        <v>359</v>
      </c>
      <c r="BA51" s="11" t="s">
        <v>359</v>
      </c>
      <c r="BB51" s="10" t="s">
        <v>360</v>
      </c>
      <c r="BC51" s="8" t="s">
        <v>360</v>
      </c>
      <c r="BD51" s="8" t="s">
        <v>360</v>
      </c>
      <c r="BF51" s="10"/>
      <c r="BG51" s="8"/>
      <c r="BH51" s="8"/>
      <c r="BJ51" s="10" t="str">
        <f t="shared" si="7"/>
        <v/>
      </c>
      <c r="BK51" s="8" t="str">
        <f t="shared" si="8"/>
        <v/>
      </c>
      <c r="BL51" s="8" t="str">
        <f t="shared" si="9"/>
        <v/>
      </c>
    </row>
    <row r="52" spans="1:64" x14ac:dyDescent="0.25">
      <c r="A52" t="s">
        <v>47</v>
      </c>
      <c r="F52" t="s">
        <v>86</v>
      </c>
      <c r="G52" t="s">
        <v>18</v>
      </c>
      <c r="I52" t="s">
        <v>126</v>
      </c>
      <c r="L52" t="s">
        <v>160</v>
      </c>
      <c r="P52" t="s">
        <v>235</v>
      </c>
      <c r="Q52" t="s">
        <v>158</v>
      </c>
      <c r="R52" t="e">
        <f t="shared" si="0"/>
        <v>#N/A</v>
      </c>
      <c r="S52" t="e">
        <f t="shared" si="1"/>
        <v>#N/A</v>
      </c>
      <c r="T52" t="str">
        <f t="shared" si="2"/>
        <v>HMDB0000271</v>
      </c>
      <c r="V52" t="e">
        <f t="shared" si="3"/>
        <v>#N/A</v>
      </c>
      <c r="W52" t="e">
        <f t="shared" si="10"/>
        <v>#N/A</v>
      </c>
      <c r="X52" t="e">
        <f t="shared" si="4"/>
        <v>#N/A</v>
      </c>
      <c r="AA52" t="s">
        <v>235</v>
      </c>
      <c r="AB52" t="s">
        <v>158</v>
      </c>
      <c r="AE52" t="s">
        <v>158</v>
      </c>
      <c r="AL52" t="s">
        <v>235</v>
      </c>
      <c r="AM52" t="s">
        <v>158</v>
      </c>
      <c r="AN52" t="str">
        <f t="shared" si="5"/>
        <v/>
      </c>
      <c r="AO52" t="str">
        <f t="shared" si="5"/>
        <v/>
      </c>
      <c r="AP52" t="str">
        <f t="shared" si="5"/>
        <v>X</v>
      </c>
      <c r="AR52" t="str">
        <f t="shared" si="5"/>
        <v/>
      </c>
      <c r="AS52" t="str">
        <f t="shared" si="6"/>
        <v/>
      </c>
      <c r="AT52" t="str">
        <f t="shared" si="6"/>
        <v/>
      </c>
      <c r="AW52" s="4" t="s">
        <v>235</v>
      </c>
      <c r="AX52" s="4" t="s">
        <v>158</v>
      </c>
      <c r="AY52" s="8" t="s">
        <v>359</v>
      </c>
      <c r="AZ52" s="8" t="s">
        <v>359</v>
      </c>
      <c r="BA52" s="11" t="s">
        <v>360</v>
      </c>
      <c r="BB52" s="10" t="s">
        <v>359</v>
      </c>
      <c r="BC52" s="8" t="s">
        <v>359</v>
      </c>
      <c r="BD52" s="8" t="s">
        <v>359</v>
      </c>
      <c r="BF52" s="10"/>
      <c r="BG52" s="8"/>
      <c r="BH52" s="8"/>
      <c r="BJ52" s="10" t="str">
        <f t="shared" si="7"/>
        <v/>
      </c>
      <c r="BK52" s="8" t="str">
        <f t="shared" si="8"/>
        <v/>
      </c>
      <c r="BL52" s="8" t="str">
        <f t="shared" si="9"/>
        <v/>
      </c>
    </row>
    <row r="53" spans="1:64" x14ac:dyDescent="0.25">
      <c r="A53" t="s">
        <v>161</v>
      </c>
      <c r="F53" t="s">
        <v>81</v>
      </c>
      <c r="G53" t="s">
        <v>17</v>
      </c>
      <c r="I53" t="s">
        <v>76</v>
      </c>
      <c r="L53" t="s">
        <v>126</v>
      </c>
      <c r="P53" t="s">
        <v>236</v>
      </c>
      <c r="Q53" t="s">
        <v>47</v>
      </c>
      <c r="R53" t="str">
        <f t="shared" si="0"/>
        <v>HMDB0000283</v>
      </c>
      <c r="S53" t="e">
        <f t="shared" si="1"/>
        <v>#N/A</v>
      </c>
      <c r="T53" t="e">
        <f t="shared" si="2"/>
        <v>#N/A</v>
      </c>
      <c r="V53" t="e">
        <f t="shared" si="3"/>
        <v>#N/A</v>
      </c>
      <c r="W53" t="e">
        <f t="shared" si="10"/>
        <v>#N/A</v>
      </c>
      <c r="X53" t="str">
        <f t="shared" si="4"/>
        <v>HMDB0000283</v>
      </c>
      <c r="AA53" t="s">
        <v>236</v>
      </c>
      <c r="AB53" t="s">
        <v>47</v>
      </c>
      <c r="AC53" t="s">
        <v>47</v>
      </c>
      <c r="AI53" t="s">
        <v>47</v>
      </c>
      <c r="AL53" t="s">
        <v>236</v>
      </c>
      <c r="AM53" t="s">
        <v>47</v>
      </c>
      <c r="AN53" t="str">
        <f t="shared" si="5"/>
        <v>X</v>
      </c>
      <c r="AO53" t="str">
        <f t="shared" si="5"/>
        <v/>
      </c>
      <c r="AP53" t="str">
        <f t="shared" si="5"/>
        <v/>
      </c>
      <c r="AR53" t="str">
        <f t="shared" si="5"/>
        <v/>
      </c>
      <c r="AS53" t="str">
        <f t="shared" si="6"/>
        <v/>
      </c>
      <c r="AT53" t="str">
        <f t="shared" si="6"/>
        <v>X</v>
      </c>
      <c r="AW53" s="4" t="s">
        <v>236</v>
      </c>
      <c r="AX53" s="4" t="s">
        <v>47</v>
      </c>
      <c r="AY53" s="8" t="s">
        <v>360</v>
      </c>
      <c r="AZ53" s="8" t="s">
        <v>359</v>
      </c>
      <c r="BA53" s="11" t="s">
        <v>359</v>
      </c>
      <c r="BB53" s="10" t="s">
        <v>359</v>
      </c>
      <c r="BC53" s="8" t="s">
        <v>359</v>
      </c>
      <c r="BD53" s="8" t="s">
        <v>360</v>
      </c>
      <c r="BF53" s="10"/>
      <c r="BG53" s="8"/>
      <c r="BH53" s="8"/>
      <c r="BJ53" s="10" t="str">
        <f t="shared" si="7"/>
        <v/>
      </c>
      <c r="BK53" s="8" t="str">
        <f t="shared" si="8"/>
        <v/>
      </c>
      <c r="BL53" s="8" t="str">
        <f t="shared" si="9"/>
        <v/>
      </c>
    </row>
    <row r="54" spans="1:64" x14ac:dyDescent="0.25">
      <c r="A54" t="s">
        <v>112</v>
      </c>
      <c r="F54" t="s">
        <v>115</v>
      </c>
      <c r="G54" t="s">
        <v>42</v>
      </c>
      <c r="I54" t="s">
        <v>128</v>
      </c>
      <c r="L54" t="s">
        <v>126</v>
      </c>
      <c r="P54" t="s">
        <v>237</v>
      </c>
      <c r="Q54" t="s">
        <v>161</v>
      </c>
      <c r="R54" t="e">
        <f t="shared" si="0"/>
        <v>#N/A</v>
      </c>
      <c r="S54" t="e">
        <f t="shared" si="1"/>
        <v>#N/A</v>
      </c>
      <c r="T54" t="str">
        <f t="shared" si="2"/>
        <v>HMDB0000292</v>
      </c>
      <c r="V54" t="e">
        <f t="shared" si="3"/>
        <v>#N/A</v>
      </c>
      <c r="W54" t="e">
        <f t="shared" si="10"/>
        <v>#N/A</v>
      </c>
      <c r="X54" t="e">
        <f t="shared" si="4"/>
        <v>#N/A</v>
      </c>
      <c r="AA54" t="s">
        <v>237</v>
      </c>
      <c r="AB54" t="s">
        <v>161</v>
      </c>
      <c r="AE54" t="s">
        <v>161</v>
      </c>
      <c r="AL54" t="s">
        <v>237</v>
      </c>
      <c r="AM54" t="s">
        <v>161</v>
      </c>
      <c r="AN54" t="str">
        <f t="shared" si="5"/>
        <v/>
      </c>
      <c r="AO54" t="str">
        <f t="shared" si="5"/>
        <v/>
      </c>
      <c r="AP54" t="str">
        <f t="shared" si="5"/>
        <v>X</v>
      </c>
      <c r="AR54" t="str">
        <f t="shared" si="5"/>
        <v/>
      </c>
      <c r="AS54" t="str">
        <f t="shared" si="6"/>
        <v/>
      </c>
      <c r="AT54" t="str">
        <f t="shared" si="6"/>
        <v/>
      </c>
      <c r="AW54" s="4" t="s">
        <v>237</v>
      </c>
      <c r="AX54" s="4" t="s">
        <v>161</v>
      </c>
      <c r="AY54" s="8" t="s">
        <v>359</v>
      </c>
      <c r="AZ54" s="8" t="s">
        <v>359</v>
      </c>
      <c r="BA54" s="11" t="s">
        <v>360</v>
      </c>
      <c r="BB54" s="10" t="s">
        <v>359</v>
      </c>
      <c r="BC54" s="8" t="s">
        <v>359</v>
      </c>
      <c r="BD54" s="8" t="s">
        <v>359</v>
      </c>
      <c r="BF54" s="10"/>
      <c r="BG54" s="8"/>
      <c r="BH54" s="8"/>
      <c r="BJ54" s="10" t="str">
        <f t="shared" si="7"/>
        <v/>
      </c>
      <c r="BK54" s="8" t="str">
        <f t="shared" si="8"/>
        <v/>
      </c>
      <c r="BL54" s="8" t="str">
        <f t="shared" si="9"/>
        <v/>
      </c>
    </row>
    <row r="55" spans="1:64" x14ac:dyDescent="0.25">
      <c r="A55" t="s">
        <v>111</v>
      </c>
      <c r="F55" t="s">
        <v>116</v>
      </c>
      <c r="G55" t="s">
        <v>25</v>
      </c>
      <c r="I55" t="s">
        <v>85</v>
      </c>
      <c r="L55" t="s">
        <v>157</v>
      </c>
      <c r="P55" t="s">
        <v>238</v>
      </c>
      <c r="Q55" t="s">
        <v>112</v>
      </c>
      <c r="R55" t="str">
        <f t="shared" si="0"/>
        <v>HMDB0000294</v>
      </c>
      <c r="S55" t="str">
        <f t="shared" si="1"/>
        <v>HMDB0000294</v>
      </c>
      <c r="T55" t="str">
        <f t="shared" si="2"/>
        <v>HMDB0000294</v>
      </c>
      <c r="V55" t="e">
        <f t="shared" si="3"/>
        <v>#N/A</v>
      </c>
      <c r="W55" t="e">
        <f t="shared" si="10"/>
        <v>#N/A</v>
      </c>
      <c r="X55" t="e">
        <f t="shared" si="4"/>
        <v>#N/A</v>
      </c>
      <c r="AA55" t="s">
        <v>238</v>
      </c>
      <c r="AB55" t="s">
        <v>112</v>
      </c>
      <c r="AC55" t="s">
        <v>112</v>
      </c>
      <c r="AD55" t="s">
        <v>112</v>
      </c>
      <c r="AE55" t="s">
        <v>112</v>
      </c>
      <c r="AL55" t="s">
        <v>238</v>
      </c>
      <c r="AM55" t="s">
        <v>112</v>
      </c>
      <c r="AN55" t="str">
        <f t="shared" si="5"/>
        <v>X</v>
      </c>
      <c r="AO55" t="str">
        <f t="shared" si="5"/>
        <v>X</v>
      </c>
      <c r="AP55" t="str">
        <f t="shared" si="5"/>
        <v>X</v>
      </c>
      <c r="AR55" t="str">
        <f t="shared" si="5"/>
        <v/>
      </c>
      <c r="AS55" t="str">
        <f t="shared" si="6"/>
        <v/>
      </c>
      <c r="AT55" t="str">
        <f t="shared" si="6"/>
        <v/>
      </c>
      <c r="AW55" s="4" t="s">
        <v>238</v>
      </c>
      <c r="AX55" s="4" t="s">
        <v>112</v>
      </c>
      <c r="AY55" s="8" t="s">
        <v>360</v>
      </c>
      <c r="AZ55" s="8" t="s">
        <v>360</v>
      </c>
      <c r="BA55" s="11" t="s">
        <v>360</v>
      </c>
      <c r="BB55" s="10" t="s">
        <v>359</v>
      </c>
      <c r="BC55" s="8" t="s">
        <v>359</v>
      </c>
      <c r="BD55" s="8" t="s">
        <v>359</v>
      </c>
      <c r="BF55" s="10"/>
      <c r="BG55" s="8"/>
      <c r="BH55" s="8"/>
      <c r="BJ55" s="10" t="str">
        <f t="shared" si="7"/>
        <v/>
      </c>
      <c r="BK55" s="8" t="str">
        <f t="shared" si="8"/>
        <v/>
      </c>
      <c r="BL55" s="8" t="str">
        <f t="shared" si="9"/>
        <v/>
      </c>
    </row>
    <row r="56" spans="1:64" x14ac:dyDescent="0.25">
      <c r="A56" t="s">
        <v>181</v>
      </c>
      <c r="F56" t="s">
        <v>80</v>
      </c>
      <c r="G56" t="s">
        <v>61</v>
      </c>
      <c r="I56" t="s">
        <v>85</v>
      </c>
      <c r="L56" t="s">
        <v>76</v>
      </c>
      <c r="P56" t="s">
        <v>239</v>
      </c>
      <c r="Q56" t="s">
        <v>111</v>
      </c>
      <c r="R56" t="str">
        <f t="shared" si="0"/>
        <v>HMDB0000300</v>
      </c>
      <c r="S56" t="e">
        <f t="shared" si="1"/>
        <v>#N/A</v>
      </c>
      <c r="T56" t="str">
        <f t="shared" si="2"/>
        <v>HMDB0000300</v>
      </c>
      <c r="V56" t="e">
        <f t="shared" si="3"/>
        <v>#N/A</v>
      </c>
      <c r="W56" t="e">
        <f t="shared" si="10"/>
        <v>#N/A</v>
      </c>
      <c r="X56" t="e">
        <f t="shared" si="4"/>
        <v>#N/A</v>
      </c>
      <c r="AA56" t="s">
        <v>239</v>
      </c>
      <c r="AB56" t="s">
        <v>111</v>
      </c>
      <c r="AC56" t="s">
        <v>111</v>
      </c>
      <c r="AE56" t="s">
        <v>111</v>
      </c>
      <c r="AL56" t="s">
        <v>239</v>
      </c>
      <c r="AM56" t="s">
        <v>111</v>
      </c>
      <c r="AN56" t="str">
        <f t="shared" si="5"/>
        <v>X</v>
      </c>
      <c r="AO56" t="str">
        <f t="shared" si="5"/>
        <v/>
      </c>
      <c r="AP56" t="str">
        <f t="shared" si="5"/>
        <v>X</v>
      </c>
      <c r="AR56" t="str">
        <f t="shared" si="5"/>
        <v/>
      </c>
      <c r="AS56" t="str">
        <f t="shared" si="6"/>
        <v/>
      </c>
      <c r="AT56" t="str">
        <f t="shared" si="6"/>
        <v/>
      </c>
      <c r="AW56" s="4" t="s">
        <v>239</v>
      </c>
      <c r="AX56" s="4" t="s">
        <v>111</v>
      </c>
      <c r="AY56" s="8" t="s">
        <v>360</v>
      </c>
      <c r="AZ56" s="8" t="s">
        <v>359</v>
      </c>
      <c r="BA56" s="11" t="s">
        <v>360</v>
      </c>
      <c r="BB56" s="10" t="s">
        <v>359</v>
      </c>
      <c r="BC56" s="8" t="s">
        <v>359</v>
      </c>
      <c r="BD56" s="8" t="s">
        <v>359</v>
      </c>
      <c r="BF56" s="10"/>
      <c r="BG56" s="8"/>
      <c r="BH56" s="8"/>
      <c r="BJ56" s="10" t="str">
        <f t="shared" si="7"/>
        <v/>
      </c>
      <c r="BK56" s="8" t="str">
        <f t="shared" si="8"/>
        <v/>
      </c>
      <c r="BL56" s="8" t="str">
        <f t="shared" si="9"/>
        <v/>
      </c>
    </row>
    <row r="57" spans="1:64" x14ac:dyDescent="0.25">
      <c r="A57" t="s">
        <v>22</v>
      </c>
      <c r="F57" t="s">
        <v>97</v>
      </c>
      <c r="G57" t="s">
        <v>75</v>
      </c>
      <c r="I57" t="s">
        <v>140</v>
      </c>
      <c r="L57" t="s">
        <v>150</v>
      </c>
      <c r="P57" t="s">
        <v>240</v>
      </c>
      <c r="Q57" t="s">
        <v>181</v>
      </c>
      <c r="R57" t="e">
        <f t="shared" si="0"/>
        <v>#N/A</v>
      </c>
      <c r="S57" t="e">
        <f t="shared" si="1"/>
        <v>#N/A</v>
      </c>
      <c r="T57" t="e">
        <f t="shared" si="2"/>
        <v>#N/A</v>
      </c>
      <c r="V57" t="str">
        <f t="shared" si="3"/>
        <v>HMDB0000306</v>
      </c>
      <c r="W57" t="e">
        <f t="shared" si="10"/>
        <v>#N/A</v>
      </c>
      <c r="X57" t="e">
        <f t="shared" si="4"/>
        <v>#N/A</v>
      </c>
      <c r="AA57" t="s">
        <v>240</v>
      </c>
      <c r="AB57" t="s">
        <v>181</v>
      </c>
      <c r="AG57" t="s">
        <v>181</v>
      </c>
      <c r="AL57" t="s">
        <v>240</v>
      </c>
      <c r="AM57" t="s">
        <v>181</v>
      </c>
      <c r="AN57" t="str">
        <f t="shared" si="5"/>
        <v/>
      </c>
      <c r="AO57" t="str">
        <f t="shared" si="5"/>
        <v/>
      </c>
      <c r="AP57" t="str">
        <f t="shared" si="5"/>
        <v/>
      </c>
      <c r="AR57" t="str">
        <f t="shared" si="5"/>
        <v>X</v>
      </c>
      <c r="AS57" t="str">
        <f t="shared" si="6"/>
        <v/>
      </c>
      <c r="AT57" t="str">
        <f t="shared" si="6"/>
        <v/>
      </c>
      <c r="AW57" s="4" t="s">
        <v>240</v>
      </c>
      <c r="AX57" s="4" t="s">
        <v>181</v>
      </c>
      <c r="AY57" s="8" t="s">
        <v>359</v>
      </c>
      <c r="AZ57" s="8" t="s">
        <v>359</v>
      </c>
      <c r="BA57" s="11" t="s">
        <v>359</v>
      </c>
      <c r="BB57" s="10" t="s">
        <v>360</v>
      </c>
      <c r="BC57" s="8" t="s">
        <v>359</v>
      </c>
      <c r="BD57" s="8" t="s">
        <v>359</v>
      </c>
      <c r="BF57" s="10"/>
      <c r="BG57" s="8"/>
      <c r="BH57" s="8"/>
      <c r="BJ57" s="10" t="str">
        <f t="shared" si="7"/>
        <v/>
      </c>
      <c r="BK57" s="8" t="str">
        <f t="shared" si="8"/>
        <v/>
      </c>
      <c r="BL57" s="8" t="str">
        <f t="shared" si="9"/>
        <v/>
      </c>
    </row>
    <row r="58" spans="1:64" x14ac:dyDescent="0.25">
      <c r="A58" t="s">
        <v>164</v>
      </c>
      <c r="F58" t="s">
        <v>48</v>
      </c>
      <c r="G58" t="s">
        <v>175</v>
      </c>
      <c r="I58" t="s">
        <v>117</v>
      </c>
      <c r="L58" t="s">
        <v>85</v>
      </c>
      <c r="P58" t="s">
        <v>357</v>
      </c>
      <c r="Q58" t="s">
        <v>22</v>
      </c>
      <c r="R58" t="e">
        <f t="shared" si="0"/>
        <v>#N/A</v>
      </c>
      <c r="S58" t="e">
        <f t="shared" si="1"/>
        <v>#N/A</v>
      </c>
      <c r="T58" t="e">
        <f t="shared" si="2"/>
        <v>#N/A</v>
      </c>
      <c r="V58" t="e">
        <f t="shared" si="3"/>
        <v>#N/A</v>
      </c>
      <c r="W58" t="str">
        <f t="shared" si="10"/>
        <v>HMDB0000337</v>
      </c>
      <c r="X58" t="str">
        <f t="shared" si="4"/>
        <v>HMDB0000337</v>
      </c>
      <c r="AA58" t="s">
        <v>357</v>
      </c>
      <c r="AB58" t="s">
        <v>22</v>
      </c>
      <c r="AH58" t="s">
        <v>22</v>
      </c>
      <c r="AI58" t="s">
        <v>22</v>
      </c>
      <c r="AL58" t="s">
        <v>357</v>
      </c>
      <c r="AM58" t="s">
        <v>22</v>
      </c>
      <c r="AN58" t="str">
        <f t="shared" si="5"/>
        <v/>
      </c>
      <c r="AO58" t="str">
        <f t="shared" si="5"/>
        <v/>
      </c>
      <c r="AP58" t="str">
        <f t="shared" si="5"/>
        <v/>
      </c>
      <c r="AR58" t="str">
        <f t="shared" si="5"/>
        <v/>
      </c>
      <c r="AS58" t="str">
        <f t="shared" si="6"/>
        <v>X</v>
      </c>
      <c r="AT58" t="str">
        <f t="shared" si="6"/>
        <v>X</v>
      </c>
      <c r="AW58" s="4" t="s">
        <v>357</v>
      </c>
      <c r="AX58" s="4" t="s">
        <v>22</v>
      </c>
      <c r="AY58" s="8" t="s">
        <v>359</v>
      </c>
      <c r="AZ58" s="8" t="s">
        <v>359</v>
      </c>
      <c r="BA58" s="11" t="s">
        <v>359</v>
      </c>
      <c r="BB58" s="10" t="s">
        <v>359</v>
      </c>
      <c r="BC58" s="8" t="s">
        <v>360</v>
      </c>
      <c r="BD58" s="8" t="s">
        <v>360</v>
      </c>
      <c r="BF58" s="10"/>
      <c r="BG58" s="8"/>
      <c r="BH58" s="8"/>
      <c r="BJ58" s="10" t="str">
        <f t="shared" si="7"/>
        <v/>
      </c>
      <c r="BK58" s="8" t="str">
        <f t="shared" si="8"/>
        <v/>
      </c>
      <c r="BL58" s="8" t="str">
        <f t="shared" si="9"/>
        <v/>
      </c>
    </row>
    <row r="59" spans="1:64" x14ac:dyDescent="0.25">
      <c r="A59" t="s">
        <v>152</v>
      </c>
      <c r="F59" t="s">
        <v>11</v>
      </c>
      <c r="G59" t="s">
        <v>19</v>
      </c>
      <c r="I59" t="s">
        <v>19</v>
      </c>
      <c r="L59" t="s">
        <v>159</v>
      </c>
      <c r="P59" t="s">
        <v>241</v>
      </c>
      <c r="Q59" t="s">
        <v>164</v>
      </c>
      <c r="R59" t="e">
        <f t="shared" si="0"/>
        <v>#N/A</v>
      </c>
      <c r="S59" t="e">
        <f t="shared" si="1"/>
        <v>#N/A</v>
      </c>
      <c r="T59" t="e">
        <f t="shared" si="2"/>
        <v>#N/A</v>
      </c>
      <c r="V59" t="str">
        <f t="shared" si="3"/>
        <v>HMDB0000421</v>
      </c>
      <c r="W59" t="e">
        <f t="shared" si="10"/>
        <v>#N/A</v>
      </c>
      <c r="X59" t="e">
        <f t="shared" si="4"/>
        <v>#N/A</v>
      </c>
      <c r="AA59" t="s">
        <v>241</v>
      </c>
      <c r="AB59" t="s">
        <v>164</v>
      </c>
      <c r="AG59" t="s">
        <v>164</v>
      </c>
      <c r="AL59" t="s">
        <v>241</v>
      </c>
      <c r="AM59" t="s">
        <v>164</v>
      </c>
      <c r="AN59" t="str">
        <f t="shared" si="5"/>
        <v/>
      </c>
      <c r="AO59" t="str">
        <f t="shared" si="5"/>
        <v/>
      </c>
      <c r="AP59" t="str">
        <f t="shared" si="5"/>
        <v/>
      </c>
      <c r="AR59" t="str">
        <f t="shared" si="5"/>
        <v>X</v>
      </c>
      <c r="AS59" t="str">
        <f t="shared" si="6"/>
        <v/>
      </c>
      <c r="AT59" t="str">
        <f t="shared" si="6"/>
        <v/>
      </c>
      <c r="AW59" s="4" t="s">
        <v>241</v>
      </c>
      <c r="AX59" s="4" t="s">
        <v>164</v>
      </c>
      <c r="AY59" s="8" t="s">
        <v>359</v>
      </c>
      <c r="AZ59" s="8" t="s">
        <v>359</v>
      </c>
      <c r="BA59" s="11" t="s">
        <v>359</v>
      </c>
      <c r="BB59" s="10" t="s">
        <v>360</v>
      </c>
      <c r="BC59" s="8" t="s">
        <v>359</v>
      </c>
      <c r="BD59" s="8" t="s">
        <v>359</v>
      </c>
      <c r="BF59" s="10"/>
      <c r="BG59" s="8"/>
      <c r="BH59" s="8"/>
      <c r="BJ59" s="10" t="str">
        <f t="shared" si="7"/>
        <v/>
      </c>
      <c r="BK59" s="8" t="str">
        <f t="shared" si="8"/>
        <v/>
      </c>
      <c r="BL59" s="8" t="str">
        <f t="shared" si="9"/>
        <v/>
      </c>
    </row>
    <row r="60" spans="1:64" x14ac:dyDescent="0.25">
      <c r="A60" t="s">
        <v>118</v>
      </c>
      <c r="G60" t="s">
        <v>21</v>
      </c>
      <c r="I60" t="s">
        <v>127</v>
      </c>
      <c r="L60" t="s">
        <v>149</v>
      </c>
      <c r="P60" t="s">
        <v>242</v>
      </c>
      <c r="Q60" t="s">
        <v>152</v>
      </c>
      <c r="R60" t="e">
        <f t="shared" si="0"/>
        <v>#N/A</v>
      </c>
      <c r="S60" t="e">
        <f t="shared" si="1"/>
        <v>#N/A</v>
      </c>
      <c r="T60" t="str">
        <f t="shared" si="2"/>
        <v>HMDB0000450</v>
      </c>
      <c r="V60" t="e">
        <f t="shared" si="3"/>
        <v>#N/A</v>
      </c>
      <c r="W60" t="e">
        <f t="shared" si="10"/>
        <v>#N/A</v>
      </c>
      <c r="X60" t="e">
        <f t="shared" si="4"/>
        <v>#N/A</v>
      </c>
      <c r="AA60" t="s">
        <v>242</v>
      </c>
      <c r="AB60" t="s">
        <v>152</v>
      </c>
      <c r="AE60" t="s">
        <v>152</v>
      </c>
      <c r="AL60" t="s">
        <v>242</v>
      </c>
      <c r="AM60" t="s">
        <v>152</v>
      </c>
      <c r="AN60" t="str">
        <f t="shared" si="5"/>
        <v/>
      </c>
      <c r="AO60" t="str">
        <f t="shared" si="5"/>
        <v/>
      </c>
      <c r="AP60" t="str">
        <f t="shared" si="5"/>
        <v>X</v>
      </c>
      <c r="AR60" t="str">
        <f t="shared" si="5"/>
        <v/>
      </c>
      <c r="AS60" t="str">
        <f t="shared" si="6"/>
        <v/>
      </c>
      <c r="AT60" t="str">
        <f t="shared" si="6"/>
        <v/>
      </c>
      <c r="AW60" s="4" t="s">
        <v>242</v>
      </c>
      <c r="AX60" s="4" t="s">
        <v>152</v>
      </c>
      <c r="AY60" s="8" t="s">
        <v>359</v>
      </c>
      <c r="AZ60" s="8" t="s">
        <v>359</v>
      </c>
      <c r="BA60" s="11" t="s">
        <v>360</v>
      </c>
      <c r="BB60" s="10" t="s">
        <v>359</v>
      </c>
      <c r="BC60" s="8" t="s">
        <v>359</v>
      </c>
      <c r="BD60" s="8" t="s">
        <v>359</v>
      </c>
      <c r="BF60" s="10"/>
      <c r="BG60" s="8"/>
      <c r="BH60" s="8"/>
      <c r="BJ60" s="10" t="str">
        <f t="shared" si="7"/>
        <v/>
      </c>
      <c r="BK60" s="8" t="str">
        <f t="shared" si="8"/>
        <v/>
      </c>
      <c r="BL60" s="8" t="str">
        <f t="shared" si="9"/>
        <v/>
      </c>
    </row>
    <row r="61" spans="1:64" x14ac:dyDescent="0.25">
      <c r="A61" t="s">
        <v>74</v>
      </c>
      <c r="G61" t="s">
        <v>32</v>
      </c>
      <c r="I61" t="s">
        <v>132</v>
      </c>
      <c r="L61" t="s">
        <v>19</v>
      </c>
      <c r="P61" t="s">
        <v>243</v>
      </c>
      <c r="Q61" t="s">
        <v>118</v>
      </c>
      <c r="R61" t="e">
        <f t="shared" si="0"/>
        <v>#N/A</v>
      </c>
      <c r="S61" t="str">
        <f t="shared" si="1"/>
        <v>HMDB0000479</v>
      </c>
      <c r="T61" t="str">
        <f t="shared" si="2"/>
        <v>HMDB0000479</v>
      </c>
      <c r="V61" t="e">
        <f t="shared" si="3"/>
        <v>#N/A</v>
      </c>
      <c r="W61" t="e">
        <f t="shared" si="10"/>
        <v>#N/A</v>
      </c>
      <c r="X61" t="e">
        <f t="shared" si="4"/>
        <v>#N/A</v>
      </c>
      <c r="AA61" t="s">
        <v>243</v>
      </c>
      <c r="AB61" t="s">
        <v>118</v>
      </c>
      <c r="AD61" t="s">
        <v>118</v>
      </c>
      <c r="AE61" t="s">
        <v>118</v>
      </c>
      <c r="AL61" t="s">
        <v>243</v>
      </c>
      <c r="AM61" t="s">
        <v>118</v>
      </c>
      <c r="AN61" t="str">
        <f t="shared" si="5"/>
        <v/>
      </c>
      <c r="AO61" t="str">
        <f t="shared" si="5"/>
        <v>X</v>
      </c>
      <c r="AP61" t="str">
        <f t="shared" si="5"/>
        <v>X</v>
      </c>
      <c r="AR61" t="str">
        <f t="shared" si="5"/>
        <v/>
      </c>
      <c r="AS61" t="str">
        <f t="shared" si="6"/>
        <v/>
      </c>
      <c r="AT61" t="str">
        <f t="shared" si="6"/>
        <v/>
      </c>
      <c r="AW61" s="4" t="s">
        <v>243</v>
      </c>
      <c r="AX61" s="4" t="s">
        <v>118</v>
      </c>
      <c r="AY61" s="8" t="s">
        <v>359</v>
      </c>
      <c r="AZ61" s="8" t="s">
        <v>360</v>
      </c>
      <c r="BA61" s="11" t="s">
        <v>360</v>
      </c>
      <c r="BB61" s="10" t="s">
        <v>359</v>
      </c>
      <c r="BC61" s="8" t="s">
        <v>359</v>
      </c>
      <c r="BD61" s="8" t="s">
        <v>359</v>
      </c>
      <c r="BF61" s="10"/>
      <c r="BG61" s="8"/>
      <c r="BH61" s="8"/>
      <c r="BJ61" s="10" t="str">
        <f t="shared" si="7"/>
        <v/>
      </c>
      <c r="BK61" s="8" t="str">
        <f t="shared" si="8"/>
        <v/>
      </c>
      <c r="BL61" s="8" t="str">
        <f t="shared" si="9"/>
        <v/>
      </c>
    </row>
    <row r="62" spans="1:64" x14ac:dyDescent="0.25">
      <c r="A62" t="s">
        <v>46</v>
      </c>
      <c r="G62" t="s">
        <v>163</v>
      </c>
      <c r="I62" t="s">
        <v>142</v>
      </c>
      <c r="L62" t="s">
        <v>132</v>
      </c>
      <c r="P62" t="s">
        <v>244</v>
      </c>
      <c r="Q62" t="s">
        <v>74</v>
      </c>
      <c r="R62" t="e">
        <f t="shared" si="0"/>
        <v>#N/A</v>
      </c>
      <c r="S62" t="e">
        <f t="shared" si="1"/>
        <v>#N/A</v>
      </c>
      <c r="T62" t="e">
        <f t="shared" si="2"/>
        <v>#N/A</v>
      </c>
      <c r="V62" t="str">
        <f t="shared" si="3"/>
        <v>HMDB0000482</v>
      </c>
      <c r="W62" t="str">
        <f t="shared" si="10"/>
        <v>HMDB0000482</v>
      </c>
      <c r="X62" t="e">
        <f t="shared" si="4"/>
        <v>#N/A</v>
      </c>
      <c r="AA62" t="s">
        <v>244</v>
      </c>
      <c r="AB62" t="s">
        <v>74</v>
      </c>
      <c r="AG62" t="s">
        <v>74</v>
      </c>
      <c r="AH62" t="s">
        <v>74</v>
      </c>
      <c r="AL62" t="s">
        <v>244</v>
      </c>
      <c r="AM62" t="s">
        <v>74</v>
      </c>
      <c r="AN62" t="str">
        <f t="shared" si="5"/>
        <v/>
      </c>
      <c r="AO62" t="str">
        <f t="shared" si="5"/>
        <v/>
      </c>
      <c r="AP62" t="str">
        <f t="shared" si="5"/>
        <v/>
      </c>
      <c r="AR62" t="str">
        <f t="shared" si="5"/>
        <v>X</v>
      </c>
      <c r="AS62" t="str">
        <f t="shared" si="6"/>
        <v>X</v>
      </c>
      <c r="AT62" t="str">
        <f t="shared" si="6"/>
        <v/>
      </c>
      <c r="AW62" s="4" t="s">
        <v>244</v>
      </c>
      <c r="AX62" s="4" t="s">
        <v>74</v>
      </c>
      <c r="AY62" s="8" t="s">
        <v>359</v>
      </c>
      <c r="AZ62" s="8" t="s">
        <v>359</v>
      </c>
      <c r="BA62" s="11" t="s">
        <v>359</v>
      </c>
      <c r="BB62" s="10" t="s">
        <v>360</v>
      </c>
      <c r="BC62" s="8" t="s">
        <v>360</v>
      </c>
      <c r="BD62" s="8" t="s">
        <v>359</v>
      </c>
      <c r="BF62" s="10"/>
      <c r="BG62" s="8"/>
      <c r="BH62" s="8"/>
      <c r="BJ62" s="10" t="str">
        <f t="shared" si="7"/>
        <v/>
      </c>
      <c r="BK62" s="8" t="str">
        <f t="shared" si="8"/>
        <v/>
      </c>
      <c r="BL62" s="8" t="str">
        <f t="shared" si="9"/>
        <v/>
      </c>
    </row>
    <row r="63" spans="1:64" x14ac:dyDescent="0.25">
      <c r="A63" t="s">
        <v>58</v>
      </c>
      <c r="G63" t="s">
        <v>173</v>
      </c>
      <c r="I63" t="s">
        <v>139</v>
      </c>
      <c r="L63" t="s">
        <v>153</v>
      </c>
      <c r="P63" t="s">
        <v>245</v>
      </c>
      <c r="Q63" t="s">
        <v>46</v>
      </c>
      <c r="R63" t="str">
        <f t="shared" si="0"/>
        <v>HMDB0000508</v>
      </c>
      <c r="S63" t="e">
        <f t="shared" si="1"/>
        <v>#N/A</v>
      </c>
      <c r="T63" t="str">
        <f t="shared" si="2"/>
        <v>HMDB0000508</v>
      </c>
      <c r="V63" t="str">
        <f t="shared" si="3"/>
        <v>HMDB0000508</v>
      </c>
      <c r="W63" t="e">
        <f t="shared" si="10"/>
        <v>#N/A</v>
      </c>
      <c r="X63" t="str">
        <f t="shared" si="4"/>
        <v>HMDB0000508</v>
      </c>
      <c r="AA63" t="s">
        <v>245</v>
      </c>
      <c r="AB63" t="s">
        <v>46</v>
      </c>
      <c r="AC63" t="s">
        <v>46</v>
      </c>
      <c r="AE63" t="s">
        <v>46</v>
      </c>
      <c r="AG63" t="s">
        <v>46</v>
      </c>
      <c r="AI63" t="s">
        <v>46</v>
      </c>
      <c r="AL63" t="s">
        <v>245</v>
      </c>
      <c r="AM63" t="s">
        <v>46</v>
      </c>
      <c r="AN63" t="str">
        <f t="shared" si="5"/>
        <v>X</v>
      </c>
      <c r="AO63" t="str">
        <f t="shared" si="5"/>
        <v/>
      </c>
      <c r="AP63" t="str">
        <f t="shared" si="5"/>
        <v>X</v>
      </c>
      <c r="AR63" t="str">
        <f t="shared" si="5"/>
        <v>X</v>
      </c>
      <c r="AS63" t="str">
        <f t="shared" si="6"/>
        <v/>
      </c>
      <c r="AT63" t="str">
        <f t="shared" si="6"/>
        <v>X</v>
      </c>
      <c r="AW63" s="4" t="s">
        <v>245</v>
      </c>
      <c r="AX63" s="4" t="s">
        <v>46</v>
      </c>
      <c r="AY63" s="8" t="s">
        <v>360</v>
      </c>
      <c r="AZ63" s="8" t="s">
        <v>359</v>
      </c>
      <c r="BA63" s="11" t="s">
        <v>360</v>
      </c>
      <c r="BB63" s="10" t="s">
        <v>360</v>
      </c>
      <c r="BC63" s="8" t="s">
        <v>359</v>
      </c>
      <c r="BD63" s="8" t="s">
        <v>360</v>
      </c>
      <c r="BF63" s="10" t="s">
        <v>360</v>
      </c>
      <c r="BG63" s="8"/>
      <c r="BH63" s="8" t="s">
        <v>360</v>
      </c>
      <c r="BJ63" s="10" t="str">
        <f t="shared" si="7"/>
        <v>Ribitol</v>
      </c>
      <c r="BK63" s="8" t="str">
        <f t="shared" si="8"/>
        <v/>
      </c>
      <c r="BL63" s="8" t="str">
        <f t="shared" si="9"/>
        <v>Ribitol</v>
      </c>
    </row>
    <row r="64" spans="1:64" x14ac:dyDescent="0.25">
      <c r="A64" t="s">
        <v>30</v>
      </c>
      <c r="G64" t="s">
        <v>88</v>
      </c>
      <c r="I64" t="s">
        <v>137</v>
      </c>
      <c r="L64" t="s">
        <v>142</v>
      </c>
      <c r="P64" t="s">
        <v>246</v>
      </c>
      <c r="Q64" t="s">
        <v>58</v>
      </c>
      <c r="R64" t="e">
        <f t="shared" si="0"/>
        <v>#N/A</v>
      </c>
      <c r="S64" t="e">
        <f t="shared" si="1"/>
        <v>#N/A</v>
      </c>
      <c r="T64" t="e">
        <f t="shared" si="2"/>
        <v>#N/A</v>
      </c>
      <c r="V64" t="e">
        <f t="shared" si="3"/>
        <v>#N/A</v>
      </c>
      <c r="W64" t="str">
        <f t="shared" si="10"/>
        <v>HMDB0000511</v>
      </c>
      <c r="X64" t="e">
        <f t="shared" si="4"/>
        <v>#N/A</v>
      </c>
      <c r="AA64" t="s">
        <v>246</v>
      </c>
      <c r="AB64" t="s">
        <v>58</v>
      </c>
      <c r="AH64" t="s">
        <v>58</v>
      </c>
      <c r="AL64" t="s">
        <v>246</v>
      </c>
      <c r="AM64" t="s">
        <v>58</v>
      </c>
      <c r="AN64" t="str">
        <f t="shared" si="5"/>
        <v/>
      </c>
      <c r="AO64" t="str">
        <f t="shared" si="5"/>
        <v/>
      </c>
      <c r="AP64" t="str">
        <f t="shared" si="5"/>
        <v/>
      </c>
      <c r="AR64" t="str">
        <f t="shared" si="5"/>
        <v/>
      </c>
      <c r="AS64" t="str">
        <f t="shared" si="6"/>
        <v>X</v>
      </c>
      <c r="AT64" t="str">
        <f t="shared" si="6"/>
        <v/>
      </c>
      <c r="AW64" s="4" t="s">
        <v>246</v>
      </c>
      <c r="AX64" s="4" t="s">
        <v>58</v>
      </c>
      <c r="AY64" s="8" t="s">
        <v>359</v>
      </c>
      <c r="AZ64" s="8" t="s">
        <v>359</v>
      </c>
      <c r="BA64" s="11" t="s">
        <v>359</v>
      </c>
      <c r="BB64" s="10" t="s">
        <v>359</v>
      </c>
      <c r="BC64" s="8" t="s">
        <v>360</v>
      </c>
      <c r="BD64" s="8" t="s">
        <v>359</v>
      </c>
      <c r="BF64" s="10"/>
      <c r="BG64" s="8"/>
      <c r="BH64" s="8"/>
      <c r="BJ64" s="10" t="str">
        <f t="shared" si="7"/>
        <v/>
      </c>
      <c r="BK64" s="8" t="str">
        <f t="shared" si="8"/>
        <v/>
      </c>
      <c r="BL64" s="8" t="str">
        <f t="shared" si="9"/>
        <v/>
      </c>
    </row>
    <row r="65" spans="1:64" x14ac:dyDescent="0.25">
      <c r="A65" t="s">
        <v>123</v>
      </c>
      <c r="G65" t="s">
        <v>26</v>
      </c>
      <c r="I65" t="s">
        <v>88</v>
      </c>
      <c r="L65" t="s">
        <v>151</v>
      </c>
      <c r="P65" t="s">
        <v>247</v>
      </c>
      <c r="Q65" t="s">
        <v>30</v>
      </c>
      <c r="R65" t="e">
        <f t="shared" si="0"/>
        <v>#N/A</v>
      </c>
      <c r="S65" t="str">
        <f t="shared" si="1"/>
        <v>HMDB0000535</v>
      </c>
      <c r="T65" t="e">
        <f t="shared" si="2"/>
        <v>#N/A</v>
      </c>
      <c r="V65" t="str">
        <f t="shared" si="3"/>
        <v>HMDB0000535</v>
      </c>
      <c r="W65" t="e">
        <f t="shared" si="10"/>
        <v>#N/A</v>
      </c>
      <c r="X65" t="str">
        <f t="shared" si="4"/>
        <v>HMDB0000535</v>
      </c>
      <c r="AA65" t="s">
        <v>247</v>
      </c>
      <c r="AB65" t="s">
        <v>30</v>
      </c>
      <c r="AD65" t="s">
        <v>30</v>
      </c>
      <c r="AG65" t="s">
        <v>30</v>
      </c>
      <c r="AI65" t="s">
        <v>30</v>
      </c>
      <c r="AL65" t="s">
        <v>247</v>
      </c>
      <c r="AM65" t="s">
        <v>30</v>
      </c>
      <c r="AN65" t="str">
        <f t="shared" si="5"/>
        <v/>
      </c>
      <c r="AO65" t="str">
        <f t="shared" si="5"/>
        <v>X</v>
      </c>
      <c r="AP65" t="str">
        <f t="shared" si="5"/>
        <v/>
      </c>
      <c r="AR65" t="str">
        <f t="shared" si="5"/>
        <v>X</v>
      </c>
      <c r="AS65" t="str">
        <f t="shared" si="6"/>
        <v/>
      </c>
      <c r="AT65" t="str">
        <f t="shared" si="6"/>
        <v>X</v>
      </c>
      <c r="AW65" s="4" t="s">
        <v>247</v>
      </c>
      <c r="AX65" s="4" t="s">
        <v>30</v>
      </c>
      <c r="AY65" s="8" t="s">
        <v>359</v>
      </c>
      <c r="AZ65" s="8" t="s">
        <v>360</v>
      </c>
      <c r="BA65" s="11" t="s">
        <v>359</v>
      </c>
      <c r="BB65" s="10" t="s">
        <v>360</v>
      </c>
      <c r="BC65" s="8" t="s">
        <v>359</v>
      </c>
      <c r="BD65" s="8" t="s">
        <v>360</v>
      </c>
      <c r="BF65" s="10"/>
      <c r="BG65" s="8"/>
      <c r="BH65" s="8"/>
      <c r="BJ65" s="10" t="str">
        <f t="shared" si="7"/>
        <v/>
      </c>
      <c r="BK65" s="8" t="str">
        <f t="shared" si="8"/>
        <v/>
      </c>
      <c r="BL65" s="8" t="str">
        <f t="shared" si="9"/>
        <v/>
      </c>
    </row>
    <row r="66" spans="1:64" x14ac:dyDescent="0.25">
      <c r="A66" t="s">
        <v>119</v>
      </c>
      <c r="G66" t="s">
        <v>172</v>
      </c>
      <c r="I66" t="s">
        <v>143</v>
      </c>
      <c r="L66" t="s">
        <v>139</v>
      </c>
      <c r="P66" t="s">
        <v>248</v>
      </c>
      <c r="Q66" t="s">
        <v>123</v>
      </c>
      <c r="R66" t="e">
        <f t="shared" si="0"/>
        <v>#N/A</v>
      </c>
      <c r="S66" t="str">
        <f t="shared" si="1"/>
        <v>HMDB0000539</v>
      </c>
      <c r="T66" t="str">
        <f t="shared" si="2"/>
        <v>HMDB0000539</v>
      </c>
      <c r="V66" t="e">
        <f t="shared" si="3"/>
        <v>#N/A</v>
      </c>
      <c r="W66" t="e">
        <f t="shared" si="10"/>
        <v>#N/A</v>
      </c>
      <c r="X66" t="e">
        <f t="shared" si="4"/>
        <v>#N/A</v>
      </c>
      <c r="AA66" t="s">
        <v>248</v>
      </c>
      <c r="AB66" t="s">
        <v>123</v>
      </c>
      <c r="AD66" t="s">
        <v>123</v>
      </c>
      <c r="AE66" t="s">
        <v>123</v>
      </c>
      <c r="AL66" t="s">
        <v>248</v>
      </c>
      <c r="AM66" t="s">
        <v>123</v>
      </c>
      <c r="AN66" t="str">
        <f t="shared" si="5"/>
        <v/>
      </c>
      <c r="AO66" t="str">
        <f t="shared" si="5"/>
        <v>X</v>
      </c>
      <c r="AP66" t="str">
        <f t="shared" si="5"/>
        <v>X</v>
      </c>
      <c r="AR66" t="str">
        <f t="shared" si="5"/>
        <v/>
      </c>
      <c r="AS66" t="str">
        <f t="shared" si="6"/>
        <v/>
      </c>
      <c r="AT66" t="str">
        <f t="shared" si="6"/>
        <v/>
      </c>
      <c r="AW66" s="4" t="s">
        <v>248</v>
      </c>
      <c r="AX66" s="4" t="s">
        <v>123</v>
      </c>
      <c r="AY66" s="8" t="s">
        <v>359</v>
      </c>
      <c r="AZ66" s="8" t="s">
        <v>360</v>
      </c>
      <c r="BA66" s="11" t="s">
        <v>360</v>
      </c>
      <c r="BB66" s="10" t="s">
        <v>359</v>
      </c>
      <c r="BC66" s="8" t="s">
        <v>359</v>
      </c>
      <c r="BD66" s="8" t="s">
        <v>359</v>
      </c>
      <c r="BF66" s="10"/>
      <c r="BG66" s="8"/>
      <c r="BH66" s="8"/>
      <c r="BJ66" s="10" t="str">
        <f t="shared" si="7"/>
        <v/>
      </c>
      <c r="BK66" s="8" t="str">
        <f t="shared" si="8"/>
        <v/>
      </c>
      <c r="BL66" s="8" t="str">
        <f t="shared" si="9"/>
        <v/>
      </c>
    </row>
    <row r="67" spans="1:64" x14ac:dyDescent="0.25">
      <c r="A67" t="s">
        <v>124</v>
      </c>
      <c r="G67" t="s">
        <v>166</v>
      </c>
      <c r="I67" t="s">
        <v>81</v>
      </c>
      <c r="L67" t="s">
        <v>137</v>
      </c>
      <c r="P67" t="s">
        <v>249</v>
      </c>
      <c r="Q67" t="s">
        <v>119</v>
      </c>
      <c r="R67" t="e">
        <f t="shared" si="0"/>
        <v>#N/A</v>
      </c>
      <c r="S67" t="str">
        <f t="shared" si="1"/>
        <v>HMDB0000549</v>
      </c>
      <c r="T67" t="e">
        <f t="shared" si="2"/>
        <v>#N/A</v>
      </c>
      <c r="V67" t="e">
        <f t="shared" si="3"/>
        <v>#N/A</v>
      </c>
      <c r="W67" t="e">
        <f t="shared" si="10"/>
        <v>#N/A</v>
      </c>
      <c r="X67" t="e">
        <f t="shared" si="4"/>
        <v>#N/A</v>
      </c>
      <c r="AA67" t="s">
        <v>249</v>
      </c>
      <c r="AB67" t="s">
        <v>119</v>
      </c>
      <c r="AD67" t="s">
        <v>119</v>
      </c>
      <c r="AL67" t="s">
        <v>249</v>
      </c>
      <c r="AM67" t="s">
        <v>119</v>
      </c>
      <c r="AN67" t="str">
        <f t="shared" si="5"/>
        <v/>
      </c>
      <c r="AO67" t="str">
        <f t="shared" si="5"/>
        <v>X</v>
      </c>
      <c r="AP67" t="str">
        <f t="shared" ref="AP67" si="11">IF(AE67&gt;0,"X","")</f>
        <v/>
      </c>
      <c r="AR67" t="str">
        <f t="shared" si="5"/>
        <v/>
      </c>
      <c r="AS67" t="str">
        <f t="shared" si="6"/>
        <v/>
      </c>
      <c r="AT67" t="str">
        <f t="shared" si="6"/>
        <v/>
      </c>
      <c r="AW67" s="4" t="s">
        <v>249</v>
      </c>
      <c r="AX67" s="4" t="s">
        <v>119</v>
      </c>
      <c r="AY67" s="8" t="s">
        <v>359</v>
      </c>
      <c r="AZ67" s="8" t="s">
        <v>360</v>
      </c>
      <c r="BA67" s="11" t="s">
        <v>359</v>
      </c>
      <c r="BB67" s="10" t="s">
        <v>359</v>
      </c>
      <c r="BC67" s="8" t="s">
        <v>359</v>
      </c>
      <c r="BD67" s="8" t="s">
        <v>359</v>
      </c>
      <c r="BF67" s="10"/>
      <c r="BG67" s="8"/>
      <c r="BH67" s="8"/>
      <c r="BJ67" s="10" t="str">
        <f t="shared" si="7"/>
        <v/>
      </c>
      <c r="BK67" s="8" t="str">
        <f t="shared" si="8"/>
        <v/>
      </c>
      <c r="BL67" s="8" t="str">
        <f t="shared" si="9"/>
        <v/>
      </c>
    </row>
    <row r="68" spans="1:64" x14ac:dyDescent="0.25">
      <c r="A68" t="s">
        <v>174</v>
      </c>
      <c r="G68" t="s">
        <v>171</v>
      </c>
      <c r="I68" t="s">
        <v>115</v>
      </c>
      <c r="L68" t="s">
        <v>88</v>
      </c>
      <c r="P68" t="s">
        <v>250</v>
      </c>
      <c r="Q68" t="s">
        <v>124</v>
      </c>
      <c r="R68" t="e">
        <f t="shared" ref="R68:R131" si="12">VLOOKUP(Q68,F:F,1,FALSE)</f>
        <v>#N/A</v>
      </c>
      <c r="S68" t="str">
        <f t="shared" ref="S68:S131" si="13">VLOOKUP(Q68,I:I,1,FALSE)</f>
        <v>HMDB0000562</v>
      </c>
      <c r="T68" t="str">
        <f t="shared" ref="T68:T131" si="14">VLOOKUP(Q68,L:L,1,FALSE)</f>
        <v>HMDB0000562</v>
      </c>
      <c r="V68" t="e">
        <f t="shared" ref="V68:V131" si="15">VLOOKUP(Q68,G:G,1,FALSE)</f>
        <v>#N/A</v>
      </c>
      <c r="W68" t="e">
        <f t="shared" ref="W68:W131" si="16">VLOOKUP(Q68,J:J,1,FALSE)</f>
        <v>#N/A</v>
      </c>
      <c r="X68" t="e">
        <f t="shared" ref="X68:X131" si="17">VLOOKUP(Q68,M:M,1,FALSE)</f>
        <v>#N/A</v>
      </c>
      <c r="AA68" t="s">
        <v>250</v>
      </c>
      <c r="AB68" t="s">
        <v>124</v>
      </c>
      <c r="AD68" t="s">
        <v>124</v>
      </c>
      <c r="AE68" t="s">
        <v>124</v>
      </c>
      <c r="AL68" t="s">
        <v>250</v>
      </c>
      <c r="AM68" t="s">
        <v>124</v>
      </c>
      <c r="AN68" t="str">
        <f t="shared" ref="AN68:AR131" si="18">IF(AC68&gt;0,"X","")</f>
        <v/>
      </c>
      <c r="AO68" t="str">
        <f t="shared" si="18"/>
        <v>X</v>
      </c>
      <c r="AP68" t="str">
        <f t="shared" si="18"/>
        <v>X</v>
      </c>
      <c r="AR68" t="str">
        <f t="shared" si="18"/>
        <v/>
      </c>
      <c r="AS68" t="str">
        <f t="shared" ref="AS68:AT131" si="19">IF(AH68&gt;0,"X","")</f>
        <v/>
      </c>
      <c r="AT68" t="str">
        <f t="shared" si="19"/>
        <v/>
      </c>
      <c r="AW68" s="4" t="s">
        <v>250</v>
      </c>
      <c r="AX68" s="4" t="s">
        <v>124</v>
      </c>
      <c r="AY68" s="8" t="s">
        <v>359</v>
      </c>
      <c r="AZ68" s="8" t="s">
        <v>360</v>
      </c>
      <c r="BA68" s="11" t="s">
        <v>360</v>
      </c>
      <c r="BB68" s="10" t="s">
        <v>359</v>
      </c>
      <c r="BC68" s="8" t="s">
        <v>359</v>
      </c>
      <c r="BD68" s="8" t="s">
        <v>359</v>
      </c>
      <c r="BF68" s="10"/>
      <c r="BG68" s="8"/>
      <c r="BH68" s="8"/>
      <c r="BJ68" s="10" t="str">
        <f t="shared" ref="BJ68:BJ131" si="20">IF(BF68="X",AW68,"")</f>
        <v/>
      </c>
      <c r="BK68" s="8" t="str">
        <f t="shared" ref="BK68:BK131" si="21">IF(BG68="X",AW68,"")</f>
        <v/>
      </c>
      <c r="BL68" s="8" t="str">
        <f t="shared" ref="BL68:BL131" si="22">IF(BH68="X",AW68,"")</f>
        <v/>
      </c>
    </row>
    <row r="69" spans="1:64" x14ac:dyDescent="0.25">
      <c r="A69" t="s">
        <v>125</v>
      </c>
      <c r="G69" t="s">
        <v>48</v>
      </c>
      <c r="I69" t="s">
        <v>97</v>
      </c>
      <c r="L69" t="s">
        <v>147</v>
      </c>
      <c r="P69" t="s">
        <v>251</v>
      </c>
      <c r="Q69" t="s">
        <v>174</v>
      </c>
      <c r="R69" t="e">
        <f t="shared" si="12"/>
        <v>#N/A</v>
      </c>
      <c r="S69" t="e">
        <f t="shared" si="13"/>
        <v>#N/A</v>
      </c>
      <c r="T69" t="e">
        <f t="shared" si="14"/>
        <v>#N/A</v>
      </c>
      <c r="V69" t="str">
        <f t="shared" si="15"/>
        <v>HMDB0000573</v>
      </c>
      <c r="W69" t="e">
        <f t="shared" si="16"/>
        <v>#N/A</v>
      </c>
      <c r="X69" t="e">
        <f t="shared" si="17"/>
        <v>#N/A</v>
      </c>
      <c r="AA69" t="s">
        <v>251</v>
      </c>
      <c r="AB69" t="s">
        <v>174</v>
      </c>
      <c r="AG69" t="s">
        <v>174</v>
      </c>
      <c r="AL69" t="s">
        <v>251</v>
      </c>
      <c r="AM69" t="s">
        <v>174</v>
      </c>
      <c r="AN69" t="str">
        <f t="shared" si="18"/>
        <v/>
      </c>
      <c r="AO69" t="str">
        <f t="shared" si="18"/>
        <v/>
      </c>
      <c r="AP69" t="str">
        <f t="shared" si="18"/>
        <v/>
      </c>
      <c r="AR69" t="str">
        <f t="shared" si="18"/>
        <v>X</v>
      </c>
      <c r="AS69" t="str">
        <f t="shared" si="19"/>
        <v/>
      </c>
      <c r="AT69" t="str">
        <f t="shared" si="19"/>
        <v/>
      </c>
      <c r="AW69" s="4" t="s">
        <v>251</v>
      </c>
      <c r="AX69" s="4" t="s">
        <v>174</v>
      </c>
      <c r="AY69" s="8" t="s">
        <v>359</v>
      </c>
      <c r="AZ69" s="8" t="s">
        <v>359</v>
      </c>
      <c r="BA69" s="11" t="s">
        <v>359</v>
      </c>
      <c r="BB69" s="10" t="s">
        <v>360</v>
      </c>
      <c r="BC69" s="8" t="s">
        <v>359</v>
      </c>
      <c r="BD69" s="8" t="s">
        <v>359</v>
      </c>
      <c r="BF69" s="10"/>
      <c r="BG69" s="8"/>
      <c r="BH69" s="8"/>
      <c r="BJ69" s="10" t="str">
        <f t="shared" si="20"/>
        <v/>
      </c>
      <c r="BK69" s="8" t="str">
        <f t="shared" si="21"/>
        <v/>
      </c>
      <c r="BL69" s="8" t="str">
        <f t="shared" si="22"/>
        <v/>
      </c>
    </row>
    <row r="70" spans="1:64" x14ac:dyDescent="0.25">
      <c r="A70" t="s">
        <v>108</v>
      </c>
      <c r="G70" t="s">
        <v>71</v>
      </c>
      <c r="I70" t="s">
        <v>138</v>
      </c>
      <c r="L70" t="s">
        <v>115</v>
      </c>
      <c r="P70" t="s">
        <v>252</v>
      </c>
      <c r="Q70" t="s">
        <v>125</v>
      </c>
      <c r="R70" t="e">
        <f t="shared" si="12"/>
        <v>#N/A</v>
      </c>
      <c r="S70" t="str">
        <f t="shared" si="13"/>
        <v>HMDB0000574</v>
      </c>
      <c r="T70" t="e">
        <f t="shared" si="14"/>
        <v>#N/A</v>
      </c>
      <c r="V70" t="e">
        <f t="shared" si="15"/>
        <v>#N/A</v>
      </c>
      <c r="W70" t="e">
        <f t="shared" si="16"/>
        <v>#N/A</v>
      </c>
      <c r="X70" t="e">
        <f t="shared" si="17"/>
        <v>#N/A</v>
      </c>
      <c r="AA70" t="s">
        <v>252</v>
      </c>
      <c r="AB70" t="s">
        <v>125</v>
      </c>
      <c r="AD70" t="s">
        <v>125</v>
      </c>
      <c r="AL70" t="s">
        <v>252</v>
      </c>
      <c r="AM70" t="s">
        <v>125</v>
      </c>
      <c r="AN70" t="str">
        <f t="shared" si="18"/>
        <v/>
      </c>
      <c r="AO70" t="str">
        <f t="shared" si="18"/>
        <v>X</v>
      </c>
      <c r="AP70" t="str">
        <f t="shared" si="18"/>
        <v/>
      </c>
      <c r="AR70" t="str">
        <f t="shared" si="18"/>
        <v/>
      </c>
      <c r="AS70" t="str">
        <f t="shared" si="19"/>
        <v/>
      </c>
      <c r="AT70" t="str">
        <f t="shared" si="19"/>
        <v/>
      </c>
      <c r="AW70" s="4" t="s">
        <v>252</v>
      </c>
      <c r="AX70" s="4" t="s">
        <v>125</v>
      </c>
      <c r="AY70" s="8" t="s">
        <v>359</v>
      </c>
      <c r="AZ70" s="8" t="s">
        <v>360</v>
      </c>
      <c r="BA70" s="11" t="s">
        <v>359</v>
      </c>
      <c r="BB70" s="10" t="s">
        <v>359</v>
      </c>
      <c r="BC70" s="8" t="s">
        <v>359</v>
      </c>
      <c r="BD70" s="8" t="s">
        <v>359</v>
      </c>
      <c r="BF70" s="10"/>
      <c r="BG70" s="8"/>
      <c r="BH70" s="8"/>
      <c r="BJ70" s="10" t="str">
        <f t="shared" si="20"/>
        <v/>
      </c>
      <c r="BK70" s="8" t="str">
        <f t="shared" si="21"/>
        <v/>
      </c>
      <c r="BL70" s="8" t="str">
        <f t="shared" si="22"/>
        <v/>
      </c>
    </row>
    <row r="71" spans="1:64" x14ac:dyDescent="0.25">
      <c r="A71" t="s">
        <v>27</v>
      </c>
      <c r="G71" t="s">
        <v>165</v>
      </c>
      <c r="I71" t="s">
        <v>138</v>
      </c>
      <c r="L71" t="s">
        <v>97</v>
      </c>
      <c r="P71" t="s">
        <v>253</v>
      </c>
      <c r="Q71" t="s">
        <v>108</v>
      </c>
      <c r="R71" t="str">
        <f t="shared" si="12"/>
        <v>HMDB0000613</v>
      </c>
      <c r="S71" t="e">
        <f t="shared" si="13"/>
        <v>#N/A</v>
      </c>
      <c r="T71" t="e">
        <f t="shared" si="14"/>
        <v>#N/A</v>
      </c>
      <c r="V71" t="e">
        <f t="shared" si="15"/>
        <v>#N/A</v>
      </c>
      <c r="W71" t="e">
        <f t="shared" si="16"/>
        <v>#N/A</v>
      </c>
      <c r="X71" t="e">
        <f t="shared" si="17"/>
        <v>#N/A</v>
      </c>
      <c r="AA71" t="s">
        <v>253</v>
      </c>
      <c r="AB71" t="s">
        <v>108</v>
      </c>
      <c r="AC71" t="s">
        <v>108</v>
      </c>
      <c r="AL71" t="s">
        <v>253</v>
      </c>
      <c r="AM71" t="s">
        <v>108</v>
      </c>
      <c r="AN71" t="str">
        <f t="shared" si="18"/>
        <v>X</v>
      </c>
      <c r="AO71" t="str">
        <f t="shared" si="18"/>
        <v/>
      </c>
      <c r="AP71" t="str">
        <f t="shared" si="18"/>
        <v/>
      </c>
      <c r="AR71" t="str">
        <f t="shared" si="18"/>
        <v/>
      </c>
      <c r="AS71" t="str">
        <f t="shared" si="19"/>
        <v/>
      </c>
      <c r="AT71" t="str">
        <f t="shared" si="19"/>
        <v/>
      </c>
      <c r="AW71" s="4" t="s">
        <v>253</v>
      </c>
      <c r="AX71" s="4" t="s">
        <v>108</v>
      </c>
      <c r="AY71" s="8" t="s">
        <v>360</v>
      </c>
      <c r="AZ71" s="8" t="s">
        <v>359</v>
      </c>
      <c r="BA71" s="11" t="s">
        <v>359</v>
      </c>
      <c r="BB71" s="10" t="s">
        <v>359</v>
      </c>
      <c r="BC71" s="8" t="s">
        <v>359</v>
      </c>
      <c r="BD71" s="8" t="s">
        <v>359</v>
      </c>
      <c r="BF71" s="10"/>
      <c r="BG71" s="8"/>
      <c r="BH71" s="8"/>
      <c r="BJ71" s="10" t="str">
        <f t="shared" si="20"/>
        <v/>
      </c>
      <c r="BK71" s="8" t="str">
        <f t="shared" si="21"/>
        <v/>
      </c>
      <c r="BL71" s="8" t="str">
        <f t="shared" si="22"/>
        <v/>
      </c>
    </row>
    <row r="72" spans="1:64" x14ac:dyDescent="0.25">
      <c r="A72" t="s">
        <v>162</v>
      </c>
      <c r="I72" t="s">
        <v>48</v>
      </c>
      <c r="L72" t="s">
        <v>48</v>
      </c>
      <c r="P72" t="s">
        <v>254</v>
      </c>
      <c r="Q72" t="s">
        <v>27</v>
      </c>
      <c r="R72" t="e">
        <f t="shared" si="12"/>
        <v>#N/A</v>
      </c>
      <c r="S72" t="e">
        <f t="shared" si="13"/>
        <v>#N/A</v>
      </c>
      <c r="T72" t="e">
        <f t="shared" si="14"/>
        <v>#N/A</v>
      </c>
      <c r="V72" t="e">
        <f t="shared" si="15"/>
        <v>#N/A</v>
      </c>
      <c r="W72" t="e">
        <f t="shared" si="16"/>
        <v>#N/A</v>
      </c>
      <c r="X72" t="str">
        <f t="shared" si="17"/>
        <v>HMDB0000622</v>
      </c>
      <c r="AA72" t="s">
        <v>254</v>
      </c>
      <c r="AB72" t="s">
        <v>27</v>
      </c>
      <c r="AI72" t="s">
        <v>27</v>
      </c>
      <c r="AL72" t="s">
        <v>254</v>
      </c>
      <c r="AM72" t="s">
        <v>27</v>
      </c>
      <c r="AN72" t="str">
        <f t="shared" si="18"/>
        <v/>
      </c>
      <c r="AO72" t="str">
        <f t="shared" si="18"/>
        <v/>
      </c>
      <c r="AP72" t="str">
        <f t="shared" si="18"/>
        <v/>
      </c>
      <c r="AR72" t="str">
        <f t="shared" si="18"/>
        <v/>
      </c>
      <c r="AS72" t="str">
        <f t="shared" si="19"/>
        <v/>
      </c>
      <c r="AT72" t="str">
        <f t="shared" si="19"/>
        <v>X</v>
      </c>
      <c r="AW72" s="4" t="s">
        <v>254</v>
      </c>
      <c r="AX72" s="4" t="s">
        <v>27</v>
      </c>
      <c r="AY72" s="8" t="s">
        <v>359</v>
      </c>
      <c r="AZ72" s="8" t="s">
        <v>359</v>
      </c>
      <c r="BA72" s="11" t="s">
        <v>359</v>
      </c>
      <c r="BB72" s="10" t="s">
        <v>359</v>
      </c>
      <c r="BC72" s="8" t="s">
        <v>359</v>
      </c>
      <c r="BD72" s="8" t="s">
        <v>360</v>
      </c>
      <c r="BF72" s="10"/>
      <c r="BG72" s="8"/>
      <c r="BH72" s="8"/>
      <c r="BJ72" s="10" t="str">
        <f t="shared" si="20"/>
        <v/>
      </c>
      <c r="BK72" s="8" t="str">
        <f t="shared" si="21"/>
        <v/>
      </c>
      <c r="BL72" s="8" t="str">
        <f t="shared" si="22"/>
        <v/>
      </c>
    </row>
    <row r="73" spans="1:64" x14ac:dyDescent="0.25">
      <c r="A73" t="s">
        <v>131</v>
      </c>
      <c r="I73" t="s">
        <v>145</v>
      </c>
      <c r="L73" t="s">
        <v>148</v>
      </c>
      <c r="P73" t="s">
        <v>255</v>
      </c>
      <c r="Q73" t="s">
        <v>162</v>
      </c>
      <c r="R73" t="e">
        <f t="shared" si="12"/>
        <v>#N/A</v>
      </c>
      <c r="S73" t="e">
        <f t="shared" si="13"/>
        <v>#N/A</v>
      </c>
      <c r="T73" t="e">
        <f t="shared" si="14"/>
        <v>#N/A</v>
      </c>
      <c r="V73" t="str">
        <f t="shared" si="15"/>
        <v>HMDB0000623</v>
      </c>
      <c r="W73" t="e">
        <f t="shared" si="16"/>
        <v>#N/A</v>
      </c>
      <c r="X73" t="e">
        <f t="shared" si="17"/>
        <v>#N/A</v>
      </c>
      <c r="AA73" t="s">
        <v>255</v>
      </c>
      <c r="AB73" t="s">
        <v>162</v>
      </c>
      <c r="AG73" t="s">
        <v>162</v>
      </c>
      <c r="AL73" t="s">
        <v>255</v>
      </c>
      <c r="AM73" t="s">
        <v>162</v>
      </c>
      <c r="AN73" t="str">
        <f t="shared" si="18"/>
        <v/>
      </c>
      <c r="AO73" t="str">
        <f t="shared" si="18"/>
        <v/>
      </c>
      <c r="AP73" t="str">
        <f t="shared" si="18"/>
        <v/>
      </c>
      <c r="AR73" t="str">
        <f t="shared" si="18"/>
        <v>X</v>
      </c>
      <c r="AS73" t="str">
        <f t="shared" si="19"/>
        <v/>
      </c>
      <c r="AT73" t="str">
        <f t="shared" si="19"/>
        <v/>
      </c>
      <c r="AW73" s="4" t="s">
        <v>255</v>
      </c>
      <c r="AX73" s="4" t="s">
        <v>162</v>
      </c>
      <c r="AY73" s="8" t="s">
        <v>359</v>
      </c>
      <c r="AZ73" s="8" t="s">
        <v>359</v>
      </c>
      <c r="BA73" s="11" t="s">
        <v>359</v>
      </c>
      <c r="BB73" s="10" t="s">
        <v>360</v>
      </c>
      <c r="BC73" s="8" t="s">
        <v>359</v>
      </c>
      <c r="BD73" s="8" t="s">
        <v>359</v>
      </c>
      <c r="BF73" s="10"/>
      <c r="BG73" s="8"/>
      <c r="BH73" s="8"/>
      <c r="BJ73" s="10" t="str">
        <f t="shared" si="20"/>
        <v/>
      </c>
      <c r="BK73" s="8" t="str">
        <f t="shared" si="21"/>
        <v/>
      </c>
      <c r="BL73" s="8" t="str">
        <f t="shared" si="22"/>
        <v/>
      </c>
    </row>
    <row r="74" spans="1:64" x14ac:dyDescent="0.25">
      <c r="A74" t="s">
        <v>169</v>
      </c>
      <c r="I74" t="s">
        <v>130</v>
      </c>
      <c r="P74" t="s">
        <v>256</v>
      </c>
      <c r="Q74" t="s">
        <v>131</v>
      </c>
      <c r="R74" t="e">
        <f t="shared" si="12"/>
        <v>#N/A</v>
      </c>
      <c r="S74" t="str">
        <f t="shared" si="13"/>
        <v>HMDB0000625</v>
      </c>
      <c r="T74" t="str">
        <f t="shared" si="14"/>
        <v>HMDB0000625</v>
      </c>
      <c r="V74" t="e">
        <f t="shared" si="15"/>
        <v>#N/A</v>
      </c>
      <c r="W74" t="e">
        <f t="shared" si="16"/>
        <v>#N/A</v>
      </c>
      <c r="X74" t="e">
        <f t="shared" si="17"/>
        <v>#N/A</v>
      </c>
      <c r="AA74" t="s">
        <v>256</v>
      </c>
      <c r="AB74" t="s">
        <v>131</v>
      </c>
      <c r="AD74" t="s">
        <v>131</v>
      </c>
      <c r="AE74" t="s">
        <v>131</v>
      </c>
      <c r="AL74" t="s">
        <v>256</v>
      </c>
      <c r="AM74" t="s">
        <v>131</v>
      </c>
      <c r="AN74" t="str">
        <f t="shared" si="18"/>
        <v/>
      </c>
      <c r="AO74" t="str">
        <f t="shared" si="18"/>
        <v>X</v>
      </c>
      <c r="AP74" t="str">
        <f t="shared" si="18"/>
        <v>X</v>
      </c>
      <c r="AR74" t="str">
        <f t="shared" si="18"/>
        <v/>
      </c>
      <c r="AS74" t="str">
        <f t="shared" si="19"/>
        <v/>
      </c>
      <c r="AT74" t="str">
        <f t="shared" si="19"/>
        <v/>
      </c>
      <c r="AW74" s="4" t="s">
        <v>256</v>
      </c>
      <c r="AX74" s="4" t="s">
        <v>131</v>
      </c>
      <c r="AY74" s="8" t="s">
        <v>359</v>
      </c>
      <c r="AZ74" s="8" t="s">
        <v>360</v>
      </c>
      <c r="BA74" s="11" t="s">
        <v>360</v>
      </c>
      <c r="BB74" s="10" t="s">
        <v>359</v>
      </c>
      <c r="BC74" s="8" t="s">
        <v>359</v>
      </c>
      <c r="BD74" s="8" t="s">
        <v>359</v>
      </c>
      <c r="BF74" s="10"/>
      <c r="BG74" s="8"/>
      <c r="BH74" s="8"/>
      <c r="BJ74" s="10" t="str">
        <f t="shared" si="20"/>
        <v/>
      </c>
      <c r="BK74" s="8" t="str">
        <f t="shared" si="21"/>
        <v/>
      </c>
      <c r="BL74" s="8" t="str">
        <f t="shared" si="22"/>
        <v/>
      </c>
    </row>
    <row r="75" spans="1:64" x14ac:dyDescent="0.25">
      <c r="A75" t="s">
        <v>63</v>
      </c>
      <c r="P75" t="s">
        <v>257</v>
      </c>
      <c r="Q75" t="s">
        <v>169</v>
      </c>
      <c r="R75" t="e">
        <f t="shared" si="12"/>
        <v>#N/A</v>
      </c>
      <c r="S75" t="e">
        <f t="shared" si="13"/>
        <v>#N/A</v>
      </c>
      <c r="T75" t="e">
        <f t="shared" si="14"/>
        <v>#N/A</v>
      </c>
      <c r="V75" t="str">
        <f t="shared" si="15"/>
        <v>HMDB0000646</v>
      </c>
      <c r="W75" t="e">
        <f t="shared" si="16"/>
        <v>#N/A</v>
      </c>
      <c r="X75" t="e">
        <f t="shared" si="17"/>
        <v>#N/A</v>
      </c>
      <c r="AA75" t="s">
        <v>257</v>
      </c>
      <c r="AB75" t="s">
        <v>169</v>
      </c>
      <c r="AG75" t="s">
        <v>169</v>
      </c>
      <c r="AL75" t="s">
        <v>257</v>
      </c>
      <c r="AM75" t="s">
        <v>169</v>
      </c>
      <c r="AN75" t="str">
        <f t="shared" si="18"/>
        <v/>
      </c>
      <c r="AO75" t="str">
        <f t="shared" si="18"/>
        <v/>
      </c>
      <c r="AP75" t="str">
        <f t="shared" si="18"/>
        <v/>
      </c>
      <c r="AR75" t="str">
        <f t="shared" si="18"/>
        <v>X</v>
      </c>
      <c r="AS75" t="str">
        <f t="shared" si="19"/>
        <v/>
      </c>
      <c r="AT75" t="str">
        <f t="shared" si="19"/>
        <v/>
      </c>
      <c r="AW75" s="4" t="s">
        <v>257</v>
      </c>
      <c r="AX75" s="4" t="s">
        <v>169</v>
      </c>
      <c r="AY75" s="8" t="s">
        <v>359</v>
      </c>
      <c r="AZ75" s="8" t="s">
        <v>359</v>
      </c>
      <c r="BA75" s="11" t="s">
        <v>359</v>
      </c>
      <c r="BB75" s="10" t="s">
        <v>360</v>
      </c>
      <c r="BC75" s="8" t="s">
        <v>359</v>
      </c>
      <c r="BD75" s="8" t="s">
        <v>359</v>
      </c>
      <c r="BF75" s="10"/>
      <c r="BG75" s="8"/>
      <c r="BH75" s="8"/>
      <c r="BJ75" s="10" t="str">
        <f t="shared" si="20"/>
        <v/>
      </c>
      <c r="BK75" s="8" t="str">
        <f t="shared" si="21"/>
        <v/>
      </c>
      <c r="BL75" s="8" t="str">
        <f t="shared" si="22"/>
        <v/>
      </c>
    </row>
    <row r="76" spans="1:64" x14ac:dyDescent="0.25">
      <c r="A76" t="s">
        <v>8</v>
      </c>
      <c r="P76" t="s">
        <v>258</v>
      </c>
      <c r="Q76" t="s">
        <v>63</v>
      </c>
      <c r="R76" t="str">
        <f t="shared" si="12"/>
        <v>HMDB0000660</v>
      </c>
      <c r="S76" t="e">
        <f t="shared" si="13"/>
        <v>#N/A</v>
      </c>
      <c r="T76" t="e">
        <f t="shared" si="14"/>
        <v>#N/A</v>
      </c>
      <c r="V76" t="str">
        <f t="shared" si="15"/>
        <v>HMDB0000660</v>
      </c>
      <c r="W76" t="str">
        <f t="shared" si="16"/>
        <v>HMDB0000660</v>
      </c>
      <c r="X76" t="e">
        <f t="shared" si="17"/>
        <v>#N/A</v>
      </c>
      <c r="AA76" t="s">
        <v>258</v>
      </c>
      <c r="AB76" t="s">
        <v>63</v>
      </c>
      <c r="AC76" t="s">
        <v>63</v>
      </c>
      <c r="AG76" t="s">
        <v>63</v>
      </c>
      <c r="AH76" t="s">
        <v>63</v>
      </c>
      <c r="AL76" t="s">
        <v>258</v>
      </c>
      <c r="AM76" t="s">
        <v>63</v>
      </c>
      <c r="AN76" t="str">
        <f t="shared" si="18"/>
        <v>X</v>
      </c>
      <c r="AO76" t="str">
        <f t="shared" si="18"/>
        <v/>
      </c>
      <c r="AP76" t="str">
        <f t="shared" si="18"/>
        <v/>
      </c>
      <c r="AR76" t="str">
        <f t="shared" si="18"/>
        <v>X</v>
      </c>
      <c r="AS76" t="str">
        <f t="shared" si="19"/>
        <v>X</v>
      </c>
      <c r="AT76" t="str">
        <f t="shared" si="19"/>
        <v/>
      </c>
      <c r="AW76" s="4" t="s">
        <v>258</v>
      </c>
      <c r="AX76" s="4" t="s">
        <v>63</v>
      </c>
      <c r="AY76" s="8" t="s">
        <v>360</v>
      </c>
      <c r="AZ76" s="8" t="s">
        <v>359</v>
      </c>
      <c r="BA76" s="11" t="s">
        <v>359</v>
      </c>
      <c r="BB76" s="10" t="s">
        <v>360</v>
      </c>
      <c r="BC76" s="8" t="s">
        <v>360</v>
      </c>
      <c r="BD76" s="8" t="s">
        <v>359</v>
      </c>
      <c r="BF76" s="10" t="s">
        <v>360</v>
      </c>
      <c r="BG76" s="8"/>
      <c r="BH76" s="8"/>
      <c r="BJ76" s="10" t="str">
        <f t="shared" si="20"/>
        <v>D-Fructose</v>
      </c>
      <c r="BK76" s="8" t="str">
        <f t="shared" si="21"/>
        <v/>
      </c>
      <c r="BL76" s="8" t="str">
        <f t="shared" si="22"/>
        <v/>
      </c>
    </row>
    <row r="77" spans="1:64" x14ac:dyDescent="0.25">
      <c r="A77" t="s">
        <v>29</v>
      </c>
      <c r="P77" t="s">
        <v>259</v>
      </c>
      <c r="Q77" t="s">
        <v>8</v>
      </c>
      <c r="R77" t="e">
        <f t="shared" si="12"/>
        <v>#N/A</v>
      </c>
      <c r="S77" t="e">
        <f t="shared" si="13"/>
        <v>#N/A</v>
      </c>
      <c r="T77" t="e">
        <f t="shared" si="14"/>
        <v>#N/A</v>
      </c>
      <c r="V77" t="e">
        <f t="shared" si="15"/>
        <v>#N/A</v>
      </c>
      <c r="W77" t="e">
        <f t="shared" si="16"/>
        <v>#N/A</v>
      </c>
      <c r="X77" t="str">
        <f t="shared" si="17"/>
        <v>HMDB0000661</v>
      </c>
      <c r="AA77" t="s">
        <v>259</v>
      </c>
      <c r="AB77" t="s">
        <v>8</v>
      </c>
      <c r="AI77" t="s">
        <v>8</v>
      </c>
      <c r="AL77" t="s">
        <v>259</v>
      </c>
      <c r="AM77" t="s">
        <v>8</v>
      </c>
      <c r="AN77" t="str">
        <f t="shared" si="18"/>
        <v/>
      </c>
      <c r="AO77" t="str">
        <f t="shared" si="18"/>
        <v/>
      </c>
      <c r="AP77" t="str">
        <f t="shared" si="18"/>
        <v/>
      </c>
      <c r="AR77" t="str">
        <f t="shared" si="18"/>
        <v/>
      </c>
      <c r="AS77" t="str">
        <f t="shared" si="19"/>
        <v/>
      </c>
      <c r="AT77" t="str">
        <f t="shared" si="19"/>
        <v>X</v>
      </c>
      <c r="AW77" s="4" t="s">
        <v>259</v>
      </c>
      <c r="AX77" s="4" t="s">
        <v>8</v>
      </c>
      <c r="AY77" s="8" t="s">
        <v>359</v>
      </c>
      <c r="AZ77" s="8" t="s">
        <v>359</v>
      </c>
      <c r="BA77" s="11" t="s">
        <v>359</v>
      </c>
      <c r="BB77" s="10" t="s">
        <v>359</v>
      </c>
      <c r="BC77" s="8" t="s">
        <v>359</v>
      </c>
      <c r="BD77" s="8" t="s">
        <v>360</v>
      </c>
      <c r="BF77" s="10"/>
      <c r="BG77" s="8"/>
      <c r="BH77" s="8"/>
      <c r="BJ77" s="10" t="str">
        <f t="shared" si="20"/>
        <v/>
      </c>
      <c r="BK77" s="8" t="str">
        <f t="shared" si="21"/>
        <v/>
      </c>
      <c r="BL77" s="8" t="str">
        <f t="shared" si="22"/>
        <v/>
      </c>
    </row>
    <row r="78" spans="1:64" x14ac:dyDescent="0.25">
      <c r="A78" t="s">
        <v>13</v>
      </c>
      <c r="P78" t="s">
        <v>260</v>
      </c>
      <c r="Q78" t="s">
        <v>29</v>
      </c>
      <c r="R78" t="e">
        <f t="shared" si="12"/>
        <v>#N/A</v>
      </c>
      <c r="S78" t="e">
        <f t="shared" si="13"/>
        <v>#N/A</v>
      </c>
      <c r="T78" t="e">
        <f t="shared" si="14"/>
        <v>#N/A</v>
      </c>
      <c r="V78" t="str">
        <f t="shared" si="15"/>
        <v>HMDB0000666</v>
      </c>
      <c r="W78" t="str">
        <f t="shared" si="16"/>
        <v>HMDB0000666</v>
      </c>
      <c r="X78" t="str">
        <f t="shared" si="17"/>
        <v>HMDB0000666</v>
      </c>
      <c r="AA78" t="s">
        <v>260</v>
      </c>
      <c r="AB78" t="s">
        <v>29</v>
      </c>
      <c r="AG78" t="s">
        <v>29</v>
      </c>
      <c r="AH78" t="s">
        <v>29</v>
      </c>
      <c r="AI78" t="s">
        <v>29</v>
      </c>
      <c r="AL78" t="s">
        <v>260</v>
      </c>
      <c r="AM78" t="s">
        <v>29</v>
      </c>
      <c r="AN78" t="str">
        <f t="shared" si="18"/>
        <v/>
      </c>
      <c r="AO78" t="str">
        <f t="shared" si="18"/>
        <v/>
      </c>
      <c r="AP78" t="str">
        <f t="shared" si="18"/>
        <v/>
      </c>
      <c r="AR78" t="str">
        <f t="shared" si="18"/>
        <v>X</v>
      </c>
      <c r="AS78" t="str">
        <f t="shared" si="19"/>
        <v>X</v>
      </c>
      <c r="AT78" t="str">
        <f t="shared" si="19"/>
        <v>X</v>
      </c>
      <c r="AW78" s="4" t="s">
        <v>260</v>
      </c>
      <c r="AX78" s="4" t="s">
        <v>29</v>
      </c>
      <c r="AY78" s="8" t="s">
        <v>359</v>
      </c>
      <c r="AZ78" s="8" t="s">
        <v>359</v>
      </c>
      <c r="BA78" s="11" t="s">
        <v>359</v>
      </c>
      <c r="BB78" s="10" t="s">
        <v>360</v>
      </c>
      <c r="BC78" s="8" t="s">
        <v>360</v>
      </c>
      <c r="BD78" s="8" t="s">
        <v>360</v>
      </c>
      <c r="BF78" s="10"/>
      <c r="BG78" s="8"/>
      <c r="BH78" s="8"/>
      <c r="BJ78" s="10" t="str">
        <f t="shared" si="20"/>
        <v/>
      </c>
      <c r="BK78" s="8" t="str">
        <f t="shared" si="21"/>
        <v/>
      </c>
      <c r="BL78" s="8" t="str">
        <f t="shared" si="22"/>
        <v/>
      </c>
    </row>
    <row r="79" spans="1:64" x14ac:dyDescent="0.25">
      <c r="A79" t="s">
        <v>68</v>
      </c>
      <c r="P79" t="s">
        <v>261</v>
      </c>
      <c r="Q79" t="s">
        <v>13</v>
      </c>
      <c r="R79" t="e">
        <f t="shared" si="12"/>
        <v>#N/A</v>
      </c>
      <c r="S79" t="str">
        <f t="shared" si="13"/>
        <v>HMDB0000673</v>
      </c>
      <c r="T79" t="e">
        <f t="shared" si="14"/>
        <v>#N/A</v>
      </c>
      <c r="V79" t="str">
        <f t="shared" si="15"/>
        <v>HMDB0000673</v>
      </c>
      <c r="W79" t="str">
        <f t="shared" si="16"/>
        <v>HMDB0000673</v>
      </c>
      <c r="X79" t="str">
        <f t="shared" si="17"/>
        <v>HMDB0000673</v>
      </c>
      <c r="AA79" t="s">
        <v>261</v>
      </c>
      <c r="AB79" t="s">
        <v>13</v>
      </c>
      <c r="AD79" t="s">
        <v>13</v>
      </c>
      <c r="AG79" t="s">
        <v>13</v>
      </c>
      <c r="AH79" t="s">
        <v>13</v>
      </c>
      <c r="AI79" t="s">
        <v>13</v>
      </c>
      <c r="AL79" t="s">
        <v>261</v>
      </c>
      <c r="AM79" t="s">
        <v>13</v>
      </c>
      <c r="AN79" t="str">
        <f t="shared" si="18"/>
        <v/>
      </c>
      <c r="AO79" t="str">
        <f t="shared" si="18"/>
        <v>X</v>
      </c>
      <c r="AP79" t="str">
        <f t="shared" si="18"/>
        <v/>
      </c>
      <c r="AR79" t="str">
        <f t="shared" si="18"/>
        <v>X</v>
      </c>
      <c r="AS79" t="str">
        <f t="shared" si="19"/>
        <v>X</v>
      </c>
      <c r="AT79" t="str">
        <f t="shared" si="19"/>
        <v>X</v>
      </c>
      <c r="AW79" s="4" t="s">
        <v>261</v>
      </c>
      <c r="AX79" s="4" t="s">
        <v>13</v>
      </c>
      <c r="AY79" s="8" t="s">
        <v>359</v>
      </c>
      <c r="AZ79" s="8" t="s">
        <v>360</v>
      </c>
      <c r="BA79" s="11" t="s">
        <v>359</v>
      </c>
      <c r="BB79" s="10" t="s">
        <v>360</v>
      </c>
      <c r="BC79" s="8" t="s">
        <v>360</v>
      </c>
      <c r="BD79" s="8" t="s">
        <v>360</v>
      </c>
      <c r="BF79" s="10"/>
      <c r="BG79" s="8" t="s">
        <v>360</v>
      </c>
      <c r="BH79" s="8"/>
      <c r="BJ79" s="10" t="str">
        <f t="shared" si="20"/>
        <v/>
      </c>
      <c r="BK79" s="8" t="str">
        <f t="shared" si="21"/>
        <v>Linoleic acid</v>
      </c>
      <c r="BL79" s="8" t="str">
        <f t="shared" si="22"/>
        <v/>
      </c>
    </row>
    <row r="80" spans="1:64" x14ac:dyDescent="0.25">
      <c r="A80" t="s">
        <v>36</v>
      </c>
      <c r="P80" t="s">
        <v>262</v>
      </c>
      <c r="Q80" t="s">
        <v>68</v>
      </c>
      <c r="R80" t="str">
        <f t="shared" si="12"/>
        <v>HMDB0000687</v>
      </c>
      <c r="S80" t="str">
        <f t="shared" si="13"/>
        <v>HMDB0000687</v>
      </c>
      <c r="T80" t="str">
        <f t="shared" si="14"/>
        <v>HMDB0000687</v>
      </c>
      <c r="V80" t="str">
        <f t="shared" si="15"/>
        <v>HMDB0000687</v>
      </c>
      <c r="W80" t="str">
        <f t="shared" si="16"/>
        <v>HMDB0000687</v>
      </c>
      <c r="X80" t="e">
        <f t="shared" si="17"/>
        <v>#N/A</v>
      </c>
      <c r="AA80" t="s">
        <v>262</v>
      </c>
      <c r="AB80" t="s">
        <v>68</v>
      </c>
      <c r="AC80" t="s">
        <v>68</v>
      </c>
      <c r="AD80" t="s">
        <v>68</v>
      </c>
      <c r="AE80" t="s">
        <v>68</v>
      </c>
      <c r="AG80" t="s">
        <v>68</v>
      </c>
      <c r="AH80" t="s">
        <v>68</v>
      </c>
      <c r="AL80" t="s">
        <v>262</v>
      </c>
      <c r="AM80" t="s">
        <v>68</v>
      </c>
      <c r="AN80" t="str">
        <f t="shared" si="18"/>
        <v>X</v>
      </c>
      <c r="AO80" t="str">
        <f t="shared" si="18"/>
        <v>X</v>
      </c>
      <c r="AP80" t="str">
        <f t="shared" si="18"/>
        <v>X</v>
      </c>
      <c r="AR80" t="str">
        <f t="shared" si="18"/>
        <v>X</v>
      </c>
      <c r="AS80" t="str">
        <f t="shared" si="19"/>
        <v>X</v>
      </c>
      <c r="AT80" t="str">
        <f t="shared" si="19"/>
        <v/>
      </c>
      <c r="AW80" s="4" t="s">
        <v>262</v>
      </c>
      <c r="AX80" s="4" t="s">
        <v>68</v>
      </c>
      <c r="AY80" s="8" t="s">
        <v>360</v>
      </c>
      <c r="AZ80" s="8" t="s">
        <v>360</v>
      </c>
      <c r="BA80" s="11" t="s">
        <v>360</v>
      </c>
      <c r="BB80" s="10" t="s">
        <v>360</v>
      </c>
      <c r="BC80" s="8" t="s">
        <v>360</v>
      </c>
      <c r="BD80" s="8" t="s">
        <v>359</v>
      </c>
      <c r="BF80" s="10" t="s">
        <v>360</v>
      </c>
      <c r="BG80" s="8" t="s">
        <v>360</v>
      </c>
      <c r="BH80" s="8"/>
      <c r="BJ80" s="10" t="str">
        <f t="shared" si="20"/>
        <v>L-Leucine</v>
      </c>
      <c r="BK80" s="8" t="str">
        <f t="shared" si="21"/>
        <v>L-Leucine</v>
      </c>
      <c r="BL80" s="8" t="str">
        <f t="shared" si="22"/>
        <v/>
      </c>
    </row>
    <row r="81" spans="1:64" x14ac:dyDescent="0.25">
      <c r="A81" t="s">
        <v>100</v>
      </c>
      <c r="P81" t="s">
        <v>263</v>
      </c>
      <c r="Q81" t="s">
        <v>36</v>
      </c>
      <c r="R81" t="e">
        <f t="shared" si="12"/>
        <v>#N/A</v>
      </c>
      <c r="S81" t="e">
        <f t="shared" si="13"/>
        <v>#N/A</v>
      </c>
      <c r="T81" t="str">
        <f t="shared" si="14"/>
        <v>HMDB0000691</v>
      </c>
      <c r="V81" t="str">
        <f t="shared" si="15"/>
        <v>HMDB0000691</v>
      </c>
      <c r="W81" t="str">
        <f t="shared" si="16"/>
        <v>HMDB0000691</v>
      </c>
      <c r="X81" t="str">
        <f t="shared" si="17"/>
        <v>HMDB0000691</v>
      </c>
      <c r="AA81" t="s">
        <v>263</v>
      </c>
      <c r="AB81" t="s">
        <v>36</v>
      </c>
      <c r="AE81" t="s">
        <v>36</v>
      </c>
      <c r="AG81" t="s">
        <v>36</v>
      </c>
      <c r="AH81" t="s">
        <v>36</v>
      </c>
      <c r="AI81" t="s">
        <v>36</v>
      </c>
      <c r="AL81" t="s">
        <v>263</v>
      </c>
      <c r="AM81" t="s">
        <v>36</v>
      </c>
      <c r="AN81" t="str">
        <f t="shared" si="18"/>
        <v/>
      </c>
      <c r="AO81" t="str">
        <f t="shared" si="18"/>
        <v/>
      </c>
      <c r="AP81" t="str">
        <f t="shared" si="18"/>
        <v>X</v>
      </c>
      <c r="AR81" t="str">
        <f t="shared" si="18"/>
        <v>X</v>
      </c>
      <c r="AS81" t="str">
        <f t="shared" si="19"/>
        <v>X</v>
      </c>
      <c r="AT81" t="str">
        <f t="shared" si="19"/>
        <v>X</v>
      </c>
      <c r="AW81" s="4" t="s">
        <v>263</v>
      </c>
      <c r="AX81" s="4" t="s">
        <v>36</v>
      </c>
      <c r="AY81" s="8" t="s">
        <v>359</v>
      </c>
      <c r="AZ81" s="8" t="s">
        <v>359</v>
      </c>
      <c r="BA81" s="11" t="s">
        <v>360</v>
      </c>
      <c r="BB81" s="10" t="s">
        <v>360</v>
      </c>
      <c r="BC81" s="8" t="s">
        <v>360</v>
      </c>
      <c r="BD81" s="8" t="s">
        <v>360</v>
      </c>
      <c r="BF81" s="10"/>
      <c r="BG81" s="8"/>
      <c r="BH81" s="8" t="s">
        <v>360</v>
      </c>
      <c r="BJ81" s="10" t="str">
        <f t="shared" si="20"/>
        <v/>
      </c>
      <c r="BK81" s="8" t="str">
        <f t="shared" si="21"/>
        <v/>
      </c>
      <c r="BL81" s="8" t="str">
        <f t="shared" si="22"/>
        <v>Malonic acid</v>
      </c>
    </row>
    <row r="82" spans="1:64" x14ac:dyDescent="0.25">
      <c r="A82" t="s">
        <v>146</v>
      </c>
      <c r="P82" t="s">
        <v>264</v>
      </c>
      <c r="Q82" t="s">
        <v>100</v>
      </c>
      <c r="R82" t="str">
        <f t="shared" si="12"/>
        <v>HMDB0000696</v>
      </c>
      <c r="S82" t="str">
        <f t="shared" si="13"/>
        <v>HMDB0000696</v>
      </c>
      <c r="T82" t="str">
        <f t="shared" si="14"/>
        <v>HMDB0000696</v>
      </c>
      <c r="V82" t="e">
        <f t="shared" si="15"/>
        <v>#N/A</v>
      </c>
      <c r="W82" t="e">
        <f t="shared" si="16"/>
        <v>#N/A</v>
      </c>
      <c r="X82" t="e">
        <f t="shared" si="17"/>
        <v>#N/A</v>
      </c>
      <c r="AA82" t="s">
        <v>264</v>
      </c>
      <c r="AB82" t="s">
        <v>100</v>
      </c>
      <c r="AC82" t="s">
        <v>100</v>
      </c>
      <c r="AD82" t="s">
        <v>100</v>
      </c>
      <c r="AE82" t="s">
        <v>100</v>
      </c>
      <c r="AL82" t="s">
        <v>264</v>
      </c>
      <c r="AM82" t="s">
        <v>100</v>
      </c>
      <c r="AN82" t="str">
        <f t="shared" si="18"/>
        <v>X</v>
      </c>
      <c r="AO82" t="str">
        <f t="shared" si="18"/>
        <v>X</v>
      </c>
      <c r="AP82" t="str">
        <f t="shared" si="18"/>
        <v>X</v>
      </c>
      <c r="AR82" t="str">
        <f t="shared" si="18"/>
        <v/>
      </c>
      <c r="AS82" t="str">
        <f t="shared" si="19"/>
        <v/>
      </c>
      <c r="AT82" t="str">
        <f t="shared" si="19"/>
        <v/>
      </c>
      <c r="AW82" s="4" t="s">
        <v>264</v>
      </c>
      <c r="AX82" s="4" t="s">
        <v>100</v>
      </c>
      <c r="AY82" s="8" t="s">
        <v>360</v>
      </c>
      <c r="AZ82" s="8" t="s">
        <v>360</v>
      </c>
      <c r="BA82" s="11" t="s">
        <v>360</v>
      </c>
      <c r="BB82" s="10" t="s">
        <v>359</v>
      </c>
      <c r="BC82" s="8" t="s">
        <v>359</v>
      </c>
      <c r="BD82" s="8" t="s">
        <v>359</v>
      </c>
      <c r="BF82" s="10"/>
      <c r="BG82" s="8"/>
      <c r="BH82" s="8"/>
      <c r="BJ82" s="10" t="str">
        <f t="shared" si="20"/>
        <v/>
      </c>
      <c r="BK82" s="8" t="str">
        <f t="shared" si="21"/>
        <v/>
      </c>
      <c r="BL82" s="8" t="str">
        <f t="shared" si="22"/>
        <v/>
      </c>
    </row>
    <row r="83" spans="1:64" x14ac:dyDescent="0.25">
      <c r="A83" t="s">
        <v>167</v>
      </c>
      <c r="P83" t="s">
        <v>265</v>
      </c>
      <c r="Q83" t="s">
        <v>146</v>
      </c>
      <c r="R83" t="e">
        <f t="shared" si="12"/>
        <v>#N/A</v>
      </c>
      <c r="S83" t="e">
        <f t="shared" si="13"/>
        <v>#N/A</v>
      </c>
      <c r="T83" t="str">
        <f t="shared" si="14"/>
        <v>HMDB0000699</v>
      </c>
      <c r="V83" t="e">
        <f t="shared" si="15"/>
        <v>#N/A</v>
      </c>
      <c r="W83" t="e">
        <f t="shared" si="16"/>
        <v>#N/A</v>
      </c>
      <c r="X83" t="e">
        <f t="shared" si="17"/>
        <v>#N/A</v>
      </c>
      <c r="AA83" t="s">
        <v>265</v>
      </c>
      <c r="AB83" t="s">
        <v>146</v>
      </c>
      <c r="AE83" t="s">
        <v>146</v>
      </c>
      <c r="AL83" t="s">
        <v>265</v>
      </c>
      <c r="AM83" t="s">
        <v>146</v>
      </c>
      <c r="AN83" t="str">
        <f t="shared" si="18"/>
        <v/>
      </c>
      <c r="AO83" t="str">
        <f t="shared" si="18"/>
        <v/>
      </c>
      <c r="AP83" t="str">
        <f t="shared" si="18"/>
        <v>X</v>
      </c>
      <c r="AR83" t="str">
        <f t="shared" si="18"/>
        <v/>
      </c>
      <c r="AS83" t="str">
        <f t="shared" si="19"/>
        <v/>
      </c>
      <c r="AT83" t="str">
        <f t="shared" si="19"/>
        <v/>
      </c>
      <c r="AW83" s="4" t="s">
        <v>265</v>
      </c>
      <c r="AX83" s="4" t="s">
        <v>146</v>
      </c>
      <c r="AY83" s="8" t="s">
        <v>359</v>
      </c>
      <c r="AZ83" s="8" t="s">
        <v>359</v>
      </c>
      <c r="BA83" s="11" t="s">
        <v>360</v>
      </c>
      <c r="BB83" s="10" t="s">
        <v>359</v>
      </c>
      <c r="BC83" s="8" t="s">
        <v>359</v>
      </c>
      <c r="BD83" s="8" t="s">
        <v>359</v>
      </c>
      <c r="BF83" s="10"/>
      <c r="BG83" s="8"/>
      <c r="BH83" s="8"/>
      <c r="BJ83" s="10" t="str">
        <f t="shared" si="20"/>
        <v/>
      </c>
      <c r="BK83" s="8" t="str">
        <f t="shared" si="21"/>
        <v/>
      </c>
      <c r="BL83" s="8" t="str">
        <f t="shared" si="22"/>
        <v/>
      </c>
    </row>
    <row r="84" spans="1:64" x14ac:dyDescent="0.25">
      <c r="A84" t="s">
        <v>177</v>
      </c>
      <c r="P84" t="s">
        <v>266</v>
      </c>
      <c r="Q84" t="s">
        <v>167</v>
      </c>
      <c r="R84" t="e">
        <f t="shared" si="12"/>
        <v>#N/A</v>
      </c>
      <c r="S84" t="e">
        <f t="shared" si="13"/>
        <v>#N/A</v>
      </c>
      <c r="T84" t="e">
        <f t="shared" si="14"/>
        <v>#N/A</v>
      </c>
      <c r="V84" t="str">
        <f t="shared" si="15"/>
        <v>HMDB0000700</v>
      </c>
      <c r="W84" t="e">
        <f t="shared" si="16"/>
        <v>#N/A</v>
      </c>
      <c r="X84" t="e">
        <f t="shared" si="17"/>
        <v>#N/A</v>
      </c>
      <c r="AA84" t="s">
        <v>266</v>
      </c>
      <c r="AB84" t="s">
        <v>167</v>
      </c>
      <c r="AG84" t="s">
        <v>167</v>
      </c>
      <c r="AL84" t="s">
        <v>266</v>
      </c>
      <c r="AM84" t="s">
        <v>167</v>
      </c>
      <c r="AN84" t="str">
        <f t="shared" si="18"/>
        <v/>
      </c>
      <c r="AO84" t="str">
        <f t="shared" si="18"/>
        <v/>
      </c>
      <c r="AP84" t="str">
        <f t="shared" si="18"/>
        <v/>
      </c>
      <c r="AR84" t="str">
        <f t="shared" si="18"/>
        <v>X</v>
      </c>
      <c r="AS84" t="str">
        <f t="shared" si="19"/>
        <v/>
      </c>
      <c r="AT84" t="str">
        <f t="shared" si="19"/>
        <v/>
      </c>
      <c r="AW84" s="4" t="s">
        <v>266</v>
      </c>
      <c r="AX84" s="4" t="s">
        <v>167</v>
      </c>
      <c r="AY84" s="8" t="s">
        <v>359</v>
      </c>
      <c r="AZ84" s="8" t="s">
        <v>359</v>
      </c>
      <c r="BA84" s="11" t="s">
        <v>359</v>
      </c>
      <c r="BB84" s="10" t="s">
        <v>360</v>
      </c>
      <c r="BC84" s="8" t="s">
        <v>359</v>
      </c>
      <c r="BD84" s="8" t="s">
        <v>359</v>
      </c>
      <c r="BF84" s="10"/>
      <c r="BG84" s="8"/>
      <c r="BH84" s="8"/>
      <c r="BJ84" s="10" t="str">
        <f t="shared" si="20"/>
        <v/>
      </c>
      <c r="BK84" s="8" t="str">
        <f t="shared" si="21"/>
        <v/>
      </c>
      <c r="BL84" s="8" t="str">
        <f t="shared" si="22"/>
        <v/>
      </c>
    </row>
    <row r="85" spans="1:64" x14ac:dyDescent="0.25">
      <c r="A85" t="s">
        <v>31</v>
      </c>
      <c r="P85" t="s">
        <v>267</v>
      </c>
      <c r="Q85" t="s">
        <v>177</v>
      </c>
      <c r="R85" t="e">
        <f t="shared" si="12"/>
        <v>#N/A</v>
      </c>
      <c r="S85" t="e">
        <f t="shared" si="13"/>
        <v>#N/A</v>
      </c>
      <c r="T85" t="e">
        <f t="shared" si="14"/>
        <v>#N/A</v>
      </c>
      <c r="V85" t="str">
        <f t="shared" si="15"/>
        <v>HMDB0000710</v>
      </c>
      <c r="W85" t="e">
        <f t="shared" si="16"/>
        <v>#N/A</v>
      </c>
      <c r="X85" t="e">
        <f t="shared" si="17"/>
        <v>#N/A</v>
      </c>
      <c r="AA85" t="s">
        <v>267</v>
      </c>
      <c r="AB85" t="s">
        <v>177</v>
      </c>
      <c r="AG85" t="s">
        <v>177</v>
      </c>
      <c r="AL85" t="s">
        <v>267</v>
      </c>
      <c r="AM85" t="s">
        <v>177</v>
      </c>
      <c r="AN85" t="str">
        <f t="shared" si="18"/>
        <v/>
      </c>
      <c r="AO85" t="str">
        <f t="shared" si="18"/>
        <v/>
      </c>
      <c r="AP85" t="str">
        <f t="shared" si="18"/>
        <v/>
      </c>
      <c r="AR85" t="str">
        <f t="shared" si="18"/>
        <v>X</v>
      </c>
      <c r="AS85" t="str">
        <f t="shared" si="19"/>
        <v/>
      </c>
      <c r="AT85" t="str">
        <f t="shared" si="19"/>
        <v/>
      </c>
      <c r="AW85" s="4" t="s">
        <v>267</v>
      </c>
      <c r="AX85" s="4" t="s">
        <v>177</v>
      </c>
      <c r="AY85" s="8" t="s">
        <v>359</v>
      </c>
      <c r="AZ85" s="8" t="s">
        <v>359</v>
      </c>
      <c r="BA85" s="11" t="s">
        <v>359</v>
      </c>
      <c r="BB85" s="10" t="s">
        <v>360</v>
      </c>
      <c r="BC85" s="8" t="s">
        <v>359</v>
      </c>
      <c r="BD85" s="8" t="s">
        <v>359</v>
      </c>
      <c r="BF85" s="10"/>
      <c r="BG85" s="8"/>
      <c r="BH85" s="8"/>
      <c r="BJ85" s="10" t="str">
        <f t="shared" si="20"/>
        <v/>
      </c>
      <c r="BK85" s="8" t="str">
        <f t="shared" si="21"/>
        <v/>
      </c>
      <c r="BL85" s="8" t="str">
        <f t="shared" si="22"/>
        <v/>
      </c>
    </row>
    <row r="86" spans="1:64" x14ac:dyDescent="0.25">
      <c r="A86" t="s">
        <v>168</v>
      </c>
      <c r="P86" t="s">
        <v>268</v>
      </c>
      <c r="Q86" t="s">
        <v>31</v>
      </c>
      <c r="R86" t="e">
        <f t="shared" si="12"/>
        <v>#N/A</v>
      </c>
      <c r="S86" t="e">
        <f t="shared" si="13"/>
        <v>#N/A</v>
      </c>
      <c r="T86" t="e">
        <f t="shared" si="14"/>
        <v>#N/A</v>
      </c>
      <c r="V86" t="str">
        <f t="shared" si="15"/>
        <v>HMDB0000714</v>
      </c>
      <c r="W86" t="str">
        <f t="shared" si="16"/>
        <v>HMDB0000714</v>
      </c>
      <c r="X86" t="str">
        <f t="shared" si="17"/>
        <v>HMDB0000714</v>
      </c>
      <c r="AA86" t="s">
        <v>268</v>
      </c>
      <c r="AB86" t="s">
        <v>31</v>
      </c>
      <c r="AG86" t="s">
        <v>31</v>
      </c>
      <c r="AH86" t="s">
        <v>31</v>
      </c>
      <c r="AI86" t="s">
        <v>31</v>
      </c>
      <c r="AL86" t="s">
        <v>268</v>
      </c>
      <c r="AM86" t="s">
        <v>31</v>
      </c>
      <c r="AN86" t="str">
        <f t="shared" si="18"/>
        <v/>
      </c>
      <c r="AO86" t="str">
        <f t="shared" si="18"/>
        <v/>
      </c>
      <c r="AP86" t="str">
        <f t="shared" si="18"/>
        <v/>
      </c>
      <c r="AR86" t="str">
        <f t="shared" si="18"/>
        <v>X</v>
      </c>
      <c r="AS86" t="str">
        <f t="shared" si="19"/>
        <v>X</v>
      </c>
      <c r="AT86" t="str">
        <f t="shared" si="19"/>
        <v>X</v>
      </c>
      <c r="AW86" s="4" t="s">
        <v>268</v>
      </c>
      <c r="AX86" s="4" t="s">
        <v>31</v>
      </c>
      <c r="AY86" s="8" t="s">
        <v>359</v>
      </c>
      <c r="AZ86" s="8" t="s">
        <v>359</v>
      </c>
      <c r="BA86" s="11" t="s">
        <v>359</v>
      </c>
      <c r="BB86" s="10" t="s">
        <v>360</v>
      </c>
      <c r="BC86" s="8" t="s">
        <v>360</v>
      </c>
      <c r="BD86" s="8" t="s">
        <v>360</v>
      </c>
      <c r="BF86" s="10"/>
      <c r="BG86" s="8"/>
      <c r="BH86" s="8"/>
      <c r="BJ86" s="10" t="str">
        <f t="shared" si="20"/>
        <v/>
      </c>
      <c r="BK86" s="8" t="str">
        <f t="shared" si="21"/>
        <v/>
      </c>
      <c r="BL86" s="8" t="str">
        <f t="shared" si="22"/>
        <v/>
      </c>
    </row>
    <row r="87" spans="1:64" x14ac:dyDescent="0.25">
      <c r="A87" t="s">
        <v>35</v>
      </c>
      <c r="P87" t="s">
        <v>269</v>
      </c>
      <c r="Q87" t="s">
        <v>168</v>
      </c>
      <c r="R87" t="e">
        <f t="shared" si="12"/>
        <v>#N/A</v>
      </c>
      <c r="S87" t="e">
        <f t="shared" si="13"/>
        <v>#N/A</v>
      </c>
      <c r="T87" t="e">
        <f t="shared" si="14"/>
        <v>#N/A</v>
      </c>
      <c r="V87" t="str">
        <f t="shared" si="15"/>
        <v>HMDB0000729</v>
      </c>
      <c r="W87" t="e">
        <f t="shared" si="16"/>
        <v>#N/A</v>
      </c>
      <c r="X87" t="e">
        <f t="shared" si="17"/>
        <v>#N/A</v>
      </c>
      <c r="AA87" t="s">
        <v>269</v>
      </c>
      <c r="AB87" t="s">
        <v>168</v>
      </c>
      <c r="AG87" t="s">
        <v>168</v>
      </c>
      <c r="AL87" t="s">
        <v>269</v>
      </c>
      <c r="AM87" t="s">
        <v>168</v>
      </c>
      <c r="AN87" t="str">
        <f t="shared" si="18"/>
        <v/>
      </c>
      <c r="AO87" t="str">
        <f t="shared" si="18"/>
        <v/>
      </c>
      <c r="AP87" t="str">
        <f t="shared" si="18"/>
        <v/>
      </c>
      <c r="AR87" t="str">
        <f t="shared" si="18"/>
        <v>X</v>
      </c>
      <c r="AS87" t="str">
        <f t="shared" si="19"/>
        <v/>
      </c>
      <c r="AT87" t="str">
        <f t="shared" si="19"/>
        <v/>
      </c>
      <c r="AW87" s="4" t="s">
        <v>269</v>
      </c>
      <c r="AX87" s="4" t="s">
        <v>168</v>
      </c>
      <c r="AY87" s="8" t="s">
        <v>359</v>
      </c>
      <c r="AZ87" s="8" t="s">
        <v>359</v>
      </c>
      <c r="BA87" s="11" t="s">
        <v>359</v>
      </c>
      <c r="BB87" s="10" t="s">
        <v>360</v>
      </c>
      <c r="BC87" s="8" t="s">
        <v>359</v>
      </c>
      <c r="BD87" s="8" t="s">
        <v>359</v>
      </c>
      <c r="BF87" s="10"/>
      <c r="BG87" s="8"/>
      <c r="BH87" s="8"/>
      <c r="BJ87" s="10" t="str">
        <f t="shared" si="20"/>
        <v/>
      </c>
      <c r="BK87" s="8" t="str">
        <f t="shared" si="21"/>
        <v/>
      </c>
      <c r="BL87" s="8" t="str">
        <f t="shared" si="22"/>
        <v/>
      </c>
    </row>
    <row r="88" spans="1:64" x14ac:dyDescent="0.25">
      <c r="A88" t="s">
        <v>67</v>
      </c>
      <c r="P88" t="s">
        <v>270</v>
      </c>
      <c r="Q88" t="s">
        <v>35</v>
      </c>
      <c r="R88" t="e">
        <f t="shared" si="12"/>
        <v>#N/A</v>
      </c>
      <c r="S88" t="str">
        <f t="shared" si="13"/>
        <v>HMDB0000744</v>
      </c>
      <c r="T88" t="e">
        <f t="shared" si="14"/>
        <v>#N/A</v>
      </c>
      <c r="V88" t="e">
        <f t="shared" si="15"/>
        <v>#N/A</v>
      </c>
      <c r="W88" t="e">
        <f t="shared" si="16"/>
        <v>#N/A</v>
      </c>
      <c r="X88" t="str">
        <f t="shared" si="17"/>
        <v>HMDB0000744</v>
      </c>
      <c r="AA88" t="s">
        <v>270</v>
      </c>
      <c r="AB88" t="s">
        <v>35</v>
      </c>
      <c r="AD88" t="s">
        <v>35</v>
      </c>
      <c r="AI88" t="s">
        <v>35</v>
      </c>
      <c r="AL88" t="s">
        <v>270</v>
      </c>
      <c r="AM88" t="s">
        <v>35</v>
      </c>
      <c r="AN88" t="str">
        <f t="shared" si="18"/>
        <v/>
      </c>
      <c r="AO88" t="str">
        <f t="shared" si="18"/>
        <v>X</v>
      </c>
      <c r="AP88" t="str">
        <f t="shared" si="18"/>
        <v/>
      </c>
      <c r="AR88" t="str">
        <f t="shared" si="18"/>
        <v/>
      </c>
      <c r="AS88" t="str">
        <f t="shared" si="19"/>
        <v/>
      </c>
      <c r="AT88" t="str">
        <f t="shared" si="19"/>
        <v>X</v>
      </c>
      <c r="AW88" s="4" t="s">
        <v>270</v>
      </c>
      <c r="AX88" s="4" t="s">
        <v>35</v>
      </c>
      <c r="AY88" s="8" t="s">
        <v>359</v>
      </c>
      <c r="AZ88" s="8" t="s">
        <v>360</v>
      </c>
      <c r="BA88" s="11" t="s">
        <v>359</v>
      </c>
      <c r="BB88" s="10" t="s">
        <v>359</v>
      </c>
      <c r="BC88" s="8" t="s">
        <v>359</v>
      </c>
      <c r="BD88" s="8" t="s">
        <v>360</v>
      </c>
      <c r="BF88" s="10"/>
      <c r="BG88" s="8"/>
      <c r="BH88" s="8"/>
      <c r="BJ88" s="10" t="str">
        <f t="shared" si="20"/>
        <v/>
      </c>
      <c r="BK88" s="8" t="str">
        <f t="shared" si="21"/>
        <v/>
      </c>
      <c r="BL88" s="8" t="str">
        <f t="shared" si="22"/>
        <v/>
      </c>
    </row>
    <row r="89" spans="1:64" x14ac:dyDescent="0.25">
      <c r="A89" t="s">
        <v>170</v>
      </c>
      <c r="P89" t="s">
        <v>271</v>
      </c>
      <c r="Q89" t="s">
        <v>67</v>
      </c>
      <c r="R89" t="e">
        <f t="shared" si="12"/>
        <v>#N/A</v>
      </c>
      <c r="S89" t="e">
        <f t="shared" si="13"/>
        <v>#N/A</v>
      </c>
      <c r="T89" t="e">
        <f t="shared" si="14"/>
        <v>#N/A</v>
      </c>
      <c r="V89" t="e">
        <f t="shared" si="15"/>
        <v>#N/A</v>
      </c>
      <c r="W89" t="str">
        <f t="shared" si="16"/>
        <v>HMDB0000746</v>
      </c>
      <c r="X89" t="e">
        <f t="shared" si="17"/>
        <v>#N/A</v>
      </c>
      <c r="AA89" t="s">
        <v>271</v>
      </c>
      <c r="AB89" t="s">
        <v>67</v>
      </c>
      <c r="AH89" t="s">
        <v>67</v>
      </c>
      <c r="AL89" t="s">
        <v>271</v>
      </c>
      <c r="AM89" t="s">
        <v>67</v>
      </c>
      <c r="AN89" t="str">
        <f t="shared" si="18"/>
        <v/>
      </c>
      <c r="AO89" t="str">
        <f t="shared" si="18"/>
        <v/>
      </c>
      <c r="AP89" t="str">
        <f t="shared" si="18"/>
        <v/>
      </c>
      <c r="AR89" t="str">
        <f t="shared" si="18"/>
        <v/>
      </c>
      <c r="AS89" t="str">
        <f t="shared" si="19"/>
        <v>X</v>
      </c>
      <c r="AT89" t="str">
        <f t="shared" si="19"/>
        <v/>
      </c>
      <c r="AW89" s="4" t="s">
        <v>271</v>
      </c>
      <c r="AX89" s="4" t="s">
        <v>67</v>
      </c>
      <c r="AY89" s="8" t="s">
        <v>359</v>
      </c>
      <c r="AZ89" s="8" t="s">
        <v>359</v>
      </c>
      <c r="BA89" s="11" t="s">
        <v>359</v>
      </c>
      <c r="BB89" s="10" t="s">
        <v>359</v>
      </c>
      <c r="BC89" s="8" t="s">
        <v>360</v>
      </c>
      <c r="BD89" s="8" t="s">
        <v>359</v>
      </c>
      <c r="BF89" s="10"/>
      <c r="BG89" s="8"/>
      <c r="BH89" s="8"/>
      <c r="BJ89" s="10" t="str">
        <f t="shared" si="20"/>
        <v/>
      </c>
      <c r="BK89" s="8" t="str">
        <f t="shared" si="21"/>
        <v/>
      </c>
      <c r="BL89" s="8" t="str">
        <f t="shared" si="22"/>
        <v/>
      </c>
    </row>
    <row r="90" spans="1:64" x14ac:dyDescent="0.25">
      <c r="A90" t="s">
        <v>102</v>
      </c>
      <c r="P90" t="s">
        <v>272</v>
      </c>
      <c r="Q90" t="s">
        <v>170</v>
      </c>
      <c r="R90" t="e">
        <f t="shared" si="12"/>
        <v>#N/A</v>
      </c>
      <c r="S90" t="e">
        <f t="shared" si="13"/>
        <v>#N/A</v>
      </c>
      <c r="T90" t="e">
        <f t="shared" si="14"/>
        <v>#N/A</v>
      </c>
      <c r="V90" t="str">
        <f t="shared" si="15"/>
        <v>HMDB0000754</v>
      </c>
      <c r="W90" t="e">
        <f t="shared" si="16"/>
        <v>#N/A</v>
      </c>
      <c r="X90" t="e">
        <f t="shared" si="17"/>
        <v>#N/A</v>
      </c>
      <c r="AA90" t="s">
        <v>272</v>
      </c>
      <c r="AB90" t="s">
        <v>170</v>
      </c>
      <c r="AG90" t="s">
        <v>170</v>
      </c>
      <c r="AL90" t="s">
        <v>272</v>
      </c>
      <c r="AM90" t="s">
        <v>170</v>
      </c>
      <c r="AN90" t="str">
        <f t="shared" si="18"/>
        <v/>
      </c>
      <c r="AO90" t="str">
        <f t="shared" si="18"/>
        <v/>
      </c>
      <c r="AP90" t="str">
        <f t="shared" si="18"/>
        <v/>
      </c>
      <c r="AR90" t="str">
        <f t="shared" si="18"/>
        <v>X</v>
      </c>
      <c r="AS90" t="str">
        <f t="shared" si="19"/>
        <v/>
      </c>
      <c r="AT90" t="str">
        <f t="shared" si="19"/>
        <v/>
      </c>
      <c r="AW90" s="4" t="s">
        <v>272</v>
      </c>
      <c r="AX90" s="4" t="s">
        <v>170</v>
      </c>
      <c r="AY90" s="8" t="s">
        <v>359</v>
      </c>
      <c r="AZ90" s="8" t="s">
        <v>359</v>
      </c>
      <c r="BA90" s="11" t="s">
        <v>359</v>
      </c>
      <c r="BB90" s="10" t="s">
        <v>360</v>
      </c>
      <c r="BC90" s="8" t="s">
        <v>359</v>
      </c>
      <c r="BD90" s="8" t="s">
        <v>359</v>
      </c>
      <c r="BF90" s="10"/>
      <c r="BG90" s="8"/>
      <c r="BH90" s="8"/>
      <c r="BJ90" s="10" t="str">
        <f t="shared" si="20"/>
        <v/>
      </c>
      <c r="BK90" s="8" t="str">
        <f t="shared" si="21"/>
        <v/>
      </c>
      <c r="BL90" s="8" t="str">
        <f t="shared" si="22"/>
        <v/>
      </c>
    </row>
    <row r="91" spans="1:64" x14ac:dyDescent="0.25">
      <c r="A91" t="s">
        <v>180</v>
      </c>
      <c r="P91" t="s">
        <v>273</v>
      </c>
      <c r="Q91" t="s">
        <v>102</v>
      </c>
      <c r="R91" t="str">
        <f t="shared" si="12"/>
        <v>HMDB0000766</v>
      </c>
      <c r="S91" t="e">
        <f t="shared" si="13"/>
        <v>#N/A</v>
      </c>
      <c r="T91" t="e">
        <f t="shared" si="14"/>
        <v>#N/A</v>
      </c>
      <c r="V91" t="e">
        <f t="shared" si="15"/>
        <v>#N/A</v>
      </c>
      <c r="W91" t="e">
        <f t="shared" si="16"/>
        <v>#N/A</v>
      </c>
      <c r="X91" t="e">
        <f t="shared" si="17"/>
        <v>#N/A</v>
      </c>
      <c r="AA91" t="s">
        <v>273</v>
      </c>
      <c r="AB91" t="s">
        <v>102</v>
      </c>
      <c r="AC91" t="s">
        <v>102</v>
      </c>
      <c r="AL91" t="s">
        <v>273</v>
      </c>
      <c r="AM91" t="s">
        <v>102</v>
      </c>
      <c r="AN91" t="str">
        <f t="shared" si="18"/>
        <v>X</v>
      </c>
      <c r="AO91" t="str">
        <f t="shared" si="18"/>
        <v/>
      </c>
      <c r="AP91" t="str">
        <f t="shared" si="18"/>
        <v/>
      </c>
      <c r="AR91" t="str">
        <f t="shared" si="18"/>
        <v/>
      </c>
      <c r="AS91" t="str">
        <f t="shared" si="19"/>
        <v/>
      </c>
      <c r="AT91" t="str">
        <f t="shared" si="19"/>
        <v/>
      </c>
      <c r="AW91" s="4" t="s">
        <v>273</v>
      </c>
      <c r="AX91" s="4" t="s">
        <v>102</v>
      </c>
      <c r="AY91" s="8" t="s">
        <v>360</v>
      </c>
      <c r="AZ91" s="8" t="s">
        <v>359</v>
      </c>
      <c r="BA91" s="11" t="s">
        <v>359</v>
      </c>
      <c r="BB91" s="10" t="s">
        <v>359</v>
      </c>
      <c r="BC91" s="8" t="s">
        <v>359</v>
      </c>
      <c r="BD91" s="8" t="s">
        <v>359</v>
      </c>
      <c r="BF91" s="10"/>
      <c r="BG91" s="8"/>
      <c r="BH91" s="8"/>
      <c r="BJ91" s="10" t="str">
        <f t="shared" si="20"/>
        <v/>
      </c>
      <c r="BK91" s="8" t="str">
        <f t="shared" si="21"/>
        <v/>
      </c>
      <c r="BL91" s="8" t="str">
        <f t="shared" si="22"/>
        <v/>
      </c>
    </row>
    <row r="92" spans="1:64" x14ac:dyDescent="0.25">
      <c r="A92" t="s">
        <v>56</v>
      </c>
      <c r="P92" t="s">
        <v>274</v>
      </c>
      <c r="Q92" t="s">
        <v>180</v>
      </c>
      <c r="R92" t="e">
        <f t="shared" si="12"/>
        <v>#N/A</v>
      </c>
      <c r="S92" t="e">
        <f t="shared" si="13"/>
        <v>#N/A</v>
      </c>
      <c r="T92" t="e">
        <f t="shared" si="14"/>
        <v>#N/A</v>
      </c>
      <c r="V92" t="str">
        <f t="shared" si="15"/>
        <v>HMDB0000779</v>
      </c>
      <c r="W92" t="e">
        <f t="shared" si="16"/>
        <v>#N/A</v>
      </c>
      <c r="X92" t="e">
        <f t="shared" si="17"/>
        <v>#N/A</v>
      </c>
      <c r="AA92" t="s">
        <v>274</v>
      </c>
      <c r="AB92" t="s">
        <v>180</v>
      </c>
      <c r="AG92" t="s">
        <v>180</v>
      </c>
      <c r="AL92" t="s">
        <v>274</v>
      </c>
      <c r="AM92" t="s">
        <v>180</v>
      </c>
      <c r="AN92" t="str">
        <f t="shared" si="18"/>
        <v/>
      </c>
      <c r="AO92" t="str">
        <f t="shared" si="18"/>
        <v/>
      </c>
      <c r="AP92" t="str">
        <f t="shared" si="18"/>
        <v/>
      </c>
      <c r="AR92" t="str">
        <f t="shared" si="18"/>
        <v>X</v>
      </c>
      <c r="AS92" t="str">
        <f t="shared" si="19"/>
        <v/>
      </c>
      <c r="AT92" t="str">
        <f t="shared" si="19"/>
        <v/>
      </c>
      <c r="AW92" s="4" t="s">
        <v>274</v>
      </c>
      <c r="AX92" s="4" t="s">
        <v>180</v>
      </c>
      <c r="AY92" s="8" t="s">
        <v>359</v>
      </c>
      <c r="AZ92" s="8" t="s">
        <v>359</v>
      </c>
      <c r="BA92" s="11" t="s">
        <v>359</v>
      </c>
      <c r="BB92" s="10" t="s">
        <v>360</v>
      </c>
      <c r="BC92" s="8" t="s">
        <v>359</v>
      </c>
      <c r="BD92" s="8" t="s">
        <v>359</v>
      </c>
      <c r="BF92" s="10"/>
      <c r="BG92" s="8"/>
      <c r="BH92" s="8"/>
      <c r="BJ92" s="10" t="str">
        <f t="shared" si="20"/>
        <v/>
      </c>
      <c r="BK92" s="8" t="str">
        <f t="shared" si="21"/>
        <v/>
      </c>
      <c r="BL92" s="8" t="str">
        <f t="shared" si="22"/>
        <v/>
      </c>
    </row>
    <row r="93" spans="1:64" x14ac:dyDescent="0.25">
      <c r="A93" t="s">
        <v>73</v>
      </c>
      <c r="P93" t="s">
        <v>275</v>
      </c>
      <c r="Q93" t="s">
        <v>56</v>
      </c>
      <c r="R93" t="e">
        <f t="shared" si="12"/>
        <v>#N/A</v>
      </c>
      <c r="S93" t="e">
        <f t="shared" si="13"/>
        <v>#N/A</v>
      </c>
      <c r="T93" t="e">
        <f t="shared" si="14"/>
        <v>#N/A</v>
      </c>
      <c r="V93" t="e">
        <f t="shared" si="15"/>
        <v>#N/A</v>
      </c>
      <c r="W93" t="str">
        <f t="shared" si="16"/>
        <v>HMDB0000784</v>
      </c>
      <c r="X93" t="e">
        <f t="shared" si="17"/>
        <v>#N/A</v>
      </c>
      <c r="AA93" t="s">
        <v>275</v>
      </c>
      <c r="AB93" t="s">
        <v>56</v>
      </c>
      <c r="AH93" t="s">
        <v>56</v>
      </c>
      <c r="AL93" t="s">
        <v>275</v>
      </c>
      <c r="AM93" t="s">
        <v>56</v>
      </c>
      <c r="AN93" t="str">
        <f t="shared" si="18"/>
        <v/>
      </c>
      <c r="AO93" t="str">
        <f t="shared" si="18"/>
        <v/>
      </c>
      <c r="AP93" t="str">
        <f t="shared" si="18"/>
        <v/>
      </c>
      <c r="AR93" t="str">
        <f t="shared" si="18"/>
        <v/>
      </c>
      <c r="AS93" t="str">
        <f t="shared" si="19"/>
        <v>X</v>
      </c>
      <c r="AT93" t="str">
        <f t="shared" si="19"/>
        <v/>
      </c>
      <c r="AW93" s="4" t="s">
        <v>275</v>
      </c>
      <c r="AX93" s="4" t="s">
        <v>56</v>
      </c>
      <c r="AY93" s="8" t="s">
        <v>359</v>
      </c>
      <c r="AZ93" s="8" t="s">
        <v>359</v>
      </c>
      <c r="BA93" s="11" t="s">
        <v>359</v>
      </c>
      <c r="BB93" s="10" t="s">
        <v>359</v>
      </c>
      <c r="BC93" s="8" t="s">
        <v>360</v>
      </c>
      <c r="BD93" s="8" t="s">
        <v>359</v>
      </c>
      <c r="BF93" s="10"/>
      <c r="BG93" s="8"/>
      <c r="BH93" s="8"/>
      <c r="BJ93" s="10" t="str">
        <f t="shared" si="20"/>
        <v/>
      </c>
      <c r="BK93" s="8" t="str">
        <f t="shared" si="21"/>
        <v/>
      </c>
      <c r="BL93" s="8" t="str">
        <f t="shared" si="22"/>
        <v/>
      </c>
    </row>
    <row r="94" spans="1:64" x14ac:dyDescent="0.25">
      <c r="A94" t="s">
        <v>41</v>
      </c>
      <c r="P94" t="s">
        <v>276</v>
      </c>
      <c r="Q94" t="s">
        <v>73</v>
      </c>
      <c r="R94" t="e">
        <f t="shared" si="12"/>
        <v>#N/A</v>
      </c>
      <c r="S94" t="e">
        <f t="shared" si="13"/>
        <v>#N/A</v>
      </c>
      <c r="T94" t="str">
        <f t="shared" si="14"/>
        <v>HMDB0000806</v>
      </c>
      <c r="V94" t="str">
        <f t="shared" si="15"/>
        <v>HMDB0000806</v>
      </c>
      <c r="W94" t="str">
        <f t="shared" si="16"/>
        <v>HMDB0000806</v>
      </c>
      <c r="X94" t="e">
        <f t="shared" si="17"/>
        <v>#N/A</v>
      </c>
      <c r="AA94" t="s">
        <v>276</v>
      </c>
      <c r="AB94" t="s">
        <v>73</v>
      </c>
      <c r="AE94" t="s">
        <v>73</v>
      </c>
      <c r="AG94" t="s">
        <v>73</v>
      </c>
      <c r="AH94" t="s">
        <v>73</v>
      </c>
      <c r="AL94" t="s">
        <v>276</v>
      </c>
      <c r="AM94" t="s">
        <v>73</v>
      </c>
      <c r="AN94" t="str">
        <f t="shared" si="18"/>
        <v/>
      </c>
      <c r="AO94" t="str">
        <f t="shared" si="18"/>
        <v/>
      </c>
      <c r="AP94" t="str">
        <f t="shared" si="18"/>
        <v>X</v>
      </c>
      <c r="AR94" t="str">
        <f t="shared" si="18"/>
        <v>X</v>
      </c>
      <c r="AS94" t="str">
        <f t="shared" si="19"/>
        <v>X</v>
      </c>
      <c r="AT94" t="str">
        <f t="shared" si="19"/>
        <v/>
      </c>
      <c r="AW94" s="4" t="s">
        <v>276</v>
      </c>
      <c r="AX94" s="4" t="s">
        <v>73</v>
      </c>
      <c r="AY94" s="8" t="s">
        <v>359</v>
      </c>
      <c r="AZ94" s="8" t="s">
        <v>359</v>
      </c>
      <c r="BA94" s="11" t="s">
        <v>360</v>
      </c>
      <c r="BB94" s="10" t="s">
        <v>360</v>
      </c>
      <c r="BC94" s="8" t="s">
        <v>360</v>
      </c>
      <c r="BD94" s="8" t="s">
        <v>359</v>
      </c>
      <c r="BF94" s="10"/>
      <c r="BG94" s="8"/>
      <c r="BH94" s="8"/>
      <c r="BJ94" s="10" t="str">
        <f t="shared" si="20"/>
        <v/>
      </c>
      <c r="BK94" s="8" t="str">
        <f t="shared" si="21"/>
        <v/>
      </c>
      <c r="BL94" s="8" t="str">
        <f t="shared" si="22"/>
        <v/>
      </c>
    </row>
    <row r="95" spans="1:64" x14ac:dyDescent="0.25">
      <c r="A95" t="s">
        <v>178</v>
      </c>
      <c r="P95" t="s">
        <v>277</v>
      </c>
      <c r="Q95" t="s">
        <v>41</v>
      </c>
      <c r="R95" t="e">
        <f t="shared" si="12"/>
        <v>#N/A</v>
      </c>
      <c r="S95" t="e">
        <f t="shared" si="13"/>
        <v>#N/A</v>
      </c>
      <c r="T95" t="e">
        <f t="shared" si="14"/>
        <v>#N/A</v>
      </c>
      <c r="V95" t="str">
        <f t="shared" si="15"/>
        <v>HMDB0000826</v>
      </c>
      <c r="W95" t="e">
        <f t="shared" si="16"/>
        <v>#N/A</v>
      </c>
      <c r="X95" t="str">
        <f t="shared" si="17"/>
        <v>HMDB0000826</v>
      </c>
      <c r="AA95" t="s">
        <v>277</v>
      </c>
      <c r="AB95" t="s">
        <v>41</v>
      </c>
      <c r="AG95" t="s">
        <v>41</v>
      </c>
      <c r="AI95" t="s">
        <v>41</v>
      </c>
      <c r="AL95" t="s">
        <v>277</v>
      </c>
      <c r="AM95" t="s">
        <v>41</v>
      </c>
      <c r="AN95" t="str">
        <f t="shared" si="18"/>
        <v/>
      </c>
      <c r="AO95" t="str">
        <f t="shared" si="18"/>
        <v/>
      </c>
      <c r="AP95" t="str">
        <f t="shared" si="18"/>
        <v/>
      </c>
      <c r="AR95" t="str">
        <f t="shared" si="18"/>
        <v>X</v>
      </c>
      <c r="AS95" t="str">
        <f t="shared" si="19"/>
        <v/>
      </c>
      <c r="AT95" t="str">
        <f t="shared" si="19"/>
        <v>X</v>
      </c>
      <c r="AW95" s="4" t="s">
        <v>277</v>
      </c>
      <c r="AX95" s="4" t="s">
        <v>41</v>
      </c>
      <c r="AY95" s="8" t="s">
        <v>359</v>
      </c>
      <c r="AZ95" s="8" t="s">
        <v>359</v>
      </c>
      <c r="BA95" s="11" t="s">
        <v>359</v>
      </c>
      <c r="BB95" s="10" t="s">
        <v>360</v>
      </c>
      <c r="BC95" s="8" t="s">
        <v>359</v>
      </c>
      <c r="BD95" s="8" t="s">
        <v>360</v>
      </c>
      <c r="BF95" s="10"/>
      <c r="BG95" s="8"/>
      <c r="BH95" s="8"/>
      <c r="BJ95" s="10" t="str">
        <f t="shared" si="20"/>
        <v/>
      </c>
      <c r="BK95" s="8" t="str">
        <f t="shared" si="21"/>
        <v/>
      </c>
      <c r="BL95" s="8" t="str">
        <f t="shared" si="22"/>
        <v/>
      </c>
    </row>
    <row r="96" spans="1:64" x14ac:dyDescent="0.25">
      <c r="A96" t="s">
        <v>78</v>
      </c>
      <c r="P96" t="s">
        <v>278</v>
      </c>
      <c r="Q96" t="s">
        <v>178</v>
      </c>
      <c r="R96" t="e">
        <f t="shared" si="12"/>
        <v>#N/A</v>
      </c>
      <c r="S96" t="e">
        <f t="shared" si="13"/>
        <v>#N/A</v>
      </c>
      <c r="T96" t="e">
        <f t="shared" si="14"/>
        <v>#N/A</v>
      </c>
      <c r="V96" t="str">
        <f t="shared" si="15"/>
        <v>HMDB0000847</v>
      </c>
      <c r="W96" t="e">
        <f t="shared" si="16"/>
        <v>#N/A</v>
      </c>
      <c r="X96" t="e">
        <f t="shared" si="17"/>
        <v>#N/A</v>
      </c>
      <c r="AA96" t="s">
        <v>278</v>
      </c>
      <c r="AB96" t="s">
        <v>178</v>
      </c>
      <c r="AG96" t="s">
        <v>178</v>
      </c>
      <c r="AL96" t="s">
        <v>278</v>
      </c>
      <c r="AM96" t="s">
        <v>178</v>
      </c>
      <c r="AN96" t="str">
        <f t="shared" si="18"/>
        <v/>
      </c>
      <c r="AO96" t="str">
        <f t="shared" si="18"/>
        <v/>
      </c>
      <c r="AP96" t="str">
        <f t="shared" si="18"/>
        <v/>
      </c>
      <c r="AR96" t="str">
        <f t="shared" si="18"/>
        <v>X</v>
      </c>
      <c r="AS96" t="str">
        <f t="shared" si="19"/>
        <v/>
      </c>
      <c r="AT96" t="str">
        <f t="shared" si="19"/>
        <v/>
      </c>
      <c r="AW96" s="4" t="s">
        <v>278</v>
      </c>
      <c r="AX96" s="4" t="s">
        <v>178</v>
      </c>
      <c r="AY96" s="8" t="s">
        <v>359</v>
      </c>
      <c r="AZ96" s="8" t="s">
        <v>359</v>
      </c>
      <c r="BA96" s="11" t="s">
        <v>359</v>
      </c>
      <c r="BB96" s="10" t="s">
        <v>360</v>
      </c>
      <c r="BC96" s="8" t="s">
        <v>359</v>
      </c>
      <c r="BD96" s="8" t="s">
        <v>359</v>
      </c>
      <c r="BF96" s="10"/>
      <c r="BG96" s="8"/>
      <c r="BH96" s="8"/>
      <c r="BJ96" s="10" t="str">
        <f t="shared" si="20"/>
        <v/>
      </c>
      <c r="BK96" s="8" t="str">
        <f t="shared" si="21"/>
        <v/>
      </c>
      <c r="BL96" s="8" t="str">
        <f t="shared" si="22"/>
        <v/>
      </c>
    </row>
    <row r="97" spans="1:64" x14ac:dyDescent="0.25">
      <c r="A97" t="s">
        <v>51</v>
      </c>
      <c r="P97" t="s">
        <v>279</v>
      </c>
      <c r="Q97" t="s">
        <v>78</v>
      </c>
      <c r="R97" t="str">
        <f t="shared" si="12"/>
        <v>HMDB0000883</v>
      </c>
      <c r="S97" t="str">
        <f t="shared" si="13"/>
        <v>HMDB0000883</v>
      </c>
      <c r="T97" t="e">
        <f t="shared" si="14"/>
        <v>#N/A</v>
      </c>
      <c r="V97" t="e">
        <f t="shared" si="15"/>
        <v>#N/A</v>
      </c>
      <c r="W97" t="str">
        <f t="shared" si="16"/>
        <v>HMDB0000883</v>
      </c>
      <c r="X97" t="e">
        <f t="shared" si="17"/>
        <v>#N/A</v>
      </c>
      <c r="AA97" t="s">
        <v>279</v>
      </c>
      <c r="AB97" t="s">
        <v>78</v>
      </c>
      <c r="AC97" t="s">
        <v>78</v>
      </c>
      <c r="AD97" t="s">
        <v>78</v>
      </c>
      <c r="AH97" t="s">
        <v>78</v>
      </c>
      <c r="AL97" t="s">
        <v>279</v>
      </c>
      <c r="AM97" t="s">
        <v>78</v>
      </c>
      <c r="AN97" t="str">
        <f t="shared" si="18"/>
        <v>X</v>
      </c>
      <c r="AO97" t="str">
        <f t="shared" si="18"/>
        <v>X</v>
      </c>
      <c r="AP97" t="str">
        <f t="shared" si="18"/>
        <v/>
      </c>
      <c r="AR97" t="str">
        <f t="shared" si="18"/>
        <v/>
      </c>
      <c r="AS97" t="str">
        <f t="shared" si="19"/>
        <v>X</v>
      </c>
      <c r="AT97" t="str">
        <f t="shared" si="19"/>
        <v/>
      </c>
      <c r="AW97" s="4" t="s">
        <v>279</v>
      </c>
      <c r="AX97" s="4" t="s">
        <v>78</v>
      </c>
      <c r="AY97" s="8" t="s">
        <v>360</v>
      </c>
      <c r="AZ97" s="8" t="s">
        <v>360</v>
      </c>
      <c r="BA97" s="11" t="s">
        <v>359</v>
      </c>
      <c r="BB97" s="10" t="s">
        <v>359</v>
      </c>
      <c r="BC97" s="8" t="s">
        <v>360</v>
      </c>
      <c r="BD97" s="8" t="s">
        <v>359</v>
      </c>
      <c r="BF97" s="10"/>
      <c r="BG97" s="8" t="s">
        <v>360</v>
      </c>
      <c r="BH97" s="8"/>
      <c r="BJ97" s="10" t="str">
        <f t="shared" si="20"/>
        <v/>
      </c>
      <c r="BK97" s="8" t="str">
        <f t="shared" si="21"/>
        <v>L-Valine</v>
      </c>
      <c r="BL97" s="8" t="str">
        <f t="shared" si="22"/>
        <v/>
      </c>
    </row>
    <row r="98" spans="1:64" x14ac:dyDescent="0.25">
      <c r="A98" t="s">
        <v>109</v>
      </c>
      <c r="P98" t="s">
        <v>280</v>
      </c>
      <c r="Q98" t="s">
        <v>51</v>
      </c>
      <c r="R98" t="e">
        <f t="shared" si="12"/>
        <v>#N/A</v>
      </c>
      <c r="S98" t="e">
        <f t="shared" si="13"/>
        <v>#N/A</v>
      </c>
      <c r="T98" t="e">
        <f t="shared" si="14"/>
        <v>#N/A</v>
      </c>
      <c r="V98" t="str">
        <f t="shared" si="15"/>
        <v>HMDB0000910</v>
      </c>
      <c r="W98" t="e">
        <f t="shared" si="16"/>
        <v>#N/A</v>
      </c>
      <c r="X98" t="str">
        <f t="shared" si="17"/>
        <v>HMDB0000910</v>
      </c>
      <c r="AA98" t="s">
        <v>280</v>
      </c>
      <c r="AB98" t="s">
        <v>51</v>
      </c>
      <c r="AG98" t="s">
        <v>51</v>
      </c>
      <c r="AI98" t="s">
        <v>51</v>
      </c>
      <c r="AL98" t="s">
        <v>280</v>
      </c>
      <c r="AM98" t="s">
        <v>51</v>
      </c>
      <c r="AN98" t="str">
        <f t="shared" si="18"/>
        <v/>
      </c>
      <c r="AO98" t="str">
        <f t="shared" si="18"/>
        <v/>
      </c>
      <c r="AP98" t="str">
        <f t="shared" si="18"/>
        <v/>
      </c>
      <c r="AR98" t="str">
        <f t="shared" si="18"/>
        <v>X</v>
      </c>
      <c r="AS98" t="str">
        <f t="shared" si="19"/>
        <v/>
      </c>
      <c r="AT98" t="str">
        <f t="shared" si="19"/>
        <v>X</v>
      </c>
      <c r="AW98" s="4" t="s">
        <v>280</v>
      </c>
      <c r="AX98" s="4" t="s">
        <v>51</v>
      </c>
      <c r="AY98" s="8" t="s">
        <v>359</v>
      </c>
      <c r="AZ98" s="8" t="s">
        <v>359</v>
      </c>
      <c r="BA98" s="11" t="s">
        <v>359</v>
      </c>
      <c r="BB98" s="10" t="s">
        <v>360</v>
      </c>
      <c r="BC98" s="8" t="s">
        <v>359</v>
      </c>
      <c r="BD98" s="8" t="s">
        <v>360</v>
      </c>
      <c r="BF98" s="10"/>
      <c r="BG98" s="8"/>
      <c r="BH98" s="8"/>
      <c r="BJ98" s="10" t="str">
        <f t="shared" si="20"/>
        <v/>
      </c>
      <c r="BK98" s="8" t="str">
        <f t="shared" si="21"/>
        <v/>
      </c>
      <c r="BL98" s="8" t="str">
        <f t="shared" si="22"/>
        <v/>
      </c>
    </row>
    <row r="99" spans="1:64" x14ac:dyDescent="0.25">
      <c r="A99" t="s">
        <v>77</v>
      </c>
      <c r="P99" t="s">
        <v>281</v>
      </c>
      <c r="Q99" t="s">
        <v>109</v>
      </c>
      <c r="R99" t="str">
        <f t="shared" si="12"/>
        <v>HMDB0000929</v>
      </c>
      <c r="S99" t="e">
        <f t="shared" si="13"/>
        <v>#N/A</v>
      </c>
      <c r="T99" t="e">
        <f t="shared" si="14"/>
        <v>#N/A</v>
      </c>
      <c r="V99" t="e">
        <f t="shared" si="15"/>
        <v>#N/A</v>
      </c>
      <c r="W99" t="e">
        <f t="shared" si="16"/>
        <v>#N/A</v>
      </c>
      <c r="X99" t="e">
        <f t="shared" si="17"/>
        <v>#N/A</v>
      </c>
      <c r="AA99" t="s">
        <v>281</v>
      </c>
      <c r="AB99" t="s">
        <v>109</v>
      </c>
      <c r="AC99" t="s">
        <v>109</v>
      </c>
      <c r="AL99" t="s">
        <v>281</v>
      </c>
      <c r="AM99" t="s">
        <v>109</v>
      </c>
      <c r="AN99" t="str">
        <f t="shared" si="18"/>
        <v>X</v>
      </c>
      <c r="AO99" t="str">
        <f t="shared" si="18"/>
        <v/>
      </c>
      <c r="AP99" t="str">
        <f t="shared" si="18"/>
        <v/>
      </c>
      <c r="AR99" t="str">
        <f t="shared" si="18"/>
        <v/>
      </c>
      <c r="AS99" t="str">
        <f t="shared" si="19"/>
        <v/>
      </c>
      <c r="AT99" t="str">
        <f t="shared" si="19"/>
        <v/>
      </c>
      <c r="AW99" s="4" t="s">
        <v>281</v>
      </c>
      <c r="AX99" s="4" t="s">
        <v>109</v>
      </c>
      <c r="AY99" s="8" t="s">
        <v>360</v>
      </c>
      <c r="AZ99" s="8" t="s">
        <v>359</v>
      </c>
      <c r="BA99" s="11" t="s">
        <v>359</v>
      </c>
      <c r="BB99" s="10" t="s">
        <v>359</v>
      </c>
      <c r="BC99" s="8" t="s">
        <v>359</v>
      </c>
      <c r="BD99" s="8" t="s">
        <v>359</v>
      </c>
      <c r="BF99" s="10"/>
      <c r="BG99" s="8"/>
      <c r="BH99" s="8"/>
      <c r="BJ99" s="10" t="str">
        <f t="shared" si="20"/>
        <v/>
      </c>
      <c r="BK99" s="8" t="str">
        <f t="shared" si="21"/>
        <v/>
      </c>
      <c r="BL99" s="8" t="str">
        <f t="shared" si="22"/>
        <v/>
      </c>
    </row>
    <row r="100" spans="1:64" x14ac:dyDescent="0.25">
      <c r="A100" t="s">
        <v>15</v>
      </c>
      <c r="P100" t="s">
        <v>282</v>
      </c>
      <c r="Q100" t="s">
        <v>77</v>
      </c>
      <c r="R100" t="e">
        <f t="shared" si="12"/>
        <v>#N/A</v>
      </c>
      <c r="S100" t="e">
        <f t="shared" si="13"/>
        <v>#N/A</v>
      </c>
      <c r="T100" t="e">
        <f t="shared" si="14"/>
        <v>#N/A</v>
      </c>
      <c r="V100" t="e">
        <f t="shared" si="15"/>
        <v>#N/A</v>
      </c>
      <c r="W100" t="str">
        <f t="shared" si="16"/>
        <v>HMDB0000947</v>
      </c>
      <c r="X100" t="e">
        <f t="shared" si="17"/>
        <v>#N/A</v>
      </c>
      <c r="AA100" t="s">
        <v>282</v>
      </c>
      <c r="AB100" t="s">
        <v>77</v>
      </c>
      <c r="AH100" t="s">
        <v>77</v>
      </c>
      <c r="AL100" t="s">
        <v>282</v>
      </c>
      <c r="AM100" t="s">
        <v>77</v>
      </c>
      <c r="AN100" t="str">
        <f t="shared" si="18"/>
        <v/>
      </c>
      <c r="AO100" t="str">
        <f t="shared" si="18"/>
        <v/>
      </c>
      <c r="AP100" t="str">
        <f t="shared" si="18"/>
        <v/>
      </c>
      <c r="AR100" t="str">
        <f t="shared" si="18"/>
        <v/>
      </c>
      <c r="AS100" t="str">
        <f t="shared" si="19"/>
        <v>X</v>
      </c>
      <c r="AT100" t="str">
        <f t="shared" si="19"/>
        <v/>
      </c>
      <c r="AW100" s="4" t="s">
        <v>282</v>
      </c>
      <c r="AX100" s="4" t="s">
        <v>77</v>
      </c>
      <c r="AY100" s="8" t="s">
        <v>359</v>
      </c>
      <c r="AZ100" s="8" t="s">
        <v>359</v>
      </c>
      <c r="BA100" s="11" t="s">
        <v>359</v>
      </c>
      <c r="BB100" s="10" t="s">
        <v>359</v>
      </c>
      <c r="BC100" s="8" t="s">
        <v>360</v>
      </c>
      <c r="BD100" s="8" t="s">
        <v>359</v>
      </c>
      <c r="BF100" s="10"/>
      <c r="BG100" s="8"/>
      <c r="BH100" s="8"/>
      <c r="BJ100" s="10" t="str">
        <f t="shared" si="20"/>
        <v/>
      </c>
      <c r="BK100" s="8" t="str">
        <f t="shared" si="21"/>
        <v/>
      </c>
      <c r="BL100" s="8" t="str">
        <f t="shared" si="22"/>
        <v/>
      </c>
    </row>
    <row r="101" spans="1:64" x14ac:dyDescent="0.25">
      <c r="A101" t="s">
        <v>134</v>
      </c>
      <c r="P101" t="s">
        <v>283</v>
      </c>
      <c r="Q101" t="s">
        <v>15</v>
      </c>
      <c r="R101" t="e">
        <f t="shared" si="12"/>
        <v>#N/A</v>
      </c>
      <c r="S101" t="e">
        <f t="shared" si="13"/>
        <v>#N/A</v>
      </c>
      <c r="T101" t="e">
        <f t="shared" si="14"/>
        <v>#N/A</v>
      </c>
      <c r="V101" t="e">
        <f t="shared" si="15"/>
        <v>#N/A</v>
      </c>
      <c r="W101" t="e">
        <f t="shared" si="16"/>
        <v>#N/A</v>
      </c>
      <c r="X101" t="str">
        <f t="shared" si="17"/>
        <v>HMDB0001043</v>
      </c>
      <c r="AA101" t="s">
        <v>283</v>
      </c>
      <c r="AB101" t="s">
        <v>15</v>
      </c>
      <c r="AI101" t="s">
        <v>15</v>
      </c>
      <c r="AL101" t="s">
        <v>283</v>
      </c>
      <c r="AM101" t="s">
        <v>15</v>
      </c>
      <c r="AN101" t="str">
        <f t="shared" si="18"/>
        <v/>
      </c>
      <c r="AO101" t="str">
        <f t="shared" si="18"/>
        <v/>
      </c>
      <c r="AP101" t="str">
        <f t="shared" si="18"/>
        <v/>
      </c>
      <c r="AR101" t="str">
        <f t="shared" si="18"/>
        <v/>
      </c>
      <c r="AS101" t="str">
        <f t="shared" si="19"/>
        <v/>
      </c>
      <c r="AT101" t="str">
        <f t="shared" si="19"/>
        <v>X</v>
      </c>
      <c r="AW101" s="4" t="s">
        <v>283</v>
      </c>
      <c r="AX101" s="4" t="s">
        <v>15</v>
      </c>
      <c r="AY101" s="8" t="s">
        <v>359</v>
      </c>
      <c r="AZ101" s="8" t="s">
        <v>359</v>
      </c>
      <c r="BA101" s="11" t="s">
        <v>359</v>
      </c>
      <c r="BB101" s="10" t="s">
        <v>359</v>
      </c>
      <c r="BC101" s="8" t="s">
        <v>359</v>
      </c>
      <c r="BD101" s="8" t="s">
        <v>360</v>
      </c>
      <c r="BF101" s="10"/>
      <c r="BG101" s="8"/>
      <c r="BH101" s="8"/>
      <c r="BJ101" s="10" t="str">
        <f t="shared" si="20"/>
        <v/>
      </c>
      <c r="BK101" s="8" t="str">
        <f t="shared" si="21"/>
        <v/>
      </c>
      <c r="BL101" s="8" t="str">
        <f t="shared" si="22"/>
        <v/>
      </c>
    </row>
    <row r="102" spans="1:64" x14ac:dyDescent="0.25">
      <c r="A102" t="s">
        <v>179</v>
      </c>
      <c r="P102" t="s">
        <v>284</v>
      </c>
      <c r="Q102" t="s">
        <v>134</v>
      </c>
      <c r="R102" t="e">
        <f t="shared" si="12"/>
        <v>#N/A</v>
      </c>
      <c r="S102" t="str">
        <f t="shared" si="13"/>
        <v>HMDB0001051</v>
      </c>
      <c r="T102" t="str">
        <f t="shared" si="14"/>
        <v>HMDB0001051</v>
      </c>
      <c r="V102" t="str">
        <f t="shared" si="15"/>
        <v>HMDB0001051</v>
      </c>
      <c r="W102" t="e">
        <f t="shared" si="16"/>
        <v>#N/A</v>
      </c>
      <c r="X102" t="e">
        <f t="shared" si="17"/>
        <v>#N/A</v>
      </c>
      <c r="AA102" t="s">
        <v>284</v>
      </c>
      <c r="AB102" t="s">
        <v>134</v>
      </c>
      <c r="AD102" t="s">
        <v>134</v>
      </c>
      <c r="AE102" t="s">
        <v>134</v>
      </c>
      <c r="AG102" t="s">
        <v>134</v>
      </c>
      <c r="AL102" t="s">
        <v>284</v>
      </c>
      <c r="AM102" t="s">
        <v>134</v>
      </c>
      <c r="AN102" t="str">
        <f t="shared" si="18"/>
        <v/>
      </c>
      <c r="AO102" t="str">
        <f t="shared" si="18"/>
        <v>X</v>
      </c>
      <c r="AP102" t="str">
        <f t="shared" si="18"/>
        <v>X</v>
      </c>
      <c r="AR102" t="str">
        <f t="shared" si="18"/>
        <v>X</v>
      </c>
      <c r="AS102" t="str">
        <f t="shared" si="19"/>
        <v/>
      </c>
      <c r="AT102" t="str">
        <f t="shared" si="19"/>
        <v/>
      </c>
      <c r="AW102" s="4" t="s">
        <v>284</v>
      </c>
      <c r="AX102" s="4" t="s">
        <v>134</v>
      </c>
      <c r="AY102" s="8" t="s">
        <v>359</v>
      </c>
      <c r="AZ102" s="8" t="s">
        <v>360</v>
      </c>
      <c r="BA102" s="11" t="s">
        <v>360</v>
      </c>
      <c r="BB102" s="10" t="s">
        <v>360</v>
      </c>
      <c r="BC102" s="8" t="s">
        <v>359</v>
      </c>
      <c r="BD102" s="8" t="s">
        <v>359</v>
      </c>
      <c r="BF102" s="10"/>
      <c r="BG102" s="8"/>
      <c r="BH102" s="8"/>
      <c r="BJ102" s="10" t="str">
        <f t="shared" si="20"/>
        <v/>
      </c>
      <c r="BK102" s="8" t="str">
        <f t="shared" si="21"/>
        <v/>
      </c>
      <c r="BL102" s="8" t="str">
        <f t="shared" si="22"/>
        <v/>
      </c>
    </row>
    <row r="103" spans="1:64" x14ac:dyDescent="0.25">
      <c r="A103" t="s">
        <v>122</v>
      </c>
      <c r="P103" t="s">
        <v>285</v>
      </c>
      <c r="Q103" t="s">
        <v>179</v>
      </c>
      <c r="R103" t="e">
        <f t="shared" si="12"/>
        <v>#N/A</v>
      </c>
      <c r="S103" t="e">
        <f t="shared" si="13"/>
        <v>#N/A</v>
      </c>
      <c r="T103" t="e">
        <f t="shared" si="14"/>
        <v>#N/A</v>
      </c>
      <c r="V103" t="str">
        <f t="shared" si="15"/>
        <v>HMDB0001065</v>
      </c>
      <c r="W103" t="e">
        <f t="shared" si="16"/>
        <v>#N/A</v>
      </c>
      <c r="X103" t="e">
        <f t="shared" si="17"/>
        <v>#N/A</v>
      </c>
      <c r="AA103" t="s">
        <v>285</v>
      </c>
      <c r="AB103" t="s">
        <v>179</v>
      </c>
      <c r="AG103" t="s">
        <v>179</v>
      </c>
      <c r="AL103" t="s">
        <v>285</v>
      </c>
      <c r="AM103" t="s">
        <v>179</v>
      </c>
      <c r="AN103" t="str">
        <f t="shared" si="18"/>
        <v/>
      </c>
      <c r="AO103" t="str">
        <f t="shared" si="18"/>
        <v/>
      </c>
      <c r="AP103" t="str">
        <f t="shared" si="18"/>
        <v/>
      </c>
      <c r="AR103" t="str">
        <f t="shared" si="18"/>
        <v>X</v>
      </c>
      <c r="AS103" t="str">
        <f t="shared" si="19"/>
        <v/>
      </c>
      <c r="AT103" t="str">
        <f t="shared" si="19"/>
        <v/>
      </c>
      <c r="AW103" s="4" t="s">
        <v>285</v>
      </c>
      <c r="AX103" s="4" t="s">
        <v>179</v>
      </c>
      <c r="AY103" s="8" t="s">
        <v>359</v>
      </c>
      <c r="AZ103" s="8" t="s">
        <v>359</v>
      </c>
      <c r="BA103" s="11" t="s">
        <v>359</v>
      </c>
      <c r="BB103" s="10" t="s">
        <v>360</v>
      </c>
      <c r="BC103" s="8" t="s">
        <v>359</v>
      </c>
      <c r="BD103" s="8" t="s">
        <v>359</v>
      </c>
      <c r="BF103" s="10"/>
      <c r="BG103" s="8"/>
      <c r="BH103" s="8"/>
      <c r="BJ103" s="10" t="str">
        <f t="shared" si="20"/>
        <v/>
      </c>
      <c r="BK103" s="8" t="str">
        <f t="shared" si="21"/>
        <v/>
      </c>
      <c r="BL103" s="8" t="str">
        <f t="shared" si="22"/>
        <v/>
      </c>
    </row>
    <row r="104" spans="1:64" x14ac:dyDescent="0.25">
      <c r="A104" t="s">
        <v>121</v>
      </c>
      <c r="P104" t="s">
        <v>286</v>
      </c>
      <c r="Q104" t="s">
        <v>122</v>
      </c>
      <c r="R104" t="e">
        <f t="shared" si="12"/>
        <v>#N/A</v>
      </c>
      <c r="S104" t="str">
        <f t="shared" si="13"/>
        <v>HMDB0001147</v>
      </c>
      <c r="T104" t="e">
        <f t="shared" si="14"/>
        <v>#N/A</v>
      </c>
      <c r="V104" t="e">
        <f t="shared" si="15"/>
        <v>#N/A</v>
      </c>
      <c r="W104" t="e">
        <f t="shared" si="16"/>
        <v>#N/A</v>
      </c>
      <c r="X104" t="e">
        <f t="shared" si="17"/>
        <v>#N/A</v>
      </c>
      <c r="AA104" t="s">
        <v>286</v>
      </c>
      <c r="AB104" t="s">
        <v>122</v>
      </c>
      <c r="AD104" t="s">
        <v>122</v>
      </c>
      <c r="AL104" t="s">
        <v>286</v>
      </c>
      <c r="AM104" t="s">
        <v>122</v>
      </c>
      <c r="AN104" t="str">
        <f t="shared" si="18"/>
        <v/>
      </c>
      <c r="AO104" t="str">
        <f t="shared" si="18"/>
        <v>X</v>
      </c>
      <c r="AP104" t="str">
        <f t="shared" si="18"/>
        <v/>
      </c>
      <c r="AR104" t="str">
        <f t="shared" si="18"/>
        <v/>
      </c>
      <c r="AS104" t="str">
        <f t="shared" si="19"/>
        <v/>
      </c>
      <c r="AT104" t="str">
        <f t="shared" si="19"/>
        <v/>
      </c>
      <c r="AW104" s="4" t="s">
        <v>286</v>
      </c>
      <c r="AX104" s="4" t="s">
        <v>122</v>
      </c>
      <c r="AY104" s="8" t="s">
        <v>359</v>
      </c>
      <c r="AZ104" s="8" t="s">
        <v>360</v>
      </c>
      <c r="BA104" s="11" t="s">
        <v>359</v>
      </c>
      <c r="BB104" s="10" t="s">
        <v>359</v>
      </c>
      <c r="BC104" s="8" t="s">
        <v>359</v>
      </c>
      <c r="BD104" s="8" t="s">
        <v>359</v>
      </c>
      <c r="BF104" s="10"/>
      <c r="BG104" s="8"/>
      <c r="BH104" s="8"/>
      <c r="BJ104" s="10" t="str">
        <f t="shared" si="20"/>
        <v/>
      </c>
      <c r="BK104" s="8" t="str">
        <f t="shared" si="21"/>
        <v/>
      </c>
      <c r="BL104" s="8" t="str">
        <f t="shared" si="22"/>
        <v/>
      </c>
    </row>
    <row r="105" spans="1:64" x14ac:dyDescent="0.25">
      <c r="A105" t="s">
        <v>9</v>
      </c>
      <c r="P105" t="s">
        <v>287</v>
      </c>
      <c r="Q105" t="s">
        <v>121</v>
      </c>
      <c r="R105" t="e">
        <f t="shared" si="12"/>
        <v>#N/A</v>
      </c>
      <c r="S105" t="str">
        <f t="shared" si="13"/>
        <v>HMDB0001151</v>
      </c>
      <c r="T105" t="e">
        <f t="shared" si="14"/>
        <v>#N/A</v>
      </c>
      <c r="V105" t="e">
        <f t="shared" si="15"/>
        <v>#N/A</v>
      </c>
      <c r="W105" t="e">
        <f t="shared" si="16"/>
        <v>#N/A</v>
      </c>
      <c r="X105" t="e">
        <f t="shared" si="17"/>
        <v>#N/A</v>
      </c>
      <c r="AA105" t="s">
        <v>287</v>
      </c>
      <c r="AB105" t="s">
        <v>121</v>
      </c>
      <c r="AD105" t="s">
        <v>121</v>
      </c>
      <c r="AL105" t="s">
        <v>287</v>
      </c>
      <c r="AM105" t="s">
        <v>121</v>
      </c>
      <c r="AN105" t="str">
        <f t="shared" si="18"/>
        <v/>
      </c>
      <c r="AO105" t="str">
        <f t="shared" si="18"/>
        <v>X</v>
      </c>
      <c r="AP105" t="str">
        <f t="shared" si="18"/>
        <v/>
      </c>
      <c r="AR105" t="str">
        <f t="shared" si="18"/>
        <v/>
      </c>
      <c r="AS105" t="str">
        <f t="shared" si="19"/>
        <v/>
      </c>
      <c r="AT105" t="str">
        <f t="shared" si="19"/>
        <v/>
      </c>
      <c r="AW105" s="4" t="s">
        <v>287</v>
      </c>
      <c r="AX105" s="4" t="s">
        <v>121</v>
      </c>
      <c r="AY105" s="8" t="s">
        <v>359</v>
      </c>
      <c r="AZ105" s="8" t="s">
        <v>360</v>
      </c>
      <c r="BA105" s="11" t="s">
        <v>359</v>
      </c>
      <c r="BB105" s="10" t="s">
        <v>359</v>
      </c>
      <c r="BC105" s="8" t="s">
        <v>359</v>
      </c>
      <c r="BD105" s="8" t="s">
        <v>359</v>
      </c>
      <c r="BF105" s="10"/>
      <c r="BG105" s="8"/>
      <c r="BH105" s="8"/>
      <c r="BJ105" s="10" t="str">
        <f t="shared" si="20"/>
        <v/>
      </c>
      <c r="BK105" s="8" t="str">
        <f t="shared" si="21"/>
        <v/>
      </c>
      <c r="BL105" s="8" t="str">
        <f t="shared" si="22"/>
        <v/>
      </c>
    </row>
    <row r="106" spans="1:64" x14ac:dyDescent="0.25">
      <c r="A106" t="s">
        <v>160</v>
      </c>
      <c r="P106" t="s">
        <v>288</v>
      </c>
      <c r="Q106" t="s">
        <v>9</v>
      </c>
      <c r="R106" t="e">
        <f t="shared" si="12"/>
        <v>#N/A</v>
      </c>
      <c r="S106" t="e">
        <f t="shared" si="13"/>
        <v>#N/A</v>
      </c>
      <c r="T106" t="e">
        <f t="shared" si="14"/>
        <v>#N/A</v>
      </c>
      <c r="V106" t="str">
        <f t="shared" si="15"/>
        <v>HMDB0001160</v>
      </c>
      <c r="W106" t="str">
        <f t="shared" si="16"/>
        <v>HMDB0001160</v>
      </c>
      <c r="X106" t="str">
        <f t="shared" si="17"/>
        <v>HMDB0001160</v>
      </c>
      <c r="AA106" t="s">
        <v>288</v>
      </c>
      <c r="AB106" t="s">
        <v>9</v>
      </c>
      <c r="AG106" t="s">
        <v>9</v>
      </c>
      <c r="AH106" t="s">
        <v>9</v>
      </c>
      <c r="AI106" t="s">
        <v>9</v>
      </c>
      <c r="AL106" t="s">
        <v>288</v>
      </c>
      <c r="AM106" t="s">
        <v>9</v>
      </c>
      <c r="AN106" t="str">
        <f t="shared" si="18"/>
        <v/>
      </c>
      <c r="AO106" t="str">
        <f t="shared" si="18"/>
        <v/>
      </c>
      <c r="AP106" t="str">
        <f t="shared" si="18"/>
        <v/>
      </c>
      <c r="AR106" t="str">
        <f t="shared" si="18"/>
        <v>X</v>
      </c>
      <c r="AS106" t="str">
        <f t="shared" si="19"/>
        <v>X</v>
      </c>
      <c r="AT106" t="str">
        <f t="shared" si="19"/>
        <v>X</v>
      </c>
      <c r="AW106" s="4" t="s">
        <v>288</v>
      </c>
      <c r="AX106" s="4" t="s">
        <v>9</v>
      </c>
      <c r="AY106" s="8" t="s">
        <v>359</v>
      </c>
      <c r="AZ106" s="8" t="s">
        <v>359</v>
      </c>
      <c r="BA106" s="11" t="s">
        <v>359</v>
      </c>
      <c r="BB106" s="10" t="s">
        <v>360</v>
      </c>
      <c r="BC106" s="8" t="s">
        <v>360</v>
      </c>
      <c r="BD106" s="8" t="s">
        <v>360</v>
      </c>
      <c r="BF106" s="10"/>
      <c r="BG106" s="8"/>
      <c r="BH106" s="8"/>
      <c r="BJ106" s="10" t="str">
        <f t="shared" si="20"/>
        <v/>
      </c>
      <c r="BK106" s="8" t="str">
        <f t="shared" si="21"/>
        <v/>
      </c>
      <c r="BL106" s="8" t="str">
        <f t="shared" si="22"/>
        <v/>
      </c>
    </row>
    <row r="107" spans="1:64" x14ac:dyDescent="0.25">
      <c r="A107" t="s">
        <v>18</v>
      </c>
      <c r="P107" t="s">
        <v>289</v>
      </c>
      <c r="Q107" t="s">
        <v>160</v>
      </c>
      <c r="R107" t="e">
        <f t="shared" si="12"/>
        <v>#N/A</v>
      </c>
      <c r="S107" t="e">
        <f t="shared" si="13"/>
        <v>#N/A</v>
      </c>
      <c r="T107" t="str">
        <f t="shared" si="14"/>
        <v>HMDB0001266</v>
      </c>
      <c r="V107" t="e">
        <f t="shared" si="15"/>
        <v>#N/A</v>
      </c>
      <c r="W107" t="e">
        <f t="shared" si="16"/>
        <v>#N/A</v>
      </c>
      <c r="X107" t="e">
        <f t="shared" si="17"/>
        <v>#N/A</v>
      </c>
      <c r="AA107" t="s">
        <v>289</v>
      </c>
      <c r="AB107" t="s">
        <v>160</v>
      </c>
      <c r="AE107" t="s">
        <v>160</v>
      </c>
      <c r="AL107" t="s">
        <v>289</v>
      </c>
      <c r="AM107" t="s">
        <v>160</v>
      </c>
      <c r="AN107" t="str">
        <f t="shared" si="18"/>
        <v/>
      </c>
      <c r="AO107" t="str">
        <f t="shared" si="18"/>
        <v/>
      </c>
      <c r="AP107" t="str">
        <f t="shared" si="18"/>
        <v>X</v>
      </c>
      <c r="AR107" t="str">
        <f t="shared" si="18"/>
        <v/>
      </c>
      <c r="AS107" t="str">
        <f t="shared" si="19"/>
        <v/>
      </c>
      <c r="AT107" t="str">
        <f t="shared" si="19"/>
        <v/>
      </c>
      <c r="AW107" s="4" t="s">
        <v>289</v>
      </c>
      <c r="AX107" s="4" t="s">
        <v>160</v>
      </c>
      <c r="AY107" s="8" t="s">
        <v>359</v>
      </c>
      <c r="AZ107" s="8" t="s">
        <v>359</v>
      </c>
      <c r="BA107" s="11" t="s">
        <v>360</v>
      </c>
      <c r="BB107" s="10" t="s">
        <v>359</v>
      </c>
      <c r="BC107" s="8" t="s">
        <v>359</v>
      </c>
      <c r="BD107" s="8" t="s">
        <v>359</v>
      </c>
      <c r="BF107" s="10"/>
      <c r="BG107" s="8"/>
      <c r="BH107" s="8"/>
      <c r="BJ107" s="10" t="str">
        <f t="shared" si="20"/>
        <v/>
      </c>
      <c r="BK107" s="8" t="str">
        <f t="shared" si="21"/>
        <v/>
      </c>
      <c r="BL107" s="8" t="str">
        <f t="shared" si="22"/>
        <v/>
      </c>
    </row>
    <row r="108" spans="1:64" x14ac:dyDescent="0.25">
      <c r="A108" t="s">
        <v>69</v>
      </c>
      <c r="P108" t="s">
        <v>290</v>
      </c>
      <c r="Q108" t="s">
        <v>18</v>
      </c>
      <c r="R108" t="str">
        <f t="shared" si="12"/>
        <v>HMDB0001352</v>
      </c>
      <c r="S108" t="e">
        <f t="shared" si="13"/>
        <v>#N/A</v>
      </c>
      <c r="T108" t="e">
        <f t="shared" si="14"/>
        <v>#N/A</v>
      </c>
      <c r="V108" t="str">
        <f t="shared" si="15"/>
        <v>HMDB0001352</v>
      </c>
      <c r="W108" t="e">
        <f t="shared" si="16"/>
        <v>#N/A</v>
      </c>
      <c r="X108" t="str">
        <f t="shared" si="17"/>
        <v>HMDB0001352</v>
      </c>
      <c r="AA108" t="s">
        <v>290</v>
      </c>
      <c r="AB108" t="s">
        <v>18</v>
      </c>
      <c r="AC108" t="s">
        <v>18</v>
      </c>
      <c r="AG108" t="s">
        <v>18</v>
      </c>
      <c r="AI108" t="s">
        <v>18</v>
      </c>
      <c r="AL108" t="s">
        <v>290</v>
      </c>
      <c r="AM108" t="s">
        <v>18</v>
      </c>
      <c r="AN108" t="str">
        <f t="shared" si="18"/>
        <v>X</v>
      </c>
      <c r="AO108" t="str">
        <f t="shared" si="18"/>
        <v/>
      </c>
      <c r="AP108" t="str">
        <f t="shared" si="18"/>
        <v/>
      </c>
      <c r="AR108" t="str">
        <f t="shared" si="18"/>
        <v>X</v>
      </c>
      <c r="AS108" t="str">
        <f t="shared" si="19"/>
        <v/>
      </c>
      <c r="AT108" t="str">
        <f t="shared" si="19"/>
        <v>X</v>
      </c>
      <c r="AW108" s="4" t="s">
        <v>290</v>
      </c>
      <c r="AX108" s="4" t="s">
        <v>18</v>
      </c>
      <c r="AY108" s="8" t="s">
        <v>360</v>
      </c>
      <c r="AZ108" s="8" t="s">
        <v>359</v>
      </c>
      <c r="BA108" s="11" t="s">
        <v>359</v>
      </c>
      <c r="BB108" s="10" t="s">
        <v>360</v>
      </c>
      <c r="BC108" s="8" t="s">
        <v>359</v>
      </c>
      <c r="BD108" s="8" t="s">
        <v>360</v>
      </c>
      <c r="BF108" s="10" t="s">
        <v>360</v>
      </c>
      <c r="BG108" s="8"/>
      <c r="BH108" s="8"/>
      <c r="BJ108" s="10" t="str">
        <f t="shared" si="20"/>
        <v>Hydroxypyruvic acid</v>
      </c>
      <c r="BK108" s="8" t="str">
        <f t="shared" si="21"/>
        <v/>
      </c>
      <c r="BL108" s="8" t="str">
        <f t="shared" si="22"/>
        <v/>
      </c>
    </row>
    <row r="109" spans="1:64" x14ac:dyDescent="0.25">
      <c r="A109" t="s">
        <v>126</v>
      </c>
      <c r="P109" t="s">
        <v>291</v>
      </c>
      <c r="Q109" t="s">
        <v>69</v>
      </c>
      <c r="R109" t="e">
        <f t="shared" si="12"/>
        <v>#N/A</v>
      </c>
      <c r="S109" t="e">
        <f t="shared" si="13"/>
        <v>#N/A</v>
      </c>
      <c r="T109" t="e">
        <f t="shared" si="14"/>
        <v>#N/A</v>
      </c>
      <c r="V109" t="e">
        <f t="shared" si="15"/>
        <v>#N/A</v>
      </c>
      <c r="W109" t="str">
        <f t="shared" si="16"/>
        <v>HMDB0001388</v>
      </c>
      <c r="X109" t="e">
        <f t="shared" si="17"/>
        <v>#N/A</v>
      </c>
      <c r="AA109" t="s">
        <v>291</v>
      </c>
      <c r="AB109" t="s">
        <v>69</v>
      </c>
      <c r="AH109" t="s">
        <v>69</v>
      </c>
      <c r="AL109" t="s">
        <v>291</v>
      </c>
      <c r="AM109" t="s">
        <v>69</v>
      </c>
      <c r="AN109" t="str">
        <f t="shared" si="18"/>
        <v/>
      </c>
      <c r="AO109" t="str">
        <f t="shared" si="18"/>
        <v/>
      </c>
      <c r="AP109" t="str">
        <f t="shared" si="18"/>
        <v/>
      </c>
      <c r="AR109" t="str">
        <f t="shared" si="18"/>
        <v/>
      </c>
      <c r="AS109" t="str">
        <f t="shared" si="19"/>
        <v>X</v>
      </c>
      <c r="AT109" t="str">
        <f t="shared" si="19"/>
        <v/>
      </c>
      <c r="AW109" s="4" t="s">
        <v>291</v>
      </c>
      <c r="AX109" s="4" t="s">
        <v>69</v>
      </c>
      <c r="AY109" s="8" t="s">
        <v>359</v>
      </c>
      <c r="AZ109" s="8" t="s">
        <v>359</v>
      </c>
      <c r="BA109" s="11" t="s">
        <v>359</v>
      </c>
      <c r="BB109" s="10" t="s">
        <v>359</v>
      </c>
      <c r="BC109" s="8" t="s">
        <v>360</v>
      </c>
      <c r="BD109" s="8" t="s">
        <v>359</v>
      </c>
      <c r="BF109" s="10"/>
      <c r="BG109" s="8"/>
      <c r="BH109" s="8"/>
      <c r="BJ109" s="10" t="str">
        <f t="shared" si="20"/>
        <v/>
      </c>
      <c r="BK109" s="8" t="str">
        <f t="shared" si="21"/>
        <v/>
      </c>
      <c r="BL109" s="8" t="str">
        <f t="shared" si="22"/>
        <v/>
      </c>
    </row>
    <row r="110" spans="1:64" x14ac:dyDescent="0.25">
      <c r="A110" t="s">
        <v>157</v>
      </c>
      <c r="P110" t="s">
        <v>292</v>
      </c>
      <c r="Q110" t="s">
        <v>126</v>
      </c>
      <c r="R110" t="e">
        <f t="shared" si="12"/>
        <v>#N/A</v>
      </c>
      <c r="S110" t="str">
        <f t="shared" si="13"/>
        <v>HMDB0001401</v>
      </c>
      <c r="T110" t="str">
        <f t="shared" si="14"/>
        <v>HMDB0001401</v>
      </c>
      <c r="V110" t="e">
        <f t="shared" si="15"/>
        <v>#N/A</v>
      </c>
      <c r="W110" t="e">
        <f t="shared" si="16"/>
        <v>#N/A</v>
      </c>
      <c r="X110" t="e">
        <f t="shared" si="17"/>
        <v>#N/A</v>
      </c>
      <c r="AA110" t="s">
        <v>292</v>
      </c>
      <c r="AB110" t="s">
        <v>126</v>
      </c>
      <c r="AD110" t="s">
        <v>126</v>
      </c>
      <c r="AE110" t="s">
        <v>126</v>
      </c>
      <c r="AL110" t="s">
        <v>292</v>
      </c>
      <c r="AM110" t="s">
        <v>126</v>
      </c>
      <c r="AN110" t="str">
        <f t="shared" si="18"/>
        <v/>
      </c>
      <c r="AO110" t="str">
        <f t="shared" si="18"/>
        <v>X</v>
      </c>
      <c r="AP110" t="str">
        <f t="shared" si="18"/>
        <v>X</v>
      </c>
      <c r="AR110" t="str">
        <f t="shared" si="18"/>
        <v/>
      </c>
      <c r="AS110" t="str">
        <f t="shared" si="19"/>
        <v/>
      </c>
      <c r="AT110" t="str">
        <f t="shared" si="19"/>
        <v/>
      </c>
      <c r="AW110" s="4" t="s">
        <v>292</v>
      </c>
      <c r="AX110" s="4" t="s">
        <v>126</v>
      </c>
      <c r="AY110" s="8" t="s">
        <v>359</v>
      </c>
      <c r="AZ110" s="8" t="s">
        <v>360</v>
      </c>
      <c r="BA110" s="11" t="s">
        <v>360</v>
      </c>
      <c r="BB110" s="10" t="s">
        <v>359</v>
      </c>
      <c r="BC110" s="8" t="s">
        <v>359</v>
      </c>
      <c r="BD110" s="8" t="s">
        <v>359</v>
      </c>
      <c r="BF110" s="10"/>
      <c r="BG110" s="8"/>
      <c r="BH110" s="8"/>
      <c r="BJ110" s="10" t="str">
        <f t="shared" si="20"/>
        <v/>
      </c>
      <c r="BK110" s="8" t="str">
        <f t="shared" si="21"/>
        <v/>
      </c>
      <c r="BL110" s="8" t="str">
        <f t="shared" si="22"/>
        <v/>
      </c>
    </row>
    <row r="111" spans="1:64" x14ac:dyDescent="0.25">
      <c r="A111" t="s">
        <v>43</v>
      </c>
      <c r="P111" t="s">
        <v>293</v>
      </c>
      <c r="Q111" t="s">
        <v>157</v>
      </c>
      <c r="R111" t="e">
        <f t="shared" si="12"/>
        <v>#N/A</v>
      </c>
      <c r="S111" t="e">
        <f t="shared" si="13"/>
        <v>#N/A</v>
      </c>
      <c r="T111" t="str">
        <f t="shared" si="14"/>
        <v>HMDB0001406</v>
      </c>
      <c r="V111" t="e">
        <f t="shared" si="15"/>
        <v>#N/A</v>
      </c>
      <c r="W111" t="e">
        <f t="shared" si="16"/>
        <v>#N/A</v>
      </c>
      <c r="X111" t="e">
        <f t="shared" si="17"/>
        <v>#N/A</v>
      </c>
      <c r="AA111" t="s">
        <v>293</v>
      </c>
      <c r="AB111" t="s">
        <v>157</v>
      </c>
      <c r="AE111" t="s">
        <v>157</v>
      </c>
      <c r="AL111" t="s">
        <v>293</v>
      </c>
      <c r="AM111" t="s">
        <v>157</v>
      </c>
      <c r="AN111" t="str">
        <f t="shared" si="18"/>
        <v/>
      </c>
      <c r="AO111" t="str">
        <f t="shared" si="18"/>
        <v/>
      </c>
      <c r="AP111" t="str">
        <f t="shared" si="18"/>
        <v>X</v>
      </c>
      <c r="AR111" t="str">
        <f t="shared" si="18"/>
        <v/>
      </c>
      <c r="AS111" t="str">
        <f t="shared" si="19"/>
        <v/>
      </c>
      <c r="AT111" t="str">
        <f t="shared" si="19"/>
        <v/>
      </c>
      <c r="AW111" s="4" t="s">
        <v>293</v>
      </c>
      <c r="AX111" s="4" t="s">
        <v>157</v>
      </c>
      <c r="AY111" s="8" t="s">
        <v>359</v>
      </c>
      <c r="AZ111" s="8" t="s">
        <v>359</v>
      </c>
      <c r="BA111" s="11" t="s">
        <v>360</v>
      </c>
      <c r="BB111" s="10" t="s">
        <v>359</v>
      </c>
      <c r="BC111" s="8" t="s">
        <v>359</v>
      </c>
      <c r="BD111" s="8" t="s">
        <v>359</v>
      </c>
      <c r="BF111" s="10"/>
      <c r="BG111" s="8"/>
      <c r="BH111" s="8"/>
      <c r="BJ111" s="10" t="str">
        <f t="shared" si="20"/>
        <v/>
      </c>
      <c r="BK111" s="8" t="str">
        <f t="shared" si="21"/>
        <v/>
      </c>
      <c r="BL111" s="8" t="str">
        <f t="shared" si="22"/>
        <v/>
      </c>
    </row>
    <row r="112" spans="1:64" x14ac:dyDescent="0.25">
      <c r="A112" t="s">
        <v>76</v>
      </c>
      <c r="P112" t="s">
        <v>294</v>
      </c>
      <c r="Q112" t="s">
        <v>43</v>
      </c>
      <c r="R112" t="e">
        <f t="shared" si="12"/>
        <v>#N/A</v>
      </c>
      <c r="S112" t="e">
        <f t="shared" si="13"/>
        <v>#N/A</v>
      </c>
      <c r="T112" t="e">
        <f t="shared" si="14"/>
        <v>#N/A</v>
      </c>
      <c r="V112" t="e">
        <f t="shared" si="15"/>
        <v>#N/A</v>
      </c>
      <c r="W112" t="e">
        <f t="shared" si="16"/>
        <v>#N/A</v>
      </c>
      <c r="X112" t="str">
        <f t="shared" si="17"/>
        <v>HMDB0001414</v>
      </c>
      <c r="AA112" t="s">
        <v>294</v>
      </c>
      <c r="AB112" t="s">
        <v>43</v>
      </c>
      <c r="AI112" t="s">
        <v>43</v>
      </c>
      <c r="AL112" t="s">
        <v>294</v>
      </c>
      <c r="AM112" t="s">
        <v>43</v>
      </c>
      <c r="AN112" t="str">
        <f t="shared" si="18"/>
        <v/>
      </c>
      <c r="AO112" t="str">
        <f t="shared" si="18"/>
        <v/>
      </c>
      <c r="AP112" t="str">
        <f t="shared" si="18"/>
        <v/>
      </c>
      <c r="AR112" t="str">
        <f t="shared" si="18"/>
        <v/>
      </c>
      <c r="AS112" t="str">
        <f t="shared" si="19"/>
        <v/>
      </c>
      <c r="AT112" t="str">
        <f t="shared" si="19"/>
        <v>X</v>
      </c>
      <c r="AW112" s="4" t="s">
        <v>294</v>
      </c>
      <c r="AX112" s="4" t="s">
        <v>43</v>
      </c>
      <c r="AY112" s="8" t="s">
        <v>359</v>
      </c>
      <c r="AZ112" s="8" t="s">
        <v>359</v>
      </c>
      <c r="BA112" s="11" t="s">
        <v>359</v>
      </c>
      <c r="BB112" s="10" t="s">
        <v>359</v>
      </c>
      <c r="BC112" s="8" t="s">
        <v>359</v>
      </c>
      <c r="BD112" s="8" t="s">
        <v>360</v>
      </c>
      <c r="BF112" s="10"/>
      <c r="BG112" s="8"/>
      <c r="BH112" s="8"/>
      <c r="BJ112" s="10" t="str">
        <f t="shared" si="20"/>
        <v/>
      </c>
      <c r="BK112" s="8" t="str">
        <f t="shared" si="21"/>
        <v/>
      </c>
      <c r="BL112" s="8" t="str">
        <f t="shared" si="22"/>
        <v/>
      </c>
    </row>
    <row r="113" spans="1:64" x14ac:dyDescent="0.25">
      <c r="A113" t="s">
        <v>128</v>
      </c>
      <c r="P113" t="s">
        <v>295</v>
      </c>
      <c r="Q113" t="s">
        <v>76</v>
      </c>
      <c r="R113" t="str">
        <f t="shared" si="12"/>
        <v>HMDB0001429</v>
      </c>
      <c r="S113" t="str">
        <f t="shared" si="13"/>
        <v>HMDB0001429</v>
      </c>
      <c r="T113" t="str">
        <f t="shared" si="14"/>
        <v>HMDB0001429</v>
      </c>
      <c r="V113" t="e">
        <f t="shared" si="15"/>
        <v>#N/A</v>
      </c>
      <c r="W113" t="str">
        <f t="shared" si="16"/>
        <v>HMDB0001429</v>
      </c>
      <c r="X113" t="e">
        <f t="shared" si="17"/>
        <v>#N/A</v>
      </c>
      <c r="AA113" t="s">
        <v>295</v>
      </c>
      <c r="AB113" t="s">
        <v>76</v>
      </c>
      <c r="AC113" t="s">
        <v>76</v>
      </c>
      <c r="AD113" t="s">
        <v>76</v>
      </c>
      <c r="AE113" t="s">
        <v>76</v>
      </c>
      <c r="AH113" t="s">
        <v>76</v>
      </c>
      <c r="AL113" t="s">
        <v>295</v>
      </c>
      <c r="AM113" t="s">
        <v>76</v>
      </c>
      <c r="AN113" t="str">
        <f t="shared" si="18"/>
        <v>X</v>
      </c>
      <c r="AO113" t="str">
        <f t="shared" si="18"/>
        <v>X</v>
      </c>
      <c r="AP113" t="str">
        <f t="shared" si="18"/>
        <v>X</v>
      </c>
      <c r="AR113" t="str">
        <f t="shared" si="18"/>
        <v/>
      </c>
      <c r="AS113" t="str">
        <f t="shared" si="19"/>
        <v>X</v>
      </c>
      <c r="AT113" t="str">
        <f t="shared" si="19"/>
        <v/>
      </c>
      <c r="AW113" s="4" t="s">
        <v>295</v>
      </c>
      <c r="AX113" s="4" t="s">
        <v>76</v>
      </c>
      <c r="AY113" s="8" t="s">
        <v>360</v>
      </c>
      <c r="AZ113" s="8" t="s">
        <v>360</v>
      </c>
      <c r="BA113" s="11" t="s">
        <v>360</v>
      </c>
      <c r="BB113" s="10" t="s">
        <v>359</v>
      </c>
      <c r="BC113" s="8" t="s">
        <v>360</v>
      </c>
      <c r="BD113" s="8" t="s">
        <v>359</v>
      </c>
      <c r="BF113" s="10"/>
      <c r="BG113" s="8" t="s">
        <v>360</v>
      </c>
      <c r="BH113" s="8"/>
      <c r="BJ113" s="10" t="str">
        <f t="shared" si="20"/>
        <v/>
      </c>
      <c r="BK113" s="8" t="str">
        <f t="shared" si="21"/>
        <v>Phosphate</v>
      </c>
      <c r="BL113" s="8" t="str">
        <f t="shared" si="22"/>
        <v/>
      </c>
    </row>
    <row r="114" spans="1:64" x14ac:dyDescent="0.25">
      <c r="A114" t="s">
        <v>150</v>
      </c>
      <c r="P114" t="s">
        <v>296</v>
      </c>
      <c r="Q114" t="s">
        <v>128</v>
      </c>
      <c r="R114" t="e">
        <f t="shared" si="12"/>
        <v>#N/A</v>
      </c>
      <c r="S114" t="str">
        <f t="shared" si="13"/>
        <v>HMDB0001548</v>
      </c>
      <c r="T114" t="e">
        <f t="shared" si="14"/>
        <v>#N/A</v>
      </c>
      <c r="V114" t="e">
        <f t="shared" si="15"/>
        <v>#N/A</v>
      </c>
      <c r="W114" t="e">
        <f t="shared" si="16"/>
        <v>#N/A</v>
      </c>
      <c r="X114" t="e">
        <f t="shared" si="17"/>
        <v>#N/A</v>
      </c>
      <c r="AA114" t="s">
        <v>296</v>
      </c>
      <c r="AB114" t="s">
        <v>128</v>
      </c>
      <c r="AD114" t="s">
        <v>128</v>
      </c>
      <c r="AL114" t="s">
        <v>296</v>
      </c>
      <c r="AM114" t="s">
        <v>128</v>
      </c>
      <c r="AN114" t="str">
        <f t="shared" si="18"/>
        <v/>
      </c>
      <c r="AO114" t="str">
        <f t="shared" si="18"/>
        <v>X</v>
      </c>
      <c r="AP114" t="str">
        <f t="shared" si="18"/>
        <v/>
      </c>
      <c r="AR114" t="str">
        <f t="shared" si="18"/>
        <v/>
      </c>
      <c r="AS114" t="str">
        <f t="shared" si="19"/>
        <v/>
      </c>
      <c r="AT114" t="str">
        <f t="shared" si="19"/>
        <v/>
      </c>
      <c r="AW114" s="4" t="s">
        <v>296</v>
      </c>
      <c r="AX114" s="4" t="s">
        <v>128</v>
      </c>
      <c r="AY114" s="8" t="s">
        <v>359</v>
      </c>
      <c r="AZ114" s="8" t="s">
        <v>360</v>
      </c>
      <c r="BA114" s="11" t="s">
        <v>359</v>
      </c>
      <c r="BB114" s="10" t="s">
        <v>359</v>
      </c>
      <c r="BC114" s="8" t="s">
        <v>359</v>
      </c>
      <c r="BD114" s="8" t="s">
        <v>359</v>
      </c>
      <c r="BF114" s="10"/>
      <c r="BG114" s="8"/>
      <c r="BH114" s="8"/>
      <c r="BJ114" s="10" t="str">
        <f t="shared" si="20"/>
        <v/>
      </c>
      <c r="BK114" s="8" t="str">
        <f t="shared" si="21"/>
        <v/>
      </c>
      <c r="BL114" s="8" t="str">
        <f t="shared" si="22"/>
        <v/>
      </c>
    </row>
    <row r="115" spans="1:64" x14ac:dyDescent="0.25">
      <c r="A115" t="s">
        <v>39</v>
      </c>
      <c r="P115" t="s">
        <v>297</v>
      </c>
      <c r="Q115" t="s">
        <v>150</v>
      </c>
      <c r="R115" t="e">
        <f t="shared" si="12"/>
        <v>#N/A</v>
      </c>
      <c r="S115" t="e">
        <f t="shared" si="13"/>
        <v>#N/A</v>
      </c>
      <c r="T115" t="str">
        <f t="shared" si="14"/>
        <v>HMDB0001586</v>
      </c>
      <c r="V115" t="e">
        <f t="shared" si="15"/>
        <v>#N/A</v>
      </c>
      <c r="W115" t="e">
        <f t="shared" si="16"/>
        <v>#N/A</v>
      </c>
      <c r="X115" t="e">
        <f t="shared" si="17"/>
        <v>#N/A</v>
      </c>
      <c r="AA115" t="s">
        <v>297</v>
      </c>
      <c r="AB115" t="s">
        <v>150</v>
      </c>
      <c r="AE115" t="s">
        <v>150</v>
      </c>
      <c r="AL115" t="s">
        <v>297</v>
      </c>
      <c r="AM115" t="s">
        <v>150</v>
      </c>
      <c r="AN115" t="str">
        <f t="shared" si="18"/>
        <v/>
      </c>
      <c r="AO115" t="str">
        <f t="shared" si="18"/>
        <v/>
      </c>
      <c r="AP115" t="str">
        <f t="shared" si="18"/>
        <v>X</v>
      </c>
      <c r="AR115" t="str">
        <f t="shared" si="18"/>
        <v/>
      </c>
      <c r="AS115" t="str">
        <f t="shared" si="19"/>
        <v/>
      </c>
      <c r="AT115" t="str">
        <f t="shared" si="19"/>
        <v/>
      </c>
      <c r="AW115" s="4" t="s">
        <v>297</v>
      </c>
      <c r="AX115" s="4" t="s">
        <v>150</v>
      </c>
      <c r="AY115" s="8" t="s">
        <v>359</v>
      </c>
      <c r="AZ115" s="8" t="s">
        <v>359</v>
      </c>
      <c r="BA115" s="11" t="s">
        <v>360</v>
      </c>
      <c r="BB115" s="10" t="s">
        <v>359</v>
      </c>
      <c r="BC115" s="8" t="s">
        <v>359</v>
      </c>
      <c r="BD115" s="8" t="s">
        <v>359</v>
      </c>
      <c r="BF115" s="10"/>
      <c r="BG115" s="8"/>
      <c r="BH115" s="8"/>
      <c r="BJ115" s="10" t="str">
        <f t="shared" si="20"/>
        <v/>
      </c>
      <c r="BK115" s="8" t="str">
        <f t="shared" si="21"/>
        <v/>
      </c>
      <c r="BL115" s="8" t="str">
        <f t="shared" si="22"/>
        <v/>
      </c>
    </row>
    <row r="116" spans="1:64" x14ac:dyDescent="0.25">
      <c r="A116" t="s">
        <v>17</v>
      </c>
      <c r="P116" t="s">
        <v>298</v>
      </c>
      <c r="Q116" t="s">
        <v>39</v>
      </c>
      <c r="R116" t="e">
        <f t="shared" si="12"/>
        <v>#N/A</v>
      </c>
      <c r="S116" t="e">
        <f t="shared" si="13"/>
        <v>#N/A</v>
      </c>
      <c r="T116" t="e">
        <f t="shared" si="14"/>
        <v>#N/A</v>
      </c>
      <c r="V116" t="e">
        <f t="shared" si="15"/>
        <v>#N/A</v>
      </c>
      <c r="W116" t="str">
        <f t="shared" si="16"/>
        <v>HMDB0001844</v>
      </c>
      <c r="X116" t="str">
        <f t="shared" si="17"/>
        <v>HMDB0001844</v>
      </c>
      <c r="AA116" t="s">
        <v>298</v>
      </c>
      <c r="AB116" t="s">
        <v>39</v>
      </c>
      <c r="AH116" t="s">
        <v>39</v>
      </c>
      <c r="AI116" t="s">
        <v>39</v>
      </c>
      <c r="AL116" t="s">
        <v>298</v>
      </c>
      <c r="AM116" t="s">
        <v>39</v>
      </c>
      <c r="AN116" t="str">
        <f t="shared" si="18"/>
        <v/>
      </c>
      <c r="AO116" t="str">
        <f t="shared" si="18"/>
        <v/>
      </c>
      <c r="AP116" t="str">
        <f t="shared" si="18"/>
        <v/>
      </c>
      <c r="AR116" t="str">
        <f t="shared" si="18"/>
        <v/>
      </c>
      <c r="AS116" t="str">
        <f t="shared" si="19"/>
        <v>X</v>
      </c>
      <c r="AT116" t="str">
        <f t="shared" si="19"/>
        <v>X</v>
      </c>
      <c r="AW116" s="4" t="s">
        <v>298</v>
      </c>
      <c r="AX116" s="4" t="s">
        <v>39</v>
      </c>
      <c r="AY116" s="8" t="s">
        <v>359</v>
      </c>
      <c r="AZ116" s="8" t="s">
        <v>359</v>
      </c>
      <c r="BA116" s="11" t="s">
        <v>359</v>
      </c>
      <c r="BB116" s="10" t="s">
        <v>359</v>
      </c>
      <c r="BC116" s="8" t="s">
        <v>360</v>
      </c>
      <c r="BD116" s="8" t="s">
        <v>360</v>
      </c>
      <c r="BF116" s="10"/>
      <c r="BG116" s="8"/>
      <c r="BH116" s="8"/>
      <c r="BJ116" s="10" t="str">
        <f t="shared" si="20"/>
        <v/>
      </c>
      <c r="BK116" s="8" t="str">
        <f t="shared" si="21"/>
        <v/>
      </c>
      <c r="BL116" s="8" t="str">
        <f t="shared" si="22"/>
        <v/>
      </c>
    </row>
    <row r="117" spans="1:64" x14ac:dyDescent="0.25">
      <c r="A117" t="s">
        <v>42</v>
      </c>
      <c r="P117" t="s">
        <v>299</v>
      </c>
      <c r="Q117" t="s">
        <v>17</v>
      </c>
      <c r="R117" t="e">
        <f t="shared" si="12"/>
        <v>#N/A</v>
      </c>
      <c r="S117" t="e">
        <f t="shared" si="13"/>
        <v>#N/A</v>
      </c>
      <c r="T117" t="e">
        <f t="shared" si="14"/>
        <v>#N/A</v>
      </c>
      <c r="V117" t="str">
        <f t="shared" si="15"/>
        <v>HMDB0001870</v>
      </c>
      <c r="W117" t="e">
        <f t="shared" si="16"/>
        <v>#N/A</v>
      </c>
      <c r="X117" t="str">
        <f t="shared" si="17"/>
        <v>HMDB0001870</v>
      </c>
      <c r="AA117" t="s">
        <v>299</v>
      </c>
      <c r="AB117" t="s">
        <v>17</v>
      </c>
      <c r="AG117" t="s">
        <v>17</v>
      </c>
      <c r="AI117" t="s">
        <v>17</v>
      </c>
      <c r="AL117" t="s">
        <v>299</v>
      </c>
      <c r="AM117" t="s">
        <v>17</v>
      </c>
      <c r="AN117" t="str">
        <f t="shared" si="18"/>
        <v/>
      </c>
      <c r="AO117" t="str">
        <f t="shared" si="18"/>
        <v/>
      </c>
      <c r="AP117" t="str">
        <f t="shared" si="18"/>
        <v/>
      </c>
      <c r="AR117" t="str">
        <f t="shared" si="18"/>
        <v>X</v>
      </c>
      <c r="AS117" t="str">
        <f t="shared" si="19"/>
        <v/>
      </c>
      <c r="AT117" t="str">
        <f t="shared" si="19"/>
        <v>X</v>
      </c>
      <c r="AW117" s="4" t="s">
        <v>299</v>
      </c>
      <c r="AX117" s="4" t="s">
        <v>17</v>
      </c>
      <c r="AY117" s="8" t="s">
        <v>359</v>
      </c>
      <c r="AZ117" s="8" t="s">
        <v>359</v>
      </c>
      <c r="BA117" s="11" t="s">
        <v>359</v>
      </c>
      <c r="BB117" s="10" t="s">
        <v>360</v>
      </c>
      <c r="BC117" s="8" t="s">
        <v>359</v>
      </c>
      <c r="BD117" s="8" t="s">
        <v>360</v>
      </c>
      <c r="BF117" s="10"/>
      <c r="BG117" s="8"/>
      <c r="BH117" s="8"/>
      <c r="BJ117" s="10" t="str">
        <f t="shared" si="20"/>
        <v/>
      </c>
      <c r="BK117" s="8" t="str">
        <f t="shared" si="21"/>
        <v/>
      </c>
      <c r="BL117" s="8" t="str">
        <f t="shared" si="22"/>
        <v/>
      </c>
    </row>
    <row r="118" spans="1:64" x14ac:dyDescent="0.25">
      <c r="A118" t="s">
        <v>25</v>
      </c>
      <c r="P118" t="s">
        <v>300</v>
      </c>
      <c r="Q118" t="s">
        <v>42</v>
      </c>
      <c r="R118" t="e">
        <f t="shared" si="12"/>
        <v>#N/A</v>
      </c>
      <c r="S118" t="e">
        <f t="shared" si="13"/>
        <v>#N/A</v>
      </c>
      <c r="T118" t="e">
        <f t="shared" si="14"/>
        <v>#N/A</v>
      </c>
      <c r="V118" t="str">
        <f t="shared" si="15"/>
        <v>HMDB0001881</v>
      </c>
      <c r="W118" t="str">
        <f t="shared" si="16"/>
        <v>HMDB0001881</v>
      </c>
      <c r="X118" t="str">
        <f t="shared" si="17"/>
        <v>HMDB0001881</v>
      </c>
      <c r="AA118" t="s">
        <v>300</v>
      </c>
      <c r="AB118" t="s">
        <v>42</v>
      </c>
      <c r="AG118" t="s">
        <v>42</v>
      </c>
      <c r="AH118" t="s">
        <v>42</v>
      </c>
      <c r="AI118" t="s">
        <v>42</v>
      </c>
      <c r="AL118" t="s">
        <v>300</v>
      </c>
      <c r="AM118" t="s">
        <v>42</v>
      </c>
      <c r="AN118" t="str">
        <f t="shared" si="18"/>
        <v/>
      </c>
      <c r="AO118" t="str">
        <f t="shared" si="18"/>
        <v/>
      </c>
      <c r="AP118" t="str">
        <f t="shared" si="18"/>
        <v/>
      </c>
      <c r="AR118" t="str">
        <f t="shared" si="18"/>
        <v>X</v>
      </c>
      <c r="AS118" t="str">
        <f t="shared" si="19"/>
        <v>X</v>
      </c>
      <c r="AT118" t="str">
        <f t="shared" si="19"/>
        <v>X</v>
      </c>
      <c r="AW118" s="4" t="s">
        <v>300</v>
      </c>
      <c r="AX118" s="4" t="s">
        <v>42</v>
      </c>
      <c r="AY118" s="8" t="s">
        <v>359</v>
      </c>
      <c r="AZ118" s="8" t="s">
        <v>359</v>
      </c>
      <c r="BA118" s="11" t="s">
        <v>359</v>
      </c>
      <c r="BB118" s="10" t="s">
        <v>360</v>
      </c>
      <c r="BC118" s="8" t="s">
        <v>360</v>
      </c>
      <c r="BD118" s="8" t="s">
        <v>360</v>
      </c>
      <c r="BF118" s="10"/>
      <c r="BG118" s="8"/>
      <c r="BH118" s="8"/>
      <c r="BJ118" s="10" t="str">
        <f t="shared" si="20"/>
        <v/>
      </c>
      <c r="BK118" s="8" t="str">
        <f t="shared" si="21"/>
        <v/>
      </c>
      <c r="BL118" s="8" t="str">
        <f t="shared" si="22"/>
        <v/>
      </c>
    </row>
    <row r="119" spans="1:64" x14ac:dyDescent="0.25">
      <c r="A119" t="s">
        <v>61</v>
      </c>
      <c r="P119" t="s">
        <v>301</v>
      </c>
      <c r="Q119" t="s">
        <v>25</v>
      </c>
      <c r="R119" t="e">
        <f t="shared" si="12"/>
        <v>#N/A</v>
      </c>
      <c r="S119" t="e">
        <f t="shared" si="13"/>
        <v>#N/A</v>
      </c>
      <c r="T119" t="e">
        <f t="shared" si="14"/>
        <v>#N/A</v>
      </c>
      <c r="V119" t="str">
        <f t="shared" si="15"/>
        <v>HMDB0001999</v>
      </c>
      <c r="W119" t="e">
        <f t="shared" si="16"/>
        <v>#N/A</v>
      </c>
      <c r="X119" t="str">
        <f t="shared" si="17"/>
        <v>HMDB0001999</v>
      </c>
      <c r="AA119" t="s">
        <v>301</v>
      </c>
      <c r="AB119" t="s">
        <v>25</v>
      </c>
      <c r="AG119" t="s">
        <v>25</v>
      </c>
      <c r="AI119" t="s">
        <v>25</v>
      </c>
      <c r="AL119" t="s">
        <v>301</v>
      </c>
      <c r="AM119" t="s">
        <v>25</v>
      </c>
      <c r="AN119" t="str">
        <f t="shared" si="18"/>
        <v/>
      </c>
      <c r="AO119" t="str">
        <f t="shared" si="18"/>
        <v/>
      </c>
      <c r="AP119" t="str">
        <f t="shared" si="18"/>
        <v/>
      </c>
      <c r="AR119" t="str">
        <f t="shared" si="18"/>
        <v>X</v>
      </c>
      <c r="AS119" t="str">
        <f t="shared" si="19"/>
        <v/>
      </c>
      <c r="AT119" t="str">
        <f t="shared" si="19"/>
        <v>X</v>
      </c>
      <c r="AW119" s="4" t="s">
        <v>301</v>
      </c>
      <c r="AX119" s="4" t="s">
        <v>25</v>
      </c>
      <c r="AY119" s="8" t="s">
        <v>359</v>
      </c>
      <c r="AZ119" s="8" t="s">
        <v>359</v>
      </c>
      <c r="BA119" s="11" t="s">
        <v>359</v>
      </c>
      <c r="BB119" s="10" t="s">
        <v>360</v>
      </c>
      <c r="BC119" s="8" t="s">
        <v>359</v>
      </c>
      <c r="BD119" s="8" t="s">
        <v>360</v>
      </c>
      <c r="BF119" s="10"/>
      <c r="BG119" s="8"/>
      <c r="BH119" s="8"/>
      <c r="BJ119" s="10" t="str">
        <f t="shared" si="20"/>
        <v/>
      </c>
      <c r="BK119" s="8" t="str">
        <f t="shared" si="21"/>
        <v/>
      </c>
      <c r="BL119" s="8" t="str">
        <f t="shared" si="22"/>
        <v/>
      </c>
    </row>
    <row r="120" spans="1:64" x14ac:dyDescent="0.25">
      <c r="A120" t="s">
        <v>75</v>
      </c>
      <c r="P120" t="s">
        <v>302</v>
      </c>
      <c r="Q120" t="s">
        <v>61</v>
      </c>
      <c r="R120" t="e">
        <f t="shared" si="12"/>
        <v>#N/A</v>
      </c>
      <c r="S120" t="e">
        <f t="shared" si="13"/>
        <v>#N/A</v>
      </c>
      <c r="T120" t="e">
        <f t="shared" si="14"/>
        <v>#N/A</v>
      </c>
      <c r="V120" t="str">
        <f t="shared" si="15"/>
        <v>HMDB0002183</v>
      </c>
      <c r="W120" t="str">
        <f t="shared" si="16"/>
        <v>HMDB0002183</v>
      </c>
      <c r="X120" t="e">
        <f t="shared" si="17"/>
        <v>#N/A</v>
      </c>
      <c r="AA120" t="s">
        <v>302</v>
      </c>
      <c r="AB120" t="s">
        <v>61</v>
      </c>
      <c r="AG120" t="s">
        <v>61</v>
      </c>
      <c r="AH120" t="s">
        <v>61</v>
      </c>
      <c r="AL120" t="s">
        <v>302</v>
      </c>
      <c r="AM120" t="s">
        <v>61</v>
      </c>
      <c r="AN120" t="str">
        <f t="shared" si="18"/>
        <v/>
      </c>
      <c r="AO120" t="str">
        <f t="shared" si="18"/>
        <v/>
      </c>
      <c r="AP120" t="str">
        <f t="shared" si="18"/>
        <v/>
      </c>
      <c r="AR120" t="str">
        <f t="shared" si="18"/>
        <v>X</v>
      </c>
      <c r="AS120" t="str">
        <f t="shared" si="19"/>
        <v>X</v>
      </c>
      <c r="AT120" t="str">
        <f t="shared" si="19"/>
        <v/>
      </c>
      <c r="AW120" s="4" t="s">
        <v>302</v>
      </c>
      <c r="AX120" s="4" t="s">
        <v>61</v>
      </c>
      <c r="AY120" s="8" t="s">
        <v>359</v>
      </c>
      <c r="AZ120" s="8" t="s">
        <v>359</v>
      </c>
      <c r="BA120" s="11" t="s">
        <v>359</v>
      </c>
      <c r="BB120" s="10" t="s">
        <v>360</v>
      </c>
      <c r="BC120" s="8" t="s">
        <v>360</v>
      </c>
      <c r="BD120" s="8" t="s">
        <v>359</v>
      </c>
      <c r="BF120" s="10"/>
      <c r="BG120" s="8"/>
      <c r="BH120" s="8"/>
      <c r="BJ120" s="10" t="str">
        <f t="shared" si="20"/>
        <v/>
      </c>
      <c r="BK120" s="8" t="str">
        <f t="shared" si="21"/>
        <v/>
      </c>
      <c r="BL120" s="8" t="str">
        <f t="shared" si="22"/>
        <v/>
      </c>
    </row>
    <row r="121" spans="1:64" x14ac:dyDescent="0.25">
      <c r="A121" t="s">
        <v>50</v>
      </c>
      <c r="P121" t="s">
        <v>303</v>
      </c>
      <c r="Q121" t="s">
        <v>75</v>
      </c>
      <c r="R121" t="e">
        <f t="shared" si="12"/>
        <v>#N/A</v>
      </c>
      <c r="S121" t="e">
        <f t="shared" si="13"/>
        <v>#N/A</v>
      </c>
      <c r="T121" t="e">
        <f t="shared" si="14"/>
        <v>#N/A</v>
      </c>
      <c r="V121" t="str">
        <f t="shared" si="15"/>
        <v>HMDB0002329</v>
      </c>
      <c r="W121" t="str">
        <f t="shared" si="16"/>
        <v>HMDB0002329</v>
      </c>
      <c r="X121" t="e">
        <f t="shared" si="17"/>
        <v>#N/A</v>
      </c>
      <c r="AA121" t="s">
        <v>303</v>
      </c>
      <c r="AB121" t="s">
        <v>75</v>
      </c>
      <c r="AG121" t="s">
        <v>75</v>
      </c>
      <c r="AH121" t="s">
        <v>75</v>
      </c>
      <c r="AL121" t="s">
        <v>303</v>
      </c>
      <c r="AM121" t="s">
        <v>75</v>
      </c>
      <c r="AN121" t="str">
        <f t="shared" si="18"/>
        <v/>
      </c>
      <c r="AO121" t="str">
        <f t="shared" si="18"/>
        <v/>
      </c>
      <c r="AP121" t="str">
        <f t="shared" si="18"/>
        <v/>
      </c>
      <c r="AR121" t="str">
        <f t="shared" si="18"/>
        <v>X</v>
      </c>
      <c r="AS121" t="str">
        <f t="shared" si="19"/>
        <v>X</v>
      </c>
      <c r="AT121" t="str">
        <f t="shared" si="19"/>
        <v/>
      </c>
      <c r="AW121" s="4" t="s">
        <v>303</v>
      </c>
      <c r="AX121" s="4" t="s">
        <v>75</v>
      </c>
      <c r="AY121" s="8" t="s">
        <v>359</v>
      </c>
      <c r="AZ121" s="8" t="s">
        <v>359</v>
      </c>
      <c r="BA121" s="11" t="s">
        <v>359</v>
      </c>
      <c r="BB121" s="10" t="s">
        <v>360</v>
      </c>
      <c r="BC121" s="8" t="s">
        <v>360</v>
      </c>
      <c r="BD121" s="8" t="s">
        <v>359</v>
      </c>
      <c r="BF121" s="10"/>
      <c r="BG121" s="8"/>
      <c r="BH121" s="8"/>
      <c r="BJ121" s="10" t="str">
        <f t="shared" si="20"/>
        <v/>
      </c>
      <c r="BK121" s="8" t="str">
        <f t="shared" si="21"/>
        <v/>
      </c>
      <c r="BL121" s="8" t="str">
        <f t="shared" si="22"/>
        <v/>
      </c>
    </row>
    <row r="122" spans="1:64" x14ac:dyDescent="0.25">
      <c r="A122" t="s">
        <v>85</v>
      </c>
      <c r="P122" t="s">
        <v>304</v>
      </c>
      <c r="Q122" t="s">
        <v>50</v>
      </c>
      <c r="R122" t="e">
        <f t="shared" si="12"/>
        <v>#N/A</v>
      </c>
      <c r="S122" t="e">
        <f t="shared" si="13"/>
        <v>#N/A</v>
      </c>
      <c r="T122" t="e">
        <f t="shared" si="14"/>
        <v>#N/A</v>
      </c>
      <c r="V122" t="e">
        <f t="shared" si="15"/>
        <v>#N/A</v>
      </c>
      <c r="W122" t="e">
        <f t="shared" si="16"/>
        <v>#N/A</v>
      </c>
      <c r="X122" t="str">
        <f t="shared" si="17"/>
        <v>HMDB0002428</v>
      </c>
      <c r="AA122" t="s">
        <v>304</v>
      </c>
      <c r="AB122" t="s">
        <v>50</v>
      </c>
      <c r="AI122" t="s">
        <v>50</v>
      </c>
      <c r="AL122" t="s">
        <v>304</v>
      </c>
      <c r="AM122" t="s">
        <v>50</v>
      </c>
      <c r="AN122" t="str">
        <f t="shared" si="18"/>
        <v/>
      </c>
      <c r="AO122" t="str">
        <f t="shared" si="18"/>
        <v/>
      </c>
      <c r="AP122" t="str">
        <f t="shared" si="18"/>
        <v/>
      </c>
      <c r="AR122" t="str">
        <f t="shared" si="18"/>
        <v/>
      </c>
      <c r="AS122" t="str">
        <f t="shared" si="19"/>
        <v/>
      </c>
      <c r="AT122" t="str">
        <f t="shared" si="19"/>
        <v>X</v>
      </c>
      <c r="AW122" s="4" t="s">
        <v>304</v>
      </c>
      <c r="AX122" s="4" t="s">
        <v>50</v>
      </c>
      <c r="AY122" s="8" t="s">
        <v>359</v>
      </c>
      <c r="AZ122" s="8" t="s">
        <v>359</v>
      </c>
      <c r="BA122" s="11" t="s">
        <v>359</v>
      </c>
      <c r="BB122" s="10" t="s">
        <v>359</v>
      </c>
      <c r="BC122" s="8" t="s">
        <v>359</v>
      </c>
      <c r="BD122" s="8" t="s">
        <v>360</v>
      </c>
      <c r="BF122" s="10"/>
      <c r="BG122" s="8"/>
      <c r="BH122" s="8"/>
      <c r="BJ122" s="10" t="str">
        <f t="shared" si="20"/>
        <v/>
      </c>
      <c r="BK122" s="8" t="str">
        <f t="shared" si="21"/>
        <v/>
      </c>
      <c r="BL122" s="8" t="str">
        <f t="shared" si="22"/>
        <v/>
      </c>
    </row>
    <row r="123" spans="1:64" x14ac:dyDescent="0.25">
      <c r="A123" t="s">
        <v>140</v>
      </c>
      <c r="P123" t="s">
        <v>305</v>
      </c>
      <c r="Q123" t="s">
        <v>85</v>
      </c>
      <c r="R123" t="str">
        <f t="shared" si="12"/>
        <v>HMDB0002649</v>
      </c>
      <c r="S123" t="str">
        <f t="shared" si="13"/>
        <v>HMDB0002649</v>
      </c>
      <c r="T123" t="str">
        <f t="shared" si="14"/>
        <v>HMDB0002649</v>
      </c>
      <c r="V123" t="e">
        <f t="shared" si="15"/>
        <v>#N/A</v>
      </c>
      <c r="W123" t="e">
        <f t="shared" si="16"/>
        <v>#N/A</v>
      </c>
      <c r="X123" t="e">
        <f t="shared" si="17"/>
        <v>#N/A</v>
      </c>
      <c r="AA123" t="s">
        <v>305</v>
      </c>
      <c r="AB123" t="s">
        <v>85</v>
      </c>
      <c r="AC123" t="s">
        <v>85</v>
      </c>
      <c r="AD123" t="s">
        <v>85</v>
      </c>
      <c r="AE123" t="s">
        <v>85</v>
      </c>
      <c r="AL123" t="s">
        <v>305</v>
      </c>
      <c r="AM123" t="s">
        <v>85</v>
      </c>
      <c r="AN123" t="str">
        <f t="shared" si="18"/>
        <v>X</v>
      </c>
      <c r="AO123" t="str">
        <f t="shared" si="18"/>
        <v>X</v>
      </c>
      <c r="AP123" t="str">
        <f t="shared" si="18"/>
        <v>X</v>
      </c>
      <c r="AR123" t="str">
        <f t="shared" si="18"/>
        <v/>
      </c>
      <c r="AS123" t="str">
        <f t="shared" si="19"/>
        <v/>
      </c>
      <c r="AT123" t="str">
        <f t="shared" si="19"/>
        <v/>
      </c>
      <c r="AW123" s="4" t="s">
        <v>305</v>
      </c>
      <c r="AX123" s="4" t="s">
        <v>85</v>
      </c>
      <c r="AY123" s="8" t="s">
        <v>360</v>
      </c>
      <c r="AZ123" s="8" t="s">
        <v>360</v>
      </c>
      <c r="BA123" s="11" t="s">
        <v>360</v>
      </c>
      <c r="BB123" s="10" t="s">
        <v>359</v>
      </c>
      <c r="BC123" s="8" t="s">
        <v>359</v>
      </c>
      <c r="BD123" s="8" t="s">
        <v>359</v>
      </c>
      <c r="BF123" s="10"/>
      <c r="BG123" s="8"/>
      <c r="BH123" s="8"/>
      <c r="BJ123" s="10" t="str">
        <f t="shared" si="20"/>
        <v/>
      </c>
      <c r="BK123" s="8" t="str">
        <f t="shared" si="21"/>
        <v/>
      </c>
      <c r="BL123" s="8" t="str">
        <f t="shared" si="22"/>
        <v/>
      </c>
    </row>
    <row r="124" spans="1:64" x14ac:dyDescent="0.25">
      <c r="A124" t="s">
        <v>52</v>
      </c>
      <c r="P124" t="s">
        <v>306</v>
      </c>
      <c r="Q124" t="s">
        <v>140</v>
      </c>
      <c r="R124" t="e">
        <f t="shared" si="12"/>
        <v>#N/A</v>
      </c>
      <c r="S124" t="str">
        <f t="shared" si="13"/>
        <v>HMDB0002985</v>
      </c>
      <c r="T124" t="e">
        <f t="shared" si="14"/>
        <v>#N/A</v>
      </c>
      <c r="V124" t="e">
        <f t="shared" si="15"/>
        <v>#N/A</v>
      </c>
      <c r="W124" t="e">
        <f t="shared" si="16"/>
        <v>#N/A</v>
      </c>
      <c r="X124" t="e">
        <f t="shared" si="17"/>
        <v>#N/A</v>
      </c>
      <c r="AA124" t="s">
        <v>306</v>
      </c>
      <c r="AB124" t="s">
        <v>140</v>
      </c>
      <c r="AD124" t="s">
        <v>140</v>
      </c>
      <c r="AL124" t="s">
        <v>306</v>
      </c>
      <c r="AM124" t="s">
        <v>140</v>
      </c>
      <c r="AN124" t="str">
        <f t="shared" si="18"/>
        <v/>
      </c>
      <c r="AO124" t="str">
        <f t="shared" si="18"/>
        <v>X</v>
      </c>
      <c r="AP124" t="str">
        <f t="shared" si="18"/>
        <v/>
      </c>
      <c r="AR124" t="str">
        <f t="shared" si="18"/>
        <v/>
      </c>
      <c r="AS124" t="str">
        <f t="shared" si="19"/>
        <v/>
      </c>
      <c r="AT124" t="str">
        <f t="shared" si="19"/>
        <v/>
      </c>
      <c r="AW124" s="4" t="s">
        <v>306</v>
      </c>
      <c r="AX124" s="4" t="s">
        <v>140</v>
      </c>
      <c r="AY124" s="8" t="s">
        <v>359</v>
      </c>
      <c r="AZ124" s="8" t="s">
        <v>360</v>
      </c>
      <c r="BA124" s="11" t="s">
        <v>359</v>
      </c>
      <c r="BB124" s="10" t="s">
        <v>359</v>
      </c>
      <c r="BC124" s="8" t="s">
        <v>359</v>
      </c>
      <c r="BD124" s="8" t="s">
        <v>359</v>
      </c>
      <c r="BF124" s="10"/>
      <c r="BG124" s="8"/>
      <c r="BH124" s="8"/>
      <c r="BJ124" s="10" t="str">
        <f t="shared" si="20"/>
        <v/>
      </c>
      <c r="BK124" s="8" t="str">
        <f t="shared" si="21"/>
        <v/>
      </c>
      <c r="BL124" s="8" t="str">
        <f t="shared" si="22"/>
        <v/>
      </c>
    </row>
    <row r="125" spans="1:64" x14ac:dyDescent="0.25">
      <c r="A125" t="s">
        <v>159</v>
      </c>
      <c r="P125" t="s">
        <v>307</v>
      </c>
      <c r="Q125" t="s">
        <v>52</v>
      </c>
      <c r="R125" t="e">
        <f t="shared" si="12"/>
        <v>#N/A</v>
      </c>
      <c r="S125" t="e">
        <f t="shared" si="13"/>
        <v>#N/A</v>
      </c>
      <c r="T125" t="e">
        <f t="shared" si="14"/>
        <v>#N/A</v>
      </c>
      <c r="V125" t="e">
        <f t="shared" si="15"/>
        <v>#N/A</v>
      </c>
      <c r="W125" t="str">
        <f t="shared" si="16"/>
        <v>HMDB0003156</v>
      </c>
      <c r="X125" t="e">
        <f t="shared" si="17"/>
        <v>#N/A</v>
      </c>
      <c r="AA125" t="s">
        <v>307</v>
      </c>
      <c r="AB125" t="s">
        <v>52</v>
      </c>
      <c r="AH125" t="s">
        <v>52</v>
      </c>
      <c r="AL125" t="s">
        <v>307</v>
      </c>
      <c r="AM125" t="s">
        <v>52</v>
      </c>
      <c r="AN125" t="str">
        <f t="shared" si="18"/>
        <v/>
      </c>
      <c r="AO125" t="str">
        <f t="shared" si="18"/>
        <v/>
      </c>
      <c r="AP125" t="str">
        <f t="shared" si="18"/>
        <v/>
      </c>
      <c r="AR125" t="str">
        <f t="shared" si="18"/>
        <v/>
      </c>
      <c r="AS125" t="str">
        <f t="shared" si="19"/>
        <v>X</v>
      </c>
      <c r="AT125" t="str">
        <f t="shared" si="19"/>
        <v/>
      </c>
      <c r="AW125" s="4" t="s">
        <v>307</v>
      </c>
      <c r="AX125" s="4" t="s">
        <v>52</v>
      </c>
      <c r="AY125" s="8" t="s">
        <v>359</v>
      </c>
      <c r="AZ125" s="8" t="s">
        <v>359</v>
      </c>
      <c r="BA125" s="11" t="s">
        <v>359</v>
      </c>
      <c r="BB125" s="10" t="s">
        <v>359</v>
      </c>
      <c r="BC125" s="8" t="s">
        <v>360</v>
      </c>
      <c r="BD125" s="8" t="s">
        <v>359</v>
      </c>
      <c r="BF125" s="10"/>
      <c r="BG125" s="8"/>
      <c r="BH125" s="8"/>
      <c r="BJ125" s="10" t="str">
        <f t="shared" si="20"/>
        <v/>
      </c>
      <c r="BK125" s="8" t="str">
        <f t="shared" si="21"/>
        <v/>
      </c>
      <c r="BL125" s="8" t="str">
        <f t="shared" si="22"/>
        <v/>
      </c>
    </row>
    <row r="126" spans="1:64" x14ac:dyDescent="0.25">
      <c r="A126" t="s">
        <v>117</v>
      </c>
      <c r="P126" t="s">
        <v>308</v>
      </c>
      <c r="Q126" t="s">
        <v>159</v>
      </c>
      <c r="R126" t="e">
        <f t="shared" si="12"/>
        <v>#N/A</v>
      </c>
      <c r="S126" t="e">
        <f t="shared" si="13"/>
        <v>#N/A</v>
      </c>
      <c r="T126" t="str">
        <f t="shared" si="14"/>
        <v>HMDB0003219</v>
      </c>
      <c r="V126" t="e">
        <f t="shared" si="15"/>
        <v>#N/A</v>
      </c>
      <c r="W126" t="e">
        <f t="shared" si="16"/>
        <v>#N/A</v>
      </c>
      <c r="X126" t="e">
        <f t="shared" si="17"/>
        <v>#N/A</v>
      </c>
      <c r="AA126" t="s">
        <v>308</v>
      </c>
      <c r="AB126" t="s">
        <v>159</v>
      </c>
      <c r="AE126" t="s">
        <v>159</v>
      </c>
      <c r="AL126" t="s">
        <v>308</v>
      </c>
      <c r="AM126" t="s">
        <v>159</v>
      </c>
      <c r="AN126" t="str">
        <f t="shared" si="18"/>
        <v/>
      </c>
      <c r="AO126" t="str">
        <f t="shared" si="18"/>
        <v/>
      </c>
      <c r="AP126" t="str">
        <f t="shared" si="18"/>
        <v>X</v>
      </c>
      <c r="AR126" t="str">
        <f t="shared" si="18"/>
        <v/>
      </c>
      <c r="AS126" t="str">
        <f t="shared" si="19"/>
        <v/>
      </c>
      <c r="AT126" t="str">
        <f t="shared" si="19"/>
        <v/>
      </c>
      <c r="AW126" s="4" t="s">
        <v>308</v>
      </c>
      <c r="AX126" s="4" t="s">
        <v>159</v>
      </c>
      <c r="AY126" s="8" t="s">
        <v>359</v>
      </c>
      <c r="AZ126" s="8" t="s">
        <v>359</v>
      </c>
      <c r="BA126" s="11" t="s">
        <v>360</v>
      </c>
      <c r="BB126" s="10" t="s">
        <v>359</v>
      </c>
      <c r="BC126" s="8" t="s">
        <v>359</v>
      </c>
      <c r="BD126" s="8" t="s">
        <v>359</v>
      </c>
      <c r="BF126" s="10"/>
      <c r="BG126" s="8"/>
      <c r="BH126" s="8"/>
      <c r="BJ126" s="10" t="str">
        <f t="shared" si="20"/>
        <v/>
      </c>
      <c r="BK126" s="8" t="str">
        <f t="shared" si="21"/>
        <v/>
      </c>
      <c r="BL126" s="8" t="str">
        <f t="shared" si="22"/>
        <v/>
      </c>
    </row>
    <row r="127" spans="1:64" x14ac:dyDescent="0.25">
      <c r="A127" t="s">
        <v>175</v>
      </c>
      <c r="P127" t="s">
        <v>309</v>
      </c>
      <c r="Q127" t="s">
        <v>117</v>
      </c>
      <c r="R127" t="e">
        <f t="shared" si="12"/>
        <v>#N/A</v>
      </c>
      <c r="S127" t="str">
        <f t="shared" si="13"/>
        <v>HMDB0003224</v>
      </c>
      <c r="T127" t="e">
        <f t="shared" si="14"/>
        <v>#N/A</v>
      </c>
      <c r="V127" t="e">
        <f t="shared" si="15"/>
        <v>#N/A</v>
      </c>
      <c r="W127" t="e">
        <f t="shared" si="16"/>
        <v>#N/A</v>
      </c>
      <c r="X127" t="e">
        <f t="shared" si="17"/>
        <v>#N/A</v>
      </c>
      <c r="AA127" t="s">
        <v>309</v>
      </c>
      <c r="AB127" t="s">
        <v>117</v>
      </c>
      <c r="AD127" t="s">
        <v>117</v>
      </c>
      <c r="AL127" t="s">
        <v>309</v>
      </c>
      <c r="AM127" t="s">
        <v>117</v>
      </c>
      <c r="AN127" t="str">
        <f t="shared" si="18"/>
        <v/>
      </c>
      <c r="AO127" t="str">
        <f t="shared" si="18"/>
        <v>X</v>
      </c>
      <c r="AP127" t="str">
        <f t="shared" si="18"/>
        <v/>
      </c>
      <c r="AR127" t="str">
        <f t="shared" si="18"/>
        <v/>
      </c>
      <c r="AS127" t="str">
        <f t="shared" si="19"/>
        <v/>
      </c>
      <c r="AT127" t="str">
        <f t="shared" si="19"/>
        <v/>
      </c>
      <c r="AW127" s="4" t="s">
        <v>309</v>
      </c>
      <c r="AX127" s="4" t="s">
        <v>117</v>
      </c>
      <c r="AY127" s="8" t="s">
        <v>359</v>
      </c>
      <c r="AZ127" s="8" t="s">
        <v>360</v>
      </c>
      <c r="BA127" s="11" t="s">
        <v>359</v>
      </c>
      <c r="BB127" s="10" t="s">
        <v>359</v>
      </c>
      <c r="BC127" s="8" t="s">
        <v>359</v>
      </c>
      <c r="BD127" s="8" t="s">
        <v>359</v>
      </c>
      <c r="BF127" s="10"/>
      <c r="BG127" s="8"/>
      <c r="BH127" s="8"/>
      <c r="BJ127" s="10" t="str">
        <f t="shared" si="20"/>
        <v/>
      </c>
      <c r="BK127" s="8" t="str">
        <f t="shared" si="21"/>
        <v/>
      </c>
      <c r="BL127" s="8" t="str">
        <f t="shared" si="22"/>
        <v/>
      </c>
    </row>
    <row r="128" spans="1:64" x14ac:dyDescent="0.25">
      <c r="A128" t="s">
        <v>149</v>
      </c>
      <c r="P128" t="s">
        <v>310</v>
      </c>
      <c r="Q128" t="s">
        <v>175</v>
      </c>
      <c r="R128" t="e">
        <f t="shared" si="12"/>
        <v>#N/A</v>
      </c>
      <c r="S128" t="e">
        <f t="shared" si="13"/>
        <v>#N/A</v>
      </c>
      <c r="T128" t="e">
        <f t="shared" si="14"/>
        <v>#N/A</v>
      </c>
      <c r="V128" t="str">
        <f t="shared" si="15"/>
        <v>HMDB0003338</v>
      </c>
      <c r="W128" t="e">
        <f t="shared" si="16"/>
        <v>#N/A</v>
      </c>
      <c r="X128" t="e">
        <f t="shared" si="17"/>
        <v>#N/A</v>
      </c>
      <c r="AA128" t="s">
        <v>310</v>
      </c>
      <c r="AB128" t="s">
        <v>175</v>
      </c>
      <c r="AG128" t="s">
        <v>175</v>
      </c>
      <c r="AL128" t="s">
        <v>310</v>
      </c>
      <c r="AM128" t="s">
        <v>175</v>
      </c>
      <c r="AN128" t="str">
        <f t="shared" si="18"/>
        <v/>
      </c>
      <c r="AO128" t="str">
        <f t="shared" si="18"/>
        <v/>
      </c>
      <c r="AP128" t="str">
        <f t="shared" si="18"/>
        <v/>
      </c>
      <c r="AR128" t="str">
        <f t="shared" si="18"/>
        <v>X</v>
      </c>
      <c r="AS128" t="str">
        <f t="shared" si="19"/>
        <v/>
      </c>
      <c r="AT128" t="str">
        <f t="shared" si="19"/>
        <v/>
      </c>
      <c r="AW128" s="4" t="s">
        <v>310</v>
      </c>
      <c r="AX128" s="4" t="s">
        <v>175</v>
      </c>
      <c r="AY128" s="8" t="s">
        <v>359</v>
      </c>
      <c r="AZ128" s="8" t="s">
        <v>359</v>
      </c>
      <c r="BA128" s="11" t="s">
        <v>359</v>
      </c>
      <c r="BB128" s="10" t="s">
        <v>360</v>
      </c>
      <c r="BC128" s="8" t="s">
        <v>359</v>
      </c>
      <c r="BD128" s="8" t="s">
        <v>359</v>
      </c>
      <c r="BF128" s="10"/>
      <c r="BG128" s="8"/>
      <c r="BH128" s="8"/>
      <c r="BJ128" s="10" t="str">
        <f t="shared" si="20"/>
        <v/>
      </c>
      <c r="BK128" s="8" t="str">
        <f t="shared" si="21"/>
        <v/>
      </c>
      <c r="BL128" s="8" t="str">
        <f t="shared" si="22"/>
        <v/>
      </c>
    </row>
    <row r="129" spans="1:64" x14ac:dyDescent="0.25">
      <c r="A129" t="s">
        <v>59</v>
      </c>
      <c r="P129" t="s">
        <v>311</v>
      </c>
      <c r="Q129" t="s">
        <v>149</v>
      </c>
      <c r="R129" t="e">
        <f t="shared" si="12"/>
        <v>#N/A</v>
      </c>
      <c r="S129" t="e">
        <f t="shared" si="13"/>
        <v>#N/A</v>
      </c>
      <c r="T129" t="str">
        <f t="shared" si="14"/>
        <v>HMDB0003345</v>
      </c>
      <c r="V129" t="e">
        <f t="shared" si="15"/>
        <v>#N/A</v>
      </c>
      <c r="W129" t="e">
        <f t="shared" si="16"/>
        <v>#N/A</v>
      </c>
      <c r="X129" t="e">
        <f t="shared" si="17"/>
        <v>#N/A</v>
      </c>
      <c r="AA129" t="s">
        <v>311</v>
      </c>
      <c r="AB129" t="s">
        <v>149</v>
      </c>
      <c r="AE129" t="s">
        <v>149</v>
      </c>
      <c r="AL129" t="s">
        <v>311</v>
      </c>
      <c r="AM129" t="s">
        <v>149</v>
      </c>
      <c r="AN129" t="str">
        <f t="shared" si="18"/>
        <v/>
      </c>
      <c r="AO129" t="str">
        <f t="shared" si="18"/>
        <v/>
      </c>
      <c r="AP129" t="str">
        <f t="shared" si="18"/>
        <v>X</v>
      </c>
      <c r="AR129" t="str">
        <f t="shared" si="18"/>
        <v/>
      </c>
      <c r="AS129" t="str">
        <f t="shared" si="19"/>
        <v/>
      </c>
      <c r="AT129" t="str">
        <f t="shared" si="19"/>
        <v/>
      </c>
      <c r="AW129" s="4" t="s">
        <v>311</v>
      </c>
      <c r="AX129" s="4" t="s">
        <v>149</v>
      </c>
      <c r="AY129" s="8" t="s">
        <v>359</v>
      </c>
      <c r="AZ129" s="8" t="s">
        <v>359</v>
      </c>
      <c r="BA129" s="11" t="s">
        <v>360</v>
      </c>
      <c r="BB129" s="10" t="s">
        <v>359</v>
      </c>
      <c r="BC129" s="8" t="s">
        <v>359</v>
      </c>
      <c r="BD129" s="8" t="s">
        <v>359</v>
      </c>
      <c r="BF129" s="10"/>
      <c r="BG129" s="8"/>
      <c r="BH129" s="8"/>
      <c r="BJ129" s="10" t="str">
        <f t="shared" si="20"/>
        <v/>
      </c>
      <c r="BK129" s="8" t="str">
        <f t="shared" si="21"/>
        <v/>
      </c>
      <c r="BL129" s="8" t="str">
        <f t="shared" si="22"/>
        <v/>
      </c>
    </row>
    <row r="130" spans="1:64" x14ac:dyDescent="0.25">
      <c r="A130" t="s">
        <v>19</v>
      </c>
      <c r="P130" t="s">
        <v>312</v>
      </c>
      <c r="Q130" t="s">
        <v>59</v>
      </c>
      <c r="R130" t="e">
        <f t="shared" si="12"/>
        <v>#N/A</v>
      </c>
      <c r="S130" t="e">
        <f t="shared" si="13"/>
        <v>#N/A</v>
      </c>
      <c r="T130" t="e">
        <f t="shared" si="14"/>
        <v>#N/A</v>
      </c>
      <c r="V130" t="e">
        <f t="shared" si="15"/>
        <v>#N/A</v>
      </c>
      <c r="W130" t="str">
        <f t="shared" si="16"/>
        <v>HMDB0003538</v>
      </c>
      <c r="X130" t="e">
        <f t="shared" si="17"/>
        <v>#N/A</v>
      </c>
      <c r="AA130" t="s">
        <v>312</v>
      </c>
      <c r="AB130" t="s">
        <v>59</v>
      </c>
      <c r="AH130" t="s">
        <v>59</v>
      </c>
      <c r="AL130" t="s">
        <v>312</v>
      </c>
      <c r="AM130" t="s">
        <v>59</v>
      </c>
      <c r="AN130" t="str">
        <f t="shared" si="18"/>
        <v/>
      </c>
      <c r="AO130" t="str">
        <f t="shared" si="18"/>
        <v/>
      </c>
      <c r="AP130" t="str">
        <f t="shared" si="18"/>
        <v/>
      </c>
      <c r="AR130" t="str">
        <f t="shared" si="18"/>
        <v/>
      </c>
      <c r="AS130" t="str">
        <f t="shared" si="19"/>
        <v>X</v>
      </c>
      <c r="AT130" t="str">
        <f t="shared" si="19"/>
        <v/>
      </c>
      <c r="AW130" s="4" t="s">
        <v>312</v>
      </c>
      <c r="AX130" s="4" t="s">
        <v>59</v>
      </c>
      <c r="AY130" s="8" t="s">
        <v>359</v>
      </c>
      <c r="AZ130" s="8" t="s">
        <v>359</v>
      </c>
      <c r="BA130" s="11" t="s">
        <v>359</v>
      </c>
      <c r="BB130" s="10" t="s">
        <v>359</v>
      </c>
      <c r="BC130" s="8" t="s">
        <v>360</v>
      </c>
      <c r="BD130" s="8" t="s">
        <v>359</v>
      </c>
      <c r="BF130" s="10"/>
      <c r="BG130" s="8"/>
      <c r="BH130" s="8"/>
      <c r="BJ130" s="10" t="str">
        <f t="shared" si="20"/>
        <v/>
      </c>
      <c r="BK130" s="8" t="str">
        <f t="shared" si="21"/>
        <v/>
      </c>
      <c r="BL130" s="8" t="str">
        <f t="shared" si="22"/>
        <v/>
      </c>
    </row>
    <row r="131" spans="1:64" x14ac:dyDescent="0.25">
      <c r="A131" t="s">
        <v>21</v>
      </c>
      <c r="P131" t="s">
        <v>313</v>
      </c>
      <c r="Q131" t="s">
        <v>19</v>
      </c>
      <c r="R131" t="str">
        <f t="shared" si="12"/>
        <v>HMDB0003551</v>
      </c>
      <c r="S131" t="str">
        <f t="shared" si="13"/>
        <v>HMDB0003551</v>
      </c>
      <c r="T131" t="str">
        <f t="shared" si="14"/>
        <v>HMDB0003551</v>
      </c>
      <c r="V131" t="str">
        <f t="shared" si="15"/>
        <v>HMDB0003551</v>
      </c>
      <c r="W131" t="str">
        <f t="shared" si="16"/>
        <v>HMDB0003551</v>
      </c>
      <c r="X131" t="str">
        <f t="shared" si="17"/>
        <v>HMDB0003551</v>
      </c>
      <c r="AA131" t="s">
        <v>313</v>
      </c>
      <c r="AB131" t="s">
        <v>19</v>
      </c>
      <c r="AC131" t="s">
        <v>19</v>
      </c>
      <c r="AD131" t="s">
        <v>19</v>
      </c>
      <c r="AE131" t="s">
        <v>19</v>
      </c>
      <c r="AG131" t="s">
        <v>19</v>
      </c>
      <c r="AH131" t="s">
        <v>19</v>
      </c>
      <c r="AI131" t="s">
        <v>19</v>
      </c>
      <c r="AL131" t="s">
        <v>313</v>
      </c>
      <c r="AM131" t="s">
        <v>19</v>
      </c>
      <c r="AN131" t="str">
        <f t="shared" si="18"/>
        <v>X</v>
      </c>
      <c r="AO131" t="str">
        <f t="shared" si="18"/>
        <v>X</v>
      </c>
      <c r="AP131" t="str">
        <f t="shared" ref="AP131" si="23">IF(AE131&gt;0,"X","")</f>
        <v>X</v>
      </c>
      <c r="AR131" t="str">
        <f t="shared" si="18"/>
        <v>X</v>
      </c>
      <c r="AS131" t="str">
        <f t="shared" si="19"/>
        <v>X</v>
      </c>
      <c r="AT131" t="str">
        <f t="shared" si="19"/>
        <v>X</v>
      </c>
      <c r="AW131" s="4" t="s">
        <v>313</v>
      </c>
      <c r="AX131" s="4" t="s">
        <v>19</v>
      </c>
      <c r="AY131" s="8" t="s">
        <v>360</v>
      </c>
      <c r="AZ131" s="8" t="s">
        <v>360</v>
      </c>
      <c r="BA131" s="11" t="s">
        <v>360</v>
      </c>
      <c r="BB131" s="10" t="s">
        <v>360</v>
      </c>
      <c r="BC131" s="8" t="s">
        <v>360</v>
      </c>
      <c r="BD131" s="8" t="s">
        <v>360</v>
      </c>
      <c r="BF131" s="10" t="s">
        <v>360</v>
      </c>
      <c r="BG131" s="8" t="s">
        <v>360</v>
      </c>
      <c r="BH131" s="8" t="s">
        <v>360</v>
      </c>
      <c r="BJ131" s="10" t="str">
        <f t="shared" si="20"/>
        <v>Carbamic acid</v>
      </c>
      <c r="BK131" s="8" t="str">
        <f t="shared" si="21"/>
        <v>Carbamic acid</v>
      </c>
      <c r="BL131" s="8" t="str">
        <f t="shared" si="22"/>
        <v>Carbamic acid</v>
      </c>
    </row>
    <row r="132" spans="1:64" x14ac:dyDescent="0.25">
      <c r="A132" t="s">
        <v>127</v>
      </c>
      <c r="P132" t="s">
        <v>356</v>
      </c>
      <c r="Q132" t="s">
        <v>21</v>
      </c>
      <c r="R132" t="e">
        <f t="shared" ref="R132:R175" si="24">VLOOKUP(Q132,F:F,1,FALSE)</f>
        <v>#N/A</v>
      </c>
      <c r="S132" t="e">
        <f t="shared" ref="S132:S175" si="25">VLOOKUP(Q132,I:I,1,FALSE)</f>
        <v>#N/A</v>
      </c>
      <c r="T132" t="e">
        <f t="shared" ref="T132:T175" si="26">VLOOKUP(Q132,L:L,1,FALSE)</f>
        <v>#N/A</v>
      </c>
      <c r="V132" t="str">
        <f t="shared" ref="V132:V175" si="27">VLOOKUP(Q132,G:G,1,FALSE)</f>
        <v>HMDB0003603</v>
      </c>
      <c r="W132" t="e">
        <f t="shared" ref="W132:W175" si="28">VLOOKUP(Q132,J:J,1,FALSE)</f>
        <v>#N/A</v>
      </c>
      <c r="X132" t="str">
        <f t="shared" ref="X132:X175" si="29">VLOOKUP(Q132,M:M,1,FALSE)</f>
        <v>HMDB0003603</v>
      </c>
      <c r="AA132" t="s">
        <v>356</v>
      </c>
      <c r="AB132" t="s">
        <v>21</v>
      </c>
      <c r="AG132" t="s">
        <v>21</v>
      </c>
      <c r="AI132" t="s">
        <v>21</v>
      </c>
      <c r="AL132" t="s">
        <v>356</v>
      </c>
      <c r="AM132" t="s">
        <v>21</v>
      </c>
      <c r="AN132" t="str">
        <f t="shared" ref="AN132:AS175" si="30">IF(AC132&gt;0,"X","")</f>
        <v/>
      </c>
      <c r="AO132" t="str">
        <f t="shared" si="30"/>
        <v/>
      </c>
      <c r="AP132" t="str">
        <f t="shared" si="30"/>
        <v/>
      </c>
      <c r="AR132" t="str">
        <f t="shared" si="30"/>
        <v>X</v>
      </c>
      <c r="AS132" t="str">
        <f t="shared" si="30"/>
        <v/>
      </c>
      <c r="AT132" t="str">
        <f t="shared" ref="AT132:AT175" si="31">IF(AI132&gt;0,"X","")</f>
        <v>X</v>
      </c>
      <c r="AW132" s="4" t="s">
        <v>356</v>
      </c>
      <c r="AX132" s="4" t="s">
        <v>21</v>
      </c>
      <c r="AY132" s="8" t="s">
        <v>359</v>
      </c>
      <c r="AZ132" s="8" t="s">
        <v>359</v>
      </c>
      <c r="BA132" s="11" t="s">
        <v>359</v>
      </c>
      <c r="BB132" s="10" t="s">
        <v>360</v>
      </c>
      <c r="BC132" s="8" t="s">
        <v>359</v>
      </c>
      <c r="BD132" s="8" t="s">
        <v>360</v>
      </c>
      <c r="BF132" s="10"/>
      <c r="BG132" s="8"/>
      <c r="BH132" s="8"/>
      <c r="BJ132" s="10" t="str">
        <f t="shared" ref="BJ132:BJ175" si="32">IF(BF132="X",AW132,"")</f>
        <v/>
      </c>
      <c r="BK132" s="8" t="str">
        <f t="shared" ref="BK132:BK175" si="33">IF(BG132="X",AW132,"")</f>
        <v/>
      </c>
      <c r="BL132" s="8" t="str">
        <f t="shared" ref="BL132:BL175" si="34">IF(BH132="X",AW132,"")</f>
        <v/>
      </c>
    </row>
    <row r="133" spans="1:64" x14ac:dyDescent="0.25">
      <c r="A133" t="s">
        <v>32</v>
      </c>
      <c r="P133" t="s">
        <v>314</v>
      </c>
      <c r="Q133" t="s">
        <v>127</v>
      </c>
      <c r="R133" t="e">
        <f t="shared" si="24"/>
        <v>#N/A</v>
      </c>
      <c r="S133" t="str">
        <f t="shared" si="25"/>
        <v>HMDB0004437</v>
      </c>
      <c r="T133" t="e">
        <f t="shared" si="26"/>
        <v>#N/A</v>
      </c>
      <c r="V133" t="e">
        <f t="shared" si="27"/>
        <v>#N/A</v>
      </c>
      <c r="W133" t="e">
        <f t="shared" si="28"/>
        <v>#N/A</v>
      </c>
      <c r="X133" t="e">
        <f t="shared" si="29"/>
        <v>#N/A</v>
      </c>
      <c r="AA133" t="s">
        <v>314</v>
      </c>
      <c r="AB133" t="s">
        <v>127</v>
      </c>
      <c r="AD133" t="s">
        <v>127</v>
      </c>
      <c r="AL133" t="s">
        <v>314</v>
      </c>
      <c r="AM133" t="s">
        <v>127</v>
      </c>
      <c r="AN133" t="str">
        <f t="shared" si="30"/>
        <v/>
      </c>
      <c r="AO133" t="str">
        <f t="shared" si="30"/>
        <v>X</v>
      </c>
      <c r="AP133" t="str">
        <f t="shared" si="30"/>
        <v/>
      </c>
      <c r="AR133" t="str">
        <f t="shared" si="30"/>
        <v/>
      </c>
      <c r="AS133" t="str">
        <f t="shared" si="30"/>
        <v/>
      </c>
      <c r="AT133" t="str">
        <f t="shared" si="31"/>
        <v/>
      </c>
      <c r="AW133" s="4" t="s">
        <v>314</v>
      </c>
      <c r="AX133" s="4" t="s">
        <v>127</v>
      </c>
      <c r="AY133" s="8" t="s">
        <v>359</v>
      </c>
      <c r="AZ133" s="8" t="s">
        <v>360</v>
      </c>
      <c r="BA133" s="11" t="s">
        <v>359</v>
      </c>
      <c r="BB133" s="10" t="s">
        <v>359</v>
      </c>
      <c r="BC133" s="8" t="s">
        <v>359</v>
      </c>
      <c r="BD133" s="8" t="s">
        <v>359</v>
      </c>
      <c r="BF133" s="10"/>
      <c r="BG133" s="8"/>
      <c r="BH133" s="8"/>
      <c r="BJ133" s="10" t="str">
        <f t="shared" si="32"/>
        <v/>
      </c>
      <c r="BK133" s="8" t="str">
        <f t="shared" si="33"/>
        <v/>
      </c>
      <c r="BL133" s="8" t="str">
        <f t="shared" si="34"/>
        <v/>
      </c>
    </row>
    <row r="134" spans="1:64" x14ac:dyDescent="0.25">
      <c r="A134" t="s">
        <v>99</v>
      </c>
      <c r="P134" t="s">
        <v>315</v>
      </c>
      <c r="Q134" t="s">
        <v>32</v>
      </c>
      <c r="R134" t="e">
        <f t="shared" si="24"/>
        <v>#N/A</v>
      </c>
      <c r="S134" t="e">
        <f t="shared" si="25"/>
        <v>#N/A</v>
      </c>
      <c r="T134" t="e">
        <f t="shared" si="26"/>
        <v>#N/A</v>
      </c>
      <c r="V134" t="str">
        <f t="shared" si="27"/>
        <v>HMDB0006283</v>
      </c>
      <c r="W134" t="e">
        <f t="shared" si="28"/>
        <v>#N/A</v>
      </c>
      <c r="X134" t="str">
        <f t="shared" si="29"/>
        <v>HMDB0006283</v>
      </c>
      <c r="AA134" t="s">
        <v>315</v>
      </c>
      <c r="AB134" t="s">
        <v>32</v>
      </c>
      <c r="AG134" t="s">
        <v>32</v>
      </c>
      <c r="AI134" t="s">
        <v>32</v>
      </c>
      <c r="AL134" t="s">
        <v>315</v>
      </c>
      <c r="AM134" t="s">
        <v>32</v>
      </c>
      <c r="AN134" t="str">
        <f t="shared" si="30"/>
        <v/>
      </c>
      <c r="AO134" t="str">
        <f t="shared" si="30"/>
        <v/>
      </c>
      <c r="AP134" t="str">
        <f t="shared" si="30"/>
        <v/>
      </c>
      <c r="AR134" t="str">
        <f t="shared" si="30"/>
        <v>X</v>
      </c>
      <c r="AS134" t="str">
        <f t="shared" si="30"/>
        <v/>
      </c>
      <c r="AT134" t="str">
        <f t="shared" si="31"/>
        <v>X</v>
      </c>
      <c r="AW134" s="4" t="s">
        <v>315</v>
      </c>
      <c r="AX134" s="4" t="s">
        <v>32</v>
      </c>
      <c r="AY134" s="8" t="s">
        <v>359</v>
      </c>
      <c r="AZ134" s="8" t="s">
        <v>359</v>
      </c>
      <c r="BA134" s="11" t="s">
        <v>359</v>
      </c>
      <c r="BB134" s="10" t="s">
        <v>360</v>
      </c>
      <c r="BC134" s="8" t="s">
        <v>359</v>
      </c>
      <c r="BD134" s="8" t="s">
        <v>360</v>
      </c>
      <c r="BF134" s="10"/>
      <c r="BG134" s="8"/>
      <c r="BH134" s="8"/>
      <c r="BJ134" s="10" t="str">
        <f t="shared" si="32"/>
        <v/>
      </c>
      <c r="BK134" s="8" t="str">
        <f t="shared" si="33"/>
        <v/>
      </c>
      <c r="BL134" s="8" t="str">
        <f t="shared" si="34"/>
        <v/>
      </c>
    </row>
    <row r="135" spans="1:64" x14ac:dyDescent="0.25">
      <c r="A135" t="s">
        <v>90</v>
      </c>
      <c r="P135" t="s">
        <v>316</v>
      </c>
      <c r="Q135" t="s">
        <v>99</v>
      </c>
      <c r="R135" t="str">
        <f t="shared" si="24"/>
        <v>HMDB0006330</v>
      </c>
      <c r="S135" t="e">
        <f t="shared" si="25"/>
        <v>#N/A</v>
      </c>
      <c r="T135" t="e">
        <f t="shared" si="26"/>
        <v>#N/A</v>
      </c>
      <c r="V135" t="e">
        <f t="shared" si="27"/>
        <v>#N/A</v>
      </c>
      <c r="W135" t="e">
        <f t="shared" si="28"/>
        <v>#N/A</v>
      </c>
      <c r="X135" t="e">
        <f t="shared" si="29"/>
        <v>#N/A</v>
      </c>
      <c r="AA135" t="s">
        <v>316</v>
      </c>
      <c r="AB135" t="s">
        <v>99</v>
      </c>
      <c r="AC135" t="s">
        <v>99</v>
      </c>
      <c r="AL135" t="s">
        <v>316</v>
      </c>
      <c r="AM135" t="s">
        <v>99</v>
      </c>
      <c r="AN135" t="str">
        <f t="shared" si="30"/>
        <v>X</v>
      </c>
      <c r="AO135" t="str">
        <f t="shared" si="30"/>
        <v/>
      </c>
      <c r="AP135" t="str">
        <f t="shared" si="30"/>
        <v/>
      </c>
      <c r="AR135" t="str">
        <f t="shared" si="30"/>
        <v/>
      </c>
      <c r="AS135" t="str">
        <f t="shared" si="30"/>
        <v/>
      </c>
      <c r="AT135" t="str">
        <f t="shared" si="31"/>
        <v/>
      </c>
      <c r="AW135" s="4" t="s">
        <v>316</v>
      </c>
      <c r="AX135" s="4" t="s">
        <v>99</v>
      </c>
      <c r="AY135" s="8" t="s">
        <v>360</v>
      </c>
      <c r="AZ135" s="8" t="s">
        <v>359</v>
      </c>
      <c r="BA135" s="11" t="s">
        <v>359</v>
      </c>
      <c r="BB135" s="10" t="s">
        <v>359</v>
      </c>
      <c r="BC135" s="8" t="s">
        <v>359</v>
      </c>
      <c r="BD135" s="8" t="s">
        <v>359</v>
      </c>
      <c r="BF135" s="10"/>
      <c r="BG135" s="8"/>
      <c r="BH135" s="8"/>
      <c r="BJ135" s="10" t="str">
        <f t="shared" si="32"/>
        <v/>
      </c>
      <c r="BK135" s="8" t="str">
        <f t="shared" si="33"/>
        <v/>
      </c>
      <c r="BL135" s="8" t="str">
        <f t="shared" si="34"/>
        <v/>
      </c>
    </row>
    <row r="136" spans="1:64" x14ac:dyDescent="0.25">
      <c r="A136" t="s">
        <v>79</v>
      </c>
      <c r="P136" t="s">
        <v>317</v>
      </c>
      <c r="Q136" t="s">
        <v>90</v>
      </c>
      <c r="R136" t="str">
        <f t="shared" si="24"/>
        <v>HMDB0006355</v>
      </c>
      <c r="S136" t="e">
        <f t="shared" si="25"/>
        <v>#N/A</v>
      </c>
      <c r="T136" t="e">
        <f t="shared" si="26"/>
        <v>#N/A</v>
      </c>
      <c r="V136" t="e">
        <f t="shared" si="27"/>
        <v>#N/A</v>
      </c>
      <c r="W136" t="e">
        <f t="shared" si="28"/>
        <v>#N/A</v>
      </c>
      <c r="X136" t="e">
        <f t="shared" si="29"/>
        <v>#N/A</v>
      </c>
      <c r="AA136" t="s">
        <v>317</v>
      </c>
      <c r="AB136" t="s">
        <v>90</v>
      </c>
      <c r="AC136" t="s">
        <v>90</v>
      </c>
      <c r="AL136" t="s">
        <v>317</v>
      </c>
      <c r="AM136" t="s">
        <v>90</v>
      </c>
      <c r="AN136" t="str">
        <f t="shared" si="30"/>
        <v>X</v>
      </c>
      <c r="AO136" t="str">
        <f t="shared" si="30"/>
        <v/>
      </c>
      <c r="AP136" t="str">
        <f t="shared" si="30"/>
        <v/>
      </c>
      <c r="AR136" t="str">
        <f t="shared" si="30"/>
        <v/>
      </c>
      <c r="AS136" t="str">
        <f t="shared" si="30"/>
        <v/>
      </c>
      <c r="AT136" t="str">
        <f t="shared" si="31"/>
        <v/>
      </c>
      <c r="AW136" s="4" t="s">
        <v>317</v>
      </c>
      <c r="AX136" s="4" t="s">
        <v>90</v>
      </c>
      <c r="AY136" s="8" t="s">
        <v>360</v>
      </c>
      <c r="AZ136" s="8" t="s">
        <v>359</v>
      </c>
      <c r="BA136" s="11" t="s">
        <v>359</v>
      </c>
      <c r="BB136" s="10" t="s">
        <v>359</v>
      </c>
      <c r="BC136" s="8" t="s">
        <v>359</v>
      </c>
      <c r="BD136" s="8" t="s">
        <v>359</v>
      </c>
      <c r="BF136" s="10"/>
      <c r="BG136" s="8"/>
      <c r="BH136" s="8"/>
      <c r="BJ136" s="10" t="str">
        <f t="shared" si="32"/>
        <v/>
      </c>
      <c r="BK136" s="8" t="str">
        <f t="shared" si="33"/>
        <v/>
      </c>
      <c r="BL136" s="8" t="str">
        <f t="shared" si="34"/>
        <v/>
      </c>
    </row>
    <row r="137" spans="1:64" x14ac:dyDescent="0.25">
      <c r="A137" t="s">
        <v>132</v>
      </c>
      <c r="P137" t="s">
        <v>318</v>
      </c>
      <c r="Q137" t="s">
        <v>79</v>
      </c>
      <c r="R137" t="str">
        <f t="shared" si="24"/>
        <v>HMDB0006899</v>
      </c>
      <c r="S137" t="e">
        <f t="shared" si="25"/>
        <v>#N/A</v>
      </c>
      <c r="T137" t="e">
        <f t="shared" si="26"/>
        <v>#N/A</v>
      </c>
      <c r="V137" t="e">
        <f t="shared" si="27"/>
        <v>#N/A</v>
      </c>
      <c r="W137" t="e">
        <f t="shared" si="28"/>
        <v>#N/A</v>
      </c>
      <c r="X137" t="e">
        <f t="shared" si="29"/>
        <v>#N/A</v>
      </c>
      <c r="AA137" t="s">
        <v>318</v>
      </c>
      <c r="AB137" t="s">
        <v>79</v>
      </c>
      <c r="AC137" t="s">
        <v>79</v>
      </c>
      <c r="AL137" t="s">
        <v>318</v>
      </c>
      <c r="AM137" t="s">
        <v>79</v>
      </c>
      <c r="AN137" t="str">
        <f t="shared" si="30"/>
        <v>X</v>
      </c>
      <c r="AO137" t="str">
        <f t="shared" si="30"/>
        <v/>
      </c>
      <c r="AP137" t="str">
        <f t="shared" si="30"/>
        <v/>
      </c>
      <c r="AR137" t="str">
        <f t="shared" si="30"/>
        <v/>
      </c>
      <c r="AS137" t="str">
        <f t="shared" si="30"/>
        <v/>
      </c>
      <c r="AT137" t="str">
        <f t="shared" si="31"/>
        <v/>
      </c>
      <c r="AW137" s="4" t="s">
        <v>318</v>
      </c>
      <c r="AX137" s="4" t="s">
        <v>79</v>
      </c>
      <c r="AY137" s="8" t="s">
        <v>360</v>
      </c>
      <c r="AZ137" s="8" t="s">
        <v>359</v>
      </c>
      <c r="BA137" s="11" t="s">
        <v>359</v>
      </c>
      <c r="BB137" s="10" t="s">
        <v>359</v>
      </c>
      <c r="BC137" s="8" t="s">
        <v>359</v>
      </c>
      <c r="BD137" s="8" t="s">
        <v>359</v>
      </c>
      <c r="BF137" s="10"/>
      <c r="BG137" s="8"/>
      <c r="BH137" s="8"/>
      <c r="BJ137" s="10" t="str">
        <f t="shared" si="32"/>
        <v/>
      </c>
      <c r="BK137" s="8" t="str">
        <f t="shared" si="33"/>
        <v/>
      </c>
      <c r="BL137" s="8" t="str">
        <f t="shared" si="34"/>
        <v/>
      </c>
    </row>
    <row r="138" spans="1:64" x14ac:dyDescent="0.25">
      <c r="A138" t="s">
        <v>54</v>
      </c>
      <c r="P138" t="s">
        <v>319</v>
      </c>
      <c r="Q138" t="s">
        <v>132</v>
      </c>
      <c r="R138" t="e">
        <f t="shared" si="24"/>
        <v>#N/A</v>
      </c>
      <c r="S138" t="str">
        <f t="shared" si="25"/>
        <v>HMDB0010314</v>
      </c>
      <c r="T138" t="str">
        <f t="shared" si="26"/>
        <v>HMDB0010314</v>
      </c>
      <c r="V138" t="e">
        <f t="shared" si="27"/>
        <v>#N/A</v>
      </c>
      <c r="W138" t="e">
        <f t="shared" si="28"/>
        <v>#N/A</v>
      </c>
      <c r="X138" t="e">
        <f t="shared" si="29"/>
        <v>#N/A</v>
      </c>
      <c r="AA138" t="s">
        <v>319</v>
      </c>
      <c r="AB138" t="s">
        <v>132</v>
      </c>
      <c r="AD138" t="s">
        <v>132</v>
      </c>
      <c r="AE138" t="s">
        <v>132</v>
      </c>
      <c r="AL138" t="s">
        <v>319</v>
      </c>
      <c r="AM138" t="s">
        <v>132</v>
      </c>
      <c r="AN138" t="str">
        <f t="shared" si="30"/>
        <v/>
      </c>
      <c r="AO138" t="str">
        <f t="shared" si="30"/>
        <v>X</v>
      </c>
      <c r="AP138" t="str">
        <f t="shared" si="30"/>
        <v>X</v>
      </c>
      <c r="AR138" t="str">
        <f t="shared" si="30"/>
        <v/>
      </c>
      <c r="AS138" t="str">
        <f t="shared" si="30"/>
        <v/>
      </c>
      <c r="AT138" t="str">
        <f t="shared" si="31"/>
        <v/>
      </c>
      <c r="AW138" s="4" t="s">
        <v>319</v>
      </c>
      <c r="AX138" s="4" t="s">
        <v>132</v>
      </c>
      <c r="AY138" s="8" t="s">
        <v>359</v>
      </c>
      <c r="AZ138" s="8" t="s">
        <v>360</v>
      </c>
      <c r="BA138" s="11" t="s">
        <v>360</v>
      </c>
      <c r="BB138" s="10" t="s">
        <v>359</v>
      </c>
      <c r="BC138" s="8" t="s">
        <v>359</v>
      </c>
      <c r="BD138" s="8" t="s">
        <v>359</v>
      </c>
      <c r="BF138" s="10"/>
      <c r="BG138" s="8"/>
      <c r="BH138" s="8"/>
      <c r="BJ138" s="10" t="str">
        <f t="shared" si="32"/>
        <v/>
      </c>
      <c r="BK138" s="8" t="str">
        <f t="shared" si="33"/>
        <v/>
      </c>
      <c r="BL138" s="8" t="str">
        <f t="shared" si="34"/>
        <v/>
      </c>
    </row>
    <row r="139" spans="1:64" x14ac:dyDescent="0.25">
      <c r="A139" t="s">
        <v>163</v>
      </c>
      <c r="P139" t="s">
        <v>320</v>
      </c>
      <c r="Q139" t="s">
        <v>54</v>
      </c>
      <c r="R139" t="e">
        <f t="shared" si="24"/>
        <v>#N/A</v>
      </c>
      <c r="S139" t="e">
        <f t="shared" si="25"/>
        <v>#N/A</v>
      </c>
      <c r="T139" t="e">
        <f t="shared" si="26"/>
        <v>#N/A</v>
      </c>
      <c r="V139" t="e">
        <f t="shared" si="27"/>
        <v>#N/A</v>
      </c>
      <c r="W139" t="str">
        <f t="shared" si="28"/>
        <v>HMDB0010717</v>
      </c>
      <c r="X139" t="e">
        <f t="shared" si="29"/>
        <v>#N/A</v>
      </c>
      <c r="AA139" t="s">
        <v>320</v>
      </c>
      <c r="AB139" t="s">
        <v>54</v>
      </c>
      <c r="AH139" t="s">
        <v>54</v>
      </c>
      <c r="AL139" t="s">
        <v>320</v>
      </c>
      <c r="AM139" t="s">
        <v>54</v>
      </c>
      <c r="AN139" t="str">
        <f t="shared" si="30"/>
        <v/>
      </c>
      <c r="AO139" t="str">
        <f t="shared" si="30"/>
        <v/>
      </c>
      <c r="AP139" t="str">
        <f t="shared" si="30"/>
        <v/>
      </c>
      <c r="AR139" t="str">
        <f t="shared" si="30"/>
        <v/>
      </c>
      <c r="AS139" t="str">
        <f t="shared" si="30"/>
        <v>X</v>
      </c>
      <c r="AT139" t="str">
        <f t="shared" si="31"/>
        <v/>
      </c>
      <c r="AW139" s="4" t="s">
        <v>320</v>
      </c>
      <c r="AX139" s="4" t="s">
        <v>54</v>
      </c>
      <c r="AY139" s="8" t="s">
        <v>359</v>
      </c>
      <c r="AZ139" s="8" t="s">
        <v>359</v>
      </c>
      <c r="BA139" s="11" t="s">
        <v>359</v>
      </c>
      <c r="BB139" s="10" t="s">
        <v>359</v>
      </c>
      <c r="BC139" s="8" t="s">
        <v>360</v>
      </c>
      <c r="BD139" s="8" t="s">
        <v>359</v>
      </c>
      <c r="BF139" s="10"/>
      <c r="BG139" s="8"/>
      <c r="BH139" s="8"/>
      <c r="BJ139" s="10" t="str">
        <f t="shared" si="32"/>
        <v/>
      </c>
      <c r="BK139" s="8" t="str">
        <f t="shared" si="33"/>
        <v/>
      </c>
      <c r="BL139" s="8" t="str">
        <f t="shared" si="34"/>
        <v/>
      </c>
    </row>
    <row r="140" spans="1:64" x14ac:dyDescent="0.25">
      <c r="A140" t="s">
        <v>153</v>
      </c>
      <c r="P140" t="s">
        <v>321</v>
      </c>
      <c r="Q140" t="s">
        <v>163</v>
      </c>
      <c r="R140" t="e">
        <f t="shared" si="24"/>
        <v>#N/A</v>
      </c>
      <c r="S140" t="e">
        <f t="shared" si="25"/>
        <v>#N/A</v>
      </c>
      <c r="T140" t="e">
        <f t="shared" si="26"/>
        <v>#N/A</v>
      </c>
      <c r="V140" t="str">
        <f t="shared" si="27"/>
        <v>HMDB0011626</v>
      </c>
      <c r="W140" t="e">
        <f t="shared" si="28"/>
        <v>#N/A</v>
      </c>
      <c r="X140" t="e">
        <f t="shared" si="29"/>
        <v>#N/A</v>
      </c>
      <c r="AA140" t="s">
        <v>321</v>
      </c>
      <c r="AB140" t="s">
        <v>163</v>
      </c>
      <c r="AG140" t="s">
        <v>163</v>
      </c>
      <c r="AL140" t="s">
        <v>321</v>
      </c>
      <c r="AM140" t="s">
        <v>163</v>
      </c>
      <c r="AN140" t="str">
        <f t="shared" si="30"/>
        <v/>
      </c>
      <c r="AO140" t="str">
        <f t="shared" si="30"/>
        <v/>
      </c>
      <c r="AP140" t="str">
        <f t="shared" si="30"/>
        <v/>
      </c>
      <c r="AR140" t="str">
        <f t="shared" si="30"/>
        <v>X</v>
      </c>
      <c r="AS140" t="str">
        <f t="shared" si="30"/>
        <v/>
      </c>
      <c r="AT140" t="str">
        <f t="shared" si="31"/>
        <v/>
      </c>
      <c r="AW140" s="4" t="s">
        <v>321</v>
      </c>
      <c r="AX140" s="4" t="s">
        <v>163</v>
      </c>
      <c r="AY140" s="8" t="s">
        <v>359</v>
      </c>
      <c r="AZ140" s="8" t="s">
        <v>359</v>
      </c>
      <c r="BA140" s="11" t="s">
        <v>359</v>
      </c>
      <c r="BB140" s="10" t="s">
        <v>360</v>
      </c>
      <c r="BC140" s="8" t="s">
        <v>359</v>
      </c>
      <c r="BD140" s="8" t="s">
        <v>359</v>
      </c>
      <c r="BF140" s="10"/>
      <c r="BG140" s="8"/>
      <c r="BH140" s="8"/>
      <c r="BJ140" s="10" t="str">
        <f t="shared" si="32"/>
        <v/>
      </c>
      <c r="BK140" s="8" t="str">
        <f t="shared" si="33"/>
        <v/>
      </c>
      <c r="BL140" s="8" t="str">
        <f t="shared" si="34"/>
        <v/>
      </c>
    </row>
    <row r="141" spans="1:64" x14ac:dyDescent="0.25">
      <c r="A141" t="s">
        <v>62</v>
      </c>
      <c r="P141" t="s">
        <v>322</v>
      </c>
      <c r="Q141" t="s">
        <v>153</v>
      </c>
      <c r="R141" t="e">
        <f t="shared" si="24"/>
        <v>#N/A</v>
      </c>
      <c r="S141" t="e">
        <f t="shared" si="25"/>
        <v>#N/A</v>
      </c>
      <c r="T141" t="str">
        <f t="shared" si="26"/>
        <v>HMDB0011753</v>
      </c>
      <c r="V141" t="e">
        <f t="shared" si="27"/>
        <v>#N/A</v>
      </c>
      <c r="W141" t="e">
        <f t="shared" si="28"/>
        <v>#N/A</v>
      </c>
      <c r="X141" t="e">
        <f t="shared" si="29"/>
        <v>#N/A</v>
      </c>
      <c r="AA141" t="s">
        <v>322</v>
      </c>
      <c r="AB141" t="s">
        <v>153</v>
      </c>
      <c r="AE141" t="s">
        <v>153</v>
      </c>
      <c r="AL141" t="s">
        <v>322</v>
      </c>
      <c r="AM141" t="s">
        <v>153</v>
      </c>
      <c r="AN141" t="str">
        <f t="shared" si="30"/>
        <v/>
      </c>
      <c r="AO141" t="str">
        <f t="shared" si="30"/>
        <v/>
      </c>
      <c r="AP141" t="str">
        <f t="shared" si="30"/>
        <v>X</v>
      </c>
      <c r="AR141" t="str">
        <f t="shared" si="30"/>
        <v/>
      </c>
      <c r="AS141" t="str">
        <f t="shared" si="30"/>
        <v/>
      </c>
      <c r="AT141" t="str">
        <f t="shared" si="31"/>
        <v/>
      </c>
      <c r="AW141" s="4" t="s">
        <v>322</v>
      </c>
      <c r="AX141" s="4" t="s">
        <v>153</v>
      </c>
      <c r="AY141" s="8" t="s">
        <v>359</v>
      </c>
      <c r="AZ141" s="8" t="s">
        <v>359</v>
      </c>
      <c r="BA141" s="11" t="s">
        <v>360</v>
      </c>
      <c r="BB141" s="10" t="s">
        <v>359</v>
      </c>
      <c r="BC141" s="8" t="s">
        <v>359</v>
      </c>
      <c r="BD141" s="8" t="s">
        <v>359</v>
      </c>
      <c r="BF141" s="10"/>
      <c r="BG141" s="8"/>
      <c r="BH141" s="8"/>
      <c r="BJ141" s="10" t="str">
        <f t="shared" si="32"/>
        <v/>
      </c>
      <c r="BK141" s="8" t="str">
        <f t="shared" si="33"/>
        <v/>
      </c>
      <c r="BL141" s="8" t="str">
        <f t="shared" si="34"/>
        <v/>
      </c>
    </row>
    <row r="142" spans="1:64" x14ac:dyDescent="0.25">
      <c r="A142" t="s">
        <v>142</v>
      </c>
      <c r="P142" t="s">
        <v>323</v>
      </c>
      <c r="Q142" t="s">
        <v>62</v>
      </c>
      <c r="R142" t="e">
        <f t="shared" si="24"/>
        <v>#N/A</v>
      </c>
      <c r="S142" t="e">
        <f t="shared" si="25"/>
        <v>#N/A</v>
      </c>
      <c r="T142" t="e">
        <f t="shared" si="26"/>
        <v>#N/A</v>
      </c>
      <c r="V142" t="e">
        <f t="shared" si="27"/>
        <v>#N/A</v>
      </c>
      <c r="W142" t="str">
        <f t="shared" si="28"/>
        <v>HMDB0013231</v>
      </c>
      <c r="X142" t="e">
        <f t="shared" si="29"/>
        <v>#N/A</v>
      </c>
      <c r="AA142" t="s">
        <v>323</v>
      </c>
      <c r="AB142" t="s">
        <v>62</v>
      </c>
      <c r="AH142" t="s">
        <v>62</v>
      </c>
      <c r="AL142" t="s">
        <v>323</v>
      </c>
      <c r="AM142" t="s">
        <v>62</v>
      </c>
      <c r="AN142" t="str">
        <f t="shared" si="30"/>
        <v/>
      </c>
      <c r="AO142" t="str">
        <f t="shared" si="30"/>
        <v/>
      </c>
      <c r="AP142" t="str">
        <f t="shared" si="30"/>
        <v/>
      </c>
      <c r="AR142" t="str">
        <f t="shared" si="30"/>
        <v/>
      </c>
      <c r="AS142" t="str">
        <f t="shared" si="30"/>
        <v>X</v>
      </c>
      <c r="AT142" t="str">
        <f t="shared" si="31"/>
        <v/>
      </c>
      <c r="AW142" s="4" t="s">
        <v>323</v>
      </c>
      <c r="AX142" s="4" t="s">
        <v>62</v>
      </c>
      <c r="AY142" s="8" t="s">
        <v>359</v>
      </c>
      <c r="AZ142" s="8" t="s">
        <v>359</v>
      </c>
      <c r="BA142" s="11" t="s">
        <v>359</v>
      </c>
      <c r="BB142" s="10" t="s">
        <v>359</v>
      </c>
      <c r="BC142" s="8" t="s">
        <v>360</v>
      </c>
      <c r="BD142" s="8" t="s">
        <v>359</v>
      </c>
      <c r="BF142" s="10"/>
      <c r="BG142" s="8"/>
      <c r="BH142" s="8"/>
      <c r="BJ142" s="10" t="str">
        <f t="shared" si="32"/>
        <v/>
      </c>
      <c r="BK142" s="8" t="str">
        <f t="shared" si="33"/>
        <v/>
      </c>
      <c r="BL142" s="8" t="str">
        <f t="shared" si="34"/>
        <v/>
      </c>
    </row>
    <row r="143" spans="1:64" x14ac:dyDescent="0.25">
      <c r="A143" t="s">
        <v>173</v>
      </c>
      <c r="P143" t="s">
        <v>324</v>
      </c>
      <c r="Q143" t="s">
        <v>142</v>
      </c>
      <c r="R143" t="e">
        <f t="shared" si="24"/>
        <v>#N/A</v>
      </c>
      <c r="S143" t="str">
        <f t="shared" si="25"/>
        <v>HMDB0013716</v>
      </c>
      <c r="T143" t="str">
        <f t="shared" si="26"/>
        <v>HMDB0013716</v>
      </c>
      <c r="V143" t="e">
        <f t="shared" si="27"/>
        <v>#N/A</v>
      </c>
      <c r="W143" t="e">
        <f t="shared" si="28"/>
        <v>#N/A</v>
      </c>
      <c r="X143" t="e">
        <f t="shared" si="29"/>
        <v>#N/A</v>
      </c>
      <c r="AA143" t="s">
        <v>324</v>
      </c>
      <c r="AB143" t="s">
        <v>142</v>
      </c>
      <c r="AD143" t="s">
        <v>142</v>
      </c>
      <c r="AE143" t="s">
        <v>142</v>
      </c>
      <c r="AL143" t="s">
        <v>324</v>
      </c>
      <c r="AM143" t="s">
        <v>142</v>
      </c>
      <c r="AN143" t="str">
        <f t="shared" si="30"/>
        <v/>
      </c>
      <c r="AO143" t="str">
        <f t="shared" si="30"/>
        <v>X</v>
      </c>
      <c r="AP143" t="str">
        <f t="shared" si="30"/>
        <v>X</v>
      </c>
      <c r="AR143" t="str">
        <f t="shared" si="30"/>
        <v/>
      </c>
      <c r="AS143" t="str">
        <f t="shared" si="30"/>
        <v/>
      </c>
      <c r="AT143" t="str">
        <f t="shared" si="31"/>
        <v/>
      </c>
      <c r="AW143" s="4" t="s">
        <v>324</v>
      </c>
      <c r="AX143" s="4" t="s">
        <v>142</v>
      </c>
      <c r="AY143" s="8" t="s">
        <v>359</v>
      </c>
      <c r="AZ143" s="8" t="s">
        <v>360</v>
      </c>
      <c r="BA143" s="11" t="s">
        <v>360</v>
      </c>
      <c r="BB143" s="10" t="s">
        <v>359</v>
      </c>
      <c r="BC143" s="8" t="s">
        <v>359</v>
      </c>
      <c r="BD143" s="8" t="s">
        <v>359</v>
      </c>
      <c r="BF143" s="10"/>
      <c r="BG143" s="8"/>
      <c r="BH143" s="8"/>
      <c r="BJ143" s="10" t="str">
        <f t="shared" si="32"/>
        <v/>
      </c>
      <c r="BK143" s="8" t="str">
        <f t="shared" si="33"/>
        <v/>
      </c>
      <c r="BL143" s="8" t="str">
        <f t="shared" si="34"/>
        <v/>
      </c>
    </row>
    <row r="144" spans="1:64" x14ac:dyDescent="0.25">
      <c r="A144" t="s">
        <v>55</v>
      </c>
      <c r="P144" t="s">
        <v>325</v>
      </c>
      <c r="Q144" t="s">
        <v>173</v>
      </c>
      <c r="R144" t="e">
        <f t="shared" si="24"/>
        <v>#N/A</v>
      </c>
      <c r="S144" t="e">
        <f t="shared" si="25"/>
        <v>#N/A</v>
      </c>
      <c r="T144" t="e">
        <f t="shared" si="26"/>
        <v>#N/A</v>
      </c>
      <c r="V144" t="str">
        <f t="shared" si="27"/>
        <v>HMDB0013835</v>
      </c>
      <c r="W144" t="e">
        <f t="shared" si="28"/>
        <v>#N/A</v>
      </c>
      <c r="X144" t="e">
        <f t="shared" si="29"/>
        <v>#N/A</v>
      </c>
      <c r="AA144" t="s">
        <v>325</v>
      </c>
      <c r="AB144" t="s">
        <v>173</v>
      </c>
      <c r="AG144" t="s">
        <v>173</v>
      </c>
      <c r="AL144" t="s">
        <v>325</v>
      </c>
      <c r="AM144" t="s">
        <v>173</v>
      </c>
      <c r="AN144" t="str">
        <f t="shared" si="30"/>
        <v/>
      </c>
      <c r="AO144" t="str">
        <f t="shared" si="30"/>
        <v/>
      </c>
      <c r="AP144" t="str">
        <f t="shared" si="30"/>
        <v/>
      </c>
      <c r="AR144" t="str">
        <f t="shared" si="30"/>
        <v>X</v>
      </c>
      <c r="AS144" t="str">
        <f t="shared" si="30"/>
        <v/>
      </c>
      <c r="AT144" t="str">
        <f t="shared" si="31"/>
        <v/>
      </c>
      <c r="AW144" s="4" t="s">
        <v>325</v>
      </c>
      <c r="AX144" s="4" t="s">
        <v>173</v>
      </c>
      <c r="AY144" s="8" t="s">
        <v>359</v>
      </c>
      <c r="AZ144" s="8" t="s">
        <v>359</v>
      </c>
      <c r="BA144" s="11" t="s">
        <v>359</v>
      </c>
      <c r="BB144" s="10" t="s">
        <v>360</v>
      </c>
      <c r="BC144" s="8" t="s">
        <v>359</v>
      </c>
      <c r="BD144" s="8" t="s">
        <v>359</v>
      </c>
      <c r="BF144" s="10"/>
      <c r="BG144" s="8"/>
      <c r="BH144" s="8"/>
      <c r="BJ144" s="10" t="str">
        <f t="shared" si="32"/>
        <v/>
      </c>
      <c r="BK144" s="8" t="str">
        <f t="shared" si="33"/>
        <v/>
      </c>
      <c r="BL144" s="8" t="str">
        <f t="shared" si="34"/>
        <v/>
      </c>
    </row>
    <row r="145" spans="1:64" x14ac:dyDescent="0.25">
      <c r="A145" t="s">
        <v>151</v>
      </c>
      <c r="P145" t="s">
        <v>326</v>
      </c>
      <c r="Q145" t="s">
        <v>55</v>
      </c>
      <c r="R145" t="e">
        <f t="shared" si="24"/>
        <v>#N/A</v>
      </c>
      <c r="S145" t="e">
        <f t="shared" si="25"/>
        <v>#N/A</v>
      </c>
      <c r="T145" t="e">
        <f t="shared" si="26"/>
        <v>#N/A</v>
      </c>
      <c r="V145" t="e">
        <f t="shared" si="27"/>
        <v>#N/A</v>
      </c>
      <c r="W145" t="str">
        <f t="shared" si="28"/>
        <v>HMDB0014691</v>
      </c>
      <c r="X145" t="e">
        <f t="shared" si="29"/>
        <v>#N/A</v>
      </c>
      <c r="AA145" t="s">
        <v>326</v>
      </c>
      <c r="AB145" t="s">
        <v>55</v>
      </c>
      <c r="AH145" t="s">
        <v>55</v>
      </c>
      <c r="AL145" t="s">
        <v>326</v>
      </c>
      <c r="AM145" t="s">
        <v>55</v>
      </c>
      <c r="AN145" t="str">
        <f t="shared" si="30"/>
        <v/>
      </c>
      <c r="AO145" t="str">
        <f t="shared" si="30"/>
        <v/>
      </c>
      <c r="AP145" t="str">
        <f t="shared" si="30"/>
        <v/>
      </c>
      <c r="AR145" t="str">
        <f t="shared" si="30"/>
        <v/>
      </c>
      <c r="AS145" t="str">
        <f t="shared" si="30"/>
        <v>X</v>
      </c>
      <c r="AT145" t="str">
        <f t="shared" si="31"/>
        <v/>
      </c>
      <c r="AW145" s="4" t="s">
        <v>326</v>
      </c>
      <c r="AX145" s="4" t="s">
        <v>55</v>
      </c>
      <c r="AY145" s="8" t="s">
        <v>359</v>
      </c>
      <c r="AZ145" s="8" t="s">
        <v>359</v>
      </c>
      <c r="BA145" s="11" t="s">
        <v>359</v>
      </c>
      <c r="BB145" s="10" t="s">
        <v>359</v>
      </c>
      <c r="BC145" s="8" t="s">
        <v>360</v>
      </c>
      <c r="BD145" s="8" t="s">
        <v>359</v>
      </c>
      <c r="BF145" s="10"/>
      <c r="BG145" s="8"/>
      <c r="BH145" s="8"/>
      <c r="BJ145" s="10" t="str">
        <f t="shared" si="32"/>
        <v/>
      </c>
      <c r="BK145" s="8" t="str">
        <f t="shared" si="33"/>
        <v/>
      </c>
      <c r="BL145" s="8" t="str">
        <f t="shared" si="34"/>
        <v/>
      </c>
    </row>
    <row r="146" spans="1:64" x14ac:dyDescent="0.25">
      <c r="A146" t="s">
        <v>139</v>
      </c>
      <c r="P146" t="s">
        <v>327</v>
      </c>
      <c r="Q146" t="s">
        <v>151</v>
      </c>
      <c r="R146" t="e">
        <f t="shared" si="24"/>
        <v>#N/A</v>
      </c>
      <c r="S146" t="e">
        <f t="shared" si="25"/>
        <v>#N/A</v>
      </c>
      <c r="T146" t="str">
        <f t="shared" si="26"/>
        <v>HMDB0015140</v>
      </c>
      <c r="V146" t="e">
        <f t="shared" si="27"/>
        <v>#N/A</v>
      </c>
      <c r="W146" t="e">
        <f t="shared" si="28"/>
        <v>#N/A</v>
      </c>
      <c r="X146" t="e">
        <f t="shared" si="29"/>
        <v>#N/A</v>
      </c>
      <c r="AA146" t="s">
        <v>327</v>
      </c>
      <c r="AB146" t="s">
        <v>151</v>
      </c>
      <c r="AE146" t="s">
        <v>151</v>
      </c>
      <c r="AL146" t="s">
        <v>327</v>
      </c>
      <c r="AM146" t="s">
        <v>151</v>
      </c>
      <c r="AN146" t="str">
        <f t="shared" si="30"/>
        <v/>
      </c>
      <c r="AO146" t="str">
        <f t="shared" si="30"/>
        <v/>
      </c>
      <c r="AP146" t="str">
        <f t="shared" si="30"/>
        <v>X</v>
      </c>
      <c r="AR146" t="str">
        <f t="shared" si="30"/>
        <v/>
      </c>
      <c r="AS146" t="str">
        <f t="shared" si="30"/>
        <v/>
      </c>
      <c r="AT146" t="str">
        <f t="shared" si="31"/>
        <v/>
      </c>
      <c r="AW146" s="4" t="s">
        <v>327</v>
      </c>
      <c r="AX146" s="4" t="s">
        <v>151</v>
      </c>
      <c r="AY146" s="8" t="s">
        <v>359</v>
      </c>
      <c r="AZ146" s="8" t="s">
        <v>359</v>
      </c>
      <c r="BA146" s="11" t="s">
        <v>360</v>
      </c>
      <c r="BB146" s="10" t="s">
        <v>359</v>
      </c>
      <c r="BC146" s="8" t="s">
        <v>359</v>
      </c>
      <c r="BD146" s="8" t="s">
        <v>359</v>
      </c>
      <c r="BF146" s="10"/>
      <c r="BG146" s="8"/>
      <c r="BH146" s="8"/>
      <c r="BJ146" s="10" t="str">
        <f t="shared" si="32"/>
        <v/>
      </c>
      <c r="BK146" s="8" t="str">
        <f t="shared" si="33"/>
        <v/>
      </c>
      <c r="BL146" s="8" t="str">
        <f t="shared" si="34"/>
        <v/>
      </c>
    </row>
    <row r="147" spans="1:64" x14ac:dyDescent="0.25">
      <c r="A147" t="s">
        <v>137</v>
      </c>
      <c r="P147" t="s">
        <v>328</v>
      </c>
      <c r="Q147" t="s">
        <v>139</v>
      </c>
      <c r="R147" t="e">
        <f t="shared" si="24"/>
        <v>#N/A</v>
      </c>
      <c r="S147" t="str">
        <f t="shared" si="25"/>
        <v>HMDB0015188</v>
      </c>
      <c r="T147" t="str">
        <f t="shared" si="26"/>
        <v>HMDB0015188</v>
      </c>
      <c r="V147" t="e">
        <f t="shared" si="27"/>
        <v>#N/A</v>
      </c>
      <c r="W147" t="e">
        <f t="shared" si="28"/>
        <v>#N/A</v>
      </c>
      <c r="X147" t="e">
        <f t="shared" si="29"/>
        <v>#N/A</v>
      </c>
      <c r="AA147" t="s">
        <v>328</v>
      </c>
      <c r="AB147" t="s">
        <v>139</v>
      </c>
      <c r="AD147" t="s">
        <v>139</v>
      </c>
      <c r="AE147" t="s">
        <v>139</v>
      </c>
      <c r="AL147" t="s">
        <v>328</v>
      </c>
      <c r="AM147" t="s">
        <v>139</v>
      </c>
      <c r="AN147" t="str">
        <f t="shared" si="30"/>
        <v/>
      </c>
      <c r="AO147" t="str">
        <f t="shared" si="30"/>
        <v>X</v>
      </c>
      <c r="AP147" t="str">
        <f t="shared" si="30"/>
        <v>X</v>
      </c>
      <c r="AR147" t="str">
        <f t="shared" si="30"/>
        <v/>
      </c>
      <c r="AS147" t="str">
        <f t="shared" si="30"/>
        <v/>
      </c>
      <c r="AT147" t="str">
        <f t="shared" si="31"/>
        <v/>
      </c>
      <c r="AW147" s="4" t="s">
        <v>328</v>
      </c>
      <c r="AX147" s="4" t="s">
        <v>139</v>
      </c>
      <c r="AY147" s="8" t="s">
        <v>359</v>
      </c>
      <c r="AZ147" s="8" t="s">
        <v>360</v>
      </c>
      <c r="BA147" s="11" t="s">
        <v>360</v>
      </c>
      <c r="BB147" s="10" t="s">
        <v>359</v>
      </c>
      <c r="BC147" s="8" t="s">
        <v>359</v>
      </c>
      <c r="BD147" s="8" t="s">
        <v>359</v>
      </c>
      <c r="BF147" s="10"/>
      <c r="BG147" s="8"/>
      <c r="BH147" s="8"/>
      <c r="BJ147" s="10" t="str">
        <f t="shared" si="32"/>
        <v/>
      </c>
      <c r="BK147" s="8" t="str">
        <f t="shared" si="33"/>
        <v/>
      </c>
      <c r="BL147" s="8" t="str">
        <f t="shared" si="34"/>
        <v/>
      </c>
    </row>
    <row r="148" spans="1:64" x14ac:dyDescent="0.25">
      <c r="A148" t="s">
        <v>88</v>
      </c>
      <c r="P148" t="s">
        <v>329</v>
      </c>
      <c r="Q148" t="s">
        <v>137</v>
      </c>
      <c r="R148" t="e">
        <f t="shared" si="24"/>
        <v>#N/A</v>
      </c>
      <c r="S148" t="str">
        <f t="shared" si="25"/>
        <v>HMDB0029933</v>
      </c>
      <c r="T148" t="str">
        <f t="shared" si="26"/>
        <v>HMDB0029933</v>
      </c>
      <c r="V148" t="e">
        <f t="shared" si="27"/>
        <v>#N/A</v>
      </c>
      <c r="W148" t="e">
        <f t="shared" si="28"/>
        <v>#N/A</v>
      </c>
      <c r="X148" t="e">
        <f t="shared" si="29"/>
        <v>#N/A</v>
      </c>
      <c r="AA148" t="s">
        <v>329</v>
      </c>
      <c r="AB148" t="s">
        <v>137</v>
      </c>
      <c r="AD148" t="s">
        <v>137</v>
      </c>
      <c r="AE148" t="s">
        <v>137</v>
      </c>
      <c r="AL148" t="s">
        <v>329</v>
      </c>
      <c r="AM148" t="s">
        <v>137</v>
      </c>
      <c r="AN148" t="str">
        <f t="shared" si="30"/>
        <v/>
      </c>
      <c r="AO148" t="str">
        <f t="shared" si="30"/>
        <v>X</v>
      </c>
      <c r="AP148" t="str">
        <f t="shared" si="30"/>
        <v>X</v>
      </c>
      <c r="AR148" t="str">
        <f t="shared" si="30"/>
        <v/>
      </c>
      <c r="AS148" t="str">
        <f t="shared" si="30"/>
        <v/>
      </c>
      <c r="AT148" t="str">
        <f t="shared" si="31"/>
        <v/>
      </c>
      <c r="AW148" s="4" t="s">
        <v>329</v>
      </c>
      <c r="AX148" s="4" t="s">
        <v>137</v>
      </c>
      <c r="AY148" s="8" t="s">
        <v>359</v>
      </c>
      <c r="AZ148" s="8" t="s">
        <v>360</v>
      </c>
      <c r="BA148" s="11" t="s">
        <v>360</v>
      </c>
      <c r="BB148" s="10" t="s">
        <v>359</v>
      </c>
      <c r="BC148" s="8" t="s">
        <v>359</v>
      </c>
      <c r="BD148" s="8" t="s">
        <v>359</v>
      </c>
      <c r="BF148" s="10"/>
      <c r="BG148" s="8"/>
      <c r="BH148" s="8"/>
      <c r="BJ148" s="10" t="str">
        <f t="shared" si="32"/>
        <v/>
      </c>
      <c r="BK148" s="8" t="str">
        <f t="shared" si="33"/>
        <v/>
      </c>
      <c r="BL148" s="8" t="str">
        <f t="shared" si="34"/>
        <v/>
      </c>
    </row>
    <row r="149" spans="1:64" x14ac:dyDescent="0.25">
      <c r="A149" t="s">
        <v>26</v>
      </c>
      <c r="P149" t="s">
        <v>330</v>
      </c>
      <c r="Q149" t="s">
        <v>88</v>
      </c>
      <c r="R149" t="str">
        <f t="shared" si="24"/>
        <v>HMDB0029965</v>
      </c>
      <c r="S149" t="str">
        <f t="shared" si="25"/>
        <v>HMDB0029965</v>
      </c>
      <c r="T149" t="str">
        <f t="shared" si="26"/>
        <v>HMDB0029965</v>
      </c>
      <c r="V149" t="str">
        <f t="shared" si="27"/>
        <v>HMDB0029965</v>
      </c>
      <c r="W149" t="e">
        <f t="shared" si="28"/>
        <v>#N/A</v>
      </c>
      <c r="X149" t="e">
        <f t="shared" si="29"/>
        <v>#N/A</v>
      </c>
      <c r="AA149" t="s">
        <v>330</v>
      </c>
      <c r="AB149" t="s">
        <v>88</v>
      </c>
      <c r="AC149" t="s">
        <v>88</v>
      </c>
      <c r="AD149" t="s">
        <v>88</v>
      </c>
      <c r="AE149" t="s">
        <v>88</v>
      </c>
      <c r="AG149" t="s">
        <v>88</v>
      </c>
      <c r="AL149" t="s">
        <v>330</v>
      </c>
      <c r="AM149" t="s">
        <v>88</v>
      </c>
      <c r="AN149" t="str">
        <f t="shared" si="30"/>
        <v>X</v>
      </c>
      <c r="AO149" t="str">
        <f t="shared" si="30"/>
        <v>X</v>
      </c>
      <c r="AP149" t="str">
        <f t="shared" si="30"/>
        <v>X</v>
      </c>
      <c r="AR149" t="str">
        <f t="shared" si="30"/>
        <v>X</v>
      </c>
      <c r="AS149" t="str">
        <f t="shared" si="30"/>
        <v/>
      </c>
      <c r="AT149" t="str">
        <f t="shared" si="31"/>
        <v/>
      </c>
      <c r="AW149" s="4" t="s">
        <v>330</v>
      </c>
      <c r="AX149" s="4" t="s">
        <v>88</v>
      </c>
      <c r="AY149" s="8" t="s">
        <v>360</v>
      </c>
      <c r="AZ149" s="8" t="s">
        <v>360</v>
      </c>
      <c r="BA149" s="11" t="s">
        <v>360</v>
      </c>
      <c r="BB149" s="10" t="s">
        <v>360</v>
      </c>
      <c r="BC149" s="8" t="s">
        <v>359</v>
      </c>
      <c r="BD149" s="8" t="s">
        <v>359</v>
      </c>
      <c r="BF149" s="10" t="s">
        <v>360</v>
      </c>
      <c r="BG149" s="8"/>
      <c r="BH149" s="8"/>
      <c r="BJ149" s="10" t="str">
        <f t="shared" si="32"/>
        <v>Methyl beta-D-glucopyranoside</v>
      </c>
      <c r="BK149" s="8" t="str">
        <f t="shared" si="33"/>
        <v/>
      </c>
      <c r="BL149" s="8" t="str">
        <f t="shared" si="34"/>
        <v/>
      </c>
    </row>
    <row r="150" spans="1:64" x14ac:dyDescent="0.25">
      <c r="A150" t="s">
        <v>53</v>
      </c>
      <c r="P150" t="s">
        <v>331</v>
      </c>
      <c r="Q150" t="s">
        <v>26</v>
      </c>
      <c r="R150" t="e">
        <f t="shared" si="24"/>
        <v>#N/A</v>
      </c>
      <c r="S150" t="e">
        <f t="shared" si="25"/>
        <v>#N/A</v>
      </c>
      <c r="T150" t="e">
        <f t="shared" si="26"/>
        <v>#N/A</v>
      </c>
      <c r="V150" t="str">
        <f t="shared" si="27"/>
        <v>HMDB0029968</v>
      </c>
      <c r="W150" t="e">
        <f t="shared" si="28"/>
        <v>#N/A</v>
      </c>
      <c r="X150" t="str">
        <f t="shared" si="29"/>
        <v>HMDB0029968</v>
      </c>
      <c r="AA150" t="s">
        <v>331</v>
      </c>
      <c r="AB150" t="s">
        <v>26</v>
      </c>
      <c r="AG150" t="s">
        <v>26</v>
      </c>
      <c r="AI150" t="s">
        <v>26</v>
      </c>
      <c r="AL150" t="s">
        <v>331</v>
      </c>
      <c r="AM150" t="s">
        <v>26</v>
      </c>
      <c r="AN150" t="str">
        <f t="shared" si="30"/>
        <v/>
      </c>
      <c r="AO150" t="str">
        <f t="shared" si="30"/>
        <v/>
      </c>
      <c r="AP150" t="str">
        <f t="shared" si="30"/>
        <v/>
      </c>
      <c r="AR150" t="str">
        <f t="shared" si="30"/>
        <v>X</v>
      </c>
      <c r="AS150" t="str">
        <f t="shared" si="30"/>
        <v/>
      </c>
      <c r="AT150" t="str">
        <f t="shared" si="31"/>
        <v>X</v>
      </c>
      <c r="AW150" s="4" t="s">
        <v>331</v>
      </c>
      <c r="AX150" s="4" t="s">
        <v>26</v>
      </c>
      <c r="AY150" s="8" t="s">
        <v>359</v>
      </c>
      <c r="AZ150" s="8" t="s">
        <v>359</v>
      </c>
      <c r="BA150" s="11" t="s">
        <v>359</v>
      </c>
      <c r="BB150" s="10" t="s">
        <v>360</v>
      </c>
      <c r="BC150" s="8" t="s">
        <v>359</v>
      </c>
      <c r="BD150" s="8" t="s">
        <v>360</v>
      </c>
      <c r="BF150" s="10"/>
      <c r="BG150" s="8"/>
      <c r="BH150" s="8"/>
      <c r="BJ150" s="10" t="str">
        <f t="shared" si="32"/>
        <v/>
      </c>
      <c r="BK150" s="8" t="str">
        <f t="shared" si="33"/>
        <v/>
      </c>
      <c r="BL150" s="8" t="str">
        <f t="shared" si="34"/>
        <v/>
      </c>
    </row>
    <row r="151" spans="1:64" x14ac:dyDescent="0.25">
      <c r="A151" t="s">
        <v>57</v>
      </c>
      <c r="P151" t="s">
        <v>355</v>
      </c>
      <c r="Q151" t="s">
        <v>53</v>
      </c>
      <c r="R151" t="e">
        <f t="shared" si="24"/>
        <v>#N/A</v>
      </c>
      <c r="S151" t="e">
        <f t="shared" si="25"/>
        <v>#N/A</v>
      </c>
      <c r="T151" t="e">
        <f t="shared" si="26"/>
        <v>#N/A</v>
      </c>
      <c r="V151" t="e">
        <f t="shared" si="27"/>
        <v>#N/A</v>
      </c>
      <c r="W151" t="str">
        <f t="shared" si="28"/>
        <v>HMDB0031231</v>
      </c>
      <c r="X151" t="e">
        <f t="shared" si="29"/>
        <v>#N/A</v>
      </c>
      <c r="AA151" t="s">
        <v>355</v>
      </c>
      <c r="AB151" t="s">
        <v>53</v>
      </c>
      <c r="AH151" t="s">
        <v>53</v>
      </c>
      <c r="AL151" t="s">
        <v>355</v>
      </c>
      <c r="AM151" t="s">
        <v>53</v>
      </c>
      <c r="AN151" t="str">
        <f t="shared" si="30"/>
        <v/>
      </c>
      <c r="AO151" t="str">
        <f t="shared" si="30"/>
        <v/>
      </c>
      <c r="AP151" t="str">
        <f t="shared" si="30"/>
        <v/>
      </c>
      <c r="AR151" t="str">
        <f t="shared" si="30"/>
        <v/>
      </c>
      <c r="AS151" t="str">
        <f t="shared" si="30"/>
        <v>X</v>
      </c>
      <c r="AT151" t="str">
        <f t="shared" si="31"/>
        <v/>
      </c>
      <c r="AW151" s="4" t="s">
        <v>355</v>
      </c>
      <c r="AX151" s="4" t="s">
        <v>53</v>
      </c>
      <c r="AY151" s="8" t="s">
        <v>359</v>
      </c>
      <c r="AZ151" s="8" t="s">
        <v>359</v>
      </c>
      <c r="BA151" s="11" t="s">
        <v>359</v>
      </c>
      <c r="BB151" s="10" t="s">
        <v>359</v>
      </c>
      <c r="BC151" s="8" t="s">
        <v>360</v>
      </c>
      <c r="BD151" s="8" t="s">
        <v>359</v>
      </c>
      <c r="BF151" s="10"/>
      <c r="BG151" s="8"/>
      <c r="BH151" s="8"/>
      <c r="BJ151" s="10" t="str">
        <f t="shared" si="32"/>
        <v/>
      </c>
      <c r="BK151" s="8" t="str">
        <f t="shared" si="33"/>
        <v/>
      </c>
      <c r="BL151" s="8" t="str">
        <f t="shared" si="34"/>
        <v/>
      </c>
    </row>
    <row r="152" spans="1:64" x14ac:dyDescent="0.25">
      <c r="A152" t="s">
        <v>86</v>
      </c>
      <c r="P152" t="s">
        <v>332</v>
      </c>
      <c r="Q152" t="s">
        <v>57</v>
      </c>
      <c r="R152" t="e">
        <f t="shared" si="24"/>
        <v>#N/A</v>
      </c>
      <c r="S152" t="e">
        <f t="shared" si="25"/>
        <v>#N/A</v>
      </c>
      <c r="T152" t="e">
        <f t="shared" si="26"/>
        <v>#N/A</v>
      </c>
      <c r="V152" t="e">
        <f t="shared" si="27"/>
        <v>#N/A</v>
      </c>
      <c r="W152" t="str">
        <f t="shared" si="28"/>
        <v>HMDB0031320</v>
      </c>
      <c r="X152" t="e">
        <f t="shared" si="29"/>
        <v>#N/A</v>
      </c>
      <c r="AA152" t="s">
        <v>332</v>
      </c>
      <c r="AB152" t="s">
        <v>57</v>
      </c>
      <c r="AH152" t="s">
        <v>57</v>
      </c>
      <c r="AL152" t="s">
        <v>332</v>
      </c>
      <c r="AM152" t="s">
        <v>57</v>
      </c>
      <c r="AN152" t="str">
        <f t="shared" si="30"/>
        <v/>
      </c>
      <c r="AO152" t="str">
        <f t="shared" si="30"/>
        <v/>
      </c>
      <c r="AP152" t="str">
        <f t="shared" si="30"/>
        <v/>
      </c>
      <c r="AR152" t="str">
        <f t="shared" si="30"/>
        <v/>
      </c>
      <c r="AS152" t="str">
        <f t="shared" si="30"/>
        <v>X</v>
      </c>
      <c r="AT152" t="str">
        <f t="shared" si="31"/>
        <v/>
      </c>
      <c r="AW152" s="4" t="s">
        <v>332</v>
      </c>
      <c r="AX152" s="4" t="s">
        <v>57</v>
      </c>
      <c r="AY152" s="8" t="s">
        <v>359</v>
      </c>
      <c r="AZ152" s="8" t="s">
        <v>359</v>
      </c>
      <c r="BA152" s="11" t="s">
        <v>359</v>
      </c>
      <c r="BB152" s="10" t="s">
        <v>359</v>
      </c>
      <c r="BC152" s="8" t="s">
        <v>360</v>
      </c>
      <c r="BD152" s="8" t="s">
        <v>359</v>
      </c>
      <c r="BF152" s="10"/>
      <c r="BG152" s="8"/>
      <c r="BH152" s="8"/>
      <c r="BJ152" s="10" t="str">
        <f t="shared" si="32"/>
        <v/>
      </c>
      <c r="BK152" s="8" t="str">
        <f t="shared" si="33"/>
        <v/>
      </c>
      <c r="BL152" s="8" t="str">
        <f t="shared" si="34"/>
        <v/>
      </c>
    </row>
    <row r="153" spans="1:64" x14ac:dyDescent="0.25">
      <c r="A153" t="s">
        <v>172</v>
      </c>
      <c r="P153" t="s">
        <v>333</v>
      </c>
      <c r="Q153" t="s">
        <v>86</v>
      </c>
      <c r="R153" t="str">
        <f t="shared" si="24"/>
        <v>HMDB0031645</v>
      </c>
      <c r="S153" t="e">
        <f t="shared" si="25"/>
        <v>#N/A</v>
      </c>
      <c r="T153" t="e">
        <f t="shared" si="26"/>
        <v>#N/A</v>
      </c>
      <c r="V153" t="e">
        <f t="shared" si="27"/>
        <v>#N/A</v>
      </c>
      <c r="W153" t="e">
        <f t="shared" si="28"/>
        <v>#N/A</v>
      </c>
      <c r="X153" t="e">
        <f t="shared" si="29"/>
        <v>#N/A</v>
      </c>
      <c r="AA153" t="s">
        <v>333</v>
      </c>
      <c r="AB153" t="s">
        <v>86</v>
      </c>
      <c r="AC153" t="s">
        <v>86</v>
      </c>
      <c r="AL153" t="s">
        <v>333</v>
      </c>
      <c r="AM153" t="s">
        <v>86</v>
      </c>
      <c r="AN153" t="str">
        <f t="shared" si="30"/>
        <v>X</v>
      </c>
      <c r="AO153" t="str">
        <f t="shared" si="30"/>
        <v/>
      </c>
      <c r="AP153" t="str">
        <f t="shared" si="30"/>
        <v/>
      </c>
      <c r="AR153" t="str">
        <f t="shared" si="30"/>
        <v/>
      </c>
      <c r="AS153" t="str">
        <f t="shared" si="30"/>
        <v/>
      </c>
      <c r="AT153" t="str">
        <f t="shared" si="31"/>
        <v/>
      </c>
      <c r="AW153" s="4" t="s">
        <v>333</v>
      </c>
      <c r="AX153" s="4" t="s">
        <v>86</v>
      </c>
      <c r="AY153" s="8" t="s">
        <v>360</v>
      </c>
      <c r="AZ153" s="8" t="s">
        <v>359</v>
      </c>
      <c r="BA153" s="11" t="s">
        <v>359</v>
      </c>
      <c r="BB153" s="10" t="s">
        <v>359</v>
      </c>
      <c r="BC153" s="8" t="s">
        <v>359</v>
      </c>
      <c r="BD153" s="8" t="s">
        <v>359</v>
      </c>
      <c r="BF153" s="10"/>
      <c r="BG153" s="8"/>
      <c r="BH153" s="8"/>
      <c r="BJ153" s="10" t="str">
        <f t="shared" si="32"/>
        <v/>
      </c>
      <c r="BK153" s="8" t="str">
        <f t="shared" si="33"/>
        <v/>
      </c>
      <c r="BL153" s="8" t="str">
        <f t="shared" si="34"/>
        <v/>
      </c>
    </row>
    <row r="154" spans="1:64" x14ac:dyDescent="0.25">
      <c r="A154" t="s">
        <v>147</v>
      </c>
      <c r="P154" t="s">
        <v>334</v>
      </c>
      <c r="Q154" t="s">
        <v>172</v>
      </c>
      <c r="R154" t="e">
        <f t="shared" si="24"/>
        <v>#N/A</v>
      </c>
      <c r="S154" t="e">
        <f t="shared" si="25"/>
        <v>#N/A</v>
      </c>
      <c r="T154" t="e">
        <f t="shared" si="26"/>
        <v>#N/A</v>
      </c>
      <c r="V154" t="str">
        <f t="shared" si="27"/>
        <v>HMDB0033244</v>
      </c>
      <c r="W154" t="e">
        <f t="shared" si="28"/>
        <v>#N/A</v>
      </c>
      <c r="X154" t="e">
        <f t="shared" si="29"/>
        <v>#N/A</v>
      </c>
      <c r="AA154" t="s">
        <v>334</v>
      </c>
      <c r="AB154" t="s">
        <v>172</v>
      </c>
      <c r="AG154" t="s">
        <v>172</v>
      </c>
      <c r="AL154" t="s">
        <v>334</v>
      </c>
      <c r="AM154" t="s">
        <v>172</v>
      </c>
      <c r="AN154" t="str">
        <f t="shared" si="30"/>
        <v/>
      </c>
      <c r="AO154" t="str">
        <f t="shared" si="30"/>
        <v/>
      </c>
      <c r="AP154" t="str">
        <f t="shared" si="30"/>
        <v/>
      </c>
      <c r="AR154" t="str">
        <f t="shared" si="30"/>
        <v>X</v>
      </c>
      <c r="AS154" t="str">
        <f t="shared" si="30"/>
        <v/>
      </c>
      <c r="AT154" t="str">
        <f t="shared" si="31"/>
        <v/>
      </c>
      <c r="AW154" s="4" t="s">
        <v>334</v>
      </c>
      <c r="AX154" s="4" t="s">
        <v>172</v>
      </c>
      <c r="AY154" s="8" t="s">
        <v>359</v>
      </c>
      <c r="AZ154" s="8" t="s">
        <v>359</v>
      </c>
      <c r="BA154" s="11" t="s">
        <v>359</v>
      </c>
      <c r="BB154" s="10" t="s">
        <v>360</v>
      </c>
      <c r="BC154" s="8" t="s">
        <v>359</v>
      </c>
      <c r="BD154" s="8" t="s">
        <v>359</v>
      </c>
      <c r="BF154" s="10"/>
      <c r="BG154" s="8"/>
      <c r="BH154" s="8"/>
      <c r="BJ154" s="10" t="str">
        <f t="shared" si="32"/>
        <v/>
      </c>
      <c r="BK154" s="8" t="str">
        <f t="shared" si="33"/>
        <v/>
      </c>
      <c r="BL154" s="8" t="str">
        <f t="shared" si="34"/>
        <v/>
      </c>
    </row>
    <row r="155" spans="1:64" x14ac:dyDescent="0.25">
      <c r="A155" t="s">
        <v>143</v>
      </c>
      <c r="P155" t="s">
        <v>335</v>
      </c>
      <c r="Q155" t="s">
        <v>147</v>
      </c>
      <c r="R155" t="e">
        <f t="shared" si="24"/>
        <v>#N/A</v>
      </c>
      <c r="S155" t="e">
        <f t="shared" si="25"/>
        <v>#N/A</v>
      </c>
      <c r="T155" t="str">
        <f t="shared" si="26"/>
        <v>HMDB0033704</v>
      </c>
      <c r="V155" t="e">
        <f t="shared" si="27"/>
        <v>#N/A</v>
      </c>
      <c r="W155" t="e">
        <f t="shared" si="28"/>
        <v>#N/A</v>
      </c>
      <c r="X155" t="e">
        <f t="shared" si="29"/>
        <v>#N/A</v>
      </c>
      <c r="AA155" t="s">
        <v>335</v>
      </c>
      <c r="AB155" t="s">
        <v>147</v>
      </c>
      <c r="AE155" t="s">
        <v>147</v>
      </c>
      <c r="AL155" t="s">
        <v>335</v>
      </c>
      <c r="AM155" t="s">
        <v>147</v>
      </c>
      <c r="AN155" t="str">
        <f t="shared" si="30"/>
        <v/>
      </c>
      <c r="AO155" t="str">
        <f t="shared" si="30"/>
        <v/>
      </c>
      <c r="AP155" t="str">
        <f t="shared" si="30"/>
        <v>X</v>
      </c>
      <c r="AR155" t="str">
        <f t="shared" si="30"/>
        <v/>
      </c>
      <c r="AS155" t="str">
        <f t="shared" si="30"/>
        <v/>
      </c>
      <c r="AT155" t="str">
        <f t="shared" si="31"/>
        <v/>
      </c>
      <c r="AW155" s="4" t="s">
        <v>335</v>
      </c>
      <c r="AX155" s="4" t="s">
        <v>147</v>
      </c>
      <c r="AY155" s="8" t="s">
        <v>359</v>
      </c>
      <c r="AZ155" s="8" t="s">
        <v>359</v>
      </c>
      <c r="BA155" s="11" t="s">
        <v>360</v>
      </c>
      <c r="BB155" s="10" t="s">
        <v>359</v>
      </c>
      <c r="BC155" s="8" t="s">
        <v>359</v>
      </c>
      <c r="BD155" s="8" t="s">
        <v>359</v>
      </c>
      <c r="BF155" s="10"/>
      <c r="BG155" s="8"/>
      <c r="BH155" s="8"/>
      <c r="BJ155" s="10" t="str">
        <f t="shared" si="32"/>
        <v/>
      </c>
      <c r="BK155" s="8" t="str">
        <f t="shared" si="33"/>
        <v/>
      </c>
      <c r="BL155" s="8" t="str">
        <f t="shared" si="34"/>
        <v/>
      </c>
    </row>
    <row r="156" spans="1:64" x14ac:dyDescent="0.25">
      <c r="A156" t="s">
        <v>166</v>
      </c>
      <c r="P156" t="s">
        <v>336</v>
      </c>
      <c r="Q156" t="s">
        <v>143</v>
      </c>
      <c r="R156" t="e">
        <f t="shared" si="24"/>
        <v>#N/A</v>
      </c>
      <c r="S156" t="str">
        <f t="shared" si="25"/>
        <v>HMDB0034006</v>
      </c>
      <c r="T156" t="e">
        <f t="shared" si="26"/>
        <v>#N/A</v>
      </c>
      <c r="V156" t="e">
        <f t="shared" si="27"/>
        <v>#N/A</v>
      </c>
      <c r="W156" t="e">
        <f t="shared" si="28"/>
        <v>#N/A</v>
      </c>
      <c r="X156" t="e">
        <f t="shared" si="29"/>
        <v>#N/A</v>
      </c>
      <c r="AA156" t="s">
        <v>336</v>
      </c>
      <c r="AB156" t="s">
        <v>143</v>
      </c>
      <c r="AD156" t="s">
        <v>143</v>
      </c>
      <c r="AL156" t="s">
        <v>336</v>
      </c>
      <c r="AM156" t="s">
        <v>143</v>
      </c>
      <c r="AN156" t="str">
        <f t="shared" si="30"/>
        <v/>
      </c>
      <c r="AO156" t="str">
        <f t="shared" si="30"/>
        <v>X</v>
      </c>
      <c r="AP156" t="str">
        <f t="shared" si="30"/>
        <v/>
      </c>
      <c r="AR156" t="str">
        <f t="shared" si="30"/>
        <v/>
      </c>
      <c r="AS156" t="str">
        <f t="shared" si="30"/>
        <v/>
      </c>
      <c r="AT156" t="str">
        <f t="shared" si="31"/>
        <v/>
      </c>
      <c r="AW156" s="4" t="s">
        <v>336</v>
      </c>
      <c r="AX156" s="4" t="s">
        <v>143</v>
      </c>
      <c r="AY156" s="8" t="s">
        <v>359</v>
      </c>
      <c r="AZ156" s="8" t="s">
        <v>360</v>
      </c>
      <c r="BA156" s="11" t="s">
        <v>359</v>
      </c>
      <c r="BB156" s="10" t="s">
        <v>359</v>
      </c>
      <c r="BC156" s="8" t="s">
        <v>359</v>
      </c>
      <c r="BD156" s="8" t="s">
        <v>359</v>
      </c>
      <c r="BF156" s="10"/>
      <c r="BG156" s="8"/>
      <c r="BH156" s="8"/>
      <c r="BJ156" s="10" t="str">
        <f t="shared" si="32"/>
        <v/>
      </c>
      <c r="BK156" s="8" t="str">
        <f t="shared" si="33"/>
        <v/>
      </c>
      <c r="BL156" s="8" t="str">
        <f t="shared" si="34"/>
        <v/>
      </c>
    </row>
    <row r="157" spans="1:64" x14ac:dyDescent="0.25">
      <c r="A157" t="s">
        <v>38</v>
      </c>
      <c r="P157" t="s">
        <v>337</v>
      </c>
      <c r="Q157" t="s">
        <v>166</v>
      </c>
      <c r="R157" t="e">
        <f t="shared" si="24"/>
        <v>#N/A</v>
      </c>
      <c r="S157" t="e">
        <f t="shared" si="25"/>
        <v>#N/A</v>
      </c>
      <c r="T157" t="e">
        <f t="shared" si="26"/>
        <v>#N/A</v>
      </c>
      <c r="V157" t="str">
        <f t="shared" si="27"/>
        <v>HMDB0034315</v>
      </c>
      <c r="W157" t="e">
        <f t="shared" si="28"/>
        <v>#N/A</v>
      </c>
      <c r="X157" t="e">
        <f t="shared" si="29"/>
        <v>#N/A</v>
      </c>
      <c r="AA157" t="s">
        <v>337</v>
      </c>
      <c r="AB157" t="s">
        <v>166</v>
      </c>
      <c r="AG157" t="s">
        <v>166</v>
      </c>
      <c r="AL157" t="s">
        <v>337</v>
      </c>
      <c r="AM157" t="s">
        <v>166</v>
      </c>
      <c r="AN157" t="str">
        <f t="shared" si="30"/>
        <v/>
      </c>
      <c r="AO157" t="str">
        <f t="shared" si="30"/>
        <v/>
      </c>
      <c r="AP157" t="str">
        <f t="shared" si="30"/>
        <v/>
      </c>
      <c r="AR157" t="str">
        <f t="shared" si="30"/>
        <v>X</v>
      </c>
      <c r="AS157" t="str">
        <f t="shared" si="30"/>
        <v/>
      </c>
      <c r="AT157" t="str">
        <f t="shared" si="31"/>
        <v/>
      </c>
      <c r="AW157" s="4" t="s">
        <v>337</v>
      </c>
      <c r="AX157" s="4" t="s">
        <v>166</v>
      </c>
      <c r="AY157" s="8" t="s">
        <v>359</v>
      </c>
      <c r="AZ157" s="8" t="s">
        <v>359</v>
      </c>
      <c r="BA157" s="11" t="s">
        <v>359</v>
      </c>
      <c r="BB157" s="10" t="s">
        <v>360</v>
      </c>
      <c r="BC157" s="8" t="s">
        <v>359</v>
      </c>
      <c r="BD157" s="8" t="s">
        <v>359</v>
      </c>
      <c r="BF157" s="10"/>
      <c r="BG157" s="8"/>
      <c r="BH157" s="8"/>
      <c r="BJ157" s="10" t="str">
        <f t="shared" si="32"/>
        <v/>
      </c>
      <c r="BK157" s="8" t="str">
        <f t="shared" si="33"/>
        <v/>
      </c>
      <c r="BL157" s="8" t="str">
        <f t="shared" si="34"/>
        <v/>
      </c>
    </row>
    <row r="158" spans="1:64" x14ac:dyDescent="0.25">
      <c r="A158" t="s">
        <v>171</v>
      </c>
      <c r="P158" t="s">
        <v>338</v>
      </c>
      <c r="Q158" t="s">
        <v>38</v>
      </c>
      <c r="R158" t="e">
        <f t="shared" si="24"/>
        <v>#N/A</v>
      </c>
      <c r="S158" t="e">
        <f t="shared" si="25"/>
        <v>#N/A</v>
      </c>
      <c r="T158" t="e">
        <f t="shared" si="26"/>
        <v>#N/A</v>
      </c>
      <c r="V158" t="e">
        <f t="shared" si="27"/>
        <v>#N/A</v>
      </c>
      <c r="W158" t="e">
        <f t="shared" si="28"/>
        <v>#N/A</v>
      </c>
      <c r="X158" t="str">
        <f t="shared" si="29"/>
        <v>HMDB0034849</v>
      </c>
      <c r="AA158" t="s">
        <v>338</v>
      </c>
      <c r="AB158" t="s">
        <v>38</v>
      </c>
      <c r="AI158" t="s">
        <v>38</v>
      </c>
      <c r="AL158" t="s">
        <v>338</v>
      </c>
      <c r="AM158" t="s">
        <v>38</v>
      </c>
      <c r="AN158" t="str">
        <f t="shared" si="30"/>
        <v/>
      </c>
      <c r="AO158" t="str">
        <f t="shared" si="30"/>
        <v/>
      </c>
      <c r="AP158" t="str">
        <f t="shared" si="30"/>
        <v/>
      </c>
      <c r="AR158" t="str">
        <f t="shared" si="30"/>
        <v/>
      </c>
      <c r="AS158" t="str">
        <f t="shared" si="30"/>
        <v/>
      </c>
      <c r="AT158" t="str">
        <f t="shared" si="31"/>
        <v>X</v>
      </c>
      <c r="AW158" s="4" t="s">
        <v>338</v>
      </c>
      <c r="AX158" s="4" t="s">
        <v>38</v>
      </c>
      <c r="AY158" s="8" t="s">
        <v>359</v>
      </c>
      <c r="AZ158" s="8" t="s">
        <v>359</v>
      </c>
      <c r="BA158" s="11" t="s">
        <v>359</v>
      </c>
      <c r="BB158" s="10" t="s">
        <v>359</v>
      </c>
      <c r="BC158" s="8" t="s">
        <v>359</v>
      </c>
      <c r="BD158" s="8" t="s">
        <v>360</v>
      </c>
      <c r="BF158" s="10"/>
      <c r="BG158" s="8"/>
      <c r="BH158" s="8"/>
      <c r="BJ158" s="10" t="str">
        <f t="shared" si="32"/>
        <v/>
      </c>
      <c r="BK158" s="8" t="str">
        <f t="shared" si="33"/>
        <v/>
      </c>
      <c r="BL158" s="8" t="str">
        <f t="shared" si="34"/>
        <v/>
      </c>
    </row>
    <row r="159" spans="1:64" x14ac:dyDescent="0.25">
      <c r="A159" t="s">
        <v>81</v>
      </c>
      <c r="P159" t="s">
        <v>354</v>
      </c>
      <c r="Q159" t="s">
        <v>171</v>
      </c>
      <c r="R159" t="e">
        <f t="shared" si="24"/>
        <v>#N/A</v>
      </c>
      <c r="S159" t="e">
        <f t="shared" si="25"/>
        <v>#N/A</v>
      </c>
      <c r="T159" t="e">
        <f t="shared" si="26"/>
        <v>#N/A</v>
      </c>
      <c r="V159" t="str">
        <f t="shared" si="27"/>
        <v>HMDB0035731</v>
      </c>
      <c r="W159" t="e">
        <f t="shared" si="28"/>
        <v>#N/A</v>
      </c>
      <c r="X159" t="e">
        <f t="shared" si="29"/>
        <v>#N/A</v>
      </c>
      <c r="AA159" t="s">
        <v>354</v>
      </c>
      <c r="AB159" t="s">
        <v>171</v>
      </c>
      <c r="AG159" t="s">
        <v>171</v>
      </c>
      <c r="AL159" t="s">
        <v>354</v>
      </c>
      <c r="AM159" t="s">
        <v>171</v>
      </c>
      <c r="AN159" t="str">
        <f t="shared" si="30"/>
        <v/>
      </c>
      <c r="AO159" t="str">
        <f t="shared" si="30"/>
        <v/>
      </c>
      <c r="AP159" t="str">
        <f t="shared" si="30"/>
        <v/>
      </c>
      <c r="AR159" t="str">
        <f t="shared" si="30"/>
        <v>X</v>
      </c>
      <c r="AS159" t="str">
        <f t="shared" si="30"/>
        <v/>
      </c>
      <c r="AT159" t="str">
        <f t="shared" si="31"/>
        <v/>
      </c>
      <c r="AW159" s="4" t="s">
        <v>354</v>
      </c>
      <c r="AX159" s="4" t="s">
        <v>171</v>
      </c>
      <c r="AY159" s="8" t="s">
        <v>359</v>
      </c>
      <c r="AZ159" s="8" t="s">
        <v>359</v>
      </c>
      <c r="BA159" s="11" t="s">
        <v>359</v>
      </c>
      <c r="BB159" s="10" t="s">
        <v>360</v>
      </c>
      <c r="BC159" s="8" t="s">
        <v>359</v>
      </c>
      <c r="BD159" s="8" t="s">
        <v>359</v>
      </c>
      <c r="BF159" s="10"/>
      <c r="BG159" s="8"/>
      <c r="BH159" s="8"/>
      <c r="BJ159" s="10" t="str">
        <f t="shared" si="32"/>
        <v/>
      </c>
      <c r="BK159" s="8" t="str">
        <f t="shared" si="33"/>
        <v/>
      </c>
      <c r="BL159" s="8" t="str">
        <f t="shared" si="34"/>
        <v/>
      </c>
    </row>
    <row r="160" spans="1:64" x14ac:dyDescent="0.25">
      <c r="A160" t="s">
        <v>115</v>
      </c>
      <c r="P160" t="s">
        <v>339</v>
      </c>
      <c r="Q160" t="s">
        <v>81</v>
      </c>
      <c r="R160" t="str">
        <f t="shared" si="24"/>
        <v>HMDB0036458</v>
      </c>
      <c r="S160" t="str">
        <f t="shared" si="25"/>
        <v>HMDB0036458</v>
      </c>
      <c r="T160" t="e">
        <f t="shared" si="26"/>
        <v>#N/A</v>
      </c>
      <c r="V160" t="e">
        <f t="shared" si="27"/>
        <v>#N/A</v>
      </c>
      <c r="W160" t="e">
        <f t="shared" si="28"/>
        <v>#N/A</v>
      </c>
      <c r="X160" t="e">
        <f t="shared" si="29"/>
        <v>#N/A</v>
      </c>
      <c r="AA160" t="s">
        <v>339</v>
      </c>
      <c r="AB160" t="s">
        <v>81</v>
      </c>
      <c r="AC160" t="s">
        <v>81</v>
      </c>
      <c r="AD160" t="s">
        <v>81</v>
      </c>
      <c r="AL160" t="s">
        <v>339</v>
      </c>
      <c r="AM160" t="s">
        <v>81</v>
      </c>
      <c r="AN160" t="str">
        <f t="shared" si="30"/>
        <v>X</v>
      </c>
      <c r="AO160" t="str">
        <f t="shared" si="30"/>
        <v>X</v>
      </c>
      <c r="AP160" t="str">
        <f t="shared" si="30"/>
        <v/>
      </c>
      <c r="AR160" t="str">
        <f t="shared" si="30"/>
        <v/>
      </c>
      <c r="AS160" t="str">
        <f t="shared" si="30"/>
        <v/>
      </c>
      <c r="AT160" t="str">
        <f t="shared" si="31"/>
        <v/>
      </c>
      <c r="AW160" s="4" t="s">
        <v>339</v>
      </c>
      <c r="AX160" s="4" t="s">
        <v>81</v>
      </c>
      <c r="AY160" s="8" t="s">
        <v>360</v>
      </c>
      <c r="AZ160" s="8" t="s">
        <v>360</v>
      </c>
      <c r="BA160" s="11" t="s">
        <v>359</v>
      </c>
      <c r="BB160" s="10" t="s">
        <v>359</v>
      </c>
      <c r="BC160" s="8" t="s">
        <v>359</v>
      </c>
      <c r="BD160" s="8" t="s">
        <v>359</v>
      </c>
      <c r="BF160" s="10"/>
      <c r="BG160" s="8"/>
      <c r="BH160" s="8"/>
      <c r="BJ160" s="10" t="str">
        <f t="shared" si="32"/>
        <v/>
      </c>
      <c r="BK160" s="8" t="str">
        <f t="shared" si="33"/>
        <v/>
      </c>
      <c r="BL160" s="8" t="str">
        <f t="shared" si="34"/>
        <v/>
      </c>
    </row>
    <row r="161" spans="1:64" x14ac:dyDescent="0.25">
      <c r="A161" t="s">
        <v>116</v>
      </c>
      <c r="P161" t="s">
        <v>340</v>
      </c>
      <c r="Q161" t="s">
        <v>115</v>
      </c>
      <c r="R161" t="str">
        <f t="shared" si="24"/>
        <v>HMDB0037138</v>
      </c>
      <c r="S161" t="str">
        <f t="shared" si="25"/>
        <v>HMDB0037138</v>
      </c>
      <c r="T161" t="str">
        <f t="shared" si="26"/>
        <v>HMDB0037138</v>
      </c>
      <c r="V161" t="e">
        <f t="shared" si="27"/>
        <v>#N/A</v>
      </c>
      <c r="W161" t="e">
        <f t="shared" si="28"/>
        <v>#N/A</v>
      </c>
      <c r="X161" t="e">
        <f t="shared" si="29"/>
        <v>#N/A</v>
      </c>
      <c r="AA161" t="s">
        <v>340</v>
      </c>
      <c r="AB161" t="s">
        <v>115</v>
      </c>
      <c r="AC161" t="s">
        <v>115</v>
      </c>
      <c r="AD161" t="s">
        <v>115</v>
      </c>
      <c r="AE161" t="s">
        <v>115</v>
      </c>
      <c r="AL161" t="s">
        <v>340</v>
      </c>
      <c r="AM161" t="s">
        <v>115</v>
      </c>
      <c r="AN161" t="str">
        <f t="shared" si="30"/>
        <v>X</v>
      </c>
      <c r="AO161" t="str">
        <f t="shared" si="30"/>
        <v>X</v>
      </c>
      <c r="AP161" t="str">
        <f t="shared" si="30"/>
        <v>X</v>
      </c>
      <c r="AR161" t="str">
        <f t="shared" si="30"/>
        <v/>
      </c>
      <c r="AS161" t="str">
        <f t="shared" si="30"/>
        <v/>
      </c>
      <c r="AT161" t="str">
        <f t="shared" si="31"/>
        <v/>
      </c>
      <c r="AW161" s="4" t="s">
        <v>340</v>
      </c>
      <c r="AX161" s="4" t="s">
        <v>115</v>
      </c>
      <c r="AY161" s="8" t="s">
        <v>360</v>
      </c>
      <c r="AZ161" s="8" t="s">
        <v>360</v>
      </c>
      <c r="BA161" s="11" t="s">
        <v>360</v>
      </c>
      <c r="BB161" s="10" t="s">
        <v>359</v>
      </c>
      <c r="BC161" s="8" t="s">
        <v>359</v>
      </c>
      <c r="BD161" s="8" t="s">
        <v>359</v>
      </c>
      <c r="BF161" s="10"/>
      <c r="BG161" s="8"/>
      <c r="BH161" s="8"/>
      <c r="BJ161" s="10" t="str">
        <f t="shared" si="32"/>
        <v/>
      </c>
      <c r="BK161" s="8" t="str">
        <f t="shared" si="33"/>
        <v/>
      </c>
      <c r="BL161" s="8" t="str">
        <f t="shared" si="34"/>
        <v/>
      </c>
    </row>
    <row r="162" spans="1:64" x14ac:dyDescent="0.25">
      <c r="A162" t="s">
        <v>80</v>
      </c>
      <c r="P162" t="s">
        <v>347</v>
      </c>
      <c r="Q162" t="s">
        <v>116</v>
      </c>
      <c r="R162" t="str">
        <f t="shared" si="24"/>
        <v>HMDB0038664</v>
      </c>
      <c r="S162" t="e">
        <f t="shared" si="25"/>
        <v>#N/A</v>
      </c>
      <c r="T162" t="e">
        <f t="shared" si="26"/>
        <v>#N/A</v>
      </c>
      <c r="V162" t="e">
        <f t="shared" si="27"/>
        <v>#N/A</v>
      </c>
      <c r="W162" t="e">
        <f t="shared" si="28"/>
        <v>#N/A</v>
      </c>
      <c r="X162" t="e">
        <f t="shared" si="29"/>
        <v>#N/A</v>
      </c>
      <c r="AA162" t="s">
        <v>347</v>
      </c>
      <c r="AB162" t="s">
        <v>116</v>
      </c>
      <c r="AC162" t="s">
        <v>116</v>
      </c>
      <c r="AL162" t="s">
        <v>347</v>
      </c>
      <c r="AM162" t="s">
        <v>116</v>
      </c>
      <c r="AN162" t="str">
        <f t="shared" si="30"/>
        <v>X</v>
      </c>
      <c r="AO162" t="str">
        <f t="shared" si="30"/>
        <v/>
      </c>
      <c r="AP162" t="str">
        <f t="shared" si="30"/>
        <v/>
      </c>
      <c r="AR162" t="str">
        <f t="shared" si="30"/>
        <v/>
      </c>
      <c r="AS162" t="str">
        <f t="shared" si="30"/>
        <v/>
      </c>
      <c r="AT162" t="str">
        <f t="shared" si="31"/>
        <v/>
      </c>
      <c r="AW162" s="4" t="s">
        <v>347</v>
      </c>
      <c r="AX162" s="4" t="s">
        <v>116</v>
      </c>
      <c r="AY162" s="8" t="s">
        <v>360</v>
      </c>
      <c r="AZ162" s="8" t="s">
        <v>359</v>
      </c>
      <c r="BA162" s="11" t="s">
        <v>359</v>
      </c>
      <c r="BB162" s="10" t="s">
        <v>359</v>
      </c>
      <c r="BC162" s="8" t="s">
        <v>359</v>
      </c>
      <c r="BD162" s="8" t="s">
        <v>359</v>
      </c>
      <c r="BF162" s="10"/>
      <c r="BG162" s="8"/>
      <c r="BH162" s="8"/>
      <c r="BJ162" s="10" t="str">
        <f t="shared" si="32"/>
        <v/>
      </c>
      <c r="BK162" s="8" t="str">
        <f t="shared" si="33"/>
        <v/>
      </c>
      <c r="BL162" s="8" t="str">
        <f t="shared" si="34"/>
        <v/>
      </c>
    </row>
    <row r="163" spans="1:64" x14ac:dyDescent="0.25">
      <c r="A163" t="s">
        <v>97</v>
      </c>
      <c r="P163" t="s">
        <v>358</v>
      </c>
      <c r="Q163" t="s">
        <v>80</v>
      </c>
      <c r="R163" t="str">
        <f t="shared" si="24"/>
        <v>HMDB0039707</v>
      </c>
      <c r="S163" t="e">
        <f t="shared" si="25"/>
        <v>#N/A</v>
      </c>
      <c r="T163" t="e">
        <f t="shared" si="26"/>
        <v>#N/A</v>
      </c>
      <c r="V163" t="e">
        <f t="shared" si="27"/>
        <v>#N/A</v>
      </c>
      <c r="W163" t="e">
        <f t="shared" si="28"/>
        <v>#N/A</v>
      </c>
      <c r="X163" t="e">
        <f t="shared" si="29"/>
        <v>#N/A</v>
      </c>
      <c r="AA163" t="s">
        <v>358</v>
      </c>
      <c r="AB163" t="s">
        <v>80</v>
      </c>
      <c r="AC163" t="s">
        <v>80</v>
      </c>
      <c r="AL163" t="s">
        <v>358</v>
      </c>
      <c r="AM163" t="s">
        <v>80</v>
      </c>
      <c r="AN163" t="str">
        <f t="shared" si="30"/>
        <v>X</v>
      </c>
      <c r="AO163" t="str">
        <f t="shared" si="30"/>
        <v/>
      </c>
      <c r="AP163" t="str">
        <f t="shared" si="30"/>
        <v/>
      </c>
      <c r="AR163" t="str">
        <f t="shared" si="30"/>
        <v/>
      </c>
      <c r="AS163" t="str">
        <f t="shared" si="30"/>
        <v/>
      </c>
      <c r="AT163" t="str">
        <f t="shared" si="31"/>
        <v/>
      </c>
      <c r="AW163" s="4" t="s">
        <v>358</v>
      </c>
      <c r="AX163" s="4" t="s">
        <v>80</v>
      </c>
      <c r="AY163" s="8" t="s">
        <v>360</v>
      </c>
      <c r="AZ163" s="8" t="s">
        <v>359</v>
      </c>
      <c r="BA163" s="11" t="s">
        <v>359</v>
      </c>
      <c r="BB163" s="10" t="s">
        <v>359</v>
      </c>
      <c r="BC163" s="8" t="s">
        <v>359</v>
      </c>
      <c r="BD163" s="8" t="s">
        <v>359</v>
      </c>
      <c r="BF163" s="10"/>
      <c r="BG163" s="8"/>
      <c r="BH163" s="8"/>
      <c r="BJ163" s="10" t="str">
        <f t="shared" si="32"/>
        <v/>
      </c>
      <c r="BK163" s="8" t="str">
        <f t="shared" si="33"/>
        <v/>
      </c>
      <c r="BL163" s="8" t="str">
        <f t="shared" si="34"/>
        <v/>
      </c>
    </row>
    <row r="164" spans="1:64" x14ac:dyDescent="0.25">
      <c r="A164" t="s">
        <v>60</v>
      </c>
      <c r="P164" t="s">
        <v>341</v>
      </c>
      <c r="Q164" t="s">
        <v>97</v>
      </c>
      <c r="R164" t="str">
        <f t="shared" si="24"/>
        <v>HMDB0041627</v>
      </c>
      <c r="S164" t="str">
        <f t="shared" si="25"/>
        <v>HMDB0041627</v>
      </c>
      <c r="T164" t="str">
        <f t="shared" si="26"/>
        <v>HMDB0041627</v>
      </c>
      <c r="V164" t="e">
        <f t="shared" si="27"/>
        <v>#N/A</v>
      </c>
      <c r="W164" t="e">
        <f t="shared" si="28"/>
        <v>#N/A</v>
      </c>
      <c r="X164" t="e">
        <f t="shared" si="29"/>
        <v>#N/A</v>
      </c>
      <c r="AA164" t="s">
        <v>341</v>
      </c>
      <c r="AB164" t="s">
        <v>97</v>
      </c>
      <c r="AC164" t="s">
        <v>97</v>
      </c>
      <c r="AD164" t="s">
        <v>97</v>
      </c>
      <c r="AE164" t="s">
        <v>97</v>
      </c>
      <c r="AL164" t="s">
        <v>341</v>
      </c>
      <c r="AM164" t="s">
        <v>97</v>
      </c>
      <c r="AN164" t="str">
        <f t="shared" si="30"/>
        <v>X</v>
      </c>
      <c r="AO164" t="str">
        <f t="shared" si="30"/>
        <v>X</v>
      </c>
      <c r="AP164" t="str">
        <f t="shared" si="30"/>
        <v>X</v>
      </c>
      <c r="AR164" t="str">
        <f t="shared" si="30"/>
        <v/>
      </c>
      <c r="AS164" t="str">
        <f t="shared" si="30"/>
        <v/>
      </c>
      <c r="AT164" t="str">
        <f t="shared" si="31"/>
        <v/>
      </c>
      <c r="AW164" s="4" t="s">
        <v>341</v>
      </c>
      <c r="AX164" s="4" t="s">
        <v>97</v>
      </c>
      <c r="AY164" s="8" t="s">
        <v>360</v>
      </c>
      <c r="AZ164" s="8" t="s">
        <v>360</v>
      </c>
      <c r="BA164" s="11" t="s">
        <v>360</v>
      </c>
      <c r="BB164" s="10" t="s">
        <v>359</v>
      </c>
      <c r="BC164" s="8" t="s">
        <v>359</v>
      </c>
      <c r="BD164" s="8" t="s">
        <v>359</v>
      </c>
      <c r="BF164" s="10"/>
      <c r="BG164" s="8"/>
      <c r="BH164" s="8"/>
      <c r="BJ164" s="10" t="str">
        <f t="shared" si="32"/>
        <v/>
      </c>
      <c r="BK164" s="8" t="str">
        <f t="shared" si="33"/>
        <v/>
      </c>
      <c r="BL164" s="8" t="str">
        <f t="shared" si="34"/>
        <v/>
      </c>
    </row>
    <row r="165" spans="1:64" x14ac:dyDescent="0.25">
      <c r="A165" t="s">
        <v>24</v>
      </c>
      <c r="P165" t="s">
        <v>342</v>
      </c>
      <c r="Q165" t="s">
        <v>60</v>
      </c>
      <c r="R165" t="e">
        <f t="shared" si="24"/>
        <v>#N/A</v>
      </c>
      <c r="S165" t="e">
        <f t="shared" si="25"/>
        <v>#N/A</v>
      </c>
      <c r="T165" t="e">
        <f t="shared" si="26"/>
        <v>#N/A</v>
      </c>
      <c r="V165" t="e">
        <f t="shared" si="27"/>
        <v>#N/A</v>
      </c>
      <c r="W165" t="str">
        <f t="shared" si="28"/>
        <v>HMDB0041856</v>
      </c>
      <c r="X165" t="e">
        <f t="shared" si="29"/>
        <v>#N/A</v>
      </c>
      <c r="AA165" t="s">
        <v>342</v>
      </c>
      <c r="AB165" t="s">
        <v>60</v>
      </c>
      <c r="AH165" t="s">
        <v>60</v>
      </c>
      <c r="AL165" t="s">
        <v>342</v>
      </c>
      <c r="AM165" t="s">
        <v>60</v>
      </c>
      <c r="AN165" t="str">
        <f t="shared" si="30"/>
        <v/>
      </c>
      <c r="AO165" t="str">
        <f t="shared" si="30"/>
        <v/>
      </c>
      <c r="AP165" t="str">
        <f t="shared" si="30"/>
        <v/>
      </c>
      <c r="AR165" t="str">
        <f t="shared" si="30"/>
        <v/>
      </c>
      <c r="AS165" t="str">
        <f t="shared" si="30"/>
        <v>X</v>
      </c>
      <c r="AT165" t="str">
        <f t="shared" si="31"/>
        <v/>
      </c>
      <c r="AW165" s="4" t="s">
        <v>342</v>
      </c>
      <c r="AX165" s="4" t="s">
        <v>60</v>
      </c>
      <c r="AY165" s="8" t="s">
        <v>359</v>
      </c>
      <c r="AZ165" s="8" t="s">
        <v>359</v>
      </c>
      <c r="BA165" s="11" t="s">
        <v>359</v>
      </c>
      <c r="BB165" s="10" t="s">
        <v>359</v>
      </c>
      <c r="BC165" s="8" t="s">
        <v>360</v>
      </c>
      <c r="BD165" s="8" t="s">
        <v>359</v>
      </c>
      <c r="BF165" s="10"/>
      <c r="BG165" s="8"/>
      <c r="BH165" s="8"/>
      <c r="BJ165" s="10" t="str">
        <f t="shared" si="32"/>
        <v/>
      </c>
      <c r="BK165" s="8" t="str">
        <f t="shared" si="33"/>
        <v/>
      </c>
      <c r="BL165" s="8" t="str">
        <f t="shared" si="34"/>
        <v/>
      </c>
    </row>
    <row r="166" spans="1:64" x14ac:dyDescent="0.25">
      <c r="A166" t="s">
        <v>37</v>
      </c>
      <c r="P166" t="s">
        <v>343</v>
      </c>
      <c r="Q166" t="s">
        <v>24</v>
      </c>
      <c r="R166" t="e">
        <f t="shared" si="24"/>
        <v>#N/A</v>
      </c>
      <c r="S166" t="e">
        <f t="shared" si="25"/>
        <v>#N/A</v>
      </c>
      <c r="T166" t="e">
        <f t="shared" si="26"/>
        <v>#N/A</v>
      </c>
      <c r="V166" t="e">
        <f t="shared" si="27"/>
        <v>#N/A</v>
      </c>
      <c r="W166" t="e">
        <f t="shared" si="28"/>
        <v>#N/A</v>
      </c>
      <c r="X166" t="str">
        <f t="shared" si="29"/>
        <v>HMDB0041878</v>
      </c>
      <c r="AA166" t="s">
        <v>343</v>
      </c>
      <c r="AB166" t="s">
        <v>24</v>
      </c>
      <c r="AI166" t="s">
        <v>24</v>
      </c>
      <c r="AL166" t="s">
        <v>343</v>
      </c>
      <c r="AM166" t="s">
        <v>24</v>
      </c>
      <c r="AN166" t="str">
        <f t="shared" si="30"/>
        <v/>
      </c>
      <c r="AO166" t="str">
        <f t="shared" si="30"/>
        <v/>
      </c>
      <c r="AP166" t="str">
        <f t="shared" si="30"/>
        <v/>
      </c>
      <c r="AR166" t="str">
        <f t="shared" si="30"/>
        <v/>
      </c>
      <c r="AS166" t="str">
        <f t="shared" si="30"/>
        <v/>
      </c>
      <c r="AT166" t="str">
        <f t="shared" si="31"/>
        <v>X</v>
      </c>
      <c r="AW166" s="4" t="s">
        <v>343</v>
      </c>
      <c r="AX166" s="4" t="s">
        <v>24</v>
      </c>
      <c r="AY166" s="8" t="s">
        <v>359</v>
      </c>
      <c r="AZ166" s="8" t="s">
        <v>359</v>
      </c>
      <c r="BA166" s="11" t="s">
        <v>359</v>
      </c>
      <c r="BB166" s="10" t="s">
        <v>359</v>
      </c>
      <c r="BC166" s="8" t="s">
        <v>359</v>
      </c>
      <c r="BD166" s="8" t="s">
        <v>360</v>
      </c>
      <c r="BF166" s="10"/>
      <c r="BG166" s="8"/>
      <c r="BH166" s="8"/>
      <c r="BJ166" s="10" t="str">
        <f t="shared" si="32"/>
        <v/>
      </c>
      <c r="BK166" s="8" t="str">
        <f t="shared" si="33"/>
        <v/>
      </c>
      <c r="BL166" s="8" t="str">
        <f t="shared" si="34"/>
        <v/>
      </c>
    </row>
    <row r="167" spans="1:64" x14ac:dyDescent="0.25">
      <c r="A167" t="s">
        <v>66</v>
      </c>
      <c r="P167" t="s">
        <v>348</v>
      </c>
      <c r="Q167" t="s">
        <v>37</v>
      </c>
      <c r="R167" t="e">
        <f t="shared" si="24"/>
        <v>#N/A</v>
      </c>
      <c r="S167" t="e">
        <f t="shared" si="25"/>
        <v>#N/A</v>
      </c>
      <c r="T167" t="e">
        <f t="shared" si="26"/>
        <v>#N/A</v>
      </c>
      <c r="V167" t="e">
        <f t="shared" si="27"/>
        <v>#N/A</v>
      </c>
      <c r="W167" t="e">
        <f t="shared" si="28"/>
        <v>#N/A</v>
      </c>
      <c r="X167" t="str">
        <f t="shared" si="29"/>
        <v>HMDB0041929</v>
      </c>
      <c r="AA167" t="s">
        <v>348</v>
      </c>
      <c r="AB167" t="s">
        <v>37</v>
      </c>
      <c r="AI167" t="s">
        <v>37</v>
      </c>
      <c r="AL167" t="s">
        <v>348</v>
      </c>
      <c r="AM167" t="s">
        <v>37</v>
      </c>
      <c r="AN167" t="str">
        <f t="shared" si="30"/>
        <v/>
      </c>
      <c r="AO167" t="str">
        <f t="shared" si="30"/>
        <v/>
      </c>
      <c r="AP167" t="str">
        <f t="shared" si="30"/>
        <v/>
      </c>
      <c r="AR167" t="str">
        <f t="shared" si="30"/>
        <v/>
      </c>
      <c r="AS167" t="str">
        <f t="shared" si="30"/>
        <v/>
      </c>
      <c r="AT167" t="str">
        <f t="shared" si="31"/>
        <v>X</v>
      </c>
      <c r="AW167" s="4" t="s">
        <v>348</v>
      </c>
      <c r="AX167" s="4" t="s">
        <v>37</v>
      </c>
      <c r="AY167" s="8" t="s">
        <v>359</v>
      </c>
      <c r="AZ167" s="8" t="s">
        <v>359</v>
      </c>
      <c r="BA167" s="11" t="s">
        <v>359</v>
      </c>
      <c r="BB167" s="10" t="s">
        <v>359</v>
      </c>
      <c r="BC167" s="8" t="s">
        <v>359</v>
      </c>
      <c r="BD167" s="8" t="s">
        <v>360</v>
      </c>
      <c r="BF167" s="10"/>
      <c r="BG167" s="8"/>
      <c r="BH167" s="8"/>
      <c r="BJ167" s="10" t="str">
        <f t="shared" si="32"/>
        <v/>
      </c>
      <c r="BK167" s="8" t="str">
        <f t="shared" si="33"/>
        <v/>
      </c>
      <c r="BL167" s="8" t="str">
        <f t="shared" si="34"/>
        <v/>
      </c>
    </row>
    <row r="168" spans="1:64" x14ac:dyDescent="0.25">
      <c r="A168" t="s">
        <v>138</v>
      </c>
      <c r="P168" t="s">
        <v>344</v>
      </c>
      <c r="Q168" t="s">
        <v>66</v>
      </c>
      <c r="R168" t="e">
        <f t="shared" si="24"/>
        <v>#N/A</v>
      </c>
      <c r="S168" t="e">
        <f t="shared" si="25"/>
        <v>#N/A</v>
      </c>
      <c r="T168" t="e">
        <f t="shared" si="26"/>
        <v>#N/A</v>
      </c>
      <c r="V168" t="e">
        <f t="shared" si="27"/>
        <v>#N/A</v>
      </c>
      <c r="W168" t="str">
        <f t="shared" si="28"/>
        <v>HMDB0059655</v>
      </c>
      <c r="X168" t="e">
        <f t="shared" si="29"/>
        <v>#N/A</v>
      </c>
      <c r="AA168" t="s">
        <v>344</v>
      </c>
      <c r="AB168" t="s">
        <v>66</v>
      </c>
      <c r="AH168" t="s">
        <v>66</v>
      </c>
      <c r="AL168" t="s">
        <v>344</v>
      </c>
      <c r="AM168" t="s">
        <v>66</v>
      </c>
      <c r="AN168" t="str">
        <f t="shared" si="30"/>
        <v/>
      </c>
      <c r="AO168" t="str">
        <f t="shared" si="30"/>
        <v/>
      </c>
      <c r="AP168" t="str">
        <f t="shared" si="30"/>
        <v/>
      </c>
      <c r="AR168" t="str">
        <f t="shared" si="30"/>
        <v/>
      </c>
      <c r="AS168" t="str">
        <f t="shared" si="30"/>
        <v>X</v>
      </c>
      <c r="AT168" t="str">
        <f t="shared" si="31"/>
        <v/>
      </c>
      <c r="AW168" s="4" t="s">
        <v>344</v>
      </c>
      <c r="AX168" s="4" t="s">
        <v>66</v>
      </c>
      <c r="AY168" s="8" t="s">
        <v>359</v>
      </c>
      <c r="AZ168" s="8" t="s">
        <v>359</v>
      </c>
      <c r="BA168" s="11" t="s">
        <v>359</v>
      </c>
      <c r="BB168" s="10" t="s">
        <v>359</v>
      </c>
      <c r="BC168" s="8" t="s">
        <v>360</v>
      </c>
      <c r="BD168" s="8" t="s">
        <v>359</v>
      </c>
      <c r="BF168" s="10"/>
      <c r="BG168" s="8"/>
      <c r="BH168" s="8"/>
      <c r="BJ168" s="10" t="str">
        <f t="shared" si="32"/>
        <v/>
      </c>
      <c r="BK168" s="8" t="str">
        <f t="shared" si="33"/>
        <v/>
      </c>
      <c r="BL168" s="8" t="str">
        <f t="shared" si="34"/>
        <v/>
      </c>
    </row>
    <row r="169" spans="1:64" x14ac:dyDescent="0.25">
      <c r="A169" t="s">
        <v>48</v>
      </c>
      <c r="P169" t="s">
        <v>345</v>
      </c>
      <c r="Q169" t="s">
        <v>138</v>
      </c>
      <c r="R169" t="e">
        <f t="shared" si="24"/>
        <v>#N/A</v>
      </c>
      <c r="S169" t="str">
        <f t="shared" si="25"/>
        <v>HMDB0061835</v>
      </c>
      <c r="T169" t="e">
        <f t="shared" si="26"/>
        <v>#N/A</v>
      </c>
      <c r="V169" t="e">
        <f t="shared" si="27"/>
        <v>#N/A</v>
      </c>
      <c r="W169" t="e">
        <f t="shared" si="28"/>
        <v>#N/A</v>
      </c>
      <c r="X169" t="e">
        <f t="shared" si="29"/>
        <v>#N/A</v>
      </c>
      <c r="AA169" t="s">
        <v>345</v>
      </c>
      <c r="AB169" t="s">
        <v>138</v>
      </c>
      <c r="AD169" t="s">
        <v>138</v>
      </c>
      <c r="AL169" t="s">
        <v>345</v>
      </c>
      <c r="AM169" t="s">
        <v>138</v>
      </c>
      <c r="AN169" t="str">
        <f t="shared" si="30"/>
        <v/>
      </c>
      <c r="AO169" t="str">
        <f t="shared" si="30"/>
        <v>X</v>
      </c>
      <c r="AP169" t="str">
        <f t="shared" si="30"/>
        <v/>
      </c>
      <c r="AR169" t="str">
        <f t="shared" si="30"/>
        <v/>
      </c>
      <c r="AS169" t="str">
        <f t="shared" si="30"/>
        <v/>
      </c>
      <c r="AT169" t="str">
        <f t="shared" si="31"/>
        <v/>
      </c>
      <c r="AW169" s="4" t="s">
        <v>345</v>
      </c>
      <c r="AX169" s="4" t="s">
        <v>138</v>
      </c>
      <c r="AY169" s="8" t="s">
        <v>359</v>
      </c>
      <c r="AZ169" s="8" t="s">
        <v>360</v>
      </c>
      <c r="BA169" s="11" t="s">
        <v>359</v>
      </c>
      <c r="BB169" s="10" t="s">
        <v>359</v>
      </c>
      <c r="BC169" s="8" t="s">
        <v>359</v>
      </c>
      <c r="BD169" s="8" t="s">
        <v>359</v>
      </c>
      <c r="BF169" s="10"/>
      <c r="BG169" s="8"/>
      <c r="BH169" s="8"/>
      <c r="BJ169" s="10" t="str">
        <f t="shared" si="32"/>
        <v/>
      </c>
      <c r="BK169" s="8" t="str">
        <f t="shared" si="33"/>
        <v/>
      </c>
      <c r="BL169" s="8" t="str">
        <f t="shared" si="34"/>
        <v/>
      </c>
    </row>
    <row r="170" spans="1:64" x14ac:dyDescent="0.25">
      <c r="A170" t="s">
        <v>11</v>
      </c>
      <c r="P170" t="s">
        <v>346</v>
      </c>
      <c r="Q170" t="s">
        <v>48</v>
      </c>
      <c r="R170" t="str">
        <f t="shared" si="24"/>
        <v>HMDB0062263</v>
      </c>
      <c r="S170" t="str">
        <f t="shared" si="25"/>
        <v>HMDB0062263</v>
      </c>
      <c r="T170" t="str">
        <f t="shared" si="26"/>
        <v>HMDB0062263</v>
      </c>
      <c r="V170" t="str">
        <f t="shared" si="27"/>
        <v>HMDB0062263</v>
      </c>
      <c r="W170" t="str">
        <f t="shared" si="28"/>
        <v>HMDB0062263</v>
      </c>
      <c r="X170" t="str">
        <f t="shared" si="29"/>
        <v>HMDB0062263</v>
      </c>
      <c r="AA170" t="s">
        <v>346</v>
      </c>
      <c r="AB170" t="s">
        <v>48</v>
      </c>
      <c r="AC170" t="s">
        <v>48</v>
      </c>
      <c r="AD170" t="s">
        <v>48</v>
      </c>
      <c r="AE170" t="s">
        <v>48</v>
      </c>
      <c r="AG170" t="s">
        <v>48</v>
      </c>
      <c r="AH170" t="s">
        <v>48</v>
      </c>
      <c r="AI170" t="s">
        <v>48</v>
      </c>
      <c r="AL170" t="s">
        <v>346</v>
      </c>
      <c r="AM170" t="s">
        <v>48</v>
      </c>
      <c r="AN170" t="str">
        <f t="shared" si="30"/>
        <v>X</v>
      </c>
      <c r="AO170" t="str">
        <f t="shared" si="30"/>
        <v>X</v>
      </c>
      <c r="AP170" t="str">
        <f t="shared" si="30"/>
        <v>X</v>
      </c>
      <c r="AR170" t="str">
        <f t="shared" si="30"/>
        <v>X</v>
      </c>
      <c r="AS170" t="str">
        <f t="shared" si="30"/>
        <v>X</v>
      </c>
      <c r="AT170" t="str">
        <f t="shared" si="31"/>
        <v>X</v>
      </c>
      <c r="AW170" s="4" t="s">
        <v>346</v>
      </c>
      <c r="AX170" s="4" t="s">
        <v>48</v>
      </c>
      <c r="AY170" s="8" t="s">
        <v>360</v>
      </c>
      <c r="AZ170" s="8" t="s">
        <v>360</v>
      </c>
      <c r="BA170" s="11" t="s">
        <v>360</v>
      </c>
      <c r="BB170" s="10" t="s">
        <v>360</v>
      </c>
      <c r="BC170" s="8" t="s">
        <v>360</v>
      </c>
      <c r="BD170" s="8" t="s">
        <v>360</v>
      </c>
      <c r="BF170" s="10" t="s">
        <v>360</v>
      </c>
      <c r="BG170" s="8" t="s">
        <v>360</v>
      </c>
      <c r="BH170" s="8" t="s">
        <v>360</v>
      </c>
      <c r="BJ170" s="10" t="str">
        <f t="shared" si="32"/>
        <v>2-Amino-3-hydroxypropanoic acid</v>
      </c>
      <c r="BK170" s="8" t="str">
        <f t="shared" si="33"/>
        <v>2-Amino-3-hydroxypropanoic acid</v>
      </c>
      <c r="BL170" s="8" t="str">
        <f t="shared" si="34"/>
        <v>2-Amino-3-hydroxypropanoic acid</v>
      </c>
    </row>
    <row r="171" spans="1:64" x14ac:dyDescent="0.25">
      <c r="A171" t="s">
        <v>145</v>
      </c>
      <c r="P171" t="s">
        <v>349</v>
      </c>
      <c r="Q171" t="s">
        <v>11</v>
      </c>
      <c r="R171" t="str">
        <f t="shared" si="24"/>
        <v>HMDB0240652</v>
      </c>
      <c r="S171" t="e">
        <f t="shared" si="25"/>
        <v>#N/A</v>
      </c>
      <c r="T171" t="e">
        <f t="shared" si="26"/>
        <v>#N/A</v>
      </c>
      <c r="V171" t="e">
        <f t="shared" si="27"/>
        <v>#N/A</v>
      </c>
      <c r="W171" t="e">
        <f t="shared" si="28"/>
        <v>#N/A</v>
      </c>
      <c r="X171" t="str">
        <f t="shared" si="29"/>
        <v>HMDB0240652</v>
      </c>
      <c r="AA171" t="s">
        <v>349</v>
      </c>
      <c r="AB171" t="s">
        <v>11</v>
      </c>
      <c r="AC171" t="s">
        <v>11</v>
      </c>
      <c r="AI171" t="s">
        <v>11</v>
      </c>
      <c r="AL171" t="s">
        <v>349</v>
      </c>
      <c r="AM171" t="s">
        <v>11</v>
      </c>
      <c r="AN171" t="str">
        <f t="shared" si="30"/>
        <v>X</v>
      </c>
      <c r="AO171" t="str">
        <f t="shared" si="30"/>
        <v/>
      </c>
      <c r="AP171" t="str">
        <f t="shared" si="30"/>
        <v/>
      </c>
      <c r="AR171" t="str">
        <f t="shared" si="30"/>
        <v/>
      </c>
      <c r="AS171" t="str">
        <f t="shared" si="30"/>
        <v/>
      </c>
      <c r="AT171" t="str">
        <f t="shared" si="31"/>
        <v>X</v>
      </c>
      <c r="AW171" s="4" t="s">
        <v>349</v>
      </c>
      <c r="AX171" s="4" t="s">
        <v>11</v>
      </c>
      <c r="AY171" s="8" t="s">
        <v>360</v>
      </c>
      <c r="AZ171" s="8" t="s">
        <v>359</v>
      </c>
      <c r="BA171" s="11" t="s">
        <v>359</v>
      </c>
      <c r="BB171" s="10" t="s">
        <v>359</v>
      </c>
      <c r="BC171" s="8" t="s">
        <v>359</v>
      </c>
      <c r="BD171" s="8" t="s">
        <v>360</v>
      </c>
      <c r="BF171" s="10"/>
      <c r="BG171" s="8"/>
      <c r="BH171" s="8"/>
      <c r="BJ171" s="10" t="str">
        <f t="shared" si="32"/>
        <v/>
      </c>
      <c r="BK171" s="8" t="str">
        <f t="shared" si="33"/>
        <v/>
      </c>
      <c r="BL171" s="8" t="str">
        <f t="shared" si="34"/>
        <v/>
      </c>
    </row>
    <row r="172" spans="1:64" x14ac:dyDescent="0.25">
      <c r="A172" t="s">
        <v>130</v>
      </c>
      <c r="P172" t="s">
        <v>350</v>
      </c>
      <c r="Q172" t="s">
        <v>145</v>
      </c>
      <c r="R172" t="e">
        <f t="shared" si="24"/>
        <v>#N/A</v>
      </c>
      <c r="S172" t="str">
        <f t="shared" si="25"/>
        <v>HMDB0245425</v>
      </c>
      <c r="T172" t="e">
        <f t="shared" si="26"/>
        <v>#N/A</v>
      </c>
      <c r="V172" t="e">
        <f t="shared" si="27"/>
        <v>#N/A</v>
      </c>
      <c r="W172" t="e">
        <f t="shared" si="28"/>
        <v>#N/A</v>
      </c>
      <c r="X172" t="e">
        <f t="shared" si="29"/>
        <v>#N/A</v>
      </c>
      <c r="AA172" t="s">
        <v>350</v>
      </c>
      <c r="AB172" t="s">
        <v>145</v>
      </c>
      <c r="AD172" t="s">
        <v>145</v>
      </c>
      <c r="AL172" t="s">
        <v>350</v>
      </c>
      <c r="AM172" t="s">
        <v>145</v>
      </c>
      <c r="AN172" t="str">
        <f t="shared" si="30"/>
        <v/>
      </c>
      <c r="AO172" t="str">
        <f t="shared" si="30"/>
        <v>X</v>
      </c>
      <c r="AP172" t="str">
        <f t="shared" si="30"/>
        <v/>
      </c>
      <c r="AR172" t="str">
        <f t="shared" si="30"/>
        <v/>
      </c>
      <c r="AS172" t="str">
        <f t="shared" si="30"/>
        <v/>
      </c>
      <c r="AT172" t="str">
        <f t="shared" si="31"/>
        <v/>
      </c>
      <c r="AW172" s="4" t="s">
        <v>350</v>
      </c>
      <c r="AX172" s="4" t="s">
        <v>145</v>
      </c>
      <c r="AY172" s="8" t="s">
        <v>359</v>
      </c>
      <c r="AZ172" s="8" t="s">
        <v>360</v>
      </c>
      <c r="BA172" s="11" t="s">
        <v>359</v>
      </c>
      <c r="BB172" s="10" t="s">
        <v>359</v>
      </c>
      <c r="BC172" s="8" t="s">
        <v>359</v>
      </c>
      <c r="BD172" s="8" t="s">
        <v>359</v>
      </c>
      <c r="BF172" s="10"/>
      <c r="BG172" s="8"/>
      <c r="BH172" s="8"/>
      <c r="BJ172" s="10" t="str">
        <f t="shared" si="32"/>
        <v/>
      </c>
      <c r="BK172" s="8" t="str">
        <f t="shared" si="33"/>
        <v/>
      </c>
      <c r="BL172" s="8" t="str">
        <f t="shared" si="34"/>
        <v/>
      </c>
    </row>
    <row r="173" spans="1:64" x14ac:dyDescent="0.25">
      <c r="A173" t="s">
        <v>71</v>
      </c>
      <c r="P173" t="s">
        <v>351</v>
      </c>
      <c r="Q173" t="s">
        <v>130</v>
      </c>
      <c r="R173" t="e">
        <f t="shared" si="24"/>
        <v>#N/A</v>
      </c>
      <c r="S173" t="str">
        <f t="shared" si="25"/>
        <v>HMDB0250747</v>
      </c>
      <c r="T173" t="e">
        <f t="shared" si="26"/>
        <v>#N/A</v>
      </c>
      <c r="V173" t="e">
        <f t="shared" si="27"/>
        <v>#N/A</v>
      </c>
      <c r="W173" t="e">
        <f t="shared" si="28"/>
        <v>#N/A</v>
      </c>
      <c r="X173" t="e">
        <f t="shared" si="29"/>
        <v>#N/A</v>
      </c>
      <c r="AA173" t="s">
        <v>351</v>
      </c>
      <c r="AB173" t="s">
        <v>130</v>
      </c>
      <c r="AD173" t="s">
        <v>130</v>
      </c>
      <c r="AL173" t="s">
        <v>351</v>
      </c>
      <c r="AM173" t="s">
        <v>130</v>
      </c>
      <c r="AN173" t="str">
        <f t="shared" si="30"/>
        <v/>
      </c>
      <c r="AO173" t="str">
        <f t="shared" si="30"/>
        <v>X</v>
      </c>
      <c r="AP173" t="str">
        <f t="shared" si="30"/>
        <v/>
      </c>
      <c r="AR173" t="str">
        <f t="shared" si="30"/>
        <v/>
      </c>
      <c r="AS173" t="str">
        <f t="shared" si="30"/>
        <v/>
      </c>
      <c r="AT173" t="str">
        <f t="shared" si="31"/>
        <v/>
      </c>
      <c r="AW173" s="4" t="s">
        <v>351</v>
      </c>
      <c r="AX173" s="4" t="s">
        <v>130</v>
      </c>
      <c r="AY173" s="8" t="s">
        <v>359</v>
      </c>
      <c r="AZ173" s="8" t="s">
        <v>360</v>
      </c>
      <c r="BA173" s="11" t="s">
        <v>359</v>
      </c>
      <c r="BB173" s="10" t="s">
        <v>359</v>
      </c>
      <c r="BC173" s="8" t="s">
        <v>359</v>
      </c>
      <c r="BD173" s="8" t="s">
        <v>359</v>
      </c>
      <c r="BF173" s="10"/>
      <c r="BG173" s="8"/>
      <c r="BH173" s="8"/>
      <c r="BJ173" s="10" t="str">
        <f t="shared" si="32"/>
        <v/>
      </c>
      <c r="BK173" s="8" t="str">
        <f t="shared" si="33"/>
        <v/>
      </c>
      <c r="BL173" s="8" t="str">
        <f t="shared" si="34"/>
        <v/>
      </c>
    </row>
    <row r="174" spans="1:64" x14ac:dyDescent="0.25">
      <c r="A174" t="s">
        <v>148</v>
      </c>
      <c r="P174" t="s">
        <v>352</v>
      </c>
      <c r="Q174" t="s">
        <v>71</v>
      </c>
      <c r="R174" t="e">
        <f t="shared" si="24"/>
        <v>#N/A</v>
      </c>
      <c r="S174" t="e">
        <f t="shared" si="25"/>
        <v>#N/A</v>
      </c>
      <c r="T174" t="e">
        <f t="shared" si="26"/>
        <v>#N/A</v>
      </c>
      <c r="V174" t="str">
        <f t="shared" si="27"/>
        <v>HMDB0254464</v>
      </c>
      <c r="W174" t="str">
        <f t="shared" si="28"/>
        <v>HMDB0254464</v>
      </c>
      <c r="X174" t="e">
        <f t="shared" si="29"/>
        <v>#N/A</v>
      </c>
      <c r="AA174" t="s">
        <v>352</v>
      </c>
      <c r="AB174" t="s">
        <v>71</v>
      </c>
      <c r="AG174" t="s">
        <v>71</v>
      </c>
      <c r="AH174" t="s">
        <v>71</v>
      </c>
      <c r="AL174" t="s">
        <v>352</v>
      </c>
      <c r="AM174" t="s">
        <v>71</v>
      </c>
      <c r="AN174" t="str">
        <f t="shared" si="30"/>
        <v/>
      </c>
      <c r="AO174" t="str">
        <f t="shared" si="30"/>
        <v/>
      </c>
      <c r="AP174" t="str">
        <f t="shared" si="30"/>
        <v/>
      </c>
      <c r="AR174" t="str">
        <f t="shared" si="30"/>
        <v>X</v>
      </c>
      <c r="AS174" t="str">
        <f t="shared" si="30"/>
        <v>X</v>
      </c>
      <c r="AT174" t="str">
        <f t="shared" si="31"/>
        <v/>
      </c>
      <c r="AW174" s="4" t="s">
        <v>352</v>
      </c>
      <c r="AX174" s="4" t="s">
        <v>71</v>
      </c>
      <c r="AY174" s="8" t="s">
        <v>359</v>
      </c>
      <c r="AZ174" s="8" t="s">
        <v>359</v>
      </c>
      <c r="BA174" s="11" t="s">
        <v>359</v>
      </c>
      <c r="BB174" s="10" t="s">
        <v>360</v>
      </c>
      <c r="BC174" s="8" t="s">
        <v>360</v>
      </c>
      <c r="BD174" s="8" t="s">
        <v>359</v>
      </c>
      <c r="BF174" s="10"/>
      <c r="BG174" s="8"/>
      <c r="BH174" s="8"/>
      <c r="BJ174" s="10" t="str">
        <f t="shared" si="32"/>
        <v/>
      </c>
      <c r="BK174" s="8" t="str">
        <f t="shared" si="33"/>
        <v/>
      </c>
      <c r="BL174" s="8" t="str">
        <f t="shared" si="34"/>
        <v/>
      </c>
    </row>
    <row r="175" spans="1:64" x14ac:dyDescent="0.25">
      <c r="P175" t="s">
        <v>353</v>
      </c>
      <c r="Q175" t="s">
        <v>148</v>
      </c>
      <c r="R175" t="e">
        <f t="shared" si="24"/>
        <v>#N/A</v>
      </c>
      <c r="S175" t="e">
        <f t="shared" si="25"/>
        <v>#N/A</v>
      </c>
      <c r="T175" t="str">
        <f t="shared" si="26"/>
        <v>HMDB0341292</v>
      </c>
      <c r="V175" t="e">
        <f t="shared" si="27"/>
        <v>#N/A</v>
      </c>
      <c r="W175" t="e">
        <f t="shared" si="28"/>
        <v>#N/A</v>
      </c>
      <c r="X175" t="e">
        <f t="shared" si="29"/>
        <v>#N/A</v>
      </c>
      <c r="AA175" t="s">
        <v>353</v>
      </c>
      <c r="AB175" t="s">
        <v>148</v>
      </c>
      <c r="AE175" t="s">
        <v>148</v>
      </c>
      <c r="AL175" t="s">
        <v>353</v>
      </c>
      <c r="AM175" t="s">
        <v>148</v>
      </c>
      <c r="AN175" t="str">
        <f t="shared" si="30"/>
        <v/>
      </c>
      <c r="AO175" t="str">
        <f t="shared" si="30"/>
        <v/>
      </c>
      <c r="AP175" t="str">
        <f t="shared" si="30"/>
        <v>X</v>
      </c>
      <c r="AR175" t="str">
        <f t="shared" si="30"/>
        <v/>
      </c>
      <c r="AS175" t="str">
        <f t="shared" si="30"/>
        <v/>
      </c>
      <c r="AT175" t="str">
        <f t="shared" si="31"/>
        <v/>
      </c>
      <c r="AW175" s="4" t="s">
        <v>353</v>
      </c>
      <c r="AX175" s="4" t="s">
        <v>148</v>
      </c>
      <c r="AY175" s="8" t="s">
        <v>359</v>
      </c>
      <c r="AZ175" s="8" t="s">
        <v>359</v>
      </c>
      <c r="BA175" s="11" t="s">
        <v>360</v>
      </c>
      <c r="BB175" s="10" t="s">
        <v>359</v>
      </c>
      <c r="BC175" s="8" t="s">
        <v>359</v>
      </c>
      <c r="BD175" s="8" t="s">
        <v>359</v>
      </c>
      <c r="BF175" s="10"/>
      <c r="BG175" s="8"/>
      <c r="BH175" s="8"/>
      <c r="BJ175" s="10" t="str">
        <f t="shared" si="32"/>
        <v/>
      </c>
      <c r="BK175" s="8" t="str">
        <f t="shared" si="33"/>
        <v/>
      </c>
      <c r="BL175" s="8" t="str">
        <f t="shared" si="34"/>
        <v/>
      </c>
    </row>
    <row r="176" spans="1:64" x14ac:dyDescent="0.25">
      <c r="AX176" s="4" t="s">
        <v>361</v>
      </c>
      <c r="AY176" s="8">
        <v>58</v>
      </c>
      <c r="AZ176" s="8">
        <v>72</v>
      </c>
      <c r="BA176" s="11">
        <v>71</v>
      </c>
      <c r="BB176" s="10">
        <v>69</v>
      </c>
      <c r="BC176" s="8">
        <v>43</v>
      </c>
      <c r="BD176" s="8">
        <v>47</v>
      </c>
      <c r="BF176" s="10">
        <v>19</v>
      </c>
      <c r="BG176" s="8">
        <v>9</v>
      </c>
      <c r="BH176" s="8">
        <v>10</v>
      </c>
      <c r="BJ176" s="10"/>
      <c r="BK176" s="8"/>
      <c r="BL176" s="8"/>
    </row>
  </sheetData>
  <sortState xmlns:xlrd2="http://schemas.microsoft.com/office/spreadsheetml/2017/richdata2" ref="A2:A378">
    <sortCondition ref="A2:A378"/>
  </sortState>
  <mergeCells count="12">
    <mergeCell ref="BJ1:BL1"/>
    <mergeCell ref="I1:J1"/>
    <mergeCell ref="L1:M1"/>
    <mergeCell ref="R1:T1"/>
    <mergeCell ref="V1:X1"/>
    <mergeCell ref="AC1:AE1"/>
    <mergeCell ref="AG1:AI1"/>
    <mergeCell ref="AN1:AP1"/>
    <mergeCell ref="AR1:AT1"/>
    <mergeCell ref="AY1:BA1"/>
    <mergeCell ref="BB1:BD1"/>
    <mergeCell ref="BF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A6E4-9EA5-4AEF-A45C-060922CAC288}">
  <dimension ref="A2:P79"/>
  <sheetViews>
    <sheetView topLeftCell="A49" workbookViewId="0">
      <selection activeCell="J58" sqref="J58:P65"/>
    </sheetView>
  </sheetViews>
  <sheetFormatPr defaultColWidth="8.7109375" defaultRowHeight="15" x14ac:dyDescent="0.25"/>
  <cols>
    <col min="1" max="1" width="9.140625" style="15" bestFit="1" customWidth="1"/>
    <col min="2" max="2" width="38.28515625" style="15" bestFit="1" customWidth="1"/>
    <col min="3" max="3" width="5.140625" style="15" bestFit="1" customWidth="1"/>
    <col min="4" max="4" width="4.140625" style="15" bestFit="1" customWidth="1"/>
    <col min="5" max="5" width="6.5703125" style="15" bestFit="1" customWidth="1"/>
    <col min="6" max="8" width="8" style="15" bestFit="1" customWidth="1"/>
    <col min="9" max="9" width="9.5703125" style="15" bestFit="1" customWidth="1"/>
    <col min="10" max="10" width="44.28515625" style="15" bestFit="1" customWidth="1"/>
    <col min="11" max="11" width="5.140625" style="15" bestFit="1" customWidth="1"/>
    <col min="12" max="12" width="4.140625" style="15" bestFit="1" customWidth="1"/>
    <col min="13" max="13" width="6.5703125" style="15" bestFit="1" customWidth="1"/>
    <col min="14" max="14" width="8" style="15" bestFit="1" customWidth="1"/>
    <col min="15" max="16" width="7.85546875" style="15" bestFit="1" customWidth="1"/>
    <col min="17" max="16384" width="8.7109375" style="15"/>
  </cols>
  <sheetData>
    <row r="2" spans="1:16" s="14" customFormat="1" x14ac:dyDescent="0.25">
      <c r="A2" s="14" t="s">
        <v>393</v>
      </c>
      <c r="I2" s="14" t="s">
        <v>394</v>
      </c>
    </row>
    <row r="3" spans="1:16" s="14" customFormat="1" x14ac:dyDescent="0.25">
      <c r="B3" s="14" t="s">
        <v>363</v>
      </c>
      <c r="C3" s="14" t="s">
        <v>364</v>
      </c>
      <c r="D3" s="14" t="s">
        <v>365</v>
      </c>
      <c r="E3" s="14" t="s">
        <v>366</v>
      </c>
      <c r="F3" s="14" t="s">
        <v>367</v>
      </c>
      <c r="G3" s="14" t="s">
        <v>368</v>
      </c>
      <c r="H3" s="14" t="s">
        <v>369</v>
      </c>
      <c r="J3" s="14" t="s">
        <v>363</v>
      </c>
      <c r="K3" s="14" t="s">
        <v>364</v>
      </c>
      <c r="L3" s="14" t="s">
        <v>365</v>
      </c>
      <c r="M3" s="14" t="s">
        <v>366</v>
      </c>
      <c r="N3" s="14" t="s">
        <v>367</v>
      </c>
      <c r="O3" s="14" t="s">
        <v>368</v>
      </c>
      <c r="P3" s="14" t="s">
        <v>369</v>
      </c>
    </row>
    <row r="4" spans="1:16" x14ac:dyDescent="0.25">
      <c r="A4" s="15" t="s">
        <v>370</v>
      </c>
      <c r="B4" s="15" t="s">
        <v>371</v>
      </c>
      <c r="C4" s="15">
        <v>29</v>
      </c>
      <c r="D4" s="15">
        <v>7</v>
      </c>
      <c r="E4" s="15">
        <v>1.05</v>
      </c>
      <c r="F4" s="16">
        <v>3.93E-5</v>
      </c>
      <c r="G4" s="15">
        <v>3.8500000000000001E-3</v>
      </c>
      <c r="H4" s="15">
        <v>2.6700000000000001E-3</v>
      </c>
      <c r="I4" s="15" t="s">
        <v>370</v>
      </c>
      <c r="J4" s="15" t="s">
        <v>374</v>
      </c>
      <c r="K4" s="15">
        <v>38</v>
      </c>
      <c r="L4" s="15">
        <v>6</v>
      </c>
      <c r="M4" s="15">
        <v>1.19</v>
      </c>
      <c r="N4" s="16">
        <v>7.7800000000000005E-4</v>
      </c>
      <c r="O4" s="15">
        <v>7.6200000000000004E-2</v>
      </c>
      <c r="P4" s="15">
        <v>7.6200000000000004E-2</v>
      </c>
    </row>
    <row r="5" spans="1:16" x14ac:dyDescent="0.25">
      <c r="A5" s="15" t="s">
        <v>370</v>
      </c>
      <c r="B5" s="15" t="s">
        <v>372</v>
      </c>
      <c r="C5" s="15">
        <v>53</v>
      </c>
      <c r="D5" s="15">
        <v>9</v>
      </c>
      <c r="E5" s="15">
        <v>1.92</v>
      </c>
      <c r="F5" s="16">
        <v>5.4599999999999999E-5</v>
      </c>
      <c r="G5" s="15">
        <v>5.2900000000000004E-3</v>
      </c>
      <c r="H5" s="15">
        <v>2.6700000000000001E-3</v>
      </c>
      <c r="I5" s="15" t="s">
        <v>370</v>
      </c>
      <c r="J5" s="13" t="s">
        <v>376</v>
      </c>
      <c r="K5" s="15">
        <v>49</v>
      </c>
      <c r="L5" s="15">
        <v>6</v>
      </c>
      <c r="M5" s="15">
        <v>1.53</v>
      </c>
      <c r="N5" s="15">
        <v>3.0799999999999998E-3</v>
      </c>
      <c r="O5" s="15">
        <v>0.29899999999999999</v>
      </c>
      <c r="P5" s="15">
        <v>0.151</v>
      </c>
    </row>
    <row r="6" spans="1:16" x14ac:dyDescent="0.25">
      <c r="A6" s="15" t="s">
        <v>370</v>
      </c>
      <c r="B6" s="15" t="s">
        <v>373</v>
      </c>
      <c r="C6" s="15">
        <v>59</v>
      </c>
      <c r="D6" s="15">
        <v>9</v>
      </c>
      <c r="E6" s="15">
        <v>2.13</v>
      </c>
      <c r="F6" s="16">
        <v>1.3200000000000001E-4</v>
      </c>
      <c r="G6" s="15">
        <v>1.2699999999999999E-2</v>
      </c>
      <c r="H6" s="15">
        <v>4.3299999999999996E-3</v>
      </c>
      <c r="I6" s="15" t="s">
        <v>370</v>
      </c>
      <c r="J6" s="15" t="s">
        <v>382</v>
      </c>
      <c r="K6" s="15">
        <v>13</v>
      </c>
      <c r="L6" s="15">
        <v>3</v>
      </c>
      <c r="M6" s="15">
        <v>0.40600000000000003</v>
      </c>
      <c r="N6" s="15">
        <v>6.4099999999999999E-3</v>
      </c>
      <c r="O6" s="15">
        <v>0.61599999999999999</v>
      </c>
      <c r="P6" s="15">
        <v>0.21</v>
      </c>
    </row>
    <row r="7" spans="1:16" x14ac:dyDescent="0.25">
      <c r="A7" s="15" t="s">
        <v>370</v>
      </c>
      <c r="B7" s="15" t="s">
        <v>374</v>
      </c>
      <c r="C7" s="15">
        <v>38</v>
      </c>
      <c r="D7" s="15">
        <v>7</v>
      </c>
      <c r="E7" s="15">
        <v>1.37</v>
      </c>
      <c r="F7" s="16">
        <v>2.5000000000000001E-4</v>
      </c>
      <c r="G7" s="15">
        <v>2.3800000000000002E-2</v>
      </c>
      <c r="H7" s="15">
        <v>6.13E-3</v>
      </c>
      <c r="I7" s="15" t="s">
        <v>370</v>
      </c>
      <c r="J7" s="15" t="s">
        <v>377</v>
      </c>
      <c r="K7" s="15">
        <v>17</v>
      </c>
      <c r="L7" s="15">
        <v>3</v>
      </c>
      <c r="M7" s="15">
        <v>0.53100000000000003</v>
      </c>
      <c r="N7" s="15">
        <v>1.4E-2</v>
      </c>
      <c r="O7" s="15">
        <v>1</v>
      </c>
      <c r="P7" s="15">
        <v>0.23100000000000001</v>
      </c>
    </row>
    <row r="8" spans="1:16" x14ac:dyDescent="0.25">
      <c r="A8" s="15" t="s">
        <v>370</v>
      </c>
      <c r="B8" s="15" t="s">
        <v>375</v>
      </c>
      <c r="C8" s="15">
        <v>35</v>
      </c>
      <c r="D8" s="15">
        <v>6</v>
      </c>
      <c r="E8" s="15">
        <v>1.26</v>
      </c>
      <c r="F8" s="15">
        <v>1.1100000000000001E-3</v>
      </c>
      <c r="G8" s="15">
        <v>0.104</v>
      </c>
      <c r="H8" s="15">
        <v>2.0799999999999999E-2</v>
      </c>
      <c r="I8" s="15" t="s">
        <v>370</v>
      </c>
      <c r="J8" s="15" t="s">
        <v>381</v>
      </c>
      <c r="K8" s="15">
        <v>32</v>
      </c>
      <c r="L8" s="15">
        <v>4</v>
      </c>
      <c r="M8" s="15">
        <v>1</v>
      </c>
      <c r="N8" s="15">
        <v>1.5299999999999999E-2</v>
      </c>
      <c r="O8" s="15">
        <v>1</v>
      </c>
      <c r="P8" s="15">
        <v>0.23100000000000001</v>
      </c>
    </row>
    <row r="9" spans="1:16" x14ac:dyDescent="0.25">
      <c r="A9" s="15" t="s">
        <v>370</v>
      </c>
      <c r="B9" s="15" t="s">
        <v>376</v>
      </c>
      <c r="C9" s="15">
        <v>49</v>
      </c>
      <c r="D9" s="15">
        <v>7</v>
      </c>
      <c r="E9" s="15">
        <v>1.77</v>
      </c>
      <c r="F9" s="15">
        <v>1.2700000000000001E-3</v>
      </c>
      <c r="G9" s="15">
        <v>0.11799999999999999</v>
      </c>
      <c r="H9" s="15">
        <v>2.0799999999999999E-2</v>
      </c>
      <c r="I9" s="15" t="s">
        <v>370</v>
      </c>
      <c r="J9" s="15" t="s">
        <v>395</v>
      </c>
      <c r="K9" s="15">
        <v>19</v>
      </c>
      <c r="L9" s="15">
        <v>3</v>
      </c>
      <c r="M9" s="15">
        <v>0.59399999999999997</v>
      </c>
      <c r="N9" s="15">
        <v>1.9099999999999999E-2</v>
      </c>
      <c r="O9" s="15">
        <v>1</v>
      </c>
      <c r="P9" s="15">
        <v>0.23100000000000001</v>
      </c>
    </row>
    <row r="10" spans="1:16" x14ac:dyDescent="0.25">
      <c r="A10" s="15" t="s">
        <v>370</v>
      </c>
      <c r="B10" s="15" t="s">
        <v>377</v>
      </c>
      <c r="C10" s="15">
        <v>17</v>
      </c>
      <c r="D10" s="15">
        <v>4</v>
      </c>
      <c r="E10" s="15">
        <v>0.61399999999999999</v>
      </c>
      <c r="F10" s="15">
        <v>2.4599999999999999E-3</v>
      </c>
      <c r="G10" s="15">
        <v>0.22600000000000001</v>
      </c>
      <c r="H10" s="15">
        <v>3.44E-2</v>
      </c>
      <c r="I10" s="15" t="s">
        <v>370</v>
      </c>
      <c r="J10" s="15" t="s">
        <v>375</v>
      </c>
      <c r="K10" s="15">
        <v>35</v>
      </c>
      <c r="L10" s="15">
        <v>4</v>
      </c>
      <c r="M10" s="15">
        <v>1.0900000000000001</v>
      </c>
      <c r="N10" s="15">
        <v>2.0799999999999999E-2</v>
      </c>
      <c r="O10" s="15">
        <v>1</v>
      </c>
      <c r="P10" s="15">
        <v>0.23100000000000001</v>
      </c>
    </row>
    <row r="11" spans="1:16" x14ac:dyDescent="0.25">
      <c r="A11" s="15" t="s">
        <v>370</v>
      </c>
      <c r="B11" s="15" t="s">
        <v>378</v>
      </c>
      <c r="C11" s="15">
        <v>9</v>
      </c>
      <c r="D11" s="15">
        <v>3</v>
      </c>
      <c r="E11" s="15">
        <v>0.32500000000000001</v>
      </c>
      <c r="F11" s="15">
        <v>3.14E-3</v>
      </c>
      <c r="G11" s="15">
        <v>0.28599999999999998</v>
      </c>
      <c r="H11" s="15">
        <v>3.85E-2</v>
      </c>
      <c r="I11" s="15" t="s">
        <v>370</v>
      </c>
      <c r="J11" s="15" t="s">
        <v>396</v>
      </c>
      <c r="K11" s="15">
        <v>35</v>
      </c>
      <c r="L11" s="15">
        <v>4</v>
      </c>
      <c r="M11" s="15">
        <v>1.0900000000000001</v>
      </c>
      <c r="N11" s="15">
        <v>2.0799999999999999E-2</v>
      </c>
      <c r="O11" s="15">
        <v>1</v>
      </c>
      <c r="P11" s="15">
        <v>0.23100000000000001</v>
      </c>
    </row>
    <row r="12" spans="1:16" x14ac:dyDescent="0.25">
      <c r="A12" s="15" t="s">
        <v>370</v>
      </c>
      <c r="B12" s="15" t="s">
        <v>379</v>
      </c>
      <c r="C12" s="15">
        <v>19</v>
      </c>
      <c r="D12" s="15">
        <v>4</v>
      </c>
      <c r="E12" s="15">
        <v>0.68700000000000006</v>
      </c>
      <c r="F12" s="15">
        <v>3.8E-3</v>
      </c>
      <c r="G12" s="15">
        <v>0.34200000000000003</v>
      </c>
      <c r="H12" s="15">
        <v>4.1099999999999998E-2</v>
      </c>
      <c r="I12" s="15" t="s">
        <v>370</v>
      </c>
      <c r="J12" s="15" t="s">
        <v>372</v>
      </c>
      <c r="K12" s="15">
        <v>53</v>
      </c>
      <c r="L12" s="15">
        <v>5</v>
      </c>
      <c r="M12" s="15">
        <v>1.66</v>
      </c>
      <c r="N12" s="15">
        <v>2.12E-2</v>
      </c>
      <c r="O12" s="15">
        <v>1</v>
      </c>
      <c r="P12" s="15">
        <v>0.23100000000000001</v>
      </c>
    </row>
    <row r="13" spans="1:16" x14ac:dyDescent="0.25">
      <c r="A13" s="15" t="s">
        <v>370</v>
      </c>
      <c r="B13" s="15" t="s">
        <v>380</v>
      </c>
      <c r="C13" s="15">
        <v>60</v>
      </c>
      <c r="D13" s="15">
        <v>7</v>
      </c>
      <c r="E13" s="15">
        <v>2.17</v>
      </c>
      <c r="F13" s="15">
        <v>4.2700000000000004E-3</v>
      </c>
      <c r="G13" s="15">
        <v>0.38</v>
      </c>
      <c r="H13" s="15">
        <v>4.1099999999999998E-2</v>
      </c>
      <c r="I13" s="15" t="s">
        <v>370</v>
      </c>
      <c r="J13" s="15" t="s">
        <v>388</v>
      </c>
      <c r="K13" s="15">
        <v>21</v>
      </c>
      <c r="L13" s="15">
        <v>3</v>
      </c>
      <c r="M13" s="15">
        <v>0.65600000000000003</v>
      </c>
      <c r="N13" s="15">
        <v>2.52E-2</v>
      </c>
      <c r="O13" s="15">
        <v>1</v>
      </c>
      <c r="P13" s="15">
        <v>0.247</v>
      </c>
    </row>
    <row r="14" spans="1:16" x14ac:dyDescent="0.25">
      <c r="A14" s="15" t="s">
        <v>370</v>
      </c>
      <c r="B14" s="15" t="s">
        <v>381</v>
      </c>
      <c r="C14" s="15">
        <v>32</v>
      </c>
      <c r="D14" s="15">
        <v>5</v>
      </c>
      <c r="E14" s="15">
        <v>1.1599999999999999</v>
      </c>
      <c r="F14" s="15">
        <v>4.62E-3</v>
      </c>
      <c r="G14" s="15">
        <v>0.40600000000000003</v>
      </c>
      <c r="H14" s="15">
        <v>4.1099999999999998E-2</v>
      </c>
      <c r="I14" s="15" t="s">
        <v>370</v>
      </c>
      <c r="J14" s="15" t="s">
        <v>378</v>
      </c>
      <c r="K14" s="15">
        <v>9</v>
      </c>
      <c r="L14" s="15">
        <v>2</v>
      </c>
      <c r="M14" s="15">
        <v>0.28100000000000003</v>
      </c>
      <c r="N14" s="15">
        <v>2.9700000000000001E-2</v>
      </c>
      <c r="O14" s="15">
        <v>1</v>
      </c>
      <c r="P14" s="15">
        <v>0.248</v>
      </c>
    </row>
    <row r="15" spans="1:16" x14ac:dyDescent="0.25">
      <c r="A15" s="15" t="s">
        <v>370</v>
      </c>
      <c r="B15" s="15" t="s">
        <v>382</v>
      </c>
      <c r="C15" s="15">
        <v>13</v>
      </c>
      <c r="D15" s="15">
        <v>3</v>
      </c>
      <c r="E15" s="15">
        <v>0.47</v>
      </c>
      <c r="F15" s="15">
        <v>9.6799999999999994E-3</v>
      </c>
      <c r="G15" s="15">
        <v>0.84199999999999997</v>
      </c>
      <c r="H15" s="15">
        <v>7.9100000000000004E-2</v>
      </c>
      <c r="I15" s="15" t="s">
        <v>370</v>
      </c>
      <c r="J15" s="15" t="s">
        <v>397</v>
      </c>
      <c r="K15" s="15">
        <v>58</v>
      </c>
      <c r="L15" s="15">
        <v>5</v>
      </c>
      <c r="M15" s="15">
        <v>1.81</v>
      </c>
      <c r="N15" s="15">
        <v>3.0300000000000001E-2</v>
      </c>
      <c r="O15" s="15">
        <v>1</v>
      </c>
      <c r="P15" s="15">
        <v>0.248</v>
      </c>
    </row>
    <row r="16" spans="1:16" x14ac:dyDescent="0.25">
      <c r="A16" s="15" t="s">
        <v>370</v>
      </c>
      <c r="B16" s="15" t="s">
        <v>383</v>
      </c>
      <c r="C16" s="15">
        <v>25</v>
      </c>
      <c r="D16" s="15">
        <v>4</v>
      </c>
      <c r="E16" s="15">
        <v>0.90300000000000002</v>
      </c>
      <c r="F16" s="15">
        <v>1.06E-2</v>
      </c>
      <c r="G16" s="15">
        <v>0.91100000000000003</v>
      </c>
      <c r="H16" s="15">
        <v>7.9899999999999999E-2</v>
      </c>
      <c r="I16" s="15" t="s">
        <v>370</v>
      </c>
      <c r="J16" s="15" t="s">
        <v>392</v>
      </c>
      <c r="K16" s="15">
        <v>10</v>
      </c>
      <c r="L16" s="15">
        <v>2</v>
      </c>
      <c r="M16" s="15">
        <v>0.312</v>
      </c>
      <c r="N16" s="15">
        <v>3.6400000000000002E-2</v>
      </c>
      <c r="O16" s="15">
        <v>1</v>
      </c>
      <c r="P16" s="15">
        <v>0.26700000000000002</v>
      </c>
    </row>
    <row r="17" spans="1:16" x14ac:dyDescent="0.25">
      <c r="A17" s="15" t="s">
        <v>370</v>
      </c>
      <c r="B17" s="15" t="s">
        <v>384</v>
      </c>
      <c r="C17" s="15">
        <v>28</v>
      </c>
      <c r="D17" s="15">
        <v>4</v>
      </c>
      <c r="E17" s="15">
        <v>1.01</v>
      </c>
      <c r="F17" s="15">
        <v>1.5900000000000001E-2</v>
      </c>
      <c r="G17" s="15">
        <v>1</v>
      </c>
      <c r="H17" s="15">
        <v>0.111</v>
      </c>
      <c r="I17" s="15" t="s">
        <v>370</v>
      </c>
      <c r="J17" s="15" t="s">
        <v>398</v>
      </c>
      <c r="K17" s="15">
        <v>42</v>
      </c>
      <c r="L17" s="15">
        <v>4</v>
      </c>
      <c r="M17" s="15">
        <v>1.31</v>
      </c>
      <c r="N17" s="15">
        <v>3.8100000000000002E-2</v>
      </c>
      <c r="O17" s="15">
        <v>1</v>
      </c>
      <c r="P17" s="15">
        <v>0.26700000000000002</v>
      </c>
    </row>
    <row r="18" spans="1:16" x14ac:dyDescent="0.25">
      <c r="A18" s="15" t="s">
        <v>370</v>
      </c>
      <c r="B18" s="15" t="s">
        <v>385</v>
      </c>
      <c r="C18" s="15">
        <v>18</v>
      </c>
      <c r="D18" s="15">
        <v>3</v>
      </c>
      <c r="E18" s="15">
        <v>0.65</v>
      </c>
      <c r="F18" s="15">
        <v>2.4400000000000002E-2</v>
      </c>
      <c r="G18" s="15">
        <v>1</v>
      </c>
      <c r="H18" s="15">
        <v>0.154</v>
      </c>
    </row>
    <row r="19" spans="1:16" x14ac:dyDescent="0.25">
      <c r="A19" s="15" t="s">
        <v>370</v>
      </c>
      <c r="B19" s="15" t="s">
        <v>386</v>
      </c>
      <c r="C19" s="15">
        <v>32</v>
      </c>
      <c r="D19" s="15">
        <v>4</v>
      </c>
      <c r="E19" s="15">
        <v>1.1599999999999999</v>
      </c>
      <c r="F19" s="15">
        <v>2.5100000000000001E-2</v>
      </c>
      <c r="G19" s="15">
        <v>1</v>
      </c>
      <c r="H19" s="15">
        <v>0.154</v>
      </c>
    </row>
    <row r="20" spans="1:16" x14ac:dyDescent="0.25">
      <c r="A20" s="15" t="s">
        <v>370</v>
      </c>
      <c r="B20" s="15" t="s">
        <v>387</v>
      </c>
      <c r="C20" s="15">
        <v>34</v>
      </c>
      <c r="D20" s="15">
        <v>4</v>
      </c>
      <c r="E20" s="15">
        <v>1.23</v>
      </c>
      <c r="F20" s="15">
        <v>3.0800000000000001E-2</v>
      </c>
      <c r="G20" s="15">
        <v>1</v>
      </c>
      <c r="H20" s="15">
        <v>0.17699999999999999</v>
      </c>
    </row>
    <row r="21" spans="1:16" x14ac:dyDescent="0.25">
      <c r="A21" s="15" t="s">
        <v>370</v>
      </c>
      <c r="B21" s="15" t="s">
        <v>388</v>
      </c>
      <c r="C21" s="15">
        <v>21</v>
      </c>
      <c r="D21" s="15">
        <v>3</v>
      </c>
      <c r="E21" s="15">
        <v>0.75900000000000001</v>
      </c>
      <c r="F21" s="15">
        <v>3.6900000000000002E-2</v>
      </c>
      <c r="G21" s="15">
        <v>1</v>
      </c>
      <c r="H21" s="15">
        <v>0.20100000000000001</v>
      </c>
    </row>
    <row r="22" spans="1:16" x14ac:dyDescent="0.25">
      <c r="A22" s="15" t="s">
        <v>370</v>
      </c>
      <c r="B22" s="15" t="s">
        <v>389</v>
      </c>
      <c r="C22" s="15">
        <v>9</v>
      </c>
      <c r="D22" s="15">
        <v>2</v>
      </c>
      <c r="E22" s="15">
        <v>0.32500000000000001</v>
      </c>
      <c r="F22" s="15">
        <v>3.9E-2</v>
      </c>
      <c r="G22" s="15">
        <v>1</v>
      </c>
      <c r="H22" s="15">
        <v>0.20100000000000001</v>
      </c>
    </row>
    <row r="23" spans="1:16" x14ac:dyDescent="0.25">
      <c r="A23" s="15" t="s">
        <v>370</v>
      </c>
      <c r="B23" s="15" t="s">
        <v>390</v>
      </c>
      <c r="C23" s="15">
        <v>22</v>
      </c>
      <c r="D23" s="15">
        <v>3</v>
      </c>
      <c r="E23" s="15">
        <v>0.79500000000000004</v>
      </c>
      <c r="F23" s="15">
        <v>4.1700000000000001E-2</v>
      </c>
      <c r="G23" s="15">
        <v>1</v>
      </c>
      <c r="H23" s="15">
        <v>0.20399999999999999</v>
      </c>
    </row>
    <row r="24" spans="1:16" x14ac:dyDescent="0.25">
      <c r="A24" s="15" t="s">
        <v>370</v>
      </c>
      <c r="B24" s="15" t="s">
        <v>391</v>
      </c>
      <c r="C24" s="15">
        <v>74</v>
      </c>
      <c r="D24" s="15">
        <v>6</v>
      </c>
      <c r="E24" s="15">
        <v>2.67</v>
      </c>
      <c r="F24" s="15">
        <v>4.4600000000000001E-2</v>
      </c>
      <c r="G24" s="15">
        <v>1</v>
      </c>
      <c r="H24" s="15">
        <v>0.20799999999999999</v>
      </c>
    </row>
    <row r="25" spans="1:16" x14ac:dyDescent="0.25">
      <c r="A25" s="15" t="s">
        <v>370</v>
      </c>
      <c r="B25" s="15" t="s">
        <v>392</v>
      </c>
      <c r="C25" s="15">
        <v>10</v>
      </c>
      <c r="D25" s="15">
        <v>2</v>
      </c>
      <c r="E25" s="15">
        <v>0.36099999999999999</v>
      </c>
      <c r="F25" s="15">
        <v>4.7600000000000003E-2</v>
      </c>
      <c r="G25" s="15">
        <v>1</v>
      </c>
      <c r="H25" s="15">
        <v>0.21199999999999999</v>
      </c>
    </row>
    <row r="28" spans="1:16" s="14" customFormat="1" x14ac:dyDescent="0.25">
      <c r="A28" s="14" t="s">
        <v>399</v>
      </c>
      <c r="I28" s="14" t="s">
        <v>406</v>
      </c>
    </row>
    <row r="29" spans="1:16" s="14" customFormat="1" x14ac:dyDescent="0.25">
      <c r="B29" s="14" t="s">
        <v>363</v>
      </c>
      <c r="C29" s="14" t="s">
        <v>364</v>
      </c>
      <c r="D29" s="14" t="s">
        <v>365</v>
      </c>
      <c r="E29" s="14" t="s">
        <v>366</v>
      </c>
      <c r="F29" s="14" t="s">
        <v>367</v>
      </c>
      <c r="G29" s="14" t="s">
        <v>368</v>
      </c>
      <c r="H29" s="14" t="s">
        <v>369</v>
      </c>
      <c r="J29" s="14" t="s">
        <v>363</v>
      </c>
      <c r="K29" s="14" t="s">
        <v>364</v>
      </c>
      <c r="L29" s="14" t="s">
        <v>365</v>
      </c>
      <c r="M29" s="14" t="s">
        <v>366</v>
      </c>
      <c r="N29" s="14" t="s">
        <v>367</v>
      </c>
      <c r="O29" s="14" t="s">
        <v>368</v>
      </c>
      <c r="P29" s="14" t="s">
        <v>369</v>
      </c>
    </row>
    <row r="30" spans="1:16" x14ac:dyDescent="0.25">
      <c r="A30" s="15" t="s">
        <v>370</v>
      </c>
      <c r="B30" s="15" t="s">
        <v>373</v>
      </c>
      <c r="C30" s="15">
        <v>59</v>
      </c>
      <c r="D30" s="15">
        <v>12</v>
      </c>
      <c r="E30" s="15">
        <v>2.42</v>
      </c>
      <c r="F30" s="16">
        <v>1.26E-6</v>
      </c>
      <c r="G30" s="16">
        <v>1.2400000000000001E-4</v>
      </c>
      <c r="H30" s="16">
        <v>1.2400000000000001E-4</v>
      </c>
      <c r="I30" s="15" t="s">
        <v>370</v>
      </c>
      <c r="J30" s="15" t="s">
        <v>396</v>
      </c>
      <c r="K30" s="15">
        <v>35</v>
      </c>
      <c r="L30" s="15">
        <v>6</v>
      </c>
      <c r="M30" s="15">
        <v>0.752</v>
      </c>
      <c r="N30" s="16">
        <v>5.1600000000000001E-5</v>
      </c>
      <c r="O30" s="15">
        <v>5.0600000000000003E-3</v>
      </c>
      <c r="P30" s="15">
        <v>5.0600000000000003E-3</v>
      </c>
    </row>
    <row r="31" spans="1:16" x14ac:dyDescent="0.25">
      <c r="A31" s="15" t="s">
        <v>370</v>
      </c>
      <c r="B31" s="15" t="s">
        <v>377</v>
      </c>
      <c r="C31" s="15">
        <v>17</v>
      </c>
      <c r="D31" s="15">
        <v>6</v>
      </c>
      <c r="E31" s="15">
        <v>0.69699999999999995</v>
      </c>
      <c r="F31" s="16">
        <v>2.9300000000000001E-5</v>
      </c>
      <c r="G31" s="15">
        <v>2.8400000000000001E-3</v>
      </c>
      <c r="H31" s="15">
        <v>1.4400000000000001E-3</v>
      </c>
      <c r="I31" s="15" t="s">
        <v>370</v>
      </c>
      <c r="J31" s="15" t="s">
        <v>377</v>
      </c>
      <c r="K31" s="15">
        <v>17</v>
      </c>
      <c r="L31" s="15">
        <v>3</v>
      </c>
      <c r="M31" s="15">
        <v>0.36499999999999999</v>
      </c>
      <c r="N31" s="15">
        <v>4.8199999999999996E-3</v>
      </c>
      <c r="O31" s="15">
        <v>0.46800000000000003</v>
      </c>
      <c r="P31" s="15">
        <v>0.17899999999999999</v>
      </c>
    </row>
    <row r="32" spans="1:16" x14ac:dyDescent="0.25">
      <c r="A32" s="15" t="s">
        <v>370</v>
      </c>
      <c r="B32" s="15" t="s">
        <v>376</v>
      </c>
      <c r="C32" s="15">
        <v>49</v>
      </c>
      <c r="D32" s="15">
        <v>9</v>
      </c>
      <c r="E32" s="15">
        <v>2.0099999999999998</v>
      </c>
      <c r="F32" s="16">
        <v>8.3700000000000002E-5</v>
      </c>
      <c r="G32" s="15">
        <v>8.0300000000000007E-3</v>
      </c>
      <c r="H32" s="15">
        <v>2.2899999999999999E-3</v>
      </c>
      <c r="I32" s="15" t="s">
        <v>370</v>
      </c>
      <c r="J32" s="15" t="s">
        <v>395</v>
      </c>
      <c r="K32" s="15">
        <v>19</v>
      </c>
      <c r="L32" s="15">
        <v>3</v>
      </c>
      <c r="M32" s="15">
        <v>0.40799999999999997</v>
      </c>
      <c r="N32" s="15">
        <v>6.6800000000000002E-3</v>
      </c>
      <c r="O32" s="15">
        <v>0.64100000000000001</v>
      </c>
      <c r="P32" s="15">
        <v>0.17899999999999999</v>
      </c>
    </row>
    <row r="33" spans="1:16" x14ac:dyDescent="0.25">
      <c r="A33" s="15" t="s">
        <v>370</v>
      </c>
      <c r="B33" s="15" t="s">
        <v>371</v>
      </c>
      <c r="C33" s="15">
        <v>29</v>
      </c>
      <c r="D33" s="15">
        <v>7</v>
      </c>
      <c r="E33" s="15">
        <v>1.19</v>
      </c>
      <c r="F33" s="16">
        <v>9.3399999999999993E-5</v>
      </c>
      <c r="G33" s="15">
        <v>8.8699999999999994E-3</v>
      </c>
      <c r="H33" s="15">
        <v>2.2899999999999999E-3</v>
      </c>
      <c r="I33" s="15" t="s">
        <v>370</v>
      </c>
      <c r="J33" s="15" t="s">
        <v>374</v>
      </c>
      <c r="K33" s="15">
        <v>38</v>
      </c>
      <c r="L33" s="15">
        <v>4</v>
      </c>
      <c r="M33" s="15">
        <v>0.81599999999999995</v>
      </c>
      <c r="N33" s="15">
        <v>7.3000000000000001E-3</v>
      </c>
      <c r="O33" s="15">
        <v>0.69399999999999995</v>
      </c>
      <c r="P33" s="15">
        <v>0.17899999999999999</v>
      </c>
    </row>
    <row r="34" spans="1:16" x14ac:dyDescent="0.25">
      <c r="A34" s="15" t="s">
        <v>370</v>
      </c>
      <c r="B34" s="15" t="s">
        <v>372</v>
      </c>
      <c r="C34" s="15">
        <v>53</v>
      </c>
      <c r="D34" s="15">
        <v>8</v>
      </c>
      <c r="E34" s="15">
        <v>2.17</v>
      </c>
      <c r="F34" s="16">
        <v>9.0899999999999998E-4</v>
      </c>
      <c r="G34" s="15">
        <v>8.5400000000000004E-2</v>
      </c>
      <c r="H34" s="15">
        <v>1.78E-2</v>
      </c>
      <c r="I34" s="15" t="s">
        <v>370</v>
      </c>
      <c r="J34" s="15" t="s">
        <v>378</v>
      </c>
      <c r="K34" s="15">
        <v>9</v>
      </c>
      <c r="L34" s="15">
        <v>2</v>
      </c>
      <c r="M34" s="15">
        <v>0.193</v>
      </c>
      <c r="N34" s="15">
        <v>1.4500000000000001E-2</v>
      </c>
      <c r="O34" s="15">
        <v>1</v>
      </c>
      <c r="P34" s="15">
        <v>0.28399999999999997</v>
      </c>
    </row>
    <row r="35" spans="1:16" x14ac:dyDescent="0.25">
      <c r="A35" s="15" t="s">
        <v>370</v>
      </c>
      <c r="B35" s="15" t="s">
        <v>382</v>
      </c>
      <c r="C35" s="15">
        <v>13</v>
      </c>
      <c r="D35" s="15">
        <v>4</v>
      </c>
      <c r="E35" s="15">
        <v>0.53300000000000003</v>
      </c>
      <c r="F35" s="15">
        <v>1.34E-3</v>
      </c>
      <c r="G35" s="15">
        <v>0.125</v>
      </c>
      <c r="H35" s="15">
        <v>1.89E-2</v>
      </c>
      <c r="I35" s="15" t="s">
        <v>370</v>
      </c>
      <c r="J35" s="15" t="s">
        <v>376</v>
      </c>
      <c r="K35" s="15">
        <v>49</v>
      </c>
      <c r="L35" s="15">
        <v>4</v>
      </c>
      <c r="M35" s="15">
        <v>1.05</v>
      </c>
      <c r="N35" s="15">
        <v>1.7899999999999999E-2</v>
      </c>
      <c r="O35" s="15">
        <v>1</v>
      </c>
      <c r="P35" s="15">
        <v>0.29199999999999998</v>
      </c>
    </row>
    <row r="36" spans="1:16" x14ac:dyDescent="0.25">
      <c r="A36" s="15" t="s">
        <v>370</v>
      </c>
      <c r="B36" s="15" t="s">
        <v>381</v>
      </c>
      <c r="C36" s="15">
        <v>32</v>
      </c>
      <c r="D36" s="15">
        <v>6</v>
      </c>
      <c r="E36" s="15">
        <v>1.31</v>
      </c>
      <c r="F36" s="15">
        <v>1.3500000000000001E-3</v>
      </c>
      <c r="G36" s="15">
        <v>0.125</v>
      </c>
      <c r="H36" s="15">
        <v>1.89E-2</v>
      </c>
      <c r="I36" s="15" t="s">
        <v>370</v>
      </c>
      <c r="J36" s="15" t="s">
        <v>371</v>
      </c>
      <c r="K36" s="15">
        <v>29</v>
      </c>
      <c r="L36" s="15">
        <v>3</v>
      </c>
      <c r="M36" s="15">
        <v>0.623</v>
      </c>
      <c r="N36" s="15">
        <v>2.1899999999999999E-2</v>
      </c>
      <c r="O36" s="15">
        <v>1</v>
      </c>
      <c r="P36" s="15">
        <v>0.30299999999999999</v>
      </c>
    </row>
    <row r="37" spans="1:16" x14ac:dyDescent="0.25">
      <c r="A37" s="15" t="s">
        <v>370</v>
      </c>
      <c r="B37" s="15" t="s">
        <v>397</v>
      </c>
      <c r="C37" s="15">
        <v>58</v>
      </c>
      <c r="D37" s="15">
        <v>8</v>
      </c>
      <c r="E37" s="15">
        <v>2.38</v>
      </c>
      <c r="F37" s="15">
        <v>1.6800000000000001E-3</v>
      </c>
      <c r="G37" s="15">
        <v>0.153</v>
      </c>
      <c r="H37" s="15">
        <v>2.06E-2</v>
      </c>
      <c r="I37" s="15" t="s">
        <v>370</v>
      </c>
      <c r="J37" s="15" t="s">
        <v>386</v>
      </c>
      <c r="K37" s="15">
        <v>32</v>
      </c>
      <c r="L37" s="15">
        <v>3</v>
      </c>
      <c r="M37" s="15">
        <v>0.68799999999999994</v>
      </c>
      <c r="N37" s="15">
        <v>2.8500000000000001E-2</v>
      </c>
      <c r="O37" s="15">
        <v>1</v>
      </c>
      <c r="P37" s="15">
        <v>0.30299999999999999</v>
      </c>
    </row>
    <row r="38" spans="1:16" x14ac:dyDescent="0.25">
      <c r="A38" s="15" t="s">
        <v>370</v>
      </c>
      <c r="B38" s="15" t="s">
        <v>400</v>
      </c>
      <c r="C38" s="15">
        <v>35</v>
      </c>
      <c r="D38" s="15">
        <v>6</v>
      </c>
      <c r="E38" s="15">
        <v>1.44</v>
      </c>
      <c r="F38" s="15">
        <v>2.2100000000000002E-3</v>
      </c>
      <c r="G38" s="15">
        <v>0.19900000000000001</v>
      </c>
      <c r="H38" s="15">
        <v>2.4E-2</v>
      </c>
      <c r="I38" s="15" t="s">
        <v>370</v>
      </c>
      <c r="J38" s="15" t="s">
        <v>382</v>
      </c>
      <c r="K38" s="15">
        <v>13</v>
      </c>
      <c r="L38" s="15">
        <v>2</v>
      </c>
      <c r="M38" s="15">
        <v>0.27900000000000003</v>
      </c>
      <c r="N38" s="15">
        <v>2.98E-2</v>
      </c>
      <c r="O38" s="15">
        <v>1</v>
      </c>
      <c r="P38" s="15">
        <v>0.30299999999999999</v>
      </c>
    </row>
    <row r="39" spans="1:16" x14ac:dyDescent="0.25">
      <c r="A39" s="15" t="s">
        <v>370</v>
      </c>
      <c r="B39" s="15" t="s">
        <v>378</v>
      </c>
      <c r="C39" s="15">
        <v>9</v>
      </c>
      <c r="D39" s="15">
        <v>3</v>
      </c>
      <c r="E39" s="15">
        <v>0.36899999999999999</v>
      </c>
      <c r="F39" s="15">
        <v>4.5399999999999998E-3</v>
      </c>
      <c r="G39" s="15">
        <v>0.40400000000000003</v>
      </c>
      <c r="H39" s="15">
        <v>4.4499999999999998E-2</v>
      </c>
      <c r="I39" s="15" t="s">
        <v>370</v>
      </c>
      <c r="J39" s="15" t="s">
        <v>404</v>
      </c>
      <c r="K39" s="15">
        <v>33</v>
      </c>
      <c r="L39" s="15">
        <v>3</v>
      </c>
      <c r="M39" s="15">
        <v>0.70899999999999996</v>
      </c>
      <c r="N39" s="15">
        <v>3.09E-2</v>
      </c>
      <c r="O39" s="15">
        <v>1</v>
      </c>
      <c r="P39" s="15">
        <v>0.30299999999999999</v>
      </c>
    </row>
    <row r="40" spans="1:16" x14ac:dyDescent="0.25">
      <c r="A40" s="15" t="s">
        <v>370</v>
      </c>
      <c r="B40" s="15" t="s">
        <v>392</v>
      </c>
      <c r="C40" s="15">
        <v>10</v>
      </c>
      <c r="D40" s="15">
        <v>3</v>
      </c>
      <c r="E40" s="15">
        <v>0.41</v>
      </c>
      <c r="F40" s="15">
        <v>6.3E-3</v>
      </c>
      <c r="G40" s="15">
        <v>0.55500000000000005</v>
      </c>
      <c r="H40" s="15">
        <v>5.62E-2</v>
      </c>
      <c r="I40" s="15" t="s">
        <v>370</v>
      </c>
      <c r="J40" s="15" t="s">
        <v>407</v>
      </c>
      <c r="K40" s="15">
        <v>17</v>
      </c>
      <c r="L40" s="15">
        <v>2</v>
      </c>
      <c r="M40" s="15">
        <v>0.36499999999999999</v>
      </c>
      <c r="N40" s="15">
        <v>4.9299999999999997E-2</v>
      </c>
      <c r="O40" s="15">
        <v>1</v>
      </c>
      <c r="P40" s="15">
        <v>0.439</v>
      </c>
    </row>
    <row r="41" spans="1:16" x14ac:dyDescent="0.25">
      <c r="A41" s="15" t="s">
        <v>370</v>
      </c>
      <c r="B41" s="15" t="s">
        <v>388</v>
      </c>
      <c r="C41" s="15">
        <v>21</v>
      </c>
      <c r="D41" s="15">
        <v>4</v>
      </c>
      <c r="E41" s="15">
        <v>0.86099999999999999</v>
      </c>
      <c r="F41" s="15">
        <v>8.8100000000000001E-3</v>
      </c>
      <c r="G41" s="15">
        <v>0.76700000000000002</v>
      </c>
      <c r="H41" s="15">
        <v>7.1999999999999995E-2</v>
      </c>
    </row>
    <row r="42" spans="1:16" x14ac:dyDescent="0.25">
      <c r="A42" s="15" t="s">
        <v>370</v>
      </c>
      <c r="B42" s="15" t="s">
        <v>375</v>
      </c>
      <c r="C42" s="15">
        <v>35</v>
      </c>
      <c r="D42" s="15">
        <v>5</v>
      </c>
      <c r="E42" s="15">
        <v>1.44</v>
      </c>
      <c r="F42" s="15">
        <v>1.18E-2</v>
      </c>
      <c r="G42" s="15">
        <v>1</v>
      </c>
      <c r="H42" s="15">
        <v>8.9300000000000004E-2</v>
      </c>
    </row>
    <row r="43" spans="1:16" x14ac:dyDescent="0.25">
      <c r="A43" s="15" t="s">
        <v>370</v>
      </c>
      <c r="B43" s="15" t="s">
        <v>383</v>
      </c>
      <c r="C43" s="15">
        <v>25</v>
      </c>
      <c r="D43" s="15">
        <v>4</v>
      </c>
      <c r="E43" s="15">
        <v>1.03</v>
      </c>
      <c r="F43" s="15">
        <v>1.6500000000000001E-2</v>
      </c>
      <c r="G43" s="15">
        <v>1</v>
      </c>
      <c r="H43" s="15">
        <v>0.10199999999999999</v>
      </c>
    </row>
    <row r="44" spans="1:16" x14ac:dyDescent="0.25">
      <c r="A44" s="15" t="s">
        <v>370</v>
      </c>
      <c r="B44" s="15" t="s">
        <v>401</v>
      </c>
      <c r="C44" s="15">
        <v>25</v>
      </c>
      <c r="D44" s="15">
        <v>4</v>
      </c>
      <c r="E44" s="15">
        <v>1.03</v>
      </c>
      <c r="F44" s="15">
        <v>1.6500000000000001E-2</v>
      </c>
      <c r="G44" s="15">
        <v>1</v>
      </c>
      <c r="H44" s="15">
        <v>0.10199999999999999</v>
      </c>
    </row>
    <row r="45" spans="1:16" x14ac:dyDescent="0.25">
      <c r="A45" s="15" t="s">
        <v>370</v>
      </c>
      <c r="B45" s="15" t="s">
        <v>374</v>
      </c>
      <c r="C45" s="15">
        <v>38</v>
      </c>
      <c r="D45" s="15">
        <v>5</v>
      </c>
      <c r="E45" s="15">
        <v>1.56</v>
      </c>
      <c r="F45" s="15">
        <v>1.67E-2</v>
      </c>
      <c r="G45" s="15">
        <v>1</v>
      </c>
      <c r="H45" s="15">
        <v>0.10199999999999999</v>
      </c>
    </row>
    <row r="46" spans="1:16" x14ac:dyDescent="0.25">
      <c r="A46" s="15" t="s">
        <v>370</v>
      </c>
      <c r="B46" s="15" t="s">
        <v>402</v>
      </c>
      <c r="C46" s="15">
        <v>43</v>
      </c>
      <c r="D46" s="15">
        <v>5</v>
      </c>
      <c r="E46" s="15">
        <v>1.76</v>
      </c>
      <c r="F46" s="15">
        <v>2.75E-2</v>
      </c>
      <c r="G46" s="15">
        <v>1</v>
      </c>
      <c r="H46" s="15">
        <v>0.159</v>
      </c>
    </row>
    <row r="47" spans="1:16" x14ac:dyDescent="0.25">
      <c r="A47" s="15" t="s">
        <v>370</v>
      </c>
      <c r="B47" s="15" t="s">
        <v>380</v>
      </c>
      <c r="C47" s="15">
        <v>60</v>
      </c>
      <c r="D47" s="15">
        <v>6</v>
      </c>
      <c r="E47" s="15">
        <v>2.46</v>
      </c>
      <c r="F47" s="15">
        <v>3.1399999999999997E-2</v>
      </c>
      <c r="G47" s="15">
        <v>1</v>
      </c>
      <c r="H47" s="15">
        <v>0.16800000000000001</v>
      </c>
    </row>
    <row r="48" spans="1:16" x14ac:dyDescent="0.25">
      <c r="A48" s="15" t="s">
        <v>370</v>
      </c>
      <c r="B48" s="15" t="s">
        <v>385</v>
      </c>
      <c r="C48" s="15">
        <v>18</v>
      </c>
      <c r="D48" s="15">
        <v>3</v>
      </c>
      <c r="E48" s="15">
        <v>0.73799999999999999</v>
      </c>
      <c r="F48" s="15">
        <v>3.4099999999999998E-2</v>
      </c>
      <c r="G48" s="15">
        <v>1</v>
      </c>
      <c r="H48" s="15">
        <v>0.16800000000000001</v>
      </c>
    </row>
    <row r="49" spans="1:16" x14ac:dyDescent="0.25">
      <c r="A49" s="15" t="s">
        <v>370</v>
      </c>
      <c r="B49" s="15" t="s">
        <v>403</v>
      </c>
      <c r="C49" s="15">
        <v>31</v>
      </c>
      <c r="D49" s="15">
        <v>4</v>
      </c>
      <c r="E49" s="15">
        <v>1.27</v>
      </c>
      <c r="F49" s="15">
        <v>3.44E-2</v>
      </c>
      <c r="G49" s="15">
        <v>1</v>
      </c>
      <c r="H49" s="15">
        <v>0.16800000000000001</v>
      </c>
    </row>
    <row r="50" spans="1:16" x14ac:dyDescent="0.25">
      <c r="A50" s="15" t="s">
        <v>370</v>
      </c>
      <c r="B50" s="15" t="s">
        <v>379</v>
      </c>
      <c r="C50" s="15">
        <v>19</v>
      </c>
      <c r="D50" s="15">
        <v>3</v>
      </c>
      <c r="E50" s="15">
        <v>0.77900000000000003</v>
      </c>
      <c r="F50" s="15">
        <v>3.9300000000000002E-2</v>
      </c>
      <c r="G50" s="15">
        <v>1</v>
      </c>
      <c r="H50" s="15">
        <v>0.184</v>
      </c>
    </row>
    <row r="51" spans="1:16" x14ac:dyDescent="0.25">
      <c r="A51" s="15" t="s">
        <v>370</v>
      </c>
      <c r="B51" s="15" t="s">
        <v>404</v>
      </c>
      <c r="C51" s="15">
        <v>33</v>
      </c>
      <c r="D51" s="15">
        <v>4</v>
      </c>
      <c r="E51" s="15">
        <v>1.35</v>
      </c>
      <c r="F51" s="15">
        <v>4.2099999999999999E-2</v>
      </c>
      <c r="G51" s="15">
        <v>1</v>
      </c>
      <c r="H51" s="15">
        <v>0.188</v>
      </c>
    </row>
    <row r="52" spans="1:16" x14ac:dyDescent="0.25">
      <c r="A52" s="15" t="s">
        <v>370</v>
      </c>
      <c r="B52" s="15" t="s">
        <v>387</v>
      </c>
      <c r="C52" s="15">
        <v>34</v>
      </c>
      <c r="D52" s="15">
        <v>4</v>
      </c>
      <c r="E52" s="15">
        <v>1.39</v>
      </c>
      <c r="F52" s="15">
        <v>4.6300000000000001E-2</v>
      </c>
      <c r="G52" s="15">
        <v>1</v>
      </c>
      <c r="H52" s="15">
        <v>0.193</v>
      </c>
    </row>
    <row r="53" spans="1:16" x14ac:dyDescent="0.25">
      <c r="A53" s="15" t="s">
        <v>370</v>
      </c>
      <c r="B53" s="15" t="s">
        <v>405</v>
      </c>
      <c r="C53" s="15">
        <v>9</v>
      </c>
      <c r="D53" s="15">
        <v>2</v>
      </c>
      <c r="E53" s="15">
        <v>0.36899999999999999</v>
      </c>
      <c r="F53" s="15">
        <v>4.9299999999999997E-2</v>
      </c>
      <c r="G53" s="15">
        <v>1</v>
      </c>
      <c r="H53" s="15">
        <v>0.193</v>
      </c>
    </row>
    <row r="54" spans="1:16" x14ac:dyDescent="0.25">
      <c r="A54" s="15" t="s">
        <v>370</v>
      </c>
      <c r="B54" s="15" t="s">
        <v>389</v>
      </c>
      <c r="C54" s="15">
        <v>9</v>
      </c>
      <c r="D54" s="15">
        <v>2</v>
      </c>
      <c r="E54" s="15">
        <v>0.36899999999999999</v>
      </c>
      <c r="F54" s="15">
        <v>4.9299999999999997E-2</v>
      </c>
      <c r="G54" s="15">
        <v>1</v>
      </c>
      <c r="H54" s="15">
        <v>0.193</v>
      </c>
    </row>
    <row r="57" spans="1:16" s="14" customFormat="1" x14ac:dyDescent="0.25">
      <c r="A57" s="14" t="s">
        <v>408</v>
      </c>
      <c r="I57" s="14" t="s">
        <v>409</v>
      </c>
    </row>
    <row r="58" spans="1:16" s="14" customFormat="1" x14ac:dyDescent="0.25">
      <c r="B58" s="14" t="s">
        <v>363</v>
      </c>
      <c r="C58" s="14" t="s">
        <v>364</v>
      </c>
      <c r="D58" s="14" t="s">
        <v>365</v>
      </c>
      <c r="E58" s="14" t="s">
        <v>366</v>
      </c>
      <c r="F58" s="14" t="s">
        <v>367</v>
      </c>
      <c r="G58" s="14" t="s">
        <v>368</v>
      </c>
      <c r="H58" s="14" t="s">
        <v>369</v>
      </c>
      <c r="J58" s="14" t="s">
        <v>363</v>
      </c>
      <c r="K58" s="14" t="s">
        <v>364</v>
      </c>
      <c r="L58" s="14" t="s">
        <v>365</v>
      </c>
      <c r="M58" s="14" t="s">
        <v>366</v>
      </c>
      <c r="N58" s="14" t="s">
        <v>367</v>
      </c>
      <c r="O58" s="14" t="s">
        <v>368</v>
      </c>
      <c r="P58" s="14" t="s">
        <v>369</v>
      </c>
    </row>
    <row r="59" spans="1:16" x14ac:dyDescent="0.25">
      <c r="A59" s="15" t="s">
        <v>370</v>
      </c>
      <c r="B59" s="15" t="s">
        <v>373</v>
      </c>
      <c r="C59" s="15">
        <v>59</v>
      </c>
      <c r="D59" s="15">
        <v>12</v>
      </c>
      <c r="E59" s="15">
        <v>2.59</v>
      </c>
      <c r="F59" s="16">
        <v>2.8700000000000001E-6</v>
      </c>
      <c r="G59" s="16">
        <v>2.81E-4</v>
      </c>
      <c r="H59" s="16">
        <v>2.81E-4</v>
      </c>
      <c r="I59" s="15" t="s">
        <v>370</v>
      </c>
      <c r="J59" s="15" t="s">
        <v>376</v>
      </c>
      <c r="K59" s="15">
        <v>49</v>
      </c>
      <c r="L59" s="15">
        <v>5</v>
      </c>
      <c r="M59" s="15">
        <v>1</v>
      </c>
      <c r="N59" s="15">
        <v>2.33E-3</v>
      </c>
      <c r="O59" s="15">
        <v>0.22800000000000001</v>
      </c>
      <c r="P59" s="15">
        <v>0.22800000000000001</v>
      </c>
    </row>
    <row r="60" spans="1:16" x14ac:dyDescent="0.25">
      <c r="A60" s="15" t="s">
        <v>370</v>
      </c>
      <c r="B60" s="15" t="s">
        <v>377</v>
      </c>
      <c r="C60" s="15">
        <v>17</v>
      </c>
      <c r="D60" s="15">
        <v>6</v>
      </c>
      <c r="E60" s="15">
        <v>0.747</v>
      </c>
      <c r="F60" s="16">
        <v>4.4199999999999997E-5</v>
      </c>
      <c r="G60" s="15">
        <v>4.2900000000000004E-3</v>
      </c>
      <c r="H60" s="15">
        <v>2.1700000000000001E-3</v>
      </c>
      <c r="I60" s="15" t="s">
        <v>370</v>
      </c>
      <c r="J60" s="15" t="s">
        <v>395</v>
      </c>
      <c r="K60" s="15">
        <v>19</v>
      </c>
      <c r="L60" s="15">
        <v>3</v>
      </c>
      <c r="M60" s="15">
        <v>0.39</v>
      </c>
      <c r="N60" s="15">
        <v>5.8399999999999997E-3</v>
      </c>
      <c r="O60" s="15">
        <v>0.56599999999999995</v>
      </c>
      <c r="P60" s="15">
        <v>0.28599999999999998</v>
      </c>
    </row>
    <row r="61" spans="1:16" x14ac:dyDescent="0.25">
      <c r="A61" s="15" t="s">
        <v>370</v>
      </c>
      <c r="B61" s="15" t="s">
        <v>374</v>
      </c>
      <c r="C61" s="15">
        <v>38</v>
      </c>
      <c r="D61" s="15">
        <v>8</v>
      </c>
      <c r="E61" s="15">
        <v>1.67</v>
      </c>
      <c r="F61" s="16">
        <v>1.34E-4</v>
      </c>
      <c r="G61" s="15">
        <v>1.2800000000000001E-2</v>
      </c>
      <c r="H61" s="15">
        <v>3.63E-3</v>
      </c>
      <c r="I61" s="15" t="s">
        <v>370</v>
      </c>
      <c r="J61" s="15" t="s">
        <v>392</v>
      </c>
      <c r="K61" s="15">
        <v>10</v>
      </c>
      <c r="L61" s="15">
        <v>2</v>
      </c>
      <c r="M61" s="15">
        <v>0.20499999999999999</v>
      </c>
      <c r="N61" s="15">
        <v>1.6299999999999999E-2</v>
      </c>
      <c r="O61" s="15">
        <v>1</v>
      </c>
      <c r="P61" s="15">
        <v>0.46500000000000002</v>
      </c>
    </row>
    <row r="62" spans="1:16" x14ac:dyDescent="0.25">
      <c r="A62" s="15" t="s">
        <v>370</v>
      </c>
      <c r="B62" s="15" t="s">
        <v>371</v>
      </c>
      <c r="C62" s="15">
        <v>29</v>
      </c>
      <c r="D62" s="15">
        <v>7</v>
      </c>
      <c r="E62" s="15">
        <v>1.27</v>
      </c>
      <c r="F62" s="16">
        <v>1.4799999999999999E-4</v>
      </c>
      <c r="G62" s="15">
        <v>1.41E-2</v>
      </c>
      <c r="H62" s="15">
        <v>3.63E-3</v>
      </c>
      <c r="I62" s="15" t="s">
        <v>370</v>
      </c>
      <c r="J62" s="15" t="s">
        <v>371</v>
      </c>
      <c r="K62" s="15">
        <v>29</v>
      </c>
      <c r="L62" s="15">
        <v>3</v>
      </c>
      <c r="M62" s="15">
        <v>0.59499999999999997</v>
      </c>
      <c r="N62" s="15">
        <v>1.9300000000000001E-2</v>
      </c>
      <c r="O62" s="15">
        <v>1</v>
      </c>
      <c r="P62" s="15">
        <v>0.46500000000000002</v>
      </c>
    </row>
    <row r="63" spans="1:16" x14ac:dyDescent="0.25">
      <c r="A63" s="15" t="s">
        <v>370</v>
      </c>
      <c r="B63" s="15" t="s">
        <v>375</v>
      </c>
      <c r="C63" s="15">
        <v>35</v>
      </c>
      <c r="D63" s="15">
        <v>7</v>
      </c>
      <c r="E63" s="15">
        <v>1.54</v>
      </c>
      <c r="F63" s="16">
        <v>5.22E-4</v>
      </c>
      <c r="G63" s="15">
        <v>4.9099999999999998E-2</v>
      </c>
      <c r="H63" s="15">
        <v>8.5299999999999994E-3</v>
      </c>
      <c r="I63" s="15" t="s">
        <v>370</v>
      </c>
      <c r="J63" s="15" t="s">
        <v>382</v>
      </c>
      <c r="K63" s="15">
        <v>13</v>
      </c>
      <c r="L63" s="15">
        <v>2</v>
      </c>
      <c r="M63" s="15">
        <v>0.26700000000000002</v>
      </c>
      <c r="N63" s="15">
        <v>2.7300000000000001E-2</v>
      </c>
      <c r="O63" s="15">
        <v>1</v>
      </c>
      <c r="P63" s="15">
        <v>0.46500000000000002</v>
      </c>
    </row>
    <row r="64" spans="1:16" x14ac:dyDescent="0.25">
      <c r="A64" s="15" t="s">
        <v>370</v>
      </c>
      <c r="B64" s="15" t="s">
        <v>400</v>
      </c>
      <c r="C64" s="15">
        <v>35</v>
      </c>
      <c r="D64" s="15">
        <v>7</v>
      </c>
      <c r="E64" s="15">
        <v>1.54</v>
      </c>
      <c r="F64" s="16">
        <v>5.22E-4</v>
      </c>
      <c r="G64" s="15">
        <v>4.9099999999999998E-2</v>
      </c>
      <c r="H64" s="15">
        <v>8.5299999999999994E-3</v>
      </c>
      <c r="I64" s="15" t="s">
        <v>370</v>
      </c>
      <c r="J64" s="15" t="s">
        <v>373</v>
      </c>
      <c r="K64" s="15">
        <v>59</v>
      </c>
      <c r="L64" s="15">
        <v>4</v>
      </c>
      <c r="M64" s="15">
        <v>1.21</v>
      </c>
      <c r="N64" s="15">
        <v>2.8500000000000001E-2</v>
      </c>
      <c r="O64" s="15">
        <v>1</v>
      </c>
      <c r="P64" s="15">
        <v>0.46500000000000002</v>
      </c>
    </row>
    <row r="65" spans="1:16" x14ac:dyDescent="0.25">
      <c r="A65" s="15" t="s">
        <v>370</v>
      </c>
      <c r="B65" s="15" t="s">
        <v>372</v>
      </c>
      <c r="C65" s="15">
        <v>53</v>
      </c>
      <c r="D65" s="15">
        <v>8</v>
      </c>
      <c r="E65" s="15">
        <v>2.33</v>
      </c>
      <c r="F65" s="15">
        <v>1.47E-3</v>
      </c>
      <c r="G65" s="15">
        <v>0.13500000000000001</v>
      </c>
      <c r="H65" s="15">
        <v>2.06E-2</v>
      </c>
      <c r="I65" s="15" t="s">
        <v>370</v>
      </c>
      <c r="J65" s="15" t="s">
        <v>377</v>
      </c>
      <c r="K65" s="15">
        <v>17</v>
      </c>
      <c r="L65" s="15">
        <v>2</v>
      </c>
      <c r="M65" s="15">
        <v>0.34899999999999998</v>
      </c>
      <c r="N65" s="15">
        <v>4.53E-2</v>
      </c>
      <c r="O65" s="15">
        <v>1</v>
      </c>
      <c r="P65" s="15">
        <v>0.63400000000000001</v>
      </c>
    </row>
    <row r="66" spans="1:16" x14ac:dyDescent="0.25">
      <c r="A66" s="15" t="s">
        <v>370</v>
      </c>
      <c r="B66" s="15" t="s">
        <v>382</v>
      </c>
      <c r="C66" s="15">
        <v>13</v>
      </c>
      <c r="D66" s="15">
        <v>4</v>
      </c>
      <c r="E66" s="15">
        <v>0.57099999999999995</v>
      </c>
      <c r="F66" s="15">
        <v>1.74E-3</v>
      </c>
      <c r="G66" s="15">
        <v>0.159</v>
      </c>
      <c r="H66" s="15">
        <v>2.1399999999999999E-2</v>
      </c>
    </row>
    <row r="67" spans="1:16" x14ac:dyDescent="0.25">
      <c r="A67" s="15" t="s">
        <v>370</v>
      </c>
      <c r="B67" s="15" t="s">
        <v>381</v>
      </c>
      <c r="C67" s="15">
        <v>32</v>
      </c>
      <c r="D67" s="15">
        <v>6</v>
      </c>
      <c r="E67" s="15">
        <v>1.41</v>
      </c>
      <c r="F67" s="15">
        <v>1.9599999999999999E-3</v>
      </c>
      <c r="G67" s="15">
        <v>0.17699999999999999</v>
      </c>
      <c r="H67" s="15">
        <v>2.1399999999999999E-2</v>
      </c>
    </row>
    <row r="68" spans="1:16" x14ac:dyDescent="0.25">
      <c r="A68" s="15" t="s">
        <v>370</v>
      </c>
      <c r="B68" s="15" t="s">
        <v>387</v>
      </c>
      <c r="C68" s="15">
        <v>34</v>
      </c>
      <c r="D68" s="15">
        <v>6</v>
      </c>
      <c r="E68" s="15">
        <v>1.49</v>
      </c>
      <c r="F68" s="15">
        <v>2.7200000000000002E-3</v>
      </c>
      <c r="G68" s="15">
        <v>0.24199999999999999</v>
      </c>
      <c r="H68" s="15">
        <v>2.6700000000000002E-2</v>
      </c>
    </row>
    <row r="69" spans="1:16" x14ac:dyDescent="0.25">
      <c r="A69" s="15" t="s">
        <v>370</v>
      </c>
      <c r="B69" s="15" t="s">
        <v>383</v>
      </c>
      <c r="C69" s="15">
        <v>25</v>
      </c>
      <c r="D69" s="15">
        <v>5</v>
      </c>
      <c r="E69" s="15">
        <v>1.1000000000000001</v>
      </c>
      <c r="F69" s="15">
        <v>3.5999999999999999E-3</v>
      </c>
      <c r="G69" s="15">
        <v>0.317</v>
      </c>
      <c r="H69" s="15">
        <v>2.9399999999999999E-2</v>
      </c>
    </row>
    <row r="70" spans="1:16" x14ac:dyDescent="0.25">
      <c r="A70" s="15" t="s">
        <v>370</v>
      </c>
      <c r="B70" s="15" t="s">
        <v>401</v>
      </c>
      <c r="C70" s="15">
        <v>25</v>
      </c>
      <c r="D70" s="15">
        <v>5</v>
      </c>
      <c r="E70" s="15">
        <v>1.1000000000000001</v>
      </c>
      <c r="F70" s="15">
        <v>3.5999999999999999E-3</v>
      </c>
      <c r="G70" s="15">
        <v>0.317</v>
      </c>
      <c r="H70" s="15">
        <v>2.9399999999999999E-2</v>
      </c>
    </row>
    <row r="71" spans="1:16" x14ac:dyDescent="0.25">
      <c r="A71" s="15" t="s">
        <v>370</v>
      </c>
      <c r="B71" s="15" t="s">
        <v>376</v>
      </c>
      <c r="C71" s="15">
        <v>49</v>
      </c>
      <c r="D71" s="15">
        <v>7</v>
      </c>
      <c r="E71" s="15">
        <v>2.15</v>
      </c>
      <c r="F71" s="15">
        <v>4.1700000000000001E-3</v>
      </c>
      <c r="G71" s="15">
        <v>0.35899999999999999</v>
      </c>
      <c r="H71" s="15">
        <v>3.15E-2</v>
      </c>
    </row>
    <row r="72" spans="1:16" x14ac:dyDescent="0.25">
      <c r="A72" s="15" t="s">
        <v>370</v>
      </c>
      <c r="B72" s="15" t="s">
        <v>392</v>
      </c>
      <c r="C72" s="15">
        <v>10</v>
      </c>
      <c r="D72" s="15">
        <v>3</v>
      </c>
      <c r="E72" s="15">
        <v>0.439</v>
      </c>
      <c r="F72" s="15">
        <v>7.6699999999999997E-3</v>
      </c>
      <c r="G72" s="15">
        <v>0.65200000000000002</v>
      </c>
      <c r="H72" s="15">
        <v>5.3699999999999998E-2</v>
      </c>
    </row>
    <row r="73" spans="1:16" x14ac:dyDescent="0.25">
      <c r="A73" s="15" t="s">
        <v>370</v>
      </c>
      <c r="B73" s="15" t="s">
        <v>384</v>
      </c>
      <c r="C73" s="15">
        <v>28</v>
      </c>
      <c r="D73" s="15">
        <v>4</v>
      </c>
      <c r="E73" s="15">
        <v>1.23</v>
      </c>
      <c r="F73" s="15">
        <v>3.0800000000000001E-2</v>
      </c>
      <c r="G73" s="15">
        <v>1</v>
      </c>
      <c r="H73" s="15">
        <v>0.2</v>
      </c>
    </row>
    <row r="74" spans="1:16" x14ac:dyDescent="0.25">
      <c r="A74" s="15" t="s">
        <v>370</v>
      </c>
      <c r="B74" s="15" t="s">
        <v>398</v>
      </c>
      <c r="C74" s="15">
        <v>42</v>
      </c>
      <c r="D74" s="15">
        <v>5</v>
      </c>
      <c r="E74" s="15">
        <v>1.85</v>
      </c>
      <c r="F74" s="15">
        <v>3.2899999999999999E-2</v>
      </c>
      <c r="G74" s="15">
        <v>1</v>
      </c>
      <c r="H74" s="15">
        <v>0.2</v>
      </c>
    </row>
    <row r="75" spans="1:16" x14ac:dyDescent="0.25">
      <c r="A75" s="15" t="s">
        <v>370</v>
      </c>
      <c r="B75" s="15" t="s">
        <v>402</v>
      </c>
      <c r="C75" s="15">
        <v>43</v>
      </c>
      <c r="D75" s="15">
        <v>5</v>
      </c>
      <c r="E75" s="15">
        <v>1.89</v>
      </c>
      <c r="F75" s="15">
        <v>3.5999999999999997E-2</v>
      </c>
      <c r="G75" s="15">
        <v>1</v>
      </c>
      <c r="H75" s="15">
        <v>0.2</v>
      </c>
    </row>
    <row r="76" spans="1:16" x14ac:dyDescent="0.25">
      <c r="A76" s="15" t="s">
        <v>370</v>
      </c>
      <c r="B76" s="15" t="s">
        <v>397</v>
      </c>
      <c r="C76" s="15">
        <v>58</v>
      </c>
      <c r="D76" s="15">
        <v>6</v>
      </c>
      <c r="E76" s="15">
        <v>2.5499999999999998</v>
      </c>
      <c r="F76" s="15">
        <v>3.6799999999999999E-2</v>
      </c>
      <c r="G76" s="15">
        <v>1</v>
      </c>
      <c r="H76" s="15">
        <v>0.2</v>
      </c>
    </row>
    <row r="77" spans="1:16" x14ac:dyDescent="0.25">
      <c r="A77" s="15" t="s">
        <v>370</v>
      </c>
      <c r="B77" s="15" t="s">
        <v>385</v>
      </c>
      <c r="C77" s="15">
        <v>18</v>
      </c>
      <c r="D77" s="15">
        <v>3</v>
      </c>
      <c r="E77" s="15">
        <v>0.79100000000000004</v>
      </c>
      <c r="F77" s="15">
        <v>4.0800000000000003E-2</v>
      </c>
      <c r="G77" s="15">
        <v>1</v>
      </c>
      <c r="H77" s="15">
        <v>0.2</v>
      </c>
    </row>
    <row r="78" spans="1:16" x14ac:dyDescent="0.25">
      <c r="A78" s="15" t="s">
        <v>370</v>
      </c>
      <c r="B78" s="15" t="s">
        <v>380</v>
      </c>
      <c r="C78" s="15">
        <v>60</v>
      </c>
      <c r="D78" s="15">
        <v>6</v>
      </c>
      <c r="E78" s="15">
        <v>2.64</v>
      </c>
      <c r="F78" s="15">
        <v>4.2500000000000003E-2</v>
      </c>
      <c r="G78" s="15">
        <v>1</v>
      </c>
      <c r="H78" s="15">
        <v>0.2</v>
      </c>
    </row>
    <row r="79" spans="1:16" x14ac:dyDescent="0.25">
      <c r="A79" s="15" t="s">
        <v>370</v>
      </c>
      <c r="B79" s="15" t="s">
        <v>403</v>
      </c>
      <c r="C79" s="15">
        <v>31</v>
      </c>
      <c r="D79" s="15">
        <v>4</v>
      </c>
      <c r="E79" s="15">
        <v>1.36</v>
      </c>
      <c r="F79" s="15">
        <v>4.2900000000000001E-2</v>
      </c>
      <c r="G79" s="15">
        <v>1</v>
      </c>
      <c r="H79" s="15">
        <v>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D0DB-BD2B-40AC-9F2F-7655F6705D56}">
  <dimension ref="A1:E32"/>
  <sheetViews>
    <sheetView tabSelected="1" workbookViewId="0">
      <selection activeCell="E12" sqref="E12"/>
    </sheetView>
  </sheetViews>
  <sheetFormatPr defaultRowHeight="15" x14ac:dyDescent="0.25"/>
  <cols>
    <col min="1" max="1" width="46.42578125" bestFit="1" customWidth="1"/>
  </cols>
  <sheetData>
    <row r="1" spans="1:5" x14ac:dyDescent="0.25">
      <c r="A1" s="14" t="s">
        <v>410</v>
      </c>
      <c r="B1" s="14" t="s">
        <v>413</v>
      </c>
      <c r="C1" s="14" t="s">
        <v>412</v>
      </c>
      <c r="D1" s="14" t="s">
        <v>411</v>
      </c>
      <c r="E1" s="14" t="s">
        <v>414</v>
      </c>
    </row>
    <row r="2" spans="1:5" x14ac:dyDescent="0.25">
      <c r="A2" s="15" t="s">
        <v>377</v>
      </c>
      <c r="B2" s="15">
        <v>1.4400000000000001E-3</v>
      </c>
      <c r="C2" s="15">
        <v>0.17899999999999999</v>
      </c>
      <c r="D2" s="15">
        <v>2.1700000000000001E-3</v>
      </c>
      <c r="E2" s="15">
        <v>0.63400000000000001</v>
      </c>
    </row>
    <row r="3" spans="1:5" x14ac:dyDescent="0.25">
      <c r="A3" s="15" t="s">
        <v>395</v>
      </c>
      <c r="B3" s="15">
        <v>0.5</v>
      </c>
      <c r="C3" s="15">
        <v>0.17899999999999999</v>
      </c>
      <c r="D3" s="15">
        <v>0.5</v>
      </c>
      <c r="E3" s="15">
        <v>0.28599999999999998</v>
      </c>
    </row>
    <row r="4" spans="1:5" x14ac:dyDescent="0.25">
      <c r="A4" s="15" t="s">
        <v>404</v>
      </c>
      <c r="B4" s="15">
        <v>0.188</v>
      </c>
      <c r="C4" s="15">
        <v>0.30299999999999999</v>
      </c>
      <c r="D4" s="15">
        <v>0.5</v>
      </c>
      <c r="E4" s="15">
        <v>0.5</v>
      </c>
    </row>
    <row r="5" spans="1:5" x14ac:dyDescent="0.25">
      <c r="A5" s="15" t="s">
        <v>381</v>
      </c>
      <c r="B5" s="15">
        <v>1.89E-2</v>
      </c>
      <c r="C5" s="15">
        <v>0.5</v>
      </c>
      <c r="D5" s="15">
        <v>2.1399999999999999E-2</v>
      </c>
      <c r="E5" s="15">
        <v>0.5</v>
      </c>
    </row>
    <row r="6" spans="1:5" x14ac:dyDescent="0.25">
      <c r="A6" s="15" t="s">
        <v>372</v>
      </c>
      <c r="B6" s="15">
        <v>1.78E-2</v>
      </c>
      <c r="C6" s="15">
        <v>0.5</v>
      </c>
      <c r="D6" s="15">
        <v>2.06E-2</v>
      </c>
      <c r="E6" s="15">
        <v>0.5</v>
      </c>
    </row>
    <row r="7" spans="1:5" x14ac:dyDescent="0.25">
      <c r="A7" s="15" t="s">
        <v>375</v>
      </c>
      <c r="B7" s="15">
        <v>8.9300000000000004E-2</v>
      </c>
      <c r="C7" s="15">
        <v>0.5</v>
      </c>
      <c r="D7" s="15">
        <v>8.5299999999999994E-3</v>
      </c>
      <c r="E7" s="15">
        <v>0.5</v>
      </c>
    </row>
    <row r="8" spans="1:5" x14ac:dyDescent="0.25">
      <c r="A8" s="15" t="s">
        <v>387</v>
      </c>
      <c r="B8" s="15">
        <v>0.193</v>
      </c>
      <c r="C8" s="15">
        <v>0.5</v>
      </c>
      <c r="D8" s="15">
        <v>2.6700000000000002E-2</v>
      </c>
      <c r="E8" s="15">
        <v>0.5</v>
      </c>
    </row>
    <row r="9" spans="1:5" x14ac:dyDescent="0.25">
      <c r="A9" s="15" t="s">
        <v>407</v>
      </c>
      <c r="B9" s="15">
        <v>0.5</v>
      </c>
      <c r="C9" s="15">
        <v>0.439</v>
      </c>
      <c r="D9" s="15">
        <v>0.5</v>
      </c>
      <c r="E9" s="15">
        <v>0.5</v>
      </c>
    </row>
    <row r="10" spans="1:5" x14ac:dyDescent="0.25">
      <c r="A10" s="15" t="s">
        <v>389</v>
      </c>
      <c r="B10" s="15">
        <v>0.193</v>
      </c>
      <c r="C10" s="15">
        <v>0.5</v>
      </c>
      <c r="D10" s="15">
        <v>0.5</v>
      </c>
      <c r="E10" s="15">
        <v>0.5</v>
      </c>
    </row>
    <row r="11" spans="1:5" x14ac:dyDescent="0.25">
      <c r="A11" s="15" t="s">
        <v>396</v>
      </c>
      <c r="B11" s="15">
        <v>0.5</v>
      </c>
      <c r="C11" s="15">
        <v>5.0600000000000003E-3</v>
      </c>
      <c r="D11" s="15">
        <v>0.5</v>
      </c>
      <c r="E11" s="15">
        <v>0.5</v>
      </c>
    </row>
    <row r="12" spans="1:5" x14ac:dyDescent="0.25">
      <c r="A12" s="15" t="s">
        <v>386</v>
      </c>
      <c r="B12" s="15">
        <v>0.5</v>
      </c>
      <c r="C12" s="15">
        <v>0.30299999999999999</v>
      </c>
      <c r="D12" s="15">
        <v>0.5</v>
      </c>
      <c r="E12" s="15">
        <v>0.5</v>
      </c>
    </row>
    <row r="13" spans="1:5" x14ac:dyDescent="0.25">
      <c r="A13" s="15" t="s">
        <v>374</v>
      </c>
      <c r="B13" s="15">
        <v>0.10199999999999999</v>
      </c>
      <c r="C13" s="15">
        <v>0.17899999999999999</v>
      </c>
      <c r="D13" s="15">
        <v>3.63E-3</v>
      </c>
      <c r="E13" s="15">
        <v>0.5</v>
      </c>
    </row>
    <row r="14" spans="1:5" x14ac:dyDescent="0.25">
      <c r="A14" s="15" t="s">
        <v>400</v>
      </c>
      <c r="B14" s="15">
        <v>2.4E-2</v>
      </c>
      <c r="C14" s="15">
        <v>0.5</v>
      </c>
      <c r="D14" s="15">
        <v>8.5299999999999994E-3</v>
      </c>
      <c r="E14" s="15">
        <v>0.5</v>
      </c>
    </row>
    <row r="15" spans="1:5" x14ac:dyDescent="0.25">
      <c r="A15" s="15" t="s">
        <v>382</v>
      </c>
      <c r="B15" s="15">
        <v>1.89E-2</v>
      </c>
      <c r="C15" s="15">
        <v>0.30299999999999999</v>
      </c>
      <c r="D15" s="15">
        <v>2.1399999999999999E-2</v>
      </c>
      <c r="E15" s="15">
        <v>0.46500000000000002</v>
      </c>
    </row>
    <row r="16" spans="1:5" x14ac:dyDescent="0.25">
      <c r="A16" s="15" t="s">
        <v>376</v>
      </c>
      <c r="B16" s="15">
        <v>2.2899999999999999E-3</v>
      </c>
      <c r="C16" s="15">
        <v>0.29199999999999998</v>
      </c>
      <c r="D16" s="15">
        <v>3.15E-2</v>
      </c>
      <c r="E16" s="15">
        <v>0.22800000000000001</v>
      </c>
    </row>
    <row r="17" spans="1:5" x14ac:dyDescent="0.25">
      <c r="A17" s="15" t="s">
        <v>388</v>
      </c>
      <c r="B17" s="15">
        <v>7.1999999999999995E-2</v>
      </c>
      <c r="C17" s="15">
        <v>0.5</v>
      </c>
      <c r="D17" s="15">
        <v>0.5</v>
      </c>
      <c r="E17" s="15">
        <v>0.5</v>
      </c>
    </row>
    <row r="18" spans="1:5" x14ac:dyDescent="0.25">
      <c r="A18" s="15" t="s">
        <v>383</v>
      </c>
      <c r="B18" s="15">
        <v>0.10199999999999999</v>
      </c>
      <c r="C18" s="15">
        <v>0.5</v>
      </c>
      <c r="D18" s="15">
        <v>2.9399999999999999E-2</v>
      </c>
      <c r="E18" s="15">
        <v>0.5</v>
      </c>
    </row>
    <row r="19" spans="1:5" x14ac:dyDescent="0.25">
      <c r="A19" s="15" t="s">
        <v>373</v>
      </c>
      <c r="B19" s="16">
        <v>1.2400000000000001E-4</v>
      </c>
      <c r="C19" s="15">
        <v>0.5</v>
      </c>
      <c r="D19" s="16">
        <v>2.81E-4</v>
      </c>
      <c r="E19" s="15">
        <v>0.46500000000000002</v>
      </c>
    </row>
    <row r="20" spans="1:5" x14ac:dyDescent="0.25">
      <c r="A20" s="15" t="s">
        <v>401</v>
      </c>
      <c r="B20" s="15">
        <v>0.10199999999999999</v>
      </c>
      <c r="C20" s="15">
        <v>0.5</v>
      </c>
      <c r="D20" s="15">
        <v>2.9399999999999999E-2</v>
      </c>
      <c r="E20" s="15">
        <v>0.5</v>
      </c>
    </row>
    <row r="21" spans="1:5" x14ac:dyDescent="0.25">
      <c r="A21" s="15" t="s">
        <v>405</v>
      </c>
      <c r="B21" s="15">
        <v>0.193</v>
      </c>
      <c r="C21" s="15">
        <v>0.5</v>
      </c>
      <c r="D21" s="15">
        <v>0.5</v>
      </c>
      <c r="E21" s="15">
        <v>0.5</v>
      </c>
    </row>
    <row r="22" spans="1:5" x14ac:dyDescent="0.25">
      <c r="A22" s="15" t="s">
        <v>378</v>
      </c>
      <c r="B22" s="15">
        <v>4.4499999999999998E-2</v>
      </c>
      <c r="C22" s="15">
        <v>0.28399999999999997</v>
      </c>
      <c r="D22" s="15">
        <v>0.5</v>
      </c>
      <c r="E22" s="15">
        <v>0.5</v>
      </c>
    </row>
    <row r="23" spans="1:5" x14ac:dyDescent="0.25">
      <c r="A23" s="15" t="s">
        <v>392</v>
      </c>
      <c r="B23" s="15">
        <v>5.62E-2</v>
      </c>
      <c r="C23" s="15">
        <v>0.5</v>
      </c>
      <c r="D23" s="15">
        <v>5.3699999999999998E-2</v>
      </c>
      <c r="E23" s="15">
        <v>0.46500000000000002</v>
      </c>
    </row>
    <row r="24" spans="1:5" x14ac:dyDescent="0.25">
      <c r="A24" s="15" t="s">
        <v>402</v>
      </c>
      <c r="B24" s="15">
        <v>0.159</v>
      </c>
      <c r="C24" s="15">
        <v>0.5</v>
      </c>
      <c r="D24" s="15">
        <v>0.2</v>
      </c>
      <c r="E24" s="15">
        <v>0.5</v>
      </c>
    </row>
    <row r="25" spans="1:5" x14ac:dyDescent="0.25">
      <c r="A25" s="15" t="s">
        <v>379</v>
      </c>
      <c r="B25" s="15">
        <v>0.184</v>
      </c>
      <c r="C25" s="15">
        <v>0.5</v>
      </c>
      <c r="D25" s="15">
        <v>0.5</v>
      </c>
      <c r="E25" s="15">
        <v>0.5</v>
      </c>
    </row>
    <row r="26" spans="1:5" x14ac:dyDescent="0.25">
      <c r="A26" s="15" t="s">
        <v>384</v>
      </c>
      <c r="B26" s="15">
        <v>0.5</v>
      </c>
      <c r="C26" s="15">
        <v>0.5</v>
      </c>
      <c r="D26" s="15">
        <v>0.2</v>
      </c>
      <c r="E26" s="15">
        <v>0.5</v>
      </c>
    </row>
    <row r="27" spans="1:5" x14ac:dyDescent="0.25">
      <c r="A27" s="15" t="s">
        <v>398</v>
      </c>
      <c r="B27" s="15">
        <v>0.5</v>
      </c>
      <c r="C27" s="15">
        <v>0.5</v>
      </c>
      <c r="D27" s="15">
        <v>0.2</v>
      </c>
      <c r="E27" s="15">
        <v>0.5</v>
      </c>
    </row>
    <row r="28" spans="1:5" x14ac:dyDescent="0.25">
      <c r="A28" s="15" t="s">
        <v>385</v>
      </c>
      <c r="B28" s="15">
        <v>0.16800000000000001</v>
      </c>
      <c r="C28" s="15">
        <v>0.5</v>
      </c>
      <c r="D28" s="15">
        <v>0.2</v>
      </c>
      <c r="E28" s="15">
        <v>0.5</v>
      </c>
    </row>
    <row r="29" spans="1:5" x14ac:dyDescent="0.25">
      <c r="A29" s="15" t="s">
        <v>403</v>
      </c>
      <c r="B29" s="15">
        <v>0.16800000000000001</v>
      </c>
      <c r="C29" s="15">
        <v>0.5</v>
      </c>
      <c r="D29" s="15">
        <v>0.2</v>
      </c>
      <c r="E29" s="15">
        <v>0.5</v>
      </c>
    </row>
    <row r="30" spans="1:5" x14ac:dyDescent="0.25">
      <c r="A30" s="15" t="s">
        <v>371</v>
      </c>
      <c r="B30" s="15">
        <v>2.2899999999999999E-3</v>
      </c>
      <c r="C30" s="15">
        <v>0.30299999999999999</v>
      </c>
      <c r="D30" s="15">
        <v>3.63E-3</v>
      </c>
      <c r="E30" s="15">
        <v>0.46500000000000002</v>
      </c>
    </row>
    <row r="31" spans="1:5" x14ac:dyDescent="0.25">
      <c r="A31" s="15" t="s">
        <v>380</v>
      </c>
      <c r="B31" s="15">
        <v>0.16800000000000001</v>
      </c>
      <c r="C31" s="15">
        <v>0.5</v>
      </c>
      <c r="D31" s="15">
        <v>0.2</v>
      </c>
      <c r="E31" s="15">
        <v>0.5</v>
      </c>
    </row>
    <row r="32" spans="1:5" x14ac:dyDescent="0.25">
      <c r="A32" s="15" t="s">
        <v>397</v>
      </c>
      <c r="B32" s="15">
        <v>2.06E-2</v>
      </c>
      <c r="C32" s="15">
        <v>0.5</v>
      </c>
      <c r="D32" s="15">
        <v>0.2</v>
      </c>
      <c r="E32" s="15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79E-7DC9-48EA-8D7D-A34C55268E3A}">
  <dimension ref="A1:L176"/>
  <sheetViews>
    <sheetView topLeftCell="A109" workbookViewId="0">
      <selection activeCell="L12" sqref="L12"/>
    </sheetView>
  </sheetViews>
  <sheetFormatPr defaultRowHeight="15" x14ac:dyDescent="0.25"/>
  <cols>
    <col min="1" max="1" width="36.5703125" bestFit="1" customWidth="1"/>
    <col min="2" max="2" width="13.28515625" bestFit="1" customWidth="1"/>
    <col min="3" max="8" width="5.5703125" style="9" customWidth="1"/>
    <col min="9" max="9" width="3.5703125" customWidth="1"/>
    <col min="10" max="12" width="5.5703125" style="9" customWidth="1"/>
  </cols>
  <sheetData>
    <row r="1" spans="1:12" x14ac:dyDescent="0.25">
      <c r="A1" s="2"/>
      <c r="B1" s="2"/>
      <c r="C1" s="17" t="s">
        <v>6</v>
      </c>
      <c r="D1" s="18"/>
      <c r="E1" s="18"/>
      <c r="F1" s="17" t="s">
        <v>7</v>
      </c>
      <c r="G1" s="18"/>
      <c r="H1" s="19"/>
      <c r="J1" s="17" t="s">
        <v>362</v>
      </c>
      <c r="K1" s="18"/>
      <c r="L1" s="19"/>
    </row>
    <row r="2" spans="1:12" x14ac:dyDescent="0.25">
      <c r="A2" s="5" t="s">
        <v>183</v>
      </c>
      <c r="B2" s="6" t="s">
        <v>184</v>
      </c>
      <c r="C2" s="7" t="s">
        <v>182</v>
      </c>
      <c r="D2" s="7" t="s">
        <v>2</v>
      </c>
      <c r="E2" s="7" t="s">
        <v>3</v>
      </c>
      <c r="F2" s="12" t="s">
        <v>182</v>
      </c>
      <c r="G2" s="7" t="s">
        <v>2</v>
      </c>
      <c r="H2" s="7" t="s">
        <v>3</v>
      </c>
      <c r="I2" s="2"/>
      <c r="J2" s="12" t="s">
        <v>182</v>
      </c>
      <c r="K2" s="7" t="s">
        <v>2</v>
      </c>
      <c r="L2" s="7" t="s">
        <v>3</v>
      </c>
    </row>
    <row r="3" spans="1:12" x14ac:dyDescent="0.25">
      <c r="A3" s="4" t="s">
        <v>186</v>
      </c>
      <c r="B3" s="4" t="s">
        <v>33</v>
      </c>
      <c r="C3" s="8" t="s">
        <v>359</v>
      </c>
      <c r="D3" s="8" t="s">
        <v>360</v>
      </c>
      <c r="E3" s="11" t="s">
        <v>360</v>
      </c>
      <c r="F3" s="10" t="s">
        <v>359</v>
      </c>
      <c r="G3" s="8" t="s">
        <v>359</v>
      </c>
      <c r="H3" s="8" t="s">
        <v>360</v>
      </c>
      <c r="J3" s="10"/>
      <c r="K3" s="8"/>
      <c r="L3" s="8" t="s">
        <v>360</v>
      </c>
    </row>
    <row r="4" spans="1:12" x14ac:dyDescent="0.25">
      <c r="A4" s="4" t="s">
        <v>187</v>
      </c>
      <c r="B4" s="4" t="s">
        <v>10</v>
      </c>
      <c r="C4" s="8" t="s">
        <v>359</v>
      </c>
      <c r="D4" s="8" t="s">
        <v>359</v>
      </c>
      <c r="E4" s="11" t="s">
        <v>359</v>
      </c>
      <c r="F4" s="10" t="s">
        <v>359</v>
      </c>
      <c r="G4" s="8" t="s">
        <v>360</v>
      </c>
      <c r="H4" s="8" t="s">
        <v>360</v>
      </c>
      <c r="J4" s="10"/>
      <c r="K4" s="8"/>
      <c r="L4" s="8"/>
    </row>
    <row r="5" spans="1:12" x14ac:dyDescent="0.25">
      <c r="A5" s="4" t="s">
        <v>188</v>
      </c>
      <c r="B5" s="4" t="s">
        <v>120</v>
      </c>
      <c r="C5" s="8" t="s">
        <v>359</v>
      </c>
      <c r="D5" s="8" t="s">
        <v>360</v>
      </c>
      <c r="E5" s="11" t="s">
        <v>359</v>
      </c>
      <c r="F5" s="10" t="s">
        <v>359</v>
      </c>
      <c r="G5" s="8" t="s">
        <v>359</v>
      </c>
      <c r="H5" s="8" t="s">
        <v>359</v>
      </c>
      <c r="J5" s="10"/>
      <c r="K5" s="8"/>
      <c r="L5" s="8"/>
    </row>
    <row r="6" spans="1:12" x14ac:dyDescent="0.25">
      <c r="A6" s="4" t="s">
        <v>189</v>
      </c>
      <c r="B6" s="4" t="s">
        <v>155</v>
      </c>
      <c r="C6" s="8" t="s">
        <v>359</v>
      </c>
      <c r="D6" s="8" t="s">
        <v>359</v>
      </c>
      <c r="E6" s="11" t="s">
        <v>360</v>
      </c>
      <c r="F6" s="10" t="s">
        <v>359</v>
      </c>
      <c r="G6" s="8" t="s">
        <v>359</v>
      </c>
      <c r="H6" s="8" t="s">
        <v>359</v>
      </c>
      <c r="J6" s="10"/>
      <c r="K6" s="8"/>
      <c r="L6" s="8"/>
    </row>
    <row r="7" spans="1:12" x14ac:dyDescent="0.25">
      <c r="A7" s="4" t="s">
        <v>190</v>
      </c>
      <c r="B7" s="4" t="s">
        <v>84</v>
      </c>
      <c r="C7" s="8" t="s">
        <v>360</v>
      </c>
      <c r="D7" s="8" t="s">
        <v>360</v>
      </c>
      <c r="E7" s="11" t="s">
        <v>360</v>
      </c>
      <c r="F7" s="10" t="s">
        <v>359</v>
      </c>
      <c r="G7" s="8" t="s">
        <v>359</v>
      </c>
      <c r="H7" s="8" t="s">
        <v>359</v>
      </c>
      <c r="J7" s="10"/>
      <c r="K7" s="8"/>
      <c r="L7" s="8"/>
    </row>
    <row r="8" spans="1:12" x14ac:dyDescent="0.25">
      <c r="A8" s="4" t="s">
        <v>191</v>
      </c>
      <c r="B8" s="4" t="s">
        <v>83</v>
      </c>
      <c r="C8" s="8" t="s">
        <v>360</v>
      </c>
      <c r="D8" s="8" t="s">
        <v>360</v>
      </c>
      <c r="E8" s="11" t="s">
        <v>360</v>
      </c>
      <c r="F8" s="10" t="s">
        <v>360</v>
      </c>
      <c r="G8" s="8" t="s">
        <v>359</v>
      </c>
      <c r="H8" s="8" t="s">
        <v>359</v>
      </c>
      <c r="J8" s="10" t="s">
        <v>360</v>
      </c>
      <c r="K8" s="8"/>
      <c r="L8" s="8"/>
    </row>
    <row r="9" spans="1:12" x14ac:dyDescent="0.25">
      <c r="A9" s="4" t="s">
        <v>192</v>
      </c>
      <c r="B9" s="4" t="s">
        <v>20</v>
      </c>
      <c r="C9" s="8" t="s">
        <v>359</v>
      </c>
      <c r="D9" s="8" t="s">
        <v>359</v>
      </c>
      <c r="E9" s="11" t="s">
        <v>359</v>
      </c>
      <c r="F9" s="10" t="s">
        <v>360</v>
      </c>
      <c r="G9" s="8" t="s">
        <v>359</v>
      </c>
      <c r="H9" s="8" t="s">
        <v>360</v>
      </c>
      <c r="J9" s="10"/>
      <c r="K9" s="8"/>
      <c r="L9" s="8"/>
    </row>
    <row r="10" spans="1:12" x14ac:dyDescent="0.25">
      <c r="A10" s="4" t="s">
        <v>193</v>
      </c>
      <c r="B10" s="4" t="s">
        <v>23</v>
      </c>
      <c r="C10" s="8" t="s">
        <v>359</v>
      </c>
      <c r="D10" s="8" t="s">
        <v>359</v>
      </c>
      <c r="E10" s="11" t="s">
        <v>359</v>
      </c>
      <c r="F10" s="10" t="s">
        <v>359</v>
      </c>
      <c r="G10" s="8" t="s">
        <v>359</v>
      </c>
      <c r="H10" s="8" t="s">
        <v>360</v>
      </c>
      <c r="J10" s="10"/>
      <c r="K10" s="8"/>
      <c r="L10" s="8"/>
    </row>
    <row r="11" spans="1:12" x14ac:dyDescent="0.25">
      <c r="A11" s="4" t="s">
        <v>194</v>
      </c>
      <c r="B11" s="4" t="s">
        <v>113</v>
      </c>
      <c r="C11" s="8" t="s">
        <v>360</v>
      </c>
      <c r="D11" s="8" t="s">
        <v>359</v>
      </c>
      <c r="E11" s="11" t="s">
        <v>359</v>
      </c>
      <c r="F11" s="10" t="s">
        <v>359</v>
      </c>
      <c r="G11" s="8" t="s">
        <v>359</v>
      </c>
      <c r="H11" s="8" t="s">
        <v>359</v>
      </c>
      <c r="J11" s="10"/>
      <c r="K11" s="8"/>
      <c r="L11" s="8"/>
    </row>
    <row r="12" spans="1:12" x14ac:dyDescent="0.25">
      <c r="A12" s="4" t="s">
        <v>195</v>
      </c>
      <c r="B12" s="4" t="s">
        <v>12</v>
      </c>
      <c r="C12" s="8" t="s">
        <v>360</v>
      </c>
      <c r="D12" s="8" t="s">
        <v>360</v>
      </c>
      <c r="E12" s="11" t="s">
        <v>360</v>
      </c>
      <c r="F12" s="10" t="s">
        <v>360</v>
      </c>
      <c r="G12" s="8" t="s">
        <v>359</v>
      </c>
      <c r="H12" s="8" t="s">
        <v>360</v>
      </c>
      <c r="J12" s="10" t="s">
        <v>360</v>
      </c>
      <c r="K12" s="8"/>
      <c r="L12" s="8" t="s">
        <v>360</v>
      </c>
    </row>
    <row r="13" spans="1:12" x14ac:dyDescent="0.25">
      <c r="A13" s="4" t="s">
        <v>196</v>
      </c>
      <c r="B13" s="4" t="s">
        <v>176</v>
      </c>
      <c r="C13" s="8" t="s">
        <v>359</v>
      </c>
      <c r="D13" s="8" t="s">
        <v>359</v>
      </c>
      <c r="E13" s="11" t="s">
        <v>359</v>
      </c>
      <c r="F13" s="10" t="s">
        <v>360</v>
      </c>
      <c r="G13" s="8" t="s">
        <v>359</v>
      </c>
      <c r="H13" s="8" t="s">
        <v>359</v>
      </c>
      <c r="J13" s="10"/>
      <c r="K13" s="8"/>
      <c r="L13" s="8"/>
    </row>
    <row r="14" spans="1:12" x14ac:dyDescent="0.25">
      <c r="A14" s="4" t="s">
        <v>197</v>
      </c>
      <c r="B14" s="4" t="s">
        <v>135</v>
      </c>
      <c r="C14" s="8" t="s">
        <v>359</v>
      </c>
      <c r="D14" s="8" t="s">
        <v>360</v>
      </c>
      <c r="E14" s="11" t="s">
        <v>360</v>
      </c>
      <c r="F14" s="10" t="s">
        <v>359</v>
      </c>
      <c r="G14" s="8" t="s">
        <v>359</v>
      </c>
      <c r="H14" s="8" t="s">
        <v>359</v>
      </c>
      <c r="J14" s="10"/>
      <c r="K14" s="8"/>
      <c r="L14" s="8"/>
    </row>
    <row r="15" spans="1:12" x14ac:dyDescent="0.25">
      <c r="A15" s="4" t="s">
        <v>198</v>
      </c>
      <c r="B15" s="4" t="s">
        <v>89</v>
      </c>
      <c r="C15" s="8" t="s">
        <v>360</v>
      </c>
      <c r="D15" s="8" t="s">
        <v>360</v>
      </c>
      <c r="E15" s="11" t="s">
        <v>360</v>
      </c>
      <c r="F15" s="10" t="s">
        <v>360</v>
      </c>
      <c r="G15" s="8" t="s">
        <v>359</v>
      </c>
      <c r="H15" s="8" t="s">
        <v>359</v>
      </c>
      <c r="J15" s="10" t="s">
        <v>360</v>
      </c>
      <c r="K15" s="8"/>
      <c r="L15" s="8"/>
    </row>
    <row r="16" spans="1:12" x14ac:dyDescent="0.25">
      <c r="A16" s="4" t="s">
        <v>199</v>
      </c>
      <c r="B16" s="4" t="s">
        <v>94</v>
      </c>
      <c r="C16" s="8" t="s">
        <v>360</v>
      </c>
      <c r="D16" s="8" t="s">
        <v>360</v>
      </c>
      <c r="E16" s="11" t="s">
        <v>360</v>
      </c>
      <c r="F16" s="10" t="s">
        <v>360</v>
      </c>
      <c r="G16" s="8" t="s">
        <v>359</v>
      </c>
      <c r="H16" s="8" t="s">
        <v>359</v>
      </c>
      <c r="J16" s="10" t="s">
        <v>360</v>
      </c>
      <c r="K16" s="8"/>
      <c r="L16" s="8"/>
    </row>
    <row r="17" spans="1:12" x14ac:dyDescent="0.25">
      <c r="A17" s="4" t="s">
        <v>200</v>
      </c>
      <c r="B17" s="4" t="s">
        <v>93</v>
      </c>
      <c r="C17" s="8" t="s">
        <v>360</v>
      </c>
      <c r="D17" s="8" t="s">
        <v>360</v>
      </c>
      <c r="E17" s="11" t="s">
        <v>360</v>
      </c>
      <c r="F17" s="10" t="s">
        <v>359</v>
      </c>
      <c r="G17" s="8" t="s">
        <v>359</v>
      </c>
      <c r="H17" s="8" t="s">
        <v>359</v>
      </c>
      <c r="J17" s="10"/>
      <c r="K17" s="8"/>
      <c r="L17" s="8"/>
    </row>
    <row r="18" spans="1:12" x14ac:dyDescent="0.25">
      <c r="A18" s="4" t="s">
        <v>201</v>
      </c>
      <c r="B18" s="4" t="s">
        <v>133</v>
      </c>
      <c r="C18" s="8" t="s">
        <v>359</v>
      </c>
      <c r="D18" s="8" t="s">
        <v>360</v>
      </c>
      <c r="E18" s="11" t="s">
        <v>359</v>
      </c>
      <c r="F18" s="10" t="s">
        <v>359</v>
      </c>
      <c r="G18" s="8" t="s">
        <v>359</v>
      </c>
      <c r="H18" s="8" t="s">
        <v>359</v>
      </c>
      <c r="J18" s="10"/>
      <c r="K18" s="8"/>
      <c r="L18" s="8"/>
    </row>
    <row r="19" spans="1:12" x14ac:dyDescent="0.25">
      <c r="A19" s="4" t="s">
        <v>202</v>
      </c>
      <c r="B19" s="4" t="s">
        <v>28</v>
      </c>
      <c r="C19" s="8" t="s">
        <v>360</v>
      </c>
      <c r="D19" s="8" t="s">
        <v>359</v>
      </c>
      <c r="E19" s="11" t="s">
        <v>360</v>
      </c>
      <c r="F19" s="10" t="s">
        <v>360</v>
      </c>
      <c r="G19" s="8" t="s">
        <v>359</v>
      </c>
      <c r="H19" s="8" t="s">
        <v>360</v>
      </c>
      <c r="J19" s="10" t="s">
        <v>360</v>
      </c>
      <c r="K19" s="8"/>
      <c r="L19" s="8" t="s">
        <v>360</v>
      </c>
    </row>
    <row r="20" spans="1:12" x14ac:dyDescent="0.25">
      <c r="A20" s="4" t="s">
        <v>203</v>
      </c>
      <c r="B20" s="4" t="s">
        <v>87</v>
      </c>
      <c r="C20" s="8" t="s">
        <v>360</v>
      </c>
      <c r="D20" s="8" t="s">
        <v>359</v>
      </c>
      <c r="E20" s="11" t="s">
        <v>359</v>
      </c>
      <c r="F20" s="10" t="s">
        <v>359</v>
      </c>
      <c r="G20" s="8" t="s">
        <v>359</v>
      </c>
      <c r="H20" s="8" t="s">
        <v>359</v>
      </c>
      <c r="J20" s="10"/>
      <c r="K20" s="8"/>
      <c r="L20" s="8"/>
    </row>
    <row r="21" spans="1:12" x14ac:dyDescent="0.25">
      <c r="A21" s="4" t="s">
        <v>204</v>
      </c>
      <c r="B21" s="4" t="s">
        <v>72</v>
      </c>
      <c r="C21" s="8" t="s">
        <v>359</v>
      </c>
      <c r="D21" s="8" t="s">
        <v>359</v>
      </c>
      <c r="E21" s="11" t="s">
        <v>359</v>
      </c>
      <c r="F21" s="10" t="s">
        <v>359</v>
      </c>
      <c r="G21" s="8" t="s">
        <v>360</v>
      </c>
      <c r="H21" s="8" t="s">
        <v>359</v>
      </c>
      <c r="J21" s="10"/>
      <c r="K21" s="8"/>
      <c r="L21" s="8"/>
    </row>
    <row r="22" spans="1:12" x14ac:dyDescent="0.25">
      <c r="A22" s="4" t="s">
        <v>205</v>
      </c>
      <c r="B22" s="4" t="s">
        <v>92</v>
      </c>
      <c r="C22" s="8" t="s">
        <v>360</v>
      </c>
      <c r="D22" s="8" t="s">
        <v>360</v>
      </c>
      <c r="E22" s="11" t="s">
        <v>360</v>
      </c>
      <c r="F22" s="10" t="s">
        <v>359</v>
      </c>
      <c r="G22" s="8" t="s">
        <v>359</v>
      </c>
      <c r="H22" s="8" t="s">
        <v>359</v>
      </c>
      <c r="J22" s="10"/>
      <c r="K22" s="8"/>
      <c r="L22" s="8"/>
    </row>
    <row r="23" spans="1:12" x14ac:dyDescent="0.25">
      <c r="A23" s="4" t="s">
        <v>206</v>
      </c>
      <c r="B23" s="4" t="s">
        <v>64</v>
      </c>
      <c r="C23" s="8" t="s">
        <v>360</v>
      </c>
      <c r="D23" s="8" t="s">
        <v>360</v>
      </c>
      <c r="E23" s="11" t="s">
        <v>359</v>
      </c>
      <c r="F23" s="10" t="s">
        <v>360</v>
      </c>
      <c r="G23" s="8" t="s">
        <v>360</v>
      </c>
      <c r="H23" s="8" t="s">
        <v>359</v>
      </c>
      <c r="J23" s="10" t="s">
        <v>360</v>
      </c>
      <c r="K23" s="8"/>
      <c r="L23" s="8"/>
    </row>
    <row r="24" spans="1:12" x14ac:dyDescent="0.25">
      <c r="A24" s="4" t="s">
        <v>207</v>
      </c>
      <c r="B24" s="4" t="s">
        <v>91</v>
      </c>
      <c r="C24" s="8" t="s">
        <v>360</v>
      </c>
      <c r="D24" s="8" t="s">
        <v>360</v>
      </c>
      <c r="E24" s="11" t="s">
        <v>360</v>
      </c>
      <c r="F24" s="10" t="s">
        <v>360</v>
      </c>
      <c r="G24" s="8" t="s">
        <v>359</v>
      </c>
      <c r="H24" s="8" t="s">
        <v>359</v>
      </c>
      <c r="J24" s="10" t="s">
        <v>360</v>
      </c>
      <c r="K24" s="8" t="s">
        <v>360</v>
      </c>
      <c r="L24" s="8"/>
    </row>
    <row r="25" spans="1:12" x14ac:dyDescent="0.25">
      <c r="A25" s="4" t="s">
        <v>208</v>
      </c>
      <c r="B25" s="4" t="s">
        <v>129</v>
      </c>
      <c r="C25" s="8" t="s">
        <v>359</v>
      </c>
      <c r="D25" s="8" t="s">
        <v>360</v>
      </c>
      <c r="E25" s="11" t="s">
        <v>360</v>
      </c>
      <c r="F25" s="10" t="s">
        <v>359</v>
      </c>
      <c r="G25" s="8" t="s">
        <v>359</v>
      </c>
      <c r="H25" s="8" t="s">
        <v>359</v>
      </c>
      <c r="J25" s="10"/>
      <c r="K25" s="8"/>
      <c r="L25" s="8"/>
    </row>
    <row r="26" spans="1:12" x14ac:dyDescent="0.25">
      <c r="A26" s="4" t="s">
        <v>209</v>
      </c>
      <c r="B26" s="4" t="s">
        <v>95</v>
      </c>
      <c r="C26" s="8" t="s">
        <v>360</v>
      </c>
      <c r="D26" s="8" t="s">
        <v>359</v>
      </c>
      <c r="E26" s="11" t="s">
        <v>360</v>
      </c>
      <c r="F26" s="10" t="s">
        <v>359</v>
      </c>
      <c r="G26" s="8" t="s">
        <v>359</v>
      </c>
      <c r="H26" s="8" t="s">
        <v>359</v>
      </c>
      <c r="J26" s="10"/>
      <c r="K26" s="8"/>
      <c r="L26" s="8"/>
    </row>
    <row r="27" spans="1:12" x14ac:dyDescent="0.25">
      <c r="A27" s="4" t="s">
        <v>210</v>
      </c>
      <c r="B27" s="4" t="s">
        <v>110</v>
      </c>
      <c r="C27" s="8" t="s">
        <v>360</v>
      </c>
      <c r="D27" s="8" t="s">
        <v>359</v>
      </c>
      <c r="E27" s="11" t="s">
        <v>360</v>
      </c>
      <c r="F27" s="10" t="s">
        <v>359</v>
      </c>
      <c r="G27" s="8" t="s">
        <v>359</v>
      </c>
      <c r="H27" s="8" t="s">
        <v>359</v>
      </c>
      <c r="J27" s="10"/>
      <c r="K27" s="8"/>
      <c r="L27" s="8"/>
    </row>
    <row r="28" spans="1:12" x14ac:dyDescent="0.25">
      <c r="A28" s="4" t="s">
        <v>211</v>
      </c>
      <c r="B28" s="4" t="s">
        <v>114</v>
      </c>
      <c r="C28" s="8" t="s">
        <v>360</v>
      </c>
      <c r="D28" s="8" t="s">
        <v>360</v>
      </c>
      <c r="E28" s="11" t="s">
        <v>360</v>
      </c>
      <c r="F28" s="10" t="s">
        <v>359</v>
      </c>
      <c r="G28" s="8" t="s">
        <v>359</v>
      </c>
      <c r="H28" s="8" t="s">
        <v>359</v>
      </c>
      <c r="J28" s="10"/>
      <c r="K28" s="8"/>
      <c r="L28" s="8"/>
    </row>
    <row r="29" spans="1:12" x14ac:dyDescent="0.25">
      <c r="A29" s="4" t="s">
        <v>212</v>
      </c>
      <c r="B29" s="4" t="s">
        <v>14</v>
      </c>
      <c r="C29" s="8" t="s">
        <v>360</v>
      </c>
      <c r="D29" s="8" t="s">
        <v>360</v>
      </c>
      <c r="E29" s="11" t="s">
        <v>360</v>
      </c>
      <c r="F29" s="10" t="s">
        <v>359</v>
      </c>
      <c r="G29" s="8" t="s">
        <v>360</v>
      </c>
      <c r="H29" s="8" t="s">
        <v>360</v>
      </c>
      <c r="J29" s="10"/>
      <c r="K29" s="8" t="s">
        <v>360</v>
      </c>
      <c r="L29" s="8" t="s">
        <v>360</v>
      </c>
    </row>
    <row r="30" spans="1:12" x14ac:dyDescent="0.25">
      <c r="A30" s="4" t="s">
        <v>213</v>
      </c>
      <c r="B30" s="4" t="s">
        <v>105</v>
      </c>
      <c r="C30" s="8" t="s">
        <v>360</v>
      </c>
      <c r="D30" s="8" t="s">
        <v>360</v>
      </c>
      <c r="E30" s="11" t="s">
        <v>360</v>
      </c>
      <c r="F30" s="10" t="s">
        <v>360</v>
      </c>
      <c r="G30" s="8" t="s">
        <v>359</v>
      </c>
      <c r="H30" s="8" t="s">
        <v>359</v>
      </c>
      <c r="J30" s="10" t="s">
        <v>360</v>
      </c>
      <c r="K30" s="8"/>
      <c r="L30" s="8"/>
    </row>
    <row r="31" spans="1:12" x14ac:dyDescent="0.25">
      <c r="A31" s="4" t="s">
        <v>214</v>
      </c>
      <c r="B31" s="4" t="s">
        <v>107</v>
      </c>
      <c r="C31" s="8" t="s">
        <v>360</v>
      </c>
      <c r="D31" s="8" t="s">
        <v>360</v>
      </c>
      <c r="E31" s="11" t="s">
        <v>360</v>
      </c>
      <c r="F31" s="10" t="s">
        <v>359</v>
      </c>
      <c r="G31" s="8" t="s">
        <v>359</v>
      </c>
      <c r="H31" s="8" t="s">
        <v>359</v>
      </c>
      <c r="J31" s="10"/>
      <c r="K31" s="8"/>
      <c r="L31" s="8"/>
    </row>
    <row r="32" spans="1:12" x14ac:dyDescent="0.25">
      <c r="A32" s="4" t="s">
        <v>215</v>
      </c>
      <c r="B32" s="4" t="s">
        <v>82</v>
      </c>
      <c r="C32" s="8" t="s">
        <v>360</v>
      </c>
      <c r="D32" s="8" t="s">
        <v>360</v>
      </c>
      <c r="E32" s="11" t="s">
        <v>360</v>
      </c>
      <c r="F32" s="10" t="s">
        <v>359</v>
      </c>
      <c r="G32" s="8" t="s">
        <v>359</v>
      </c>
      <c r="H32" s="8" t="s">
        <v>359</v>
      </c>
      <c r="J32" s="10"/>
      <c r="K32" s="8"/>
      <c r="L32" s="8"/>
    </row>
    <row r="33" spans="1:12" x14ac:dyDescent="0.25">
      <c r="A33" s="4" t="s">
        <v>216</v>
      </c>
      <c r="B33" s="4" t="s">
        <v>70</v>
      </c>
      <c r="C33" s="8" t="s">
        <v>360</v>
      </c>
      <c r="D33" s="8" t="s">
        <v>359</v>
      </c>
      <c r="E33" s="11" t="s">
        <v>359</v>
      </c>
      <c r="F33" s="10" t="s">
        <v>360</v>
      </c>
      <c r="G33" s="8" t="s">
        <v>360</v>
      </c>
      <c r="H33" s="8" t="s">
        <v>359</v>
      </c>
      <c r="J33" s="10" t="s">
        <v>360</v>
      </c>
      <c r="K33" s="8"/>
      <c r="L33" s="8"/>
    </row>
    <row r="34" spans="1:12" x14ac:dyDescent="0.25">
      <c r="A34" s="4" t="s">
        <v>217</v>
      </c>
      <c r="B34" s="4" t="s">
        <v>96</v>
      </c>
      <c r="C34" s="8" t="s">
        <v>360</v>
      </c>
      <c r="D34" s="8" t="s">
        <v>360</v>
      </c>
      <c r="E34" s="11" t="s">
        <v>360</v>
      </c>
      <c r="F34" s="10" t="s">
        <v>359</v>
      </c>
      <c r="G34" s="8" t="s">
        <v>359</v>
      </c>
      <c r="H34" s="8" t="s">
        <v>359</v>
      </c>
      <c r="J34" s="10"/>
      <c r="K34" s="8"/>
      <c r="L34" s="8"/>
    </row>
    <row r="35" spans="1:12" x14ac:dyDescent="0.25">
      <c r="A35" s="4" t="s">
        <v>218</v>
      </c>
      <c r="B35" s="4" t="s">
        <v>34</v>
      </c>
      <c r="C35" s="8" t="s">
        <v>359</v>
      </c>
      <c r="D35" s="8" t="s">
        <v>359</v>
      </c>
      <c r="E35" s="11" t="s">
        <v>360</v>
      </c>
      <c r="F35" s="10" t="s">
        <v>360</v>
      </c>
      <c r="G35" s="8" t="s">
        <v>360</v>
      </c>
      <c r="H35" s="8" t="s">
        <v>360</v>
      </c>
      <c r="J35" s="10"/>
      <c r="K35" s="8"/>
      <c r="L35" s="8" t="s">
        <v>360</v>
      </c>
    </row>
    <row r="36" spans="1:12" x14ac:dyDescent="0.25">
      <c r="A36" s="4" t="s">
        <v>219</v>
      </c>
      <c r="B36" s="4" t="s">
        <v>98</v>
      </c>
      <c r="C36" s="8" t="s">
        <v>360</v>
      </c>
      <c r="D36" s="8" t="s">
        <v>360</v>
      </c>
      <c r="E36" s="11" t="s">
        <v>360</v>
      </c>
      <c r="F36" s="10" t="s">
        <v>359</v>
      </c>
      <c r="G36" s="8" t="s">
        <v>359</v>
      </c>
      <c r="H36" s="8" t="s">
        <v>359</v>
      </c>
      <c r="J36" s="10"/>
      <c r="K36" s="8"/>
      <c r="L36" s="8"/>
    </row>
    <row r="37" spans="1:12" x14ac:dyDescent="0.25">
      <c r="A37" s="4" t="s">
        <v>220</v>
      </c>
      <c r="B37" s="4" t="s">
        <v>136</v>
      </c>
      <c r="C37" s="8" t="s">
        <v>359</v>
      </c>
      <c r="D37" s="8" t="s">
        <v>360</v>
      </c>
      <c r="E37" s="11" t="s">
        <v>360</v>
      </c>
      <c r="F37" s="10" t="s">
        <v>360</v>
      </c>
      <c r="G37" s="8" t="s">
        <v>359</v>
      </c>
      <c r="H37" s="8" t="s">
        <v>359</v>
      </c>
      <c r="J37" s="10"/>
      <c r="K37" s="8"/>
      <c r="L37" s="8"/>
    </row>
    <row r="38" spans="1:12" x14ac:dyDescent="0.25">
      <c r="A38" s="4" t="s">
        <v>221</v>
      </c>
      <c r="B38" s="4" t="s">
        <v>16</v>
      </c>
      <c r="C38" s="8" t="s">
        <v>360</v>
      </c>
      <c r="D38" s="8" t="s">
        <v>360</v>
      </c>
      <c r="E38" s="11" t="s">
        <v>360</v>
      </c>
      <c r="F38" s="10" t="s">
        <v>360</v>
      </c>
      <c r="G38" s="8" t="s">
        <v>359</v>
      </c>
      <c r="H38" s="8" t="s">
        <v>360</v>
      </c>
      <c r="J38" s="10" t="s">
        <v>360</v>
      </c>
      <c r="K38" s="8"/>
      <c r="L38" s="8" t="s">
        <v>360</v>
      </c>
    </row>
    <row r="39" spans="1:12" x14ac:dyDescent="0.25">
      <c r="A39" s="4" t="s">
        <v>222</v>
      </c>
      <c r="B39" s="4" t="s">
        <v>101</v>
      </c>
      <c r="C39" s="8" t="s">
        <v>360</v>
      </c>
      <c r="D39" s="8" t="s">
        <v>359</v>
      </c>
      <c r="E39" s="11" t="s">
        <v>360</v>
      </c>
      <c r="F39" s="10" t="s">
        <v>360</v>
      </c>
      <c r="G39" s="8" t="s">
        <v>359</v>
      </c>
      <c r="H39" s="8" t="s">
        <v>359</v>
      </c>
      <c r="J39" s="10" t="s">
        <v>360</v>
      </c>
      <c r="K39" s="8"/>
      <c r="L39" s="8"/>
    </row>
    <row r="40" spans="1:12" x14ac:dyDescent="0.25">
      <c r="A40" s="4" t="s">
        <v>223</v>
      </c>
      <c r="B40" s="4" t="s">
        <v>40</v>
      </c>
      <c r="C40" s="8" t="s">
        <v>359</v>
      </c>
      <c r="D40" s="8" t="s">
        <v>360</v>
      </c>
      <c r="E40" s="11" t="s">
        <v>359</v>
      </c>
      <c r="F40" s="10" t="s">
        <v>360</v>
      </c>
      <c r="G40" s="8" t="s">
        <v>359</v>
      </c>
      <c r="H40" s="8" t="s">
        <v>360</v>
      </c>
      <c r="J40" s="10"/>
      <c r="K40" s="8"/>
      <c r="L40" s="8"/>
    </row>
    <row r="41" spans="1:12" x14ac:dyDescent="0.25">
      <c r="A41" s="4" t="s">
        <v>224</v>
      </c>
      <c r="B41" s="4" t="s">
        <v>154</v>
      </c>
      <c r="C41" s="8" t="s">
        <v>359</v>
      </c>
      <c r="D41" s="8" t="s">
        <v>359</v>
      </c>
      <c r="E41" s="11" t="s">
        <v>360</v>
      </c>
      <c r="F41" s="10" t="s">
        <v>359</v>
      </c>
      <c r="G41" s="8" t="s">
        <v>359</v>
      </c>
      <c r="H41" s="8" t="s">
        <v>359</v>
      </c>
      <c r="J41" s="10"/>
      <c r="K41" s="8"/>
      <c r="L41" s="8"/>
    </row>
    <row r="42" spans="1:12" x14ac:dyDescent="0.25">
      <c r="A42" s="4" t="s">
        <v>225</v>
      </c>
      <c r="B42" s="4" t="s">
        <v>156</v>
      </c>
      <c r="C42" s="8" t="s">
        <v>359</v>
      </c>
      <c r="D42" s="8" t="s">
        <v>359</v>
      </c>
      <c r="E42" s="11" t="s">
        <v>360</v>
      </c>
      <c r="F42" s="10" t="s">
        <v>360</v>
      </c>
      <c r="G42" s="8" t="s">
        <v>359</v>
      </c>
      <c r="H42" s="8" t="s">
        <v>359</v>
      </c>
      <c r="J42" s="10"/>
      <c r="K42" s="8"/>
      <c r="L42" s="8"/>
    </row>
    <row r="43" spans="1:12" x14ac:dyDescent="0.25">
      <c r="A43" s="4" t="s">
        <v>226</v>
      </c>
      <c r="B43" s="4" t="s">
        <v>103</v>
      </c>
      <c r="C43" s="8" t="s">
        <v>360</v>
      </c>
      <c r="D43" s="8" t="s">
        <v>360</v>
      </c>
      <c r="E43" s="11" t="s">
        <v>360</v>
      </c>
      <c r="F43" s="10" t="s">
        <v>359</v>
      </c>
      <c r="G43" s="8" t="s">
        <v>359</v>
      </c>
      <c r="H43" s="8" t="s">
        <v>359</v>
      </c>
      <c r="J43" s="10"/>
      <c r="K43" s="8"/>
      <c r="L43" s="8"/>
    </row>
    <row r="44" spans="1:12" x14ac:dyDescent="0.25">
      <c r="A44" s="4" t="s">
        <v>227</v>
      </c>
      <c r="B44" s="4" t="s">
        <v>141</v>
      </c>
      <c r="C44" s="8" t="s">
        <v>359</v>
      </c>
      <c r="D44" s="8" t="s">
        <v>360</v>
      </c>
      <c r="E44" s="11" t="s">
        <v>360</v>
      </c>
      <c r="F44" s="10" t="s">
        <v>359</v>
      </c>
      <c r="G44" s="8" t="s">
        <v>359</v>
      </c>
      <c r="H44" s="8" t="s">
        <v>359</v>
      </c>
      <c r="J44" s="10"/>
      <c r="K44" s="8"/>
      <c r="L44" s="8"/>
    </row>
    <row r="45" spans="1:12" x14ac:dyDescent="0.25">
      <c r="A45" s="4" t="s">
        <v>228</v>
      </c>
      <c r="B45" s="4" t="s">
        <v>65</v>
      </c>
      <c r="C45" s="8" t="s">
        <v>359</v>
      </c>
      <c r="D45" s="8" t="s">
        <v>359</v>
      </c>
      <c r="E45" s="11" t="s">
        <v>359</v>
      </c>
      <c r="F45" s="10" t="s">
        <v>359</v>
      </c>
      <c r="G45" s="8" t="s">
        <v>360</v>
      </c>
      <c r="H45" s="8" t="s">
        <v>359</v>
      </c>
      <c r="J45" s="10"/>
      <c r="K45" s="8"/>
      <c r="L45" s="8"/>
    </row>
    <row r="46" spans="1:12" x14ac:dyDescent="0.25">
      <c r="A46" s="4" t="s">
        <v>229</v>
      </c>
      <c r="B46" s="4" t="s">
        <v>104</v>
      </c>
      <c r="C46" s="8" t="s">
        <v>360</v>
      </c>
      <c r="D46" s="8" t="s">
        <v>360</v>
      </c>
      <c r="E46" s="11" t="s">
        <v>359</v>
      </c>
      <c r="F46" s="10" t="s">
        <v>359</v>
      </c>
      <c r="G46" s="8" t="s">
        <v>359</v>
      </c>
      <c r="H46" s="8" t="s">
        <v>359</v>
      </c>
      <c r="J46" s="10"/>
      <c r="K46" s="8"/>
      <c r="L46" s="8"/>
    </row>
    <row r="47" spans="1:12" x14ac:dyDescent="0.25">
      <c r="A47" s="4" t="s">
        <v>230</v>
      </c>
      <c r="B47" s="4" t="s">
        <v>45</v>
      </c>
      <c r="C47" s="8" t="s">
        <v>359</v>
      </c>
      <c r="D47" s="8" t="s">
        <v>360</v>
      </c>
      <c r="E47" s="11" t="s">
        <v>359</v>
      </c>
      <c r="F47" s="10" t="s">
        <v>360</v>
      </c>
      <c r="G47" s="8" t="s">
        <v>360</v>
      </c>
      <c r="H47" s="8" t="s">
        <v>360</v>
      </c>
      <c r="J47" s="10"/>
      <c r="K47" s="8" t="s">
        <v>360</v>
      </c>
      <c r="L47" s="8"/>
    </row>
    <row r="48" spans="1:12" x14ac:dyDescent="0.25">
      <c r="A48" s="4" t="s">
        <v>231</v>
      </c>
      <c r="B48" s="4" t="s">
        <v>49</v>
      </c>
      <c r="C48" s="8" t="s">
        <v>360</v>
      </c>
      <c r="D48" s="8" t="s">
        <v>360</v>
      </c>
      <c r="E48" s="11" t="s">
        <v>359</v>
      </c>
      <c r="F48" s="10" t="s">
        <v>360</v>
      </c>
      <c r="G48" s="8" t="s">
        <v>359</v>
      </c>
      <c r="H48" s="8" t="s">
        <v>360</v>
      </c>
      <c r="J48" s="10" t="s">
        <v>360</v>
      </c>
      <c r="K48" s="8"/>
      <c r="L48" s="8"/>
    </row>
    <row r="49" spans="1:12" x14ac:dyDescent="0.25">
      <c r="A49" s="4" t="s">
        <v>232</v>
      </c>
      <c r="B49" s="4" t="s">
        <v>106</v>
      </c>
      <c r="C49" s="8" t="s">
        <v>360</v>
      </c>
      <c r="D49" s="8" t="s">
        <v>360</v>
      </c>
      <c r="E49" s="11" t="s">
        <v>359</v>
      </c>
      <c r="F49" s="10" t="s">
        <v>359</v>
      </c>
      <c r="G49" s="8" t="s">
        <v>359</v>
      </c>
      <c r="H49" s="8" t="s">
        <v>359</v>
      </c>
      <c r="J49" s="10"/>
      <c r="K49" s="8"/>
      <c r="L49" s="8"/>
    </row>
    <row r="50" spans="1:12" x14ac:dyDescent="0.25">
      <c r="A50" s="4" t="s">
        <v>233</v>
      </c>
      <c r="B50" s="4" t="s">
        <v>144</v>
      </c>
      <c r="C50" s="8" t="s">
        <v>359</v>
      </c>
      <c r="D50" s="8" t="s">
        <v>360</v>
      </c>
      <c r="E50" s="11" t="s">
        <v>360</v>
      </c>
      <c r="F50" s="10" t="s">
        <v>359</v>
      </c>
      <c r="G50" s="8" t="s">
        <v>359</v>
      </c>
      <c r="H50" s="8" t="s">
        <v>359</v>
      </c>
      <c r="J50" s="10"/>
      <c r="K50" s="8"/>
      <c r="L50" s="8"/>
    </row>
    <row r="51" spans="1:12" x14ac:dyDescent="0.25">
      <c r="A51" s="4" t="s">
        <v>234</v>
      </c>
      <c r="B51" s="4" t="s">
        <v>44</v>
      </c>
      <c r="C51" s="8" t="s">
        <v>359</v>
      </c>
      <c r="D51" s="8" t="s">
        <v>359</v>
      </c>
      <c r="E51" s="11" t="s">
        <v>359</v>
      </c>
      <c r="F51" s="10" t="s">
        <v>360</v>
      </c>
      <c r="G51" s="8" t="s">
        <v>360</v>
      </c>
      <c r="H51" s="8" t="s">
        <v>360</v>
      </c>
      <c r="J51" s="10"/>
      <c r="K51" s="8"/>
      <c r="L51" s="8"/>
    </row>
    <row r="52" spans="1:12" x14ac:dyDescent="0.25">
      <c r="A52" s="4" t="s">
        <v>235</v>
      </c>
      <c r="B52" s="4" t="s">
        <v>158</v>
      </c>
      <c r="C52" s="8" t="s">
        <v>359</v>
      </c>
      <c r="D52" s="8" t="s">
        <v>359</v>
      </c>
      <c r="E52" s="11" t="s">
        <v>360</v>
      </c>
      <c r="F52" s="10" t="s">
        <v>359</v>
      </c>
      <c r="G52" s="8" t="s">
        <v>359</v>
      </c>
      <c r="H52" s="8" t="s">
        <v>359</v>
      </c>
      <c r="J52" s="10"/>
      <c r="K52" s="8"/>
      <c r="L52" s="8"/>
    </row>
    <row r="53" spans="1:12" x14ac:dyDescent="0.25">
      <c r="A53" s="4" t="s">
        <v>236</v>
      </c>
      <c r="B53" s="4" t="s">
        <v>47</v>
      </c>
      <c r="C53" s="8" t="s">
        <v>360</v>
      </c>
      <c r="D53" s="8" t="s">
        <v>359</v>
      </c>
      <c r="E53" s="11" t="s">
        <v>359</v>
      </c>
      <c r="F53" s="10" t="s">
        <v>359</v>
      </c>
      <c r="G53" s="8" t="s">
        <v>359</v>
      </c>
      <c r="H53" s="8" t="s">
        <v>360</v>
      </c>
      <c r="J53" s="10"/>
      <c r="K53" s="8"/>
      <c r="L53" s="8"/>
    </row>
    <row r="54" spans="1:12" x14ac:dyDescent="0.25">
      <c r="A54" s="4" t="s">
        <v>237</v>
      </c>
      <c r="B54" s="4" t="s">
        <v>161</v>
      </c>
      <c r="C54" s="8" t="s">
        <v>359</v>
      </c>
      <c r="D54" s="8" t="s">
        <v>359</v>
      </c>
      <c r="E54" s="11" t="s">
        <v>360</v>
      </c>
      <c r="F54" s="10" t="s">
        <v>359</v>
      </c>
      <c r="G54" s="8" t="s">
        <v>359</v>
      </c>
      <c r="H54" s="8" t="s">
        <v>359</v>
      </c>
      <c r="J54" s="10"/>
      <c r="K54" s="8"/>
      <c r="L54" s="8"/>
    </row>
    <row r="55" spans="1:12" x14ac:dyDescent="0.25">
      <c r="A55" s="4" t="s">
        <v>238</v>
      </c>
      <c r="B55" s="4" t="s">
        <v>112</v>
      </c>
      <c r="C55" s="8" t="s">
        <v>360</v>
      </c>
      <c r="D55" s="8" t="s">
        <v>360</v>
      </c>
      <c r="E55" s="11" t="s">
        <v>360</v>
      </c>
      <c r="F55" s="10" t="s">
        <v>359</v>
      </c>
      <c r="G55" s="8" t="s">
        <v>359</v>
      </c>
      <c r="H55" s="8" t="s">
        <v>359</v>
      </c>
      <c r="J55" s="10"/>
      <c r="K55" s="8"/>
      <c r="L55" s="8"/>
    </row>
    <row r="56" spans="1:12" x14ac:dyDescent="0.25">
      <c r="A56" s="4" t="s">
        <v>239</v>
      </c>
      <c r="B56" s="4" t="s">
        <v>111</v>
      </c>
      <c r="C56" s="8" t="s">
        <v>360</v>
      </c>
      <c r="D56" s="8" t="s">
        <v>359</v>
      </c>
      <c r="E56" s="11" t="s">
        <v>360</v>
      </c>
      <c r="F56" s="10" t="s">
        <v>359</v>
      </c>
      <c r="G56" s="8" t="s">
        <v>359</v>
      </c>
      <c r="H56" s="8" t="s">
        <v>359</v>
      </c>
      <c r="J56" s="10"/>
      <c r="K56" s="8"/>
      <c r="L56" s="8"/>
    </row>
    <row r="57" spans="1:12" x14ac:dyDescent="0.25">
      <c r="A57" s="4" t="s">
        <v>240</v>
      </c>
      <c r="B57" s="4" t="s">
        <v>181</v>
      </c>
      <c r="C57" s="8" t="s">
        <v>359</v>
      </c>
      <c r="D57" s="8" t="s">
        <v>359</v>
      </c>
      <c r="E57" s="11" t="s">
        <v>359</v>
      </c>
      <c r="F57" s="10" t="s">
        <v>360</v>
      </c>
      <c r="G57" s="8" t="s">
        <v>359</v>
      </c>
      <c r="H57" s="8" t="s">
        <v>359</v>
      </c>
      <c r="J57" s="10"/>
      <c r="K57" s="8"/>
      <c r="L57" s="8"/>
    </row>
    <row r="58" spans="1:12" x14ac:dyDescent="0.25">
      <c r="A58" s="4" t="s">
        <v>357</v>
      </c>
      <c r="B58" s="4" t="s">
        <v>22</v>
      </c>
      <c r="C58" s="8" t="s">
        <v>359</v>
      </c>
      <c r="D58" s="8" t="s">
        <v>359</v>
      </c>
      <c r="E58" s="11" t="s">
        <v>359</v>
      </c>
      <c r="F58" s="10" t="s">
        <v>359</v>
      </c>
      <c r="G58" s="8" t="s">
        <v>360</v>
      </c>
      <c r="H58" s="8" t="s">
        <v>360</v>
      </c>
      <c r="J58" s="10"/>
      <c r="K58" s="8"/>
      <c r="L58" s="8"/>
    </row>
    <row r="59" spans="1:12" x14ac:dyDescent="0.25">
      <c r="A59" s="4" t="s">
        <v>241</v>
      </c>
      <c r="B59" s="4" t="s">
        <v>164</v>
      </c>
      <c r="C59" s="8" t="s">
        <v>359</v>
      </c>
      <c r="D59" s="8" t="s">
        <v>359</v>
      </c>
      <c r="E59" s="11" t="s">
        <v>359</v>
      </c>
      <c r="F59" s="10" t="s">
        <v>360</v>
      </c>
      <c r="G59" s="8" t="s">
        <v>359</v>
      </c>
      <c r="H59" s="8" t="s">
        <v>359</v>
      </c>
      <c r="J59" s="10"/>
      <c r="K59" s="8"/>
      <c r="L59" s="8"/>
    </row>
    <row r="60" spans="1:12" x14ac:dyDescent="0.25">
      <c r="A60" s="4" t="s">
        <v>242</v>
      </c>
      <c r="B60" s="4" t="s">
        <v>152</v>
      </c>
      <c r="C60" s="8" t="s">
        <v>359</v>
      </c>
      <c r="D60" s="8" t="s">
        <v>359</v>
      </c>
      <c r="E60" s="11" t="s">
        <v>360</v>
      </c>
      <c r="F60" s="10" t="s">
        <v>359</v>
      </c>
      <c r="G60" s="8" t="s">
        <v>359</v>
      </c>
      <c r="H60" s="8" t="s">
        <v>359</v>
      </c>
      <c r="J60" s="10"/>
      <c r="K60" s="8"/>
      <c r="L60" s="8"/>
    </row>
    <row r="61" spans="1:12" x14ac:dyDescent="0.25">
      <c r="A61" s="4" t="s">
        <v>243</v>
      </c>
      <c r="B61" s="4" t="s">
        <v>118</v>
      </c>
      <c r="C61" s="8" t="s">
        <v>359</v>
      </c>
      <c r="D61" s="8" t="s">
        <v>360</v>
      </c>
      <c r="E61" s="11" t="s">
        <v>360</v>
      </c>
      <c r="F61" s="10" t="s">
        <v>359</v>
      </c>
      <c r="G61" s="8" t="s">
        <v>359</v>
      </c>
      <c r="H61" s="8" t="s">
        <v>359</v>
      </c>
      <c r="J61" s="10"/>
      <c r="K61" s="8"/>
      <c r="L61" s="8"/>
    </row>
    <row r="62" spans="1:12" x14ac:dyDescent="0.25">
      <c r="A62" s="4" t="s">
        <v>244</v>
      </c>
      <c r="B62" s="4" t="s">
        <v>74</v>
      </c>
      <c r="C62" s="8" t="s">
        <v>359</v>
      </c>
      <c r="D62" s="8" t="s">
        <v>359</v>
      </c>
      <c r="E62" s="11" t="s">
        <v>359</v>
      </c>
      <c r="F62" s="10" t="s">
        <v>360</v>
      </c>
      <c r="G62" s="8" t="s">
        <v>360</v>
      </c>
      <c r="H62" s="8" t="s">
        <v>359</v>
      </c>
      <c r="J62" s="10"/>
      <c r="K62" s="8"/>
      <c r="L62" s="8"/>
    </row>
    <row r="63" spans="1:12" x14ac:dyDescent="0.25">
      <c r="A63" s="4" t="s">
        <v>245</v>
      </c>
      <c r="B63" s="4" t="s">
        <v>46</v>
      </c>
      <c r="C63" s="8" t="s">
        <v>360</v>
      </c>
      <c r="D63" s="8" t="s">
        <v>359</v>
      </c>
      <c r="E63" s="11" t="s">
        <v>360</v>
      </c>
      <c r="F63" s="10" t="s">
        <v>360</v>
      </c>
      <c r="G63" s="8" t="s">
        <v>359</v>
      </c>
      <c r="H63" s="8" t="s">
        <v>360</v>
      </c>
      <c r="J63" s="10" t="s">
        <v>360</v>
      </c>
      <c r="K63" s="8"/>
      <c r="L63" s="8" t="s">
        <v>360</v>
      </c>
    </row>
    <row r="64" spans="1:12" x14ac:dyDescent="0.25">
      <c r="A64" s="4" t="s">
        <v>246</v>
      </c>
      <c r="B64" s="4" t="s">
        <v>58</v>
      </c>
      <c r="C64" s="8" t="s">
        <v>359</v>
      </c>
      <c r="D64" s="8" t="s">
        <v>359</v>
      </c>
      <c r="E64" s="11" t="s">
        <v>359</v>
      </c>
      <c r="F64" s="10" t="s">
        <v>359</v>
      </c>
      <c r="G64" s="8" t="s">
        <v>360</v>
      </c>
      <c r="H64" s="8" t="s">
        <v>359</v>
      </c>
      <c r="J64" s="10"/>
      <c r="K64" s="8"/>
      <c r="L64" s="8"/>
    </row>
    <row r="65" spans="1:12" x14ac:dyDescent="0.25">
      <c r="A65" s="4" t="s">
        <v>247</v>
      </c>
      <c r="B65" s="4" t="s">
        <v>30</v>
      </c>
      <c r="C65" s="8" t="s">
        <v>359</v>
      </c>
      <c r="D65" s="8" t="s">
        <v>360</v>
      </c>
      <c r="E65" s="11" t="s">
        <v>359</v>
      </c>
      <c r="F65" s="10" t="s">
        <v>360</v>
      </c>
      <c r="G65" s="8" t="s">
        <v>359</v>
      </c>
      <c r="H65" s="8" t="s">
        <v>360</v>
      </c>
      <c r="J65" s="10"/>
      <c r="K65" s="8"/>
      <c r="L65" s="8"/>
    </row>
    <row r="66" spans="1:12" x14ac:dyDescent="0.25">
      <c r="A66" s="4" t="s">
        <v>248</v>
      </c>
      <c r="B66" s="4" t="s">
        <v>123</v>
      </c>
      <c r="C66" s="8" t="s">
        <v>359</v>
      </c>
      <c r="D66" s="8" t="s">
        <v>360</v>
      </c>
      <c r="E66" s="11" t="s">
        <v>360</v>
      </c>
      <c r="F66" s="10" t="s">
        <v>359</v>
      </c>
      <c r="G66" s="8" t="s">
        <v>359</v>
      </c>
      <c r="H66" s="8" t="s">
        <v>359</v>
      </c>
      <c r="J66" s="10"/>
      <c r="K66" s="8"/>
      <c r="L66" s="8"/>
    </row>
    <row r="67" spans="1:12" x14ac:dyDescent="0.25">
      <c r="A67" s="4" t="s">
        <v>249</v>
      </c>
      <c r="B67" s="4" t="s">
        <v>119</v>
      </c>
      <c r="C67" s="8" t="s">
        <v>359</v>
      </c>
      <c r="D67" s="8" t="s">
        <v>360</v>
      </c>
      <c r="E67" s="11" t="s">
        <v>359</v>
      </c>
      <c r="F67" s="10" t="s">
        <v>359</v>
      </c>
      <c r="G67" s="8" t="s">
        <v>359</v>
      </c>
      <c r="H67" s="8" t="s">
        <v>359</v>
      </c>
      <c r="J67" s="10"/>
      <c r="K67" s="8"/>
      <c r="L67" s="8"/>
    </row>
    <row r="68" spans="1:12" x14ac:dyDescent="0.25">
      <c r="A68" s="4" t="s">
        <v>250</v>
      </c>
      <c r="B68" s="4" t="s">
        <v>124</v>
      </c>
      <c r="C68" s="8" t="s">
        <v>359</v>
      </c>
      <c r="D68" s="8" t="s">
        <v>360</v>
      </c>
      <c r="E68" s="11" t="s">
        <v>360</v>
      </c>
      <c r="F68" s="10" t="s">
        <v>359</v>
      </c>
      <c r="G68" s="8" t="s">
        <v>359</v>
      </c>
      <c r="H68" s="8" t="s">
        <v>359</v>
      </c>
      <c r="J68" s="10"/>
      <c r="K68" s="8"/>
      <c r="L68" s="8"/>
    </row>
    <row r="69" spans="1:12" x14ac:dyDescent="0.25">
      <c r="A69" s="4" t="s">
        <v>251</v>
      </c>
      <c r="B69" s="4" t="s">
        <v>174</v>
      </c>
      <c r="C69" s="8" t="s">
        <v>359</v>
      </c>
      <c r="D69" s="8" t="s">
        <v>359</v>
      </c>
      <c r="E69" s="11" t="s">
        <v>359</v>
      </c>
      <c r="F69" s="10" t="s">
        <v>360</v>
      </c>
      <c r="G69" s="8" t="s">
        <v>359</v>
      </c>
      <c r="H69" s="8" t="s">
        <v>359</v>
      </c>
      <c r="J69" s="10"/>
      <c r="K69" s="8"/>
      <c r="L69" s="8"/>
    </row>
    <row r="70" spans="1:12" x14ac:dyDescent="0.25">
      <c r="A70" s="4" t="s">
        <v>252</v>
      </c>
      <c r="B70" s="4" t="s">
        <v>125</v>
      </c>
      <c r="C70" s="8" t="s">
        <v>359</v>
      </c>
      <c r="D70" s="8" t="s">
        <v>360</v>
      </c>
      <c r="E70" s="11" t="s">
        <v>359</v>
      </c>
      <c r="F70" s="10" t="s">
        <v>359</v>
      </c>
      <c r="G70" s="8" t="s">
        <v>359</v>
      </c>
      <c r="H70" s="8" t="s">
        <v>359</v>
      </c>
      <c r="J70" s="10"/>
      <c r="K70" s="8"/>
      <c r="L70" s="8"/>
    </row>
    <row r="71" spans="1:12" x14ac:dyDescent="0.25">
      <c r="A71" s="4" t="s">
        <v>253</v>
      </c>
      <c r="B71" s="4" t="s">
        <v>108</v>
      </c>
      <c r="C71" s="8" t="s">
        <v>360</v>
      </c>
      <c r="D71" s="8" t="s">
        <v>359</v>
      </c>
      <c r="E71" s="11" t="s">
        <v>359</v>
      </c>
      <c r="F71" s="10" t="s">
        <v>359</v>
      </c>
      <c r="G71" s="8" t="s">
        <v>359</v>
      </c>
      <c r="H71" s="8" t="s">
        <v>359</v>
      </c>
      <c r="J71" s="10"/>
      <c r="K71" s="8"/>
      <c r="L71" s="8"/>
    </row>
    <row r="72" spans="1:12" x14ac:dyDescent="0.25">
      <c r="A72" s="4" t="s">
        <v>254</v>
      </c>
      <c r="B72" s="4" t="s">
        <v>27</v>
      </c>
      <c r="C72" s="8" t="s">
        <v>359</v>
      </c>
      <c r="D72" s="8" t="s">
        <v>359</v>
      </c>
      <c r="E72" s="11" t="s">
        <v>359</v>
      </c>
      <c r="F72" s="10" t="s">
        <v>359</v>
      </c>
      <c r="G72" s="8" t="s">
        <v>359</v>
      </c>
      <c r="H72" s="8" t="s">
        <v>360</v>
      </c>
      <c r="J72" s="10"/>
      <c r="K72" s="8"/>
      <c r="L72" s="8"/>
    </row>
    <row r="73" spans="1:12" x14ac:dyDescent="0.25">
      <c r="A73" s="4" t="s">
        <v>255</v>
      </c>
      <c r="B73" s="4" t="s">
        <v>162</v>
      </c>
      <c r="C73" s="8" t="s">
        <v>359</v>
      </c>
      <c r="D73" s="8" t="s">
        <v>359</v>
      </c>
      <c r="E73" s="11" t="s">
        <v>359</v>
      </c>
      <c r="F73" s="10" t="s">
        <v>360</v>
      </c>
      <c r="G73" s="8" t="s">
        <v>359</v>
      </c>
      <c r="H73" s="8" t="s">
        <v>359</v>
      </c>
      <c r="J73" s="10"/>
      <c r="K73" s="8"/>
      <c r="L73" s="8"/>
    </row>
    <row r="74" spans="1:12" x14ac:dyDescent="0.25">
      <c r="A74" s="4" t="s">
        <v>256</v>
      </c>
      <c r="B74" s="4" t="s">
        <v>131</v>
      </c>
      <c r="C74" s="8" t="s">
        <v>359</v>
      </c>
      <c r="D74" s="8" t="s">
        <v>360</v>
      </c>
      <c r="E74" s="11" t="s">
        <v>360</v>
      </c>
      <c r="F74" s="10" t="s">
        <v>359</v>
      </c>
      <c r="G74" s="8" t="s">
        <v>359</v>
      </c>
      <c r="H74" s="8" t="s">
        <v>359</v>
      </c>
      <c r="J74" s="10"/>
      <c r="K74" s="8"/>
      <c r="L74" s="8"/>
    </row>
    <row r="75" spans="1:12" x14ac:dyDescent="0.25">
      <c r="A75" s="4" t="s">
        <v>257</v>
      </c>
      <c r="B75" s="4" t="s">
        <v>169</v>
      </c>
      <c r="C75" s="8" t="s">
        <v>359</v>
      </c>
      <c r="D75" s="8" t="s">
        <v>359</v>
      </c>
      <c r="E75" s="11" t="s">
        <v>359</v>
      </c>
      <c r="F75" s="10" t="s">
        <v>360</v>
      </c>
      <c r="G75" s="8" t="s">
        <v>359</v>
      </c>
      <c r="H75" s="8" t="s">
        <v>359</v>
      </c>
      <c r="J75" s="10"/>
      <c r="K75" s="8"/>
      <c r="L75" s="8"/>
    </row>
    <row r="76" spans="1:12" x14ac:dyDescent="0.25">
      <c r="A76" s="4" t="s">
        <v>258</v>
      </c>
      <c r="B76" s="4" t="s">
        <v>63</v>
      </c>
      <c r="C76" s="8" t="s">
        <v>360</v>
      </c>
      <c r="D76" s="8" t="s">
        <v>359</v>
      </c>
      <c r="E76" s="11" t="s">
        <v>359</v>
      </c>
      <c r="F76" s="10" t="s">
        <v>360</v>
      </c>
      <c r="G76" s="8" t="s">
        <v>360</v>
      </c>
      <c r="H76" s="8" t="s">
        <v>359</v>
      </c>
      <c r="J76" s="10" t="s">
        <v>360</v>
      </c>
      <c r="K76" s="8"/>
      <c r="L76" s="8"/>
    </row>
    <row r="77" spans="1:12" x14ac:dyDescent="0.25">
      <c r="A77" s="4" t="s">
        <v>259</v>
      </c>
      <c r="B77" s="4" t="s">
        <v>8</v>
      </c>
      <c r="C77" s="8" t="s">
        <v>359</v>
      </c>
      <c r="D77" s="8" t="s">
        <v>359</v>
      </c>
      <c r="E77" s="11" t="s">
        <v>359</v>
      </c>
      <c r="F77" s="10" t="s">
        <v>359</v>
      </c>
      <c r="G77" s="8" t="s">
        <v>359</v>
      </c>
      <c r="H77" s="8" t="s">
        <v>360</v>
      </c>
      <c r="J77" s="10"/>
      <c r="K77" s="8"/>
      <c r="L77" s="8"/>
    </row>
    <row r="78" spans="1:12" x14ac:dyDescent="0.25">
      <c r="A78" s="4" t="s">
        <v>260</v>
      </c>
      <c r="B78" s="4" t="s">
        <v>29</v>
      </c>
      <c r="C78" s="8" t="s">
        <v>359</v>
      </c>
      <c r="D78" s="8" t="s">
        <v>359</v>
      </c>
      <c r="E78" s="11" t="s">
        <v>359</v>
      </c>
      <c r="F78" s="10" t="s">
        <v>360</v>
      </c>
      <c r="G78" s="8" t="s">
        <v>360</v>
      </c>
      <c r="H78" s="8" t="s">
        <v>360</v>
      </c>
      <c r="J78" s="10"/>
      <c r="K78" s="8"/>
      <c r="L78" s="8"/>
    </row>
    <row r="79" spans="1:12" x14ac:dyDescent="0.25">
      <c r="A79" s="4" t="s">
        <v>261</v>
      </c>
      <c r="B79" s="4" t="s">
        <v>13</v>
      </c>
      <c r="C79" s="8" t="s">
        <v>359</v>
      </c>
      <c r="D79" s="8" t="s">
        <v>360</v>
      </c>
      <c r="E79" s="11" t="s">
        <v>359</v>
      </c>
      <c r="F79" s="10" t="s">
        <v>360</v>
      </c>
      <c r="G79" s="8" t="s">
        <v>360</v>
      </c>
      <c r="H79" s="8" t="s">
        <v>360</v>
      </c>
      <c r="J79" s="10"/>
      <c r="K79" s="8" t="s">
        <v>360</v>
      </c>
      <c r="L79" s="8"/>
    </row>
    <row r="80" spans="1:12" x14ac:dyDescent="0.25">
      <c r="A80" s="4" t="s">
        <v>262</v>
      </c>
      <c r="B80" s="4" t="s">
        <v>68</v>
      </c>
      <c r="C80" s="8" t="s">
        <v>360</v>
      </c>
      <c r="D80" s="8" t="s">
        <v>360</v>
      </c>
      <c r="E80" s="11" t="s">
        <v>360</v>
      </c>
      <c r="F80" s="10" t="s">
        <v>360</v>
      </c>
      <c r="G80" s="8" t="s">
        <v>360</v>
      </c>
      <c r="H80" s="8" t="s">
        <v>359</v>
      </c>
      <c r="J80" s="10" t="s">
        <v>360</v>
      </c>
      <c r="K80" s="8" t="s">
        <v>360</v>
      </c>
      <c r="L80" s="8"/>
    </row>
    <row r="81" spans="1:12" x14ac:dyDescent="0.25">
      <c r="A81" s="4" t="s">
        <v>263</v>
      </c>
      <c r="B81" s="4" t="s">
        <v>36</v>
      </c>
      <c r="C81" s="8" t="s">
        <v>359</v>
      </c>
      <c r="D81" s="8" t="s">
        <v>359</v>
      </c>
      <c r="E81" s="11" t="s">
        <v>360</v>
      </c>
      <c r="F81" s="10" t="s">
        <v>360</v>
      </c>
      <c r="G81" s="8" t="s">
        <v>360</v>
      </c>
      <c r="H81" s="8" t="s">
        <v>360</v>
      </c>
      <c r="J81" s="10"/>
      <c r="K81" s="8"/>
      <c r="L81" s="8" t="s">
        <v>360</v>
      </c>
    </row>
    <row r="82" spans="1:12" x14ac:dyDescent="0.25">
      <c r="A82" s="4" t="s">
        <v>264</v>
      </c>
      <c r="B82" s="4" t="s">
        <v>100</v>
      </c>
      <c r="C82" s="8" t="s">
        <v>360</v>
      </c>
      <c r="D82" s="8" t="s">
        <v>360</v>
      </c>
      <c r="E82" s="11" t="s">
        <v>360</v>
      </c>
      <c r="F82" s="10" t="s">
        <v>359</v>
      </c>
      <c r="G82" s="8" t="s">
        <v>359</v>
      </c>
      <c r="H82" s="8" t="s">
        <v>359</v>
      </c>
      <c r="J82" s="10"/>
      <c r="K82" s="8"/>
      <c r="L82" s="8"/>
    </row>
    <row r="83" spans="1:12" x14ac:dyDescent="0.25">
      <c r="A83" s="4" t="s">
        <v>265</v>
      </c>
      <c r="B83" s="4" t="s">
        <v>146</v>
      </c>
      <c r="C83" s="8" t="s">
        <v>359</v>
      </c>
      <c r="D83" s="8" t="s">
        <v>359</v>
      </c>
      <c r="E83" s="11" t="s">
        <v>360</v>
      </c>
      <c r="F83" s="10" t="s">
        <v>359</v>
      </c>
      <c r="G83" s="8" t="s">
        <v>359</v>
      </c>
      <c r="H83" s="8" t="s">
        <v>359</v>
      </c>
      <c r="J83" s="10"/>
      <c r="K83" s="8"/>
      <c r="L83" s="8"/>
    </row>
    <row r="84" spans="1:12" x14ac:dyDescent="0.25">
      <c r="A84" s="4" t="s">
        <v>266</v>
      </c>
      <c r="B84" s="4" t="s">
        <v>167</v>
      </c>
      <c r="C84" s="8" t="s">
        <v>359</v>
      </c>
      <c r="D84" s="8" t="s">
        <v>359</v>
      </c>
      <c r="E84" s="11" t="s">
        <v>359</v>
      </c>
      <c r="F84" s="10" t="s">
        <v>360</v>
      </c>
      <c r="G84" s="8" t="s">
        <v>359</v>
      </c>
      <c r="H84" s="8" t="s">
        <v>359</v>
      </c>
      <c r="J84" s="10"/>
      <c r="K84" s="8"/>
      <c r="L84" s="8"/>
    </row>
    <row r="85" spans="1:12" x14ac:dyDescent="0.25">
      <c r="A85" s="4" t="s">
        <v>267</v>
      </c>
      <c r="B85" s="4" t="s">
        <v>177</v>
      </c>
      <c r="C85" s="8" t="s">
        <v>359</v>
      </c>
      <c r="D85" s="8" t="s">
        <v>359</v>
      </c>
      <c r="E85" s="11" t="s">
        <v>359</v>
      </c>
      <c r="F85" s="10" t="s">
        <v>360</v>
      </c>
      <c r="G85" s="8" t="s">
        <v>359</v>
      </c>
      <c r="H85" s="8" t="s">
        <v>359</v>
      </c>
      <c r="J85" s="10"/>
      <c r="K85" s="8"/>
      <c r="L85" s="8"/>
    </row>
    <row r="86" spans="1:12" x14ac:dyDescent="0.25">
      <c r="A86" s="4" t="s">
        <v>268</v>
      </c>
      <c r="B86" s="4" t="s">
        <v>31</v>
      </c>
      <c r="C86" s="8" t="s">
        <v>359</v>
      </c>
      <c r="D86" s="8" t="s">
        <v>359</v>
      </c>
      <c r="E86" s="11" t="s">
        <v>359</v>
      </c>
      <c r="F86" s="10" t="s">
        <v>360</v>
      </c>
      <c r="G86" s="8" t="s">
        <v>360</v>
      </c>
      <c r="H86" s="8" t="s">
        <v>360</v>
      </c>
      <c r="J86" s="10"/>
      <c r="K86" s="8"/>
      <c r="L86" s="8"/>
    </row>
    <row r="87" spans="1:12" x14ac:dyDescent="0.25">
      <c r="A87" s="4" t="s">
        <v>269</v>
      </c>
      <c r="B87" s="4" t="s">
        <v>168</v>
      </c>
      <c r="C87" s="8" t="s">
        <v>359</v>
      </c>
      <c r="D87" s="8" t="s">
        <v>359</v>
      </c>
      <c r="E87" s="11" t="s">
        <v>359</v>
      </c>
      <c r="F87" s="10" t="s">
        <v>360</v>
      </c>
      <c r="G87" s="8" t="s">
        <v>359</v>
      </c>
      <c r="H87" s="8" t="s">
        <v>359</v>
      </c>
      <c r="J87" s="10"/>
      <c r="K87" s="8"/>
      <c r="L87" s="8"/>
    </row>
    <row r="88" spans="1:12" x14ac:dyDescent="0.25">
      <c r="A88" s="4" t="s">
        <v>270</v>
      </c>
      <c r="B88" s="4" t="s">
        <v>35</v>
      </c>
      <c r="C88" s="8" t="s">
        <v>359</v>
      </c>
      <c r="D88" s="8" t="s">
        <v>360</v>
      </c>
      <c r="E88" s="11" t="s">
        <v>359</v>
      </c>
      <c r="F88" s="10" t="s">
        <v>359</v>
      </c>
      <c r="G88" s="8" t="s">
        <v>359</v>
      </c>
      <c r="H88" s="8" t="s">
        <v>360</v>
      </c>
      <c r="J88" s="10"/>
      <c r="K88" s="8"/>
      <c r="L88" s="8"/>
    </row>
    <row r="89" spans="1:12" x14ac:dyDescent="0.25">
      <c r="A89" s="4" t="s">
        <v>271</v>
      </c>
      <c r="B89" s="4" t="s">
        <v>67</v>
      </c>
      <c r="C89" s="8" t="s">
        <v>359</v>
      </c>
      <c r="D89" s="8" t="s">
        <v>359</v>
      </c>
      <c r="E89" s="11" t="s">
        <v>359</v>
      </c>
      <c r="F89" s="10" t="s">
        <v>359</v>
      </c>
      <c r="G89" s="8" t="s">
        <v>360</v>
      </c>
      <c r="H89" s="8" t="s">
        <v>359</v>
      </c>
      <c r="J89" s="10"/>
      <c r="K89" s="8"/>
      <c r="L89" s="8"/>
    </row>
    <row r="90" spans="1:12" x14ac:dyDescent="0.25">
      <c r="A90" s="4" t="s">
        <v>272</v>
      </c>
      <c r="B90" s="4" t="s">
        <v>170</v>
      </c>
      <c r="C90" s="8" t="s">
        <v>359</v>
      </c>
      <c r="D90" s="8" t="s">
        <v>359</v>
      </c>
      <c r="E90" s="11" t="s">
        <v>359</v>
      </c>
      <c r="F90" s="10" t="s">
        <v>360</v>
      </c>
      <c r="G90" s="8" t="s">
        <v>359</v>
      </c>
      <c r="H90" s="8" t="s">
        <v>359</v>
      </c>
      <c r="J90" s="10"/>
      <c r="K90" s="8"/>
      <c r="L90" s="8"/>
    </row>
    <row r="91" spans="1:12" x14ac:dyDescent="0.25">
      <c r="A91" s="4" t="s">
        <v>273</v>
      </c>
      <c r="B91" s="4" t="s">
        <v>102</v>
      </c>
      <c r="C91" s="8" t="s">
        <v>360</v>
      </c>
      <c r="D91" s="8" t="s">
        <v>359</v>
      </c>
      <c r="E91" s="11" t="s">
        <v>359</v>
      </c>
      <c r="F91" s="10" t="s">
        <v>359</v>
      </c>
      <c r="G91" s="8" t="s">
        <v>359</v>
      </c>
      <c r="H91" s="8" t="s">
        <v>359</v>
      </c>
      <c r="J91" s="10"/>
      <c r="K91" s="8"/>
      <c r="L91" s="8"/>
    </row>
    <row r="92" spans="1:12" x14ac:dyDescent="0.25">
      <c r="A92" s="4" t="s">
        <v>274</v>
      </c>
      <c r="B92" s="4" t="s">
        <v>180</v>
      </c>
      <c r="C92" s="8" t="s">
        <v>359</v>
      </c>
      <c r="D92" s="8" t="s">
        <v>359</v>
      </c>
      <c r="E92" s="11" t="s">
        <v>359</v>
      </c>
      <c r="F92" s="10" t="s">
        <v>360</v>
      </c>
      <c r="G92" s="8" t="s">
        <v>359</v>
      </c>
      <c r="H92" s="8" t="s">
        <v>359</v>
      </c>
      <c r="J92" s="10"/>
      <c r="K92" s="8"/>
      <c r="L92" s="8"/>
    </row>
    <row r="93" spans="1:12" x14ac:dyDescent="0.25">
      <c r="A93" s="4" t="s">
        <v>275</v>
      </c>
      <c r="B93" s="4" t="s">
        <v>56</v>
      </c>
      <c r="C93" s="8" t="s">
        <v>359</v>
      </c>
      <c r="D93" s="8" t="s">
        <v>359</v>
      </c>
      <c r="E93" s="11" t="s">
        <v>359</v>
      </c>
      <c r="F93" s="10" t="s">
        <v>359</v>
      </c>
      <c r="G93" s="8" t="s">
        <v>360</v>
      </c>
      <c r="H93" s="8" t="s">
        <v>359</v>
      </c>
      <c r="J93" s="10"/>
      <c r="K93" s="8"/>
      <c r="L93" s="8"/>
    </row>
    <row r="94" spans="1:12" x14ac:dyDescent="0.25">
      <c r="A94" s="4" t="s">
        <v>276</v>
      </c>
      <c r="B94" s="4" t="s">
        <v>73</v>
      </c>
      <c r="C94" s="8" t="s">
        <v>359</v>
      </c>
      <c r="D94" s="8" t="s">
        <v>359</v>
      </c>
      <c r="E94" s="11" t="s">
        <v>360</v>
      </c>
      <c r="F94" s="10" t="s">
        <v>360</v>
      </c>
      <c r="G94" s="8" t="s">
        <v>360</v>
      </c>
      <c r="H94" s="8" t="s">
        <v>359</v>
      </c>
      <c r="J94" s="10"/>
      <c r="K94" s="8"/>
      <c r="L94" s="8"/>
    </row>
    <row r="95" spans="1:12" x14ac:dyDescent="0.25">
      <c r="A95" s="4" t="s">
        <v>277</v>
      </c>
      <c r="B95" s="4" t="s">
        <v>41</v>
      </c>
      <c r="C95" s="8" t="s">
        <v>359</v>
      </c>
      <c r="D95" s="8" t="s">
        <v>359</v>
      </c>
      <c r="E95" s="11" t="s">
        <v>359</v>
      </c>
      <c r="F95" s="10" t="s">
        <v>360</v>
      </c>
      <c r="G95" s="8" t="s">
        <v>359</v>
      </c>
      <c r="H95" s="8" t="s">
        <v>360</v>
      </c>
      <c r="J95" s="10"/>
      <c r="K95" s="8"/>
      <c r="L95" s="8"/>
    </row>
    <row r="96" spans="1:12" x14ac:dyDescent="0.25">
      <c r="A96" s="4" t="s">
        <v>278</v>
      </c>
      <c r="B96" s="4" t="s">
        <v>178</v>
      </c>
      <c r="C96" s="8" t="s">
        <v>359</v>
      </c>
      <c r="D96" s="8" t="s">
        <v>359</v>
      </c>
      <c r="E96" s="11" t="s">
        <v>359</v>
      </c>
      <c r="F96" s="10" t="s">
        <v>360</v>
      </c>
      <c r="G96" s="8" t="s">
        <v>359</v>
      </c>
      <c r="H96" s="8" t="s">
        <v>359</v>
      </c>
      <c r="J96" s="10"/>
      <c r="K96" s="8"/>
      <c r="L96" s="8"/>
    </row>
    <row r="97" spans="1:12" x14ac:dyDescent="0.25">
      <c r="A97" s="4" t="s">
        <v>279</v>
      </c>
      <c r="B97" s="4" t="s">
        <v>78</v>
      </c>
      <c r="C97" s="8" t="s">
        <v>360</v>
      </c>
      <c r="D97" s="8" t="s">
        <v>360</v>
      </c>
      <c r="E97" s="11" t="s">
        <v>359</v>
      </c>
      <c r="F97" s="10" t="s">
        <v>359</v>
      </c>
      <c r="G97" s="8" t="s">
        <v>360</v>
      </c>
      <c r="H97" s="8" t="s">
        <v>359</v>
      </c>
      <c r="J97" s="10"/>
      <c r="K97" s="8" t="s">
        <v>360</v>
      </c>
      <c r="L97" s="8"/>
    </row>
    <row r="98" spans="1:12" x14ac:dyDescent="0.25">
      <c r="A98" s="4" t="s">
        <v>280</v>
      </c>
      <c r="B98" s="4" t="s">
        <v>51</v>
      </c>
      <c r="C98" s="8" t="s">
        <v>359</v>
      </c>
      <c r="D98" s="8" t="s">
        <v>359</v>
      </c>
      <c r="E98" s="11" t="s">
        <v>359</v>
      </c>
      <c r="F98" s="10" t="s">
        <v>360</v>
      </c>
      <c r="G98" s="8" t="s">
        <v>359</v>
      </c>
      <c r="H98" s="8" t="s">
        <v>360</v>
      </c>
      <c r="J98" s="10"/>
      <c r="K98" s="8"/>
      <c r="L98" s="8"/>
    </row>
    <row r="99" spans="1:12" x14ac:dyDescent="0.25">
      <c r="A99" s="4" t="s">
        <v>281</v>
      </c>
      <c r="B99" s="4" t="s">
        <v>109</v>
      </c>
      <c r="C99" s="8" t="s">
        <v>360</v>
      </c>
      <c r="D99" s="8" t="s">
        <v>359</v>
      </c>
      <c r="E99" s="11" t="s">
        <v>359</v>
      </c>
      <c r="F99" s="10" t="s">
        <v>359</v>
      </c>
      <c r="G99" s="8" t="s">
        <v>359</v>
      </c>
      <c r="H99" s="8" t="s">
        <v>359</v>
      </c>
      <c r="J99" s="10"/>
      <c r="K99" s="8"/>
      <c r="L99" s="8"/>
    </row>
    <row r="100" spans="1:12" x14ac:dyDescent="0.25">
      <c r="A100" s="4" t="s">
        <v>282</v>
      </c>
      <c r="B100" s="4" t="s">
        <v>77</v>
      </c>
      <c r="C100" s="8" t="s">
        <v>359</v>
      </c>
      <c r="D100" s="8" t="s">
        <v>359</v>
      </c>
      <c r="E100" s="11" t="s">
        <v>359</v>
      </c>
      <c r="F100" s="10" t="s">
        <v>359</v>
      </c>
      <c r="G100" s="8" t="s">
        <v>360</v>
      </c>
      <c r="H100" s="8" t="s">
        <v>359</v>
      </c>
      <c r="J100" s="10"/>
      <c r="K100" s="8"/>
      <c r="L100" s="8"/>
    </row>
    <row r="101" spans="1:12" x14ac:dyDescent="0.25">
      <c r="A101" s="4" t="s">
        <v>283</v>
      </c>
      <c r="B101" s="4" t="s">
        <v>15</v>
      </c>
      <c r="C101" s="8" t="s">
        <v>359</v>
      </c>
      <c r="D101" s="8" t="s">
        <v>359</v>
      </c>
      <c r="E101" s="11" t="s">
        <v>359</v>
      </c>
      <c r="F101" s="10" t="s">
        <v>359</v>
      </c>
      <c r="G101" s="8" t="s">
        <v>359</v>
      </c>
      <c r="H101" s="8" t="s">
        <v>360</v>
      </c>
      <c r="J101" s="10"/>
      <c r="K101" s="8"/>
      <c r="L101" s="8"/>
    </row>
    <row r="102" spans="1:12" x14ac:dyDescent="0.25">
      <c r="A102" s="4" t="s">
        <v>284</v>
      </c>
      <c r="B102" s="4" t="s">
        <v>134</v>
      </c>
      <c r="C102" s="8" t="s">
        <v>359</v>
      </c>
      <c r="D102" s="8" t="s">
        <v>360</v>
      </c>
      <c r="E102" s="11" t="s">
        <v>360</v>
      </c>
      <c r="F102" s="10" t="s">
        <v>360</v>
      </c>
      <c r="G102" s="8" t="s">
        <v>359</v>
      </c>
      <c r="H102" s="8" t="s">
        <v>359</v>
      </c>
      <c r="J102" s="10"/>
      <c r="K102" s="8"/>
      <c r="L102" s="8"/>
    </row>
    <row r="103" spans="1:12" x14ac:dyDescent="0.25">
      <c r="A103" s="4" t="s">
        <v>285</v>
      </c>
      <c r="B103" s="4" t="s">
        <v>179</v>
      </c>
      <c r="C103" s="8" t="s">
        <v>359</v>
      </c>
      <c r="D103" s="8" t="s">
        <v>359</v>
      </c>
      <c r="E103" s="11" t="s">
        <v>359</v>
      </c>
      <c r="F103" s="10" t="s">
        <v>360</v>
      </c>
      <c r="G103" s="8" t="s">
        <v>359</v>
      </c>
      <c r="H103" s="8" t="s">
        <v>359</v>
      </c>
      <c r="J103" s="10"/>
      <c r="K103" s="8"/>
      <c r="L103" s="8"/>
    </row>
    <row r="104" spans="1:12" x14ac:dyDescent="0.25">
      <c r="A104" s="4" t="s">
        <v>286</v>
      </c>
      <c r="B104" s="4" t="s">
        <v>122</v>
      </c>
      <c r="C104" s="8" t="s">
        <v>359</v>
      </c>
      <c r="D104" s="8" t="s">
        <v>360</v>
      </c>
      <c r="E104" s="11" t="s">
        <v>359</v>
      </c>
      <c r="F104" s="10" t="s">
        <v>359</v>
      </c>
      <c r="G104" s="8" t="s">
        <v>359</v>
      </c>
      <c r="H104" s="8" t="s">
        <v>359</v>
      </c>
      <c r="J104" s="10"/>
      <c r="K104" s="8"/>
      <c r="L104" s="8"/>
    </row>
    <row r="105" spans="1:12" x14ac:dyDescent="0.25">
      <c r="A105" s="4" t="s">
        <v>287</v>
      </c>
      <c r="B105" s="4" t="s">
        <v>121</v>
      </c>
      <c r="C105" s="8" t="s">
        <v>359</v>
      </c>
      <c r="D105" s="8" t="s">
        <v>360</v>
      </c>
      <c r="E105" s="11" t="s">
        <v>359</v>
      </c>
      <c r="F105" s="10" t="s">
        <v>359</v>
      </c>
      <c r="G105" s="8" t="s">
        <v>359</v>
      </c>
      <c r="H105" s="8" t="s">
        <v>359</v>
      </c>
      <c r="J105" s="10"/>
      <c r="K105" s="8"/>
      <c r="L105" s="8"/>
    </row>
    <row r="106" spans="1:12" x14ac:dyDescent="0.25">
      <c r="A106" s="4" t="s">
        <v>288</v>
      </c>
      <c r="B106" s="4" t="s">
        <v>9</v>
      </c>
      <c r="C106" s="8" t="s">
        <v>359</v>
      </c>
      <c r="D106" s="8" t="s">
        <v>359</v>
      </c>
      <c r="E106" s="11" t="s">
        <v>359</v>
      </c>
      <c r="F106" s="10" t="s">
        <v>360</v>
      </c>
      <c r="G106" s="8" t="s">
        <v>360</v>
      </c>
      <c r="H106" s="8" t="s">
        <v>360</v>
      </c>
      <c r="J106" s="10"/>
      <c r="K106" s="8"/>
      <c r="L106" s="8"/>
    </row>
    <row r="107" spans="1:12" x14ac:dyDescent="0.25">
      <c r="A107" s="4" t="s">
        <v>289</v>
      </c>
      <c r="B107" s="4" t="s">
        <v>160</v>
      </c>
      <c r="C107" s="8" t="s">
        <v>359</v>
      </c>
      <c r="D107" s="8" t="s">
        <v>359</v>
      </c>
      <c r="E107" s="11" t="s">
        <v>360</v>
      </c>
      <c r="F107" s="10" t="s">
        <v>359</v>
      </c>
      <c r="G107" s="8" t="s">
        <v>359</v>
      </c>
      <c r="H107" s="8" t="s">
        <v>359</v>
      </c>
      <c r="J107" s="10"/>
      <c r="K107" s="8"/>
      <c r="L107" s="8"/>
    </row>
    <row r="108" spans="1:12" x14ac:dyDescent="0.25">
      <c r="A108" s="4" t="s">
        <v>290</v>
      </c>
      <c r="B108" s="4" t="s">
        <v>18</v>
      </c>
      <c r="C108" s="8" t="s">
        <v>360</v>
      </c>
      <c r="D108" s="8" t="s">
        <v>359</v>
      </c>
      <c r="E108" s="11" t="s">
        <v>359</v>
      </c>
      <c r="F108" s="10" t="s">
        <v>360</v>
      </c>
      <c r="G108" s="8" t="s">
        <v>359</v>
      </c>
      <c r="H108" s="8" t="s">
        <v>360</v>
      </c>
      <c r="J108" s="10" t="s">
        <v>360</v>
      </c>
      <c r="K108" s="8"/>
      <c r="L108" s="8"/>
    </row>
    <row r="109" spans="1:12" x14ac:dyDescent="0.25">
      <c r="A109" s="4" t="s">
        <v>291</v>
      </c>
      <c r="B109" s="4" t="s">
        <v>69</v>
      </c>
      <c r="C109" s="8" t="s">
        <v>359</v>
      </c>
      <c r="D109" s="8" t="s">
        <v>359</v>
      </c>
      <c r="E109" s="11" t="s">
        <v>359</v>
      </c>
      <c r="F109" s="10" t="s">
        <v>359</v>
      </c>
      <c r="G109" s="8" t="s">
        <v>360</v>
      </c>
      <c r="H109" s="8" t="s">
        <v>359</v>
      </c>
      <c r="J109" s="10"/>
      <c r="K109" s="8"/>
      <c r="L109" s="8"/>
    </row>
    <row r="110" spans="1:12" x14ac:dyDescent="0.25">
      <c r="A110" s="4" t="s">
        <v>292</v>
      </c>
      <c r="B110" s="4" t="s">
        <v>126</v>
      </c>
      <c r="C110" s="8" t="s">
        <v>359</v>
      </c>
      <c r="D110" s="8" t="s">
        <v>360</v>
      </c>
      <c r="E110" s="11" t="s">
        <v>360</v>
      </c>
      <c r="F110" s="10" t="s">
        <v>359</v>
      </c>
      <c r="G110" s="8" t="s">
        <v>359</v>
      </c>
      <c r="H110" s="8" t="s">
        <v>359</v>
      </c>
      <c r="J110" s="10"/>
      <c r="K110" s="8"/>
      <c r="L110" s="8"/>
    </row>
    <row r="111" spans="1:12" x14ac:dyDescent="0.25">
      <c r="A111" s="4" t="s">
        <v>293</v>
      </c>
      <c r="B111" s="4" t="s">
        <v>157</v>
      </c>
      <c r="C111" s="8" t="s">
        <v>359</v>
      </c>
      <c r="D111" s="8" t="s">
        <v>359</v>
      </c>
      <c r="E111" s="11" t="s">
        <v>360</v>
      </c>
      <c r="F111" s="10" t="s">
        <v>359</v>
      </c>
      <c r="G111" s="8" t="s">
        <v>359</v>
      </c>
      <c r="H111" s="8" t="s">
        <v>359</v>
      </c>
      <c r="J111" s="10"/>
      <c r="K111" s="8"/>
      <c r="L111" s="8"/>
    </row>
    <row r="112" spans="1:12" x14ac:dyDescent="0.25">
      <c r="A112" s="4" t="s">
        <v>294</v>
      </c>
      <c r="B112" s="4" t="s">
        <v>43</v>
      </c>
      <c r="C112" s="8" t="s">
        <v>359</v>
      </c>
      <c r="D112" s="8" t="s">
        <v>359</v>
      </c>
      <c r="E112" s="11" t="s">
        <v>359</v>
      </c>
      <c r="F112" s="10" t="s">
        <v>359</v>
      </c>
      <c r="G112" s="8" t="s">
        <v>359</v>
      </c>
      <c r="H112" s="8" t="s">
        <v>360</v>
      </c>
      <c r="J112" s="10"/>
      <c r="K112" s="8"/>
      <c r="L112" s="8"/>
    </row>
    <row r="113" spans="1:12" x14ac:dyDescent="0.25">
      <c r="A113" s="4" t="s">
        <v>295</v>
      </c>
      <c r="B113" s="4" t="s">
        <v>76</v>
      </c>
      <c r="C113" s="8" t="s">
        <v>360</v>
      </c>
      <c r="D113" s="8" t="s">
        <v>360</v>
      </c>
      <c r="E113" s="11" t="s">
        <v>360</v>
      </c>
      <c r="F113" s="10" t="s">
        <v>359</v>
      </c>
      <c r="G113" s="8" t="s">
        <v>360</v>
      </c>
      <c r="H113" s="8" t="s">
        <v>359</v>
      </c>
      <c r="J113" s="10"/>
      <c r="K113" s="8" t="s">
        <v>360</v>
      </c>
      <c r="L113" s="8"/>
    </row>
    <row r="114" spans="1:12" x14ac:dyDescent="0.25">
      <c r="A114" s="4" t="s">
        <v>296</v>
      </c>
      <c r="B114" s="4" t="s">
        <v>128</v>
      </c>
      <c r="C114" s="8" t="s">
        <v>359</v>
      </c>
      <c r="D114" s="8" t="s">
        <v>360</v>
      </c>
      <c r="E114" s="11" t="s">
        <v>359</v>
      </c>
      <c r="F114" s="10" t="s">
        <v>359</v>
      </c>
      <c r="G114" s="8" t="s">
        <v>359</v>
      </c>
      <c r="H114" s="8" t="s">
        <v>359</v>
      </c>
      <c r="J114" s="10"/>
      <c r="K114" s="8"/>
      <c r="L114" s="8"/>
    </row>
    <row r="115" spans="1:12" x14ac:dyDescent="0.25">
      <c r="A115" s="4" t="s">
        <v>297</v>
      </c>
      <c r="B115" s="4" t="s">
        <v>150</v>
      </c>
      <c r="C115" s="8" t="s">
        <v>359</v>
      </c>
      <c r="D115" s="8" t="s">
        <v>359</v>
      </c>
      <c r="E115" s="11" t="s">
        <v>360</v>
      </c>
      <c r="F115" s="10" t="s">
        <v>359</v>
      </c>
      <c r="G115" s="8" t="s">
        <v>359</v>
      </c>
      <c r="H115" s="8" t="s">
        <v>359</v>
      </c>
      <c r="J115" s="10"/>
      <c r="K115" s="8"/>
      <c r="L115" s="8"/>
    </row>
    <row r="116" spans="1:12" x14ac:dyDescent="0.25">
      <c r="A116" s="4" t="s">
        <v>298</v>
      </c>
      <c r="B116" s="4" t="s">
        <v>39</v>
      </c>
      <c r="C116" s="8" t="s">
        <v>359</v>
      </c>
      <c r="D116" s="8" t="s">
        <v>359</v>
      </c>
      <c r="E116" s="11" t="s">
        <v>359</v>
      </c>
      <c r="F116" s="10" t="s">
        <v>359</v>
      </c>
      <c r="G116" s="8" t="s">
        <v>360</v>
      </c>
      <c r="H116" s="8" t="s">
        <v>360</v>
      </c>
      <c r="J116" s="10"/>
      <c r="K116" s="8"/>
      <c r="L116" s="8"/>
    </row>
    <row r="117" spans="1:12" x14ac:dyDescent="0.25">
      <c r="A117" s="4" t="s">
        <v>299</v>
      </c>
      <c r="B117" s="4" t="s">
        <v>17</v>
      </c>
      <c r="C117" s="8" t="s">
        <v>359</v>
      </c>
      <c r="D117" s="8" t="s">
        <v>359</v>
      </c>
      <c r="E117" s="11" t="s">
        <v>359</v>
      </c>
      <c r="F117" s="10" t="s">
        <v>360</v>
      </c>
      <c r="G117" s="8" t="s">
        <v>359</v>
      </c>
      <c r="H117" s="8" t="s">
        <v>360</v>
      </c>
      <c r="J117" s="10"/>
      <c r="K117" s="8"/>
      <c r="L117" s="8"/>
    </row>
    <row r="118" spans="1:12" x14ac:dyDescent="0.25">
      <c r="A118" s="4" t="s">
        <v>300</v>
      </c>
      <c r="B118" s="4" t="s">
        <v>42</v>
      </c>
      <c r="C118" s="8" t="s">
        <v>359</v>
      </c>
      <c r="D118" s="8" t="s">
        <v>359</v>
      </c>
      <c r="E118" s="11" t="s">
        <v>359</v>
      </c>
      <c r="F118" s="10" t="s">
        <v>360</v>
      </c>
      <c r="G118" s="8" t="s">
        <v>360</v>
      </c>
      <c r="H118" s="8" t="s">
        <v>360</v>
      </c>
      <c r="J118" s="10"/>
      <c r="K118" s="8"/>
      <c r="L118" s="8"/>
    </row>
    <row r="119" spans="1:12" x14ac:dyDescent="0.25">
      <c r="A119" s="4" t="s">
        <v>301</v>
      </c>
      <c r="B119" s="4" t="s">
        <v>25</v>
      </c>
      <c r="C119" s="8" t="s">
        <v>359</v>
      </c>
      <c r="D119" s="8" t="s">
        <v>359</v>
      </c>
      <c r="E119" s="11" t="s">
        <v>359</v>
      </c>
      <c r="F119" s="10" t="s">
        <v>360</v>
      </c>
      <c r="G119" s="8" t="s">
        <v>359</v>
      </c>
      <c r="H119" s="8" t="s">
        <v>360</v>
      </c>
      <c r="J119" s="10"/>
      <c r="K119" s="8"/>
      <c r="L119" s="8"/>
    </row>
    <row r="120" spans="1:12" x14ac:dyDescent="0.25">
      <c r="A120" s="4" t="s">
        <v>302</v>
      </c>
      <c r="B120" s="4" t="s">
        <v>61</v>
      </c>
      <c r="C120" s="8" t="s">
        <v>359</v>
      </c>
      <c r="D120" s="8" t="s">
        <v>359</v>
      </c>
      <c r="E120" s="11" t="s">
        <v>359</v>
      </c>
      <c r="F120" s="10" t="s">
        <v>360</v>
      </c>
      <c r="G120" s="8" t="s">
        <v>360</v>
      </c>
      <c r="H120" s="8" t="s">
        <v>359</v>
      </c>
      <c r="J120" s="10"/>
      <c r="K120" s="8"/>
      <c r="L120" s="8"/>
    </row>
    <row r="121" spans="1:12" x14ac:dyDescent="0.25">
      <c r="A121" s="4" t="s">
        <v>303</v>
      </c>
      <c r="B121" s="4" t="s">
        <v>75</v>
      </c>
      <c r="C121" s="8" t="s">
        <v>359</v>
      </c>
      <c r="D121" s="8" t="s">
        <v>359</v>
      </c>
      <c r="E121" s="11" t="s">
        <v>359</v>
      </c>
      <c r="F121" s="10" t="s">
        <v>360</v>
      </c>
      <c r="G121" s="8" t="s">
        <v>360</v>
      </c>
      <c r="H121" s="8" t="s">
        <v>359</v>
      </c>
      <c r="J121" s="10"/>
      <c r="K121" s="8"/>
      <c r="L121" s="8"/>
    </row>
    <row r="122" spans="1:12" x14ac:dyDescent="0.25">
      <c r="A122" s="4" t="s">
        <v>304</v>
      </c>
      <c r="B122" s="4" t="s">
        <v>50</v>
      </c>
      <c r="C122" s="8" t="s">
        <v>359</v>
      </c>
      <c r="D122" s="8" t="s">
        <v>359</v>
      </c>
      <c r="E122" s="11" t="s">
        <v>359</v>
      </c>
      <c r="F122" s="10" t="s">
        <v>359</v>
      </c>
      <c r="G122" s="8" t="s">
        <v>359</v>
      </c>
      <c r="H122" s="8" t="s">
        <v>360</v>
      </c>
      <c r="J122" s="10"/>
      <c r="K122" s="8"/>
      <c r="L122" s="8"/>
    </row>
    <row r="123" spans="1:12" x14ac:dyDescent="0.25">
      <c r="A123" s="4" t="s">
        <v>305</v>
      </c>
      <c r="B123" s="4" t="s">
        <v>85</v>
      </c>
      <c r="C123" s="8" t="s">
        <v>360</v>
      </c>
      <c r="D123" s="8" t="s">
        <v>360</v>
      </c>
      <c r="E123" s="11" t="s">
        <v>360</v>
      </c>
      <c r="F123" s="10" t="s">
        <v>359</v>
      </c>
      <c r="G123" s="8" t="s">
        <v>359</v>
      </c>
      <c r="H123" s="8" t="s">
        <v>359</v>
      </c>
      <c r="J123" s="10"/>
      <c r="K123" s="8"/>
      <c r="L123" s="8"/>
    </row>
    <row r="124" spans="1:12" x14ac:dyDescent="0.25">
      <c r="A124" s="4" t="s">
        <v>306</v>
      </c>
      <c r="B124" s="4" t="s">
        <v>140</v>
      </c>
      <c r="C124" s="8" t="s">
        <v>359</v>
      </c>
      <c r="D124" s="8" t="s">
        <v>360</v>
      </c>
      <c r="E124" s="11" t="s">
        <v>359</v>
      </c>
      <c r="F124" s="10" t="s">
        <v>359</v>
      </c>
      <c r="G124" s="8" t="s">
        <v>359</v>
      </c>
      <c r="H124" s="8" t="s">
        <v>359</v>
      </c>
      <c r="J124" s="10"/>
      <c r="K124" s="8"/>
      <c r="L124" s="8"/>
    </row>
    <row r="125" spans="1:12" x14ac:dyDescent="0.25">
      <c r="A125" s="4" t="s">
        <v>307</v>
      </c>
      <c r="B125" s="4" t="s">
        <v>52</v>
      </c>
      <c r="C125" s="8" t="s">
        <v>359</v>
      </c>
      <c r="D125" s="8" t="s">
        <v>359</v>
      </c>
      <c r="E125" s="11" t="s">
        <v>359</v>
      </c>
      <c r="F125" s="10" t="s">
        <v>359</v>
      </c>
      <c r="G125" s="8" t="s">
        <v>360</v>
      </c>
      <c r="H125" s="8" t="s">
        <v>359</v>
      </c>
      <c r="J125" s="10"/>
      <c r="K125" s="8"/>
      <c r="L125" s="8"/>
    </row>
    <row r="126" spans="1:12" x14ac:dyDescent="0.25">
      <c r="A126" s="4" t="s">
        <v>308</v>
      </c>
      <c r="B126" s="4" t="s">
        <v>159</v>
      </c>
      <c r="C126" s="8" t="s">
        <v>359</v>
      </c>
      <c r="D126" s="8" t="s">
        <v>359</v>
      </c>
      <c r="E126" s="11" t="s">
        <v>360</v>
      </c>
      <c r="F126" s="10" t="s">
        <v>359</v>
      </c>
      <c r="G126" s="8" t="s">
        <v>359</v>
      </c>
      <c r="H126" s="8" t="s">
        <v>359</v>
      </c>
      <c r="J126" s="10"/>
      <c r="K126" s="8"/>
      <c r="L126" s="8"/>
    </row>
    <row r="127" spans="1:12" x14ac:dyDescent="0.25">
      <c r="A127" s="4" t="s">
        <v>309</v>
      </c>
      <c r="B127" s="4" t="s">
        <v>117</v>
      </c>
      <c r="C127" s="8" t="s">
        <v>359</v>
      </c>
      <c r="D127" s="8" t="s">
        <v>360</v>
      </c>
      <c r="E127" s="11" t="s">
        <v>359</v>
      </c>
      <c r="F127" s="10" t="s">
        <v>359</v>
      </c>
      <c r="G127" s="8" t="s">
        <v>359</v>
      </c>
      <c r="H127" s="8" t="s">
        <v>359</v>
      </c>
      <c r="J127" s="10"/>
      <c r="K127" s="8"/>
      <c r="L127" s="8"/>
    </row>
    <row r="128" spans="1:12" x14ac:dyDescent="0.25">
      <c r="A128" s="4" t="s">
        <v>310</v>
      </c>
      <c r="B128" s="4" t="s">
        <v>175</v>
      </c>
      <c r="C128" s="8" t="s">
        <v>359</v>
      </c>
      <c r="D128" s="8" t="s">
        <v>359</v>
      </c>
      <c r="E128" s="11" t="s">
        <v>359</v>
      </c>
      <c r="F128" s="10" t="s">
        <v>360</v>
      </c>
      <c r="G128" s="8" t="s">
        <v>359</v>
      </c>
      <c r="H128" s="8" t="s">
        <v>359</v>
      </c>
      <c r="J128" s="10"/>
      <c r="K128" s="8"/>
      <c r="L128" s="8"/>
    </row>
    <row r="129" spans="1:12" x14ac:dyDescent="0.25">
      <c r="A129" s="4" t="s">
        <v>311</v>
      </c>
      <c r="B129" s="4" t="s">
        <v>149</v>
      </c>
      <c r="C129" s="8" t="s">
        <v>359</v>
      </c>
      <c r="D129" s="8" t="s">
        <v>359</v>
      </c>
      <c r="E129" s="11" t="s">
        <v>360</v>
      </c>
      <c r="F129" s="10" t="s">
        <v>359</v>
      </c>
      <c r="G129" s="8" t="s">
        <v>359</v>
      </c>
      <c r="H129" s="8" t="s">
        <v>359</v>
      </c>
      <c r="J129" s="10"/>
      <c r="K129" s="8"/>
      <c r="L129" s="8"/>
    </row>
    <row r="130" spans="1:12" x14ac:dyDescent="0.25">
      <c r="A130" s="4" t="s">
        <v>312</v>
      </c>
      <c r="B130" s="4" t="s">
        <v>59</v>
      </c>
      <c r="C130" s="8" t="s">
        <v>359</v>
      </c>
      <c r="D130" s="8" t="s">
        <v>359</v>
      </c>
      <c r="E130" s="11" t="s">
        <v>359</v>
      </c>
      <c r="F130" s="10" t="s">
        <v>359</v>
      </c>
      <c r="G130" s="8" t="s">
        <v>360</v>
      </c>
      <c r="H130" s="8" t="s">
        <v>359</v>
      </c>
      <c r="J130" s="10"/>
      <c r="K130" s="8"/>
      <c r="L130" s="8"/>
    </row>
    <row r="131" spans="1:12" x14ac:dyDescent="0.25">
      <c r="A131" s="4" t="s">
        <v>313</v>
      </c>
      <c r="B131" s="4" t="s">
        <v>19</v>
      </c>
      <c r="C131" s="8" t="s">
        <v>360</v>
      </c>
      <c r="D131" s="8" t="s">
        <v>360</v>
      </c>
      <c r="E131" s="11" t="s">
        <v>360</v>
      </c>
      <c r="F131" s="10" t="s">
        <v>360</v>
      </c>
      <c r="G131" s="8" t="s">
        <v>360</v>
      </c>
      <c r="H131" s="8" t="s">
        <v>360</v>
      </c>
      <c r="J131" s="10" t="s">
        <v>360</v>
      </c>
      <c r="K131" s="8" t="s">
        <v>360</v>
      </c>
      <c r="L131" s="8" t="s">
        <v>360</v>
      </c>
    </row>
    <row r="132" spans="1:12" x14ac:dyDescent="0.25">
      <c r="A132" s="4" t="s">
        <v>356</v>
      </c>
      <c r="B132" s="4" t="s">
        <v>21</v>
      </c>
      <c r="C132" s="8" t="s">
        <v>359</v>
      </c>
      <c r="D132" s="8" t="s">
        <v>359</v>
      </c>
      <c r="E132" s="11" t="s">
        <v>359</v>
      </c>
      <c r="F132" s="10" t="s">
        <v>360</v>
      </c>
      <c r="G132" s="8" t="s">
        <v>359</v>
      </c>
      <c r="H132" s="8" t="s">
        <v>360</v>
      </c>
      <c r="J132" s="10"/>
      <c r="K132" s="8"/>
      <c r="L132" s="8"/>
    </row>
    <row r="133" spans="1:12" x14ac:dyDescent="0.25">
      <c r="A133" s="4" t="s">
        <v>314</v>
      </c>
      <c r="B133" s="4" t="s">
        <v>127</v>
      </c>
      <c r="C133" s="8" t="s">
        <v>359</v>
      </c>
      <c r="D133" s="8" t="s">
        <v>360</v>
      </c>
      <c r="E133" s="11" t="s">
        <v>359</v>
      </c>
      <c r="F133" s="10" t="s">
        <v>359</v>
      </c>
      <c r="G133" s="8" t="s">
        <v>359</v>
      </c>
      <c r="H133" s="8" t="s">
        <v>359</v>
      </c>
      <c r="J133" s="10"/>
      <c r="K133" s="8"/>
      <c r="L133" s="8"/>
    </row>
    <row r="134" spans="1:12" x14ac:dyDescent="0.25">
      <c r="A134" s="4" t="s">
        <v>315</v>
      </c>
      <c r="B134" s="4" t="s">
        <v>32</v>
      </c>
      <c r="C134" s="8" t="s">
        <v>359</v>
      </c>
      <c r="D134" s="8" t="s">
        <v>359</v>
      </c>
      <c r="E134" s="11" t="s">
        <v>359</v>
      </c>
      <c r="F134" s="10" t="s">
        <v>360</v>
      </c>
      <c r="G134" s="8" t="s">
        <v>359</v>
      </c>
      <c r="H134" s="8" t="s">
        <v>360</v>
      </c>
      <c r="J134" s="10"/>
      <c r="K134" s="8"/>
      <c r="L134" s="8"/>
    </row>
    <row r="135" spans="1:12" x14ac:dyDescent="0.25">
      <c r="A135" s="4" t="s">
        <v>316</v>
      </c>
      <c r="B135" s="4" t="s">
        <v>99</v>
      </c>
      <c r="C135" s="8" t="s">
        <v>360</v>
      </c>
      <c r="D135" s="8" t="s">
        <v>359</v>
      </c>
      <c r="E135" s="11" t="s">
        <v>359</v>
      </c>
      <c r="F135" s="10" t="s">
        <v>359</v>
      </c>
      <c r="G135" s="8" t="s">
        <v>359</v>
      </c>
      <c r="H135" s="8" t="s">
        <v>359</v>
      </c>
      <c r="J135" s="10"/>
      <c r="K135" s="8"/>
      <c r="L135" s="8"/>
    </row>
    <row r="136" spans="1:12" x14ac:dyDescent="0.25">
      <c r="A136" s="4" t="s">
        <v>317</v>
      </c>
      <c r="B136" s="4" t="s">
        <v>90</v>
      </c>
      <c r="C136" s="8" t="s">
        <v>360</v>
      </c>
      <c r="D136" s="8" t="s">
        <v>359</v>
      </c>
      <c r="E136" s="11" t="s">
        <v>359</v>
      </c>
      <c r="F136" s="10" t="s">
        <v>359</v>
      </c>
      <c r="G136" s="8" t="s">
        <v>359</v>
      </c>
      <c r="H136" s="8" t="s">
        <v>359</v>
      </c>
      <c r="J136" s="10"/>
      <c r="K136" s="8"/>
      <c r="L136" s="8"/>
    </row>
    <row r="137" spans="1:12" x14ac:dyDescent="0.25">
      <c r="A137" s="4" t="s">
        <v>318</v>
      </c>
      <c r="B137" s="4" t="s">
        <v>79</v>
      </c>
      <c r="C137" s="8" t="s">
        <v>360</v>
      </c>
      <c r="D137" s="8" t="s">
        <v>359</v>
      </c>
      <c r="E137" s="11" t="s">
        <v>359</v>
      </c>
      <c r="F137" s="10" t="s">
        <v>359</v>
      </c>
      <c r="G137" s="8" t="s">
        <v>359</v>
      </c>
      <c r="H137" s="8" t="s">
        <v>359</v>
      </c>
      <c r="J137" s="10"/>
      <c r="K137" s="8"/>
      <c r="L137" s="8"/>
    </row>
    <row r="138" spans="1:12" x14ac:dyDescent="0.25">
      <c r="A138" s="4" t="s">
        <v>319</v>
      </c>
      <c r="B138" s="4" t="s">
        <v>132</v>
      </c>
      <c r="C138" s="8" t="s">
        <v>359</v>
      </c>
      <c r="D138" s="8" t="s">
        <v>360</v>
      </c>
      <c r="E138" s="11" t="s">
        <v>360</v>
      </c>
      <c r="F138" s="10" t="s">
        <v>359</v>
      </c>
      <c r="G138" s="8" t="s">
        <v>359</v>
      </c>
      <c r="H138" s="8" t="s">
        <v>359</v>
      </c>
      <c r="J138" s="10"/>
      <c r="K138" s="8"/>
      <c r="L138" s="8"/>
    </row>
    <row r="139" spans="1:12" x14ac:dyDescent="0.25">
      <c r="A139" s="4" t="s">
        <v>320</v>
      </c>
      <c r="B139" s="4" t="s">
        <v>54</v>
      </c>
      <c r="C139" s="8" t="s">
        <v>359</v>
      </c>
      <c r="D139" s="8" t="s">
        <v>359</v>
      </c>
      <c r="E139" s="11" t="s">
        <v>359</v>
      </c>
      <c r="F139" s="10" t="s">
        <v>359</v>
      </c>
      <c r="G139" s="8" t="s">
        <v>360</v>
      </c>
      <c r="H139" s="8" t="s">
        <v>359</v>
      </c>
      <c r="J139" s="10"/>
      <c r="K139" s="8"/>
      <c r="L139" s="8"/>
    </row>
    <row r="140" spans="1:12" x14ac:dyDescent="0.25">
      <c r="A140" s="4" t="s">
        <v>321</v>
      </c>
      <c r="B140" s="4" t="s">
        <v>163</v>
      </c>
      <c r="C140" s="8" t="s">
        <v>359</v>
      </c>
      <c r="D140" s="8" t="s">
        <v>359</v>
      </c>
      <c r="E140" s="11" t="s">
        <v>359</v>
      </c>
      <c r="F140" s="10" t="s">
        <v>360</v>
      </c>
      <c r="G140" s="8" t="s">
        <v>359</v>
      </c>
      <c r="H140" s="8" t="s">
        <v>359</v>
      </c>
      <c r="J140" s="10"/>
      <c r="K140" s="8"/>
      <c r="L140" s="8"/>
    </row>
    <row r="141" spans="1:12" x14ac:dyDescent="0.25">
      <c r="A141" s="4" t="s">
        <v>322</v>
      </c>
      <c r="B141" s="4" t="s">
        <v>153</v>
      </c>
      <c r="C141" s="8" t="s">
        <v>359</v>
      </c>
      <c r="D141" s="8" t="s">
        <v>359</v>
      </c>
      <c r="E141" s="11" t="s">
        <v>360</v>
      </c>
      <c r="F141" s="10" t="s">
        <v>359</v>
      </c>
      <c r="G141" s="8" t="s">
        <v>359</v>
      </c>
      <c r="H141" s="8" t="s">
        <v>359</v>
      </c>
      <c r="J141" s="10"/>
      <c r="K141" s="8"/>
      <c r="L141" s="8"/>
    </row>
    <row r="142" spans="1:12" x14ac:dyDescent="0.25">
      <c r="A142" s="4" t="s">
        <v>323</v>
      </c>
      <c r="B142" s="4" t="s">
        <v>62</v>
      </c>
      <c r="C142" s="8" t="s">
        <v>359</v>
      </c>
      <c r="D142" s="8" t="s">
        <v>359</v>
      </c>
      <c r="E142" s="11" t="s">
        <v>359</v>
      </c>
      <c r="F142" s="10" t="s">
        <v>359</v>
      </c>
      <c r="G142" s="8" t="s">
        <v>360</v>
      </c>
      <c r="H142" s="8" t="s">
        <v>359</v>
      </c>
      <c r="J142" s="10"/>
      <c r="K142" s="8"/>
      <c r="L142" s="8"/>
    </row>
    <row r="143" spans="1:12" x14ac:dyDescent="0.25">
      <c r="A143" s="4" t="s">
        <v>324</v>
      </c>
      <c r="B143" s="4" t="s">
        <v>142</v>
      </c>
      <c r="C143" s="8" t="s">
        <v>359</v>
      </c>
      <c r="D143" s="8" t="s">
        <v>360</v>
      </c>
      <c r="E143" s="11" t="s">
        <v>360</v>
      </c>
      <c r="F143" s="10" t="s">
        <v>359</v>
      </c>
      <c r="G143" s="8" t="s">
        <v>359</v>
      </c>
      <c r="H143" s="8" t="s">
        <v>359</v>
      </c>
      <c r="J143" s="10"/>
      <c r="K143" s="8"/>
      <c r="L143" s="8"/>
    </row>
    <row r="144" spans="1:12" x14ac:dyDescent="0.25">
      <c r="A144" s="4" t="s">
        <v>325</v>
      </c>
      <c r="B144" s="4" t="s">
        <v>173</v>
      </c>
      <c r="C144" s="8" t="s">
        <v>359</v>
      </c>
      <c r="D144" s="8" t="s">
        <v>359</v>
      </c>
      <c r="E144" s="11" t="s">
        <v>359</v>
      </c>
      <c r="F144" s="10" t="s">
        <v>360</v>
      </c>
      <c r="G144" s="8" t="s">
        <v>359</v>
      </c>
      <c r="H144" s="8" t="s">
        <v>359</v>
      </c>
      <c r="J144" s="10"/>
      <c r="K144" s="8"/>
      <c r="L144" s="8"/>
    </row>
    <row r="145" spans="1:12" x14ac:dyDescent="0.25">
      <c r="A145" s="4" t="s">
        <v>326</v>
      </c>
      <c r="B145" s="4" t="s">
        <v>55</v>
      </c>
      <c r="C145" s="8" t="s">
        <v>359</v>
      </c>
      <c r="D145" s="8" t="s">
        <v>359</v>
      </c>
      <c r="E145" s="11" t="s">
        <v>359</v>
      </c>
      <c r="F145" s="10" t="s">
        <v>359</v>
      </c>
      <c r="G145" s="8" t="s">
        <v>360</v>
      </c>
      <c r="H145" s="8" t="s">
        <v>359</v>
      </c>
      <c r="J145" s="10"/>
      <c r="K145" s="8"/>
      <c r="L145" s="8"/>
    </row>
    <row r="146" spans="1:12" x14ac:dyDescent="0.25">
      <c r="A146" s="4" t="s">
        <v>327</v>
      </c>
      <c r="B146" s="4" t="s">
        <v>151</v>
      </c>
      <c r="C146" s="8" t="s">
        <v>359</v>
      </c>
      <c r="D146" s="8" t="s">
        <v>359</v>
      </c>
      <c r="E146" s="11" t="s">
        <v>360</v>
      </c>
      <c r="F146" s="10" t="s">
        <v>359</v>
      </c>
      <c r="G146" s="8" t="s">
        <v>359</v>
      </c>
      <c r="H146" s="8" t="s">
        <v>359</v>
      </c>
      <c r="J146" s="10"/>
      <c r="K146" s="8"/>
      <c r="L146" s="8"/>
    </row>
    <row r="147" spans="1:12" x14ac:dyDescent="0.25">
      <c r="A147" s="4" t="s">
        <v>328</v>
      </c>
      <c r="B147" s="4" t="s">
        <v>139</v>
      </c>
      <c r="C147" s="8" t="s">
        <v>359</v>
      </c>
      <c r="D147" s="8" t="s">
        <v>360</v>
      </c>
      <c r="E147" s="11" t="s">
        <v>360</v>
      </c>
      <c r="F147" s="10" t="s">
        <v>359</v>
      </c>
      <c r="G147" s="8" t="s">
        <v>359</v>
      </c>
      <c r="H147" s="8" t="s">
        <v>359</v>
      </c>
      <c r="J147" s="10"/>
      <c r="K147" s="8"/>
      <c r="L147" s="8"/>
    </row>
    <row r="148" spans="1:12" x14ac:dyDescent="0.25">
      <c r="A148" s="4" t="s">
        <v>329</v>
      </c>
      <c r="B148" s="4" t="s">
        <v>137</v>
      </c>
      <c r="C148" s="8" t="s">
        <v>359</v>
      </c>
      <c r="D148" s="8" t="s">
        <v>360</v>
      </c>
      <c r="E148" s="11" t="s">
        <v>360</v>
      </c>
      <c r="F148" s="10" t="s">
        <v>359</v>
      </c>
      <c r="G148" s="8" t="s">
        <v>359</v>
      </c>
      <c r="H148" s="8" t="s">
        <v>359</v>
      </c>
      <c r="J148" s="10"/>
      <c r="K148" s="8"/>
      <c r="L148" s="8"/>
    </row>
    <row r="149" spans="1:12" x14ac:dyDescent="0.25">
      <c r="A149" s="4" t="s">
        <v>330</v>
      </c>
      <c r="B149" s="4" t="s">
        <v>88</v>
      </c>
      <c r="C149" s="8" t="s">
        <v>360</v>
      </c>
      <c r="D149" s="8" t="s">
        <v>360</v>
      </c>
      <c r="E149" s="11" t="s">
        <v>360</v>
      </c>
      <c r="F149" s="10" t="s">
        <v>360</v>
      </c>
      <c r="G149" s="8" t="s">
        <v>359</v>
      </c>
      <c r="H149" s="8" t="s">
        <v>359</v>
      </c>
      <c r="J149" s="10" t="s">
        <v>360</v>
      </c>
      <c r="K149" s="8"/>
      <c r="L149" s="8"/>
    </row>
    <row r="150" spans="1:12" x14ac:dyDescent="0.25">
      <c r="A150" s="4" t="s">
        <v>331</v>
      </c>
      <c r="B150" s="4" t="s">
        <v>26</v>
      </c>
      <c r="C150" s="8" t="s">
        <v>359</v>
      </c>
      <c r="D150" s="8" t="s">
        <v>359</v>
      </c>
      <c r="E150" s="11" t="s">
        <v>359</v>
      </c>
      <c r="F150" s="10" t="s">
        <v>360</v>
      </c>
      <c r="G150" s="8" t="s">
        <v>359</v>
      </c>
      <c r="H150" s="8" t="s">
        <v>360</v>
      </c>
      <c r="J150" s="10"/>
      <c r="K150" s="8"/>
      <c r="L150" s="8"/>
    </row>
    <row r="151" spans="1:12" x14ac:dyDescent="0.25">
      <c r="A151" s="4" t="s">
        <v>355</v>
      </c>
      <c r="B151" s="4" t="s">
        <v>53</v>
      </c>
      <c r="C151" s="8" t="s">
        <v>359</v>
      </c>
      <c r="D151" s="8" t="s">
        <v>359</v>
      </c>
      <c r="E151" s="11" t="s">
        <v>359</v>
      </c>
      <c r="F151" s="10" t="s">
        <v>359</v>
      </c>
      <c r="G151" s="8" t="s">
        <v>360</v>
      </c>
      <c r="H151" s="8" t="s">
        <v>359</v>
      </c>
      <c r="J151" s="10"/>
      <c r="K151" s="8"/>
      <c r="L151" s="8"/>
    </row>
    <row r="152" spans="1:12" x14ac:dyDescent="0.25">
      <c r="A152" s="4" t="s">
        <v>332</v>
      </c>
      <c r="B152" s="4" t="s">
        <v>57</v>
      </c>
      <c r="C152" s="8" t="s">
        <v>359</v>
      </c>
      <c r="D152" s="8" t="s">
        <v>359</v>
      </c>
      <c r="E152" s="11" t="s">
        <v>359</v>
      </c>
      <c r="F152" s="10" t="s">
        <v>359</v>
      </c>
      <c r="G152" s="8" t="s">
        <v>360</v>
      </c>
      <c r="H152" s="8" t="s">
        <v>359</v>
      </c>
      <c r="J152" s="10"/>
      <c r="K152" s="8"/>
      <c r="L152" s="8"/>
    </row>
    <row r="153" spans="1:12" x14ac:dyDescent="0.25">
      <c r="A153" s="4" t="s">
        <v>333</v>
      </c>
      <c r="B153" s="4" t="s">
        <v>86</v>
      </c>
      <c r="C153" s="8" t="s">
        <v>360</v>
      </c>
      <c r="D153" s="8" t="s">
        <v>359</v>
      </c>
      <c r="E153" s="11" t="s">
        <v>359</v>
      </c>
      <c r="F153" s="10" t="s">
        <v>359</v>
      </c>
      <c r="G153" s="8" t="s">
        <v>359</v>
      </c>
      <c r="H153" s="8" t="s">
        <v>359</v>
      </c>
      <c r="J153" s="10"/>
      <c r="K153" s="8"/>
      <c r="L153" s="8"/>
    </row>
    <row r="154" spans="1:12" x14ac:dyDescent="0.25">
      <c r="A154" s="4" t="s">
        <v>334</v>
      </c>
      <c r="B154" s="4" t="s">
        <v>172</v>
      </c>
      <c r="C154" s="8" t="s">
        <v>359</v>
      </c>
      <c r="D154" s="8" t="s">
        <v>359</v>
      </c>
      <c r="E154" s="11" t="s">
        <v>359</v>
      </c>
      <c r="F154" s="10" t="s">
        <v>360</v>
      </c>
      <c r="G154" s="8" t="s">
        <v>359</v>
      </c>
      <c r="H154" s="8" t="s">
        <v>359</v>
      </c>
      <c r="J154" s="10"/>
      <c r="K154" s="8"/>
      <c r="L154" s="8"/>
    </row>
    <row r="155" spans="1:12" x14ac:dyDescent="0.25">
      <c r="A155" s="4" t="s">
        <v>335</v>
      </c>
      <c r="B155" s="4" t="s">
        <v>147</v>
      </c>
      <c r="C155" s="8" t="s">
        <v>359</v>
      </c>
      <c r="D155" s="8" t="s">
        <v>359</v>
      </c>
      <c r="E155" s="11" t="s">
        <v>360</v>
      </c>
      <c r="F155" s="10" t="s">
        <v>359</v>
      </c>
      <c r="G155" s="8" t="s">
        <v>359</v>
      </c>
      <c r="H155" s="8" t="s">
        <v>359</v>
      </c>
      <c r="J155" s="10"/>
      <c r="K155" s="8"/>
      <c r="L155" s="8"/>
    </row>
    <row r="156" spans="1:12" x14ac:dyDescent="0.25">
      <c r="A156" s="4" t="s">
        <v>336</v>
      </c>
      <c r="B156" s="4" t="s">
        <v>143</v>
      </c>
      <c r="C156" s="8" t="s">
        <v>359</v>
      </c>
      <c r="D156" s="8" t="s">
        <v>360</v>
      </c>
      <c r="E156" s="11" t="s">
        <v>359</v>
      </c>
      <c r="F156" s="10" t="s">
        <v>359</v>
      </c>
      <c r="G156" s="8" t="s">
        <v>359</v>
      </c>
      <c r="H156" s="8" t="s">
        <v>359</v>
      </c>
      <c r="J156" s="10"/>
      <c r="K156" s="8"/>
      <c r="L156" s="8"/>
    </row>
    <row r="157" spans="1:12" x14ac:dyDescent="0.25">
      <c r="A157" s="4" t="s">
        <v>337</v>
      </c>
      <c r="B157" s="4" t="s">
        <v>166</v>
      </c>
      <c r="C157" s="8" t="s">
        <v>359</v>
      </c>
      <c r="D157" s="8" t="s">
        <v>359</v>
      </c>
      <c r="E157" s="11" t="s">
        <v>359</v>
      </c>
      <c r="F157" s="10" t="s">
        <v>360</v>
      </c>
      <c r="G157" s="8" t="s">
        <v>359</v>
      </c>
      <c r="H157" s="8" t="s">
        <v>359</v>
      </c>
      <c r="J157" s="10"/>
      <c r="K157" s="8"/>
      <c r="L157" s="8"/>
    </row>
    <row r="158" spans="1:12" x14ac:dyDescent="0.25">
      <c r="A158" s="4" t="s">
        <v>338</v>
      </c>
      <c r="B158" s="4" t="s">
        <v>38</v>
      </c>
      <c r="C158" s="8" t="s">
        <v>359</v>
      </c>
      <c r="D158" s="8" t="s">
        <v>359</v>
      </c>
      <c r="E158" s="11" t="s">
        <v>359</v>
      </c>
      <c r="F158" s="10" t="s">
        <v>359</v>
      </c>
      <c r="G158" s="8" t="s">
        <v>359</v>
      </c>
      <c r="H158" s="8" t="s">
        <v>360</v>
      </c>
      <c r="J158" s="10"/>
      <c r="K158" s="8"/>
      <c r="L158" s="8"/>
    </row>
    <row r="159" spans="1:12" x14ac:dyDescent="0.25">
      <c r="A159" s="4" t="s">
        <v>354</v>
      </c>
      <c r="B159" s="4" t="s">
        <v>171</v>
      </c>
      <c r="C159" s="8" t="s">
        <v>359</v>
      </c>
      <c r="D159" s="8" t="s">
        <v>359</v>
      </c>
      <c r="E159" s="11" t="s">
        <v>359</v>
      </c>
      <c r="F159" s="10" t="s">
        <v>360</v>
      </c>
      <c r="G159" s="8" t="s">
        <v>359</v>
      </c>
      <c r="H159" s="8" t="s">
        <v>359</v>
      </c>
      <c r="J159" s="10"/>
      <c r="K159" s="8"/>
      <c r="L159" s="8"/>
    </row>
    <row r="160" spans="1:12" x14ac:dyDescent="0.25">
      <c r="A160" s="4" t="s">
        <v>339</v>
      </c>
      <c r="B160" s="4" t="s">
        <v>81</v>
      </c>
      <c r="C160" s="8" t="s">
        <v>360</v>
      </c>
      <c r="D160" s="8" t="s">
        <v>360</v>
      </c>
      <c r="E160" s="11" t="s">
        <v>359</v>
      </c>
      <c r="F160" s="10" t="s">
        <v>359</v>
      </c>
      <c r="G160" s="8" t="s">
        <v>359</v>
      </c>
      <c r="H160" s="8" t="s">
        <v>359</v>
      </c>
      <c r="J160" s="10"/>
      <c r="K160" s="8"/>
      <c r="L160" s="8"/>
    </row>
    <row r="161" spans="1:12" x14ac:dyDescent="0.25">
      <c r="A161" s="4" t="s">
        <v>340</v>
      </c>
      <c r="B161" s="4" t="s">
        <v>115</v>
      </c>
      <c r="C161" s="8" t="s">
        <v>360</v>
      </c>
      <c r="D161" s="8" t="s">
        <v>360</v>
      </c>
      <c r="E161" s="11" t="s">
        <v>360</v>
      </c>
      <c r="F161" s="10" t="s">
        <v>359</v>
      </c>
      <c r="G161" s="8" t="s">
        <v>359</v>
      </c>
      <c r="H161" s="8" t="s">
        <v>359</v>
      </c>
      <c r="J161" s="10"/>
      <c r="K161" s="8"/>
      <c r="L161" s="8"/>
    </row>
    <row r="162" spans="1:12" x14ac:dyDescent="0.25">
      <c r="A162" s="4" t="s">
        <v>347</v>
      </c>
      <c r="B162" s="4" t="s">
        <v>116</v>
      </c>
      <c r="C162" s="8" t="s">
        <v>360</v>
      </c>
      <c r="D162" s="8" t="s">
        <v>359</v>
      </c>
      <c r="E162" s="11" t="s">
        <v>359</v>
      </c>
      <c r="F162" s="10" t="s">
        <v>359</v>
      </c>
      <c r="G162" s="8" t="s">
        <v>359</v>
      </c>
      <c r="H162" s="8" t="s">
        <v>359</v>
      </c>
      <c r="J162" s="10"/>
      <c r="K162" s="8"/>
      <c r="L162" s="8"/>
    </row>
    <row r="163" spans="1:12" x14ac:dyDescent="0.25">
      <c r="A163" s="4" t="s">
        <v>358</v>
      </c>
      <c r="B163" s="4" t="s">
        <v>80</v>
      </c>
      <c r="C163" s="8" t="s">
        <v>360</v>
      </c>
      <c r="D163" s="8" t="s">
        <v>359</v>
      </c>
      <c r="E163" s="11" t="s">
        <v>359</v>
      </c>
      <c r="F163" s="10" t="s">
        <v>359</v>
      </c>
      <c r="G163" s="8" t="s">
        <v>359</v>
      </c>
      <c r="H163" s="8" t="s">
        <v>359</v>
      </c>
      <c r="J163" s="10"/>
      <c r="K163" s="8"/>
      <c r="L163" s="8"/>
    </row>
    <row r="164" spans="1:12" x14ac:dyDescent="0.25">
      <c r="A164" s="4" t="s">
        <v>341</v>
      </c>
      <c r="B164" s="4" t="s">
        <v>97</v>
      </c>
      <c r="C164" s="8" t="s">
        <v>360</v>
      </c>
      <c r="D164" s="8" t="s">
        <v>360</v>
      </c>
      <c r="E164" s="11" t="s">
        <v>360</v>
      </c>
      <c r="F164" s="10" t="s">
        <v>359</v>
      </c>
      <c r="G164" s="8" t="s">
        <v>359</v>
      </c>
      <c r="H164" s="8" t="s">
        <v>359</v>
      </c>
      <c r="J164" s="10"/>
      <c r="K164" s="8"/>
      <c r="L164" s="8"/>
    </row>
    <row r="165" spans="1:12" x14ac:dyDescent="0.25">
      <c r="A165" s="4" t="s">
        <v>342</v>
      </c>
      <c r="B165" s="4" t="s">
        <v>60</v>
      </c>
      <c r="C165" s="8" t="s">
        <v>359</v>
      </c>
      <c r="D165" s="8" t="s">
        <v>359</v>
      </c>
      <c r="E165" s="11" t="s">
        <v>359</v>
      </c>
      <c r="F165" s="10" t="s">
        <v>359</v>
      </c>
      <c r="G165" s="8" t="s">
        <v>360</v>
      </c>
      <c r="H165" s="8" t="s">
        <v>359</v>
      </c>
      <c r="J165" s="10"/>
      <c r="K165" s="8"/>
      <c r="L165" s="8"/>
    </row>
    <row r="166" spans="1:12" x14ac:dyDescent="0.25">
      <c r="A166" s="4" t="s">
        <v>343</v>
      </c>
      <c r="B166" s="4" t="s">
        <v>24</v>
      </c>
      <c r="C166" s="8" t="s">
        <v>359</v>
      </c>
      <c r="D166" s="8" t="s">
        <v>359</v>
      </c>
      <c r="E166" s="11" t="s">
        <v>359</v>
      </c>
      <c r="F166" s="10" t="s">
        <v>359</v>
      </c>
      <c r="G166" s="8" t="s">
        <v>359</v>
      </c>
      <c r="H166" s="8" t="s">
        <v>360</v>
      </c>
      <c r="J166" s="10"/>
      <c r="K166" s="8"/>
      <c r="L166" s="8"/>
    </row>
    <row r="167" spans="1:12" x14ac:dyDescent="0.25">
      <c r="A167" s="4" t="s">
        <v>348</v>
      </c>
      <c r="B167" s="4" t="s">
        <v>37</v>
      </c>
      <c r="C167" s="8" t="s">
        <v>359</v>
      </c>
      <c r="D167" s="8" t="s">
        <v>359</v>
      </c>
      <c r="E167" s="11" t="s">
        <v>359</v>
      </c>
      <c r="F167" s="10" t="s">
        <v>359</v>
      </c>
      <c r="G167" s="8" t="s">
        <v>359</v>
      </c>
      <c r="H167" s="8" t="s">
        <v>360</v>
      </c>
      <c r="J167" s="10"/>
      <c r="K167" s="8"/>
      <c r="L167" s="8"/>
    </row>
    <row r="168" spans="1:12" x14ac:dyDescent="0.25">
      <c r="A168" s="4" t="s">
        <v>344</v>
      </c>
      <c r="B168" s="4" t="s">
        <v>66</v>
      </c>
      <c r="C168" s="8" t="s">
        <v>359</v>
      </c>
      <c r="D168" s="8" t="s">
        <v>359</v>
      </c>
      <c r="E168" s="11" t="s">
        <v>359</v>
      </c>
      <c r="F168" s="10" t="s">
        <v>359</v>
      </c>
      <c r="G168" s="8" t="s">
        <v>360</v>
      </c>
      <c r="H168" s="8" t="s">
        <v>359</v>
      </c>
      <c r="J168" s="10"/>
      <c r="K168" s="8"/>
      <c r="L168" s="8"/>
    </row>
    <row r="169" spans="1:12" x14ac:dyDescent="0.25">
      <c r="A169" s="4" t="s">
        <v>345</v>
      </c>
      <c r="B169" s="4" t="s">
        <v>138</v>
      </c>
      <c r="C169" s="8" t="s">
        <v>359</v>
      </c>
      <c r="D169" s="8" t="s">
        <v>360</v>
      </c>
      <c r="E169" s="11" t="s">
        <v>359</v>
      </c>
      <c r="F169" s="10" t="s">
        <v>359</v>
      </c>
      <c r="G169" s="8" t="s">
        <v>359</v>
      </c>
      <c r="H169" s="8" t="s">
        <v>359</v>
      </c>
      <c r="J169" s="10"/>
      <c r="K169" s="8"/>
      <c r="L169" s="8"/>
    </row>
    <row r="170" spans="1:12" x14ac:dyDescent="0.25">
      <c r="A170" s="4" t="s">
        <v>346</v>
      </c>
      <c r="B170" s="4" t="s">
        <v>48</v>
      </c>
      <c r="C170" s="8" t="s">
        <v>360</v>
      </c>
      <c r="D170" s="8" t="s">
        <v>360</v>
      </c>
      <c r="E170" s="11" t="s">
        <v>360</v>
      </c>
      <c r="F170" s="10" t="s">
        <v>360</v>
      </c>
      <c r="G170" s="8" t="s">
        <v>360</v>
      </c>
      <c r="H170" s="8" t="s">
        <v>360</v>
      </c>
      <c r="J170" s="10" t="s">
        <v>360</v>
      </c>
      <c r="K170" s="8" t="s">
        <v>360</v>
      </c>
      <c r="L170" s="8" t="s">
        <v>360</v>
      </c>
    </row>
    <row r="171" spans="1:12" x14ac:dyDescent="0.25">
      <c r="A171" s="4" t="s">
        <v>349</v>
      </c>
      <c r="B171" s="4" t="s">
        <v>11</v>
      </c>
      <c r="C171" s="8" t="s">
        <v>360</v>
      </c>
      <c r="D171" s="8" t="s">
        <v>359</v>
      </c>
      <c r="E171" s="11" t="s">
        <v>359</v>
      </c>
      <c r="F171" s="10" t="s">
        <v>359</v>
      </c>
      <c r="G171" s="8" t="s">
        <v>359</v>
      </c>
      <c r="H171" s="8" t="s">
        <v>360</v>
      </c>
      <c r="J171" s="10"/>
      <c r="K171" s="8"/>
      <c r="L171" s="8"/>
    </row>
    <row r="172" spans="1:12" x14ac:dyDescent="0.25">
      <c r="A172" s="4" t="s">
        <v>350</v>
      </c>
      <c r="B172" s="4" t="s">
        <v>145</v>
      </c>
      <c r="C172" s="8" t="s">
        <v>359</v>
      </c>
      <c r="D172" s="8" t="s">
        <v>360</v>
      </c>
      <c r="E172" s="11" t="s">
        <v>359</v>
      </c>
      <c r="F172" s="10" t="s">
        <v>359</v>
      </c>
      <c r="G172" s="8" t="s">
        <v>359</v>
      </c>
      <c r="H172" s="8" t="s">
        <v>359</v>
      </c>
      <c r="J172" s="10"/>
      <c r="K172" s="8"/>
      <c r="L172" s="8"/>
    </row>
    <row r="173" spans="1:12" x14ac:dyDescent="0.25">
      <c r="A173" s="4" t="s">
        <v>351</v>
      </c>
      <c r="B173" s="4" t="s">
        <v>130</v>
      </c>
      <c r="C173" s="8" t="s">
        <v>359</v>
      </c>
      <c r="D173" s="8" t="s">
        <v>360</v>
      </c>
      <c r="E173" s="11" t="s">
        <v>359</v>
      </c>
      <c r="F173" s="10" t="s">
        <v>359</v>
      </c>
      <c r="G173" s="8" t="s">
        <v>359</v>
      </c>
      <c r="H173" s="8" t="s">
        <v>359</v>
      </c>
      <c r="J173" s="10"/>
      <c r="K173" s="8"/>
      <c r="L173" s="8"/>
    </row>
    <row r="174" spans="1:12" x14ac:dyDescent="0.25">
      <c r="A174" s="4" t="s">
        <v>352</v>
      </c>
      <c r="B174" s="4" t="s">
        <v>71</v>
      </c>
      <c r="C174" s="8" t="s">
        <v>359</v>
      </c>
      <c r="D174" s="8" t="s">
        <v>359</v>
      </c>
      <c r="E174" s="11" t="s">
        <v>359</v>
      </c>
      <c r="F174" s="10" t="s">
        <v>360</v>
      </c>
      <c r="G174" s="8" t="s">
        <v>360</v>
      </c>
      <c r="H174" s="8" t="s">
        <v>359</v>
      </c>
      <c r="J174" s="10"/>
      <c r="K174" s="8"/>
      <c r="L174" s="8"/>
    </row>
    <row r="175" spans="1:12" x14ac:dyDescent="0.25">
      <c r="A175" s="4" t="s">
        <v>353</v>
      </c>
      <c r="B175" s="4" t="s">
        <v>148</v>
      </c>
      <c r="C175" s="8" t="s">
        <v>359</v>
      </c>
      <c r="D175" s="8" t="s">
        <v>359</v>
      </c>
      <c r="E175" s="11" t="s">
        <v>360</v>
      </c>
      <c r="F175" s="10" t="s">
        <v>359</v>
      </c>
      <c r="G175" s="8" t="s">
        <v>359</v>
      </c>
      <c r="H175" s="8" t="s">
        <v>359</v>
      </c>
      <c r="J175" s="10"/>
      <c r="K175" s="8"/>
      <c r="L175" s="8"/>
    </row>
    <row r="176" spans="1:12" x14ac:dyDescent="0.25">
      <c r="B176" s="4" t="s">
        <v>361</v>
      </c>
      <c r="C176" s="8">
        <v>58</v>
      </c>
      <c r="D176" s="8">
        <v>72</v>
      </c>
      <c r="E176" s="11">
        <v>71</v>
      </c>
      <c r="F176" s="10">
        <v>69</v>
      </c>
      <c r="G176" s="8">
        <v>43</v>
      </c>
      <c r="H176" s="8">
        <v>47</v>
      </c>
      <c r="J176" s="10">
        <v>19</v>
      </c>
      <c r="K176" s="8">
        <v>9</v>
      </c>
      <c r="L176" s="8">
        <v>10</v>
      </c>
    </row>
  </sheetData>
  <mergeCells count="3">
    <mergeCell ref="C1:E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Raw Data</vt:lpstr>
      <vt:lpstr>Sheet1</vt:lpstr>
      <vt:lpstr>combined_enrichment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Matt</dc:creator>
  <cp:lastModifiedBy>Purucker, Tom</cp:lastModifiedBy>
  <dcterms:created xsi:type="dcterms:W3CDTF">2022-10-19T13:30:32Z</dcterms:created>
  <dcterms:modified xsi:type="dcterms:W3CDTF">2023-03-17T20:36:22Z</dcterms:modified>
</cp:coreProperties>
</file>