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" yWindow="67" windowWidth="28758" windowHeight="14701"/>
  </bookViews>
  <sheets>
    <sheet name="Задание" sheetId="1" r:id="rId1"/>
    <sheet name="ОДЗ" sheetId="2" r:id="rId2"/>
  </sheets>
  <calcPr calcId="145621"/>
</workbook>
</file>

<file path=xl/calcChain.xml><?xml version="1.0" encoding="utf-8"?>
<calcChain xmlns="http://schemas.openxmlformats.org/spreadsheetml/2006/main">
  <c r="AE23" i="1" l="1"/>
  <c r="BB1" i="1" l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C9" i="1"/>
  <c r="C8" i="1"/>
  <c r="C7" i="1"/>
  <c r="C5" i="1"/>
  <c r="AH53" i="1" s="1"/>
  <c r="C6" i="1"/>
  <c r="AH32" i="1" l="1"/>
  <c r="AH25" i="1"/>
  <c r="AH61" i="1"/>
  <c r="AH26" i="1"/>
  <c r="AH28" i="1" s="1"/>
  <c r="C12" i="1"/>
  <c r="AH19" i="1"/>
  <c r="G6" i="1"/>
  <c r="Q6" i="1"/>
  <c r="H6" i="1"/>
  <c r="I6" i="1"/>
  <c r="V6" i="1"/>
  <c r="W6" i="1"/>
  <c r="N6" i="1"/>
  <c r="Y6" i="1"/>
  <c r="R6" i="1"/>
  <c r="S6" i="1"/>
  <c r="J6" i="1"/>
  <c r="T6" i="1"/>
  <c r="L6" i="1"/>
  <c r="M6" i="1"/>
  <c r="X6" i="1"/>
  <c r="O6" i="1"/>
  <c r="AH18" i="1"/>
  <c r="AH21" i="1" s="1"/>
  <c r="Y5" i="1"/>
  <c r="Y53" i="1" s="1"/>
  <c r="O5" i="1"/>
  <c r="X5" i="1"/>
  <c r="N5" i="1"/>
  <c r="W5" i="1"/>
  <c r="L5" i="1"/>
  <c r="L53" i="1" s="1"/>
  <c r="J5" i="1"/>
  <c r="J53" i="1" s="1"/>
  <c r="S5" i="1"/>
  <c r="H5" i="1"/>
  <c r="G5" i="1"/>
  <c r="M5" i="1"/>
  <c r="V5" i="1"/>
  <c r="T5" i="1"/>
  <c r="I5" i="1"/>
  <c r="I53" i="1" s="1"/>
  <c r="R5" i="1"/>
  <c r="R53" i="1" s="1"/>
  <c r="Q5" i="1"/>
  <c r="Q53" i="1" s="1"/>
  <c r="G7" i="1"/>
  <c r="Q7" i="1"/>
  <c r="H7" i="1"/>
  <c r="R7" i="1"/>
  <c r="S7" i="1"/>
  <c r="J7" i="1"/>
  <c r="V7" i="1"/>
  <c r="W7" i="1"/>
  <c r="N7" i="1"/>
  <c r="I7" i="1"/>
  <c r="T7" i="1"/>
  <c r="L7" i="1"/>
  <c r="M7" i="1"/>
  <c r="X7" i="1"/>
  <c r="O7" i="1"/>
  <c r="Y7" i="1"/>
  <c r="BE13" i="1" s="1"/>
  <c r="G8" i="1"/>
  <c r="Q8" i="1"/>
  <c r="H8" i="1"/>
  <c r="R8" i="1"/>
  <c r="S8" i="1"/>
  <c r="J8" i="1"/>
  <c r="V8" i="1"/>
  <c r="W8" i="1"/>
  <c r="N8" i="1"/>
  <c r="O8" i="1"/>
  <c r="I8" i="1"/>
  <c r="T8" i="1"/>
  <c r="L8" i="1"/>
  <c r="M8" i="1"/>
  <c r="X8" i="1"/>
  <c r="Y8" i="1"/>
  <c r="G9" i="1"/>
  <c r="Q9" i="1"/>
  <c r="H9" i="1"/>
  <c r="R9" i="1"/>
  <c r="J9" i="1"/>
  <c r="L9" i="1"/>
  <c r="W9" i="1"/>
  <c r="N9" i="1"/>
  <c r="X9" i="1"/>
  <c r="O9" i="1"/>
  <c r="I9" i="1"/>
  <c r="S9" i="1"/>
  <c r="T9" i="1"/>
  <c r="V9" i="1"/>
  <c r="M9" i="1"/>
  <c r="Y9" i="1"/>
  <c r="BE15" i="1" s="1"/>
  <c r="L18" i="1"/>
  <c r="C11" i="1"/>
  <c r="C13" i="1"/>
  <c r="AH47" i="1" s="1"/>
  <c r="C14" i="1"/>
  <c r="C15" i="1"/>
  <c r="AH60" i="1" s="1"/>
  <c r="AH63" i="1" s="1"/>
  <c r="C10" i="1"/>
  <c r="O19" i="1" l="1"/>
  <c r="O32" i="1"/>
  <c r="O25" i="1"/>
  <c r="AH54" i="1"/>
  <c r="AH56" i="1" s="1"/>
  <c r="AH46" i="1"/>
  <c r="AH49" i="1" s="1"/>
  <c r="AH40" i="1"/>
  <c r="Y32" i="1"/>
  <c r="Y25" i="1"/>
  <c r="N19" i="1"/>
  <c r="N32" i="1"/>
  <c r="N25" i="1"/>
  <c r="M19" i="1"/>
  <c r="M32" i="1"/>
  <c r="M25" i="1"/>
  <c r="W19" i="1"/>
  <c r="W32" i="1"/>
  <c r="W25" i="1"/>
  <c r="I19" i="1"/>
  <c r="I32" i="1"/>
  <c r="I25" i="1"/>
  <c r="J19" i="1"/>
  <c r="J32" i="1"/>
  <c r="J25" i="1"/>
  <c r="H19" i="1"/>
  <c r="H32" i="1"/>
  <c r="H25" i="1"/>
  <c r="R19" i="1"/>
  <c r="R32" i="1"/>
  <c r="R25" i="1"/>
  <c r="G19" i="1"/>
  <c r="G32" i="1"/>
  <c r="G25" i="1"/>
  <c r="X19" i="1"/>
  <c r="X32" i="1"/>
  <c r="X25" i="1"/>
  <c r="L19" i="1"/>
  <c r="L25" i="1"/>
  <c r="L32" i="1"/>
  <c r="V19" i="1"/>
  <c r="V25" i="1"/>
  <c r="V32" i="1"/>
  <c r="T19" i="1"/>
  <c r="T32" i="1"/>
  <c r="T25" i="1"/>
  <c r="S19" i="1"/>
  <c r="S32" i="1"/>
  <c r="S25" i="1"/>
  <c r="Q19" i="1"/>
  <c r="Q32" i="1"/>
  <c r="Q25" i="1"/>
  <c r="H18" i="1"/>
  <c r="H53" i="1"/>
  <c r="W61" i="1"/>
  <c r="W26" i="1"/>
  <c r="S18" i="1"/>
  <c r="S53" i="1"/>
  <c r="O61" i="1"/>
  <c r="O26" i="1"/>
  <c r="X61" i="1"/>
  <c r="X26" i="1"/>
  <c r="J26" i="1"/>
  <c r="J61" i="1"/>
  <c r="M61" i="1"/>
  <c r="M26" i="1"/>
  <c r="T18" i="1"/>
  <c r="T53" i="1"/>
  <c r="R26" i="1"/>
  <c r="R61" i="1"/>
  <c r="G61" i="1"/>
  <c r="G26" i="1"/>
  <c r="Y61" i="1"/>
  <c r="Y26" i="1"/>
  <c r="V61" i="1"/>
  <c r="V26" i="1"/>
  <c r="S26" i="1"/>
  <c r="S61" i="1"/>
  <c r="W18" i="1"/>
  <c r="W53" i="1"/>
  <c r="L26" i="1"/>
  <c r="L61" i="1"/>
  <c r="N18" i="1"/>
  <c r="N53" i="1"/>
  <c r="Q18" i="1"/>
  <c r="T26" i="1"/>
  <c r="T61" i="1"/>
  <c r="H26" i="1"/>
  <c r="H61" i="1"/>
  <c r="M18" i="1"/>
  <c r="M53" i="1"/>
  <c r="X18" i="1"/>
  <c r="X53" i="1"/>
  <c r="N61" i="1"/>
  <c r="N26" i="1"/>
  <c r="J18" i="1"/>
  <c r="AH39" i="1"/>
  <c r="AH33" i="1"/>
  <c r="AH35" i="1" s="1"/>
  <c r="V18" i="1"/>
  <c r="V53" i="1"/>
  <c r="R18" i="1"/>
  <c r="I18" i="1"/>
  <c r="I26" i="1"/>
  <c r="I61" i="1"/>
  <c r="Q61" i="1"/>
  <c r="Q26" i="1"/>
  <c r="G18" i="1"/>
  <c r="G53" i="1"/>
  <c r="O18" i="1"/>
  <c r="O53" i="1"/>
  <c r="G10" i="1"/>
  <c r="Q10" i="1"/>
  <c r="H10" i="1"/>
  <c r="R10" i="1"/>
  <c r="S10" i="1"/>
  <c r="J10" i="1"/>
  <c r="T10" i="1"/>
  <c r="L10" i="1"/>
  <c r="W10" i="1"/>
  <c r="X10" i="1"/>
  <c r="Y10" i="1"/>
  <c r="BE16" i="1" s="1"/>
  <c r="I10" i="1"/>
  <c r="V10" i="1"/>
  <c r="M10" i="1"/>
  <c r="N10" i="1"/>
  <c r="O10" i="1"/>
  <c r="Y19" i="1"/>
  <c r="Y12" i="1"/>
  <c r="BE12" i="1"/>
  <c r="Y11" i="1"/>
  <c r="Y18" i="1"/>
  <c r="BE11" i="1"/>
  <c r="BD11" i="1" s="1"/>
  <c r="Y14" i="1"/>
  <c r="BE14" i="1"/>
  <c r="X14" i="1" s="1"/>
  <c r="BD14" i="1" s="1"/>
  <c r="Y13" i="1"/>
  <c r="Y47" i="1" s="1"/>
  <c r="X13" i="1"/>
  <c r="Y15" i="1"/>
  <c r="Y60" i="1" s="1"/>
  <c r="X15" i="1"/>
  <c r="C16" i="1"/>
  <c r="X11" i="1"/>
  <c r="AH42" i="1" l="1"/>
  <c r="Y54" i="1"/>
  <c r="Y46" i="1"/>
  <c r="Y40" i="1"/>
  <c r="BE28" i="1"/>
  <c r="BD28" i="1" s="1"/>
  <c r="W28" i="1" s="1"/>
  <c r="BC29" i="1" s="1"/>
  <c r="Y28" i="1"/>
  <c r="BE29" i="1" s="1"/>
  <c r="BD15" i="1"/>
  <c r="W15" i="1" s="1"/>
  <c r="X60" i="1"/>
  <c r="X63" i="1" s="1"/>
  <c r="BD64" i="1" s="1"/>
  <c r="Y33" i="1"/>
  <c r="Y39" i="1"/>
  <c r="BE49" i="1"/>
  <c r="Y49" i="1"/>
  <c r="BE50" i="1" s="1"/>
  <c r="X39" i="1"/>
  <c r="X33" i="1"/>
  <c r="BE63" i="1"/>
  <c r="Y63" i="1"/>
  <c r="BE64" i="1" s="1"/>
  <c r="BD13" i="1"/>
  <c r="W13" i="1" s="1"/>
  <c r="X47" i="1"/>
  <c r="BD12" i="1"/>
  <c r="X12" i="1"/>
  <c r="Y21" i="1"/>
  <c r="BE22" i="1" s="1"/>
  <c r="BE21" i="1"/>
  <c r="W14" i="1"/>
  <c r="BC14" i="1"/>
  <c r="BB14" i="1" s="1"/>
  <c r="W11" i="1"/>
  <c r="BC11" i="1"/>
  <c r="Y16" i="1"/>
  <c r="X54" i="1" l="1"/>
  <c r="X46" i="1"/>
  <c r="X40" i="1"/>
  <c r="BE56" i="1"/>
  <c r="Y56" i="1"/>
  <c r="BE57" i="1" s="1"/>
  <c r="BD49" i="1"/>
  <c r="BC13" i="1"/>
  <c r="V13" i="1" s="1"/>
  <c r="V47" i="1" s="1"/>
  <c r="W47" i="1"/>
  <c r="W39" i="1"/>
  <c r="W33" i="1"/>
  <c r="BC15" i="1"/>
  <c r="W60" i="1"/>
  <c r="BD63" i="1"/>
  <c r="BC63" i="1" s="1"/>
  <c r="BC28" i="1"/>
  <c r="BE42" i="1"/>
  <c r="Y42" i="1"/>
  <c r="BE43" i="1" s="1"/>
  <c r="X42" i="1"/>
  <c r="BD43" i="1" s="1"/>
  <c r="BE35" i="1"/>
  <c r="BD35" i="1" s="1"/>
  <c r="BC35" i="1" s="1"/>
  <c r="Y35" i="1"/>
  <c r="BE36" i="1" s="1"/>
  <c r="X49" i="1"/>
  <c r="BD50" i="1" s="1"/>
  <c r="X28" i="1"/>
  <c r="BD29" i="1" s="1"/>
  <c r="V14" i="1"/>
  <c r="BC12" i="1"/>
  <c r="W12" i="1"/>
  <c r="X21" i="1"/>
  <c r="BD22" i="1" s="1"/>
  <c r="BD21" i="1"/>
  <c r="X16" i="1"/>
  <c r="BD16" i="1" s="1"/>
  <c r="V11" i="1"/>
  <c r="AZ14" i="1"/>
  <c r="T14" i="1"/>
  <c r="BB13" i="1" l="1"/>
  <c r="T13" i="1" s="1"/>
  <c r="T47" i="1" s="1"/>
  <c r="W54" i="1"/>
  <c r="W46" i="1"/>
  <c r="W49" i="1" s="1"/>
  <c r="BC50" i="1" s="1"/>
  <c r="W40" i="1"/>
  <c r="BD42" i="1"/>
  <c r="X56" i="1"/>
  <c r="BD57" i="1" s="1"/>
  <c r="BD56" i="1"/>
  <c r="BB11" i="1"/>
  <c r="V39" i="1"/>
  <c r="V33" i="1"/>
  <c r="X35" i="1"/>
  <c r="BD36" i="1" s="1"/>
  <c r="W42" i="1"/>
  <c r="BC43" i="1" s="1"/>
  <c r="BC42" i="1"/>
  <c r="W35" i="1"/>
  <c r="BC36" i="1" s="1"/>
  <c r="BB28" i="1"/>
  <c r="V28" i="1"/>
  <c r="W63" i="1"/>
  <c r="BC64" i="1" s="1"/>
  <c r="V15" i="1"/>
  <c r="V60" i="1" s="1"/>
  <c r="V63" i="1" s="1"/>
  <c r="AZ13" i="1"/>
  <c r="S13" i="1" s="1"/>
  <c r="S47" i="1" s="1"/>
  <c r="BB12" i="1"/>
  <c r="V12" i="1"/>
  <c r="BC21" i="1"/>
  <c r="W21" i="1"/>
  <c r="BC22" i="1" s="1"/>
  <c r="T11" i="1"/>
  <c r="BC16" i="1"/>
  <c r="W16" i="1"/>
  <c r="AY14" i="1"/>
  <c r="S14" i="1"/>
  <c r="AY13" i="1"/>
  <c r="V54" i="1" l="1"/>
  <c r="V46" i="1"/>
  <c r="V40" i="1"/>
  <c r="V42" i="1" s="1"/>
  <c r="BC49" i="1"/>
  <c r="BB49" i="1" s="1"/>
  <c r="T51" i="1" s="1"/>
  <c r="W56" i="1"/>
  <c r="BC57" i="1" s="1"/>
  <c r="BC56" i="1"/>
  <c r="BB15" i="1"/>
  <c r="AZ15" i="1" s="1"/>
  <c r="BB63" i="1"/>
  <c r="T65" i="1" s="1"/>
  <c r="BB64" i="1"/>
  <c r="O65" i="1"/>
  <c r="V49" i="1"/>
  <c r="BB29" i="1"/>
  <c r="O30" i="1"/>
  <c r="T30" i="1"/>
  <c r="T28" i="1"/>
  <c r="AZ29" i="1" s="1"/>
  <c r="AZ28" i="1"/>
  <c r="BB35" i="1"/>
  <c r="T37" i="1" s="1"/>
  <c r="V35" i="1"/>
  <c r="AZ11" i="1"/>
  <c r="T39" i="1"/>
  <c r="T33" i="1"/>
  <c r="BB42" i="1"/>
  <c r="T12" i="1"/>
  <c r="AZ12" i="1"/>
  <c r="BB21" i="1"/>
  <c r="T23" i="1" s="1"/>
  <c r="V21" i="1"/>
  <c r="BB22" i="1" s="1"/>
  <c r="S11" i="1"/>
  <c r="AY11" i="1"/>
  <c r="BB16" i="1"/>
  <c r="V16" i="1"/>
  <c r="AX13" i="1"/>
  <c r="R13" i="1"/>
  <c r="R47" i="1" s="1"/>
  <c r="AX14" i="1"/>
  <c r="R14" i="1"/>
  <c r="O44" i="1" l="1"/>
  <c r="BB43" i="1"/>
  <c r="T54" i="1"/>
  <c r="T46" i="1"/>
  <c r="T40" i="1"/>
  <c r="BB56" i="1"/>
  <c r="T58" i="1" s="1"/>
  <c r="V56" i="1"/>
  <c r="T15" i="1"/>
  <c r="T60" i="1" s="1"/>
  <c r="AZ63" i="1" s="1"/>
  <c r="S39" i="1"/>
  <c r="S33" i="1"/>
  <c r="S35" i="1" s="1"/>
  <c r="AY36" i="1" s="1"/>
  <c r="BB50" i="1"/>
  <c r="O51" i="1"/>
  <c r="T42" i="1"/>
  <c r="AZ43" i="1" s="1"/>
  <c r="T44" i="1"/>
  <c r="O37" i="1"/>
  <c r="BB36" i="1"/>
  <c r="AZ35" i="1"/>
  <c r="T35" i="1"/>
  <c r="AZ36" i="1" s="1"/>
  <c r="AZ42" i="1"/>
  <c r="AY28" i="1"/>
  <c r="S28" i="1"/>
  <c r="AY29" i="1" s="1"/>
  <c r="AY15" i="1"/>
  <c r="S15" i="1"/>
  <c r="S60" i="1" s="1"/>
  <c r="O23" i="1"/>
  <c r="S12" i="1"/>
  <c r="AY12" i="1"/>
  <c r="AZ21" i="1"/>
  <c r="T21" i="1"/>
  <c r="AZ22" i="1" s="1"/>
  <c r="AZ16" i="1"/>
  <c r="T16" i="1"/>
  <c r="R11" i="1"/>
  <c r="AW14" i="1"/>
  <c r="Q14" i="1"/>
  <c r="Q13" i="1"/>
  <c r="Q47" i="1" s="1"/>
  <c r="AW13" i="1"/>
  <c r="S40" i="1" l="1"/>
  <c r="S54" i="1"/>
  <c r="S46" i="1"/>
  <c r="BB57" i="1"/>
  <c r="O58" i="1"/>
  <c r="AY42" i="1"/>
  <c r="T49" i="1"/>
  <c r="AZ50" i="1" s="1"/>
  <c r="AZ49" i="1"/>
  <c r="T56" i="1"/>
  <c r="AZ57" i="1" s="1"/>
  <c r="AZ56" i="1"/>
  <c r="T63" i="1"/>
  <c r="AZ64" i="1" s="1"/>
  <c r="AY63" i="1"/>
  <c r="AX11" i="1"/>
  <c r="R39" i="1"/>
  <c r="R33" i="1"/>
  <c r="R35" i="1" s="1"/>
  <c r="AX36" i="1" s="1"/>
  <c r="AX28" i="1"/>
  <c r="R28" i="1"/>
  <c r="AX29" i="1" s="1"/>
  <c r="S63" i="1"/>
  <c r="AY64" i="1" s="1"/>
  <c r="AY35" i="1"/>
  <c r="S42" i="1"/>
  <c r="AY43" i="1" s="1"/>
  <c r="R15" i="1"/>
  <c r="R60" i="1" s="1"/>
  <c r="AX15" i="1"/>
  <c r="AX12" i="1"/>
  <c r="R12" i="1"/>
  <c r="S21" i="1"/>
  <c r="AY22" i="1" s="1"/>
  <c r="AY21" i="1"/>
  <c r="Q11" i="1"/>
  <c r="AY16" i="1"/>
  <c r="S16" i="1"/>
  <c r="AU14" i="1"/>
  <c r="O14" i="1"/>
  <c r="AU13" i="1"/>
  <c r="O13" i="1"/>
  <c r="O47" i="1" s="1"/>
  <c r="R46" i="1" l="1"/>
  <c r="R40" i="1"/>
  <c r="R42" i="1" s="1"/>
  <c r="AX43" i="1" s="1"/>
  <c r="R54" i="1"/>
  <c r="S49" i="1"/>
  <c r="AY50" i="1" s="1"/>
  <c r="AY49" i="1"/>
  <c r="S56" i="1"/>
  <c r="AY57" i="1" s="1"/>
  <c r="AY56" i="1"/>
  <c r="AW11" i="1"/>
  <c r="Q39" i="1"/>
  <c r="Q33" i="1"/>
  <c r="Q15" i="1"/>
  <c r="Q60" i="1" s="1"/>
  <c r="AW15" i="1"/>
  <c r="R63" i="1"/>
  <c r="AX64" i="1" s="1"/>
  <c r="AX63" i="1"/>
  <c r="Q28" i="1"/>
  <c r="AW29" i="1" s="1"/>
  <c r="AW28" i="1"/>
  <c r="AX35" i="1"/>
  <c r="AW12" i="1"/>
  <c r="Q12" i="1"/>
  <c r="AX21" i="1"/>
  <c r="R21" i="1"/>
  <c r="AX22" i="1" s="1"/>
  <c r="O11" i="1"/>
  <c r="R16" i="1"/>
  <c r="AX16" i="1"/>
  <c r="AT13" i="1"/>
  <c r="N13" i="1"/>
  <c r="N47" i="1" s="1"/>
  <c r="AT14" i="1"/>
  <c r="N14" i="1"/>
  <c r="AX56" i="1" l="1"/>
  <c r="R56" i="1"/>
  <c r="AX57" i="1" s="1"/>
  <c r="Q54" i="1"/>
  <c r="Q46" i="1"/>
  <c r="Q40" i="1"/>
  <c r="AW42" i="1" s="1"/>
  <c r="R49" i="1"/>
  <c r="AX50" i="1" s="1"/>
  <c r="AX49" i="1"/>
  <c r="AX42" i="1"/>
  <c r="AU28" i="1"/>
  <c r="O28" i="1"/>
  <c r="AU29" i="1" s="1"/>
  <c r="AU11" i="1"/>
  <c r="N11" i="1" s="1"/>
  <c r="O33" i="1"/>
  <c r="O39" i="1"/>
  <c r="AW35" i="1"/>
  <c r="Q35" i="1"/>
  <c r="AW36" i="1" s="1"/>
  <c r="AU15" i="1"/>
  <c r="O15" i="1"/>
  <c r="O60" i="1" s="1"/>
  <c r="Q63" i="1"/>
  <c r="AW64" i="1" s="1"/>
  <c r="AW63" i="1"/>
  <c r="AU12" i="1"/>
  <c r="O12" i="1"/>
  <c r="AW21" i="1"/>
  <c r="Q21" i="1"/>
  <c r="AW22" i="1" s="1"/>
  <c r="Q16" i="1"/>
  <c r="AW16" i="1"/>
  <c r="AS14" i="1"/>
  <c r="M14" i="1"/>
  <c r="AS13" i="1"/>
  <c r="M13" i="1"/>
  <c r="M47" i="1" s="1"/>
  <c r="Q49" i="1" l="1"/>
  <c r="AW50" i="1" s="1"/>
  <c r="AW49" i="1"/>
  <c r="Q56" i="1"/>
  <c r="AW57" i="1" s="1"/>
  <c r="AW56" i="1"/>
  <c r="O54" i="1"/>
  <c r="O46" i="1"/>
  <c r="O40" i="1"/>
  <c r="O42" i="1" s="1"/>
  <c r="AU43" i="1" s="1"/>
  <c r="Q42" i="1"/>
  <c r="AW43" i="1" s="1"/>
  <c r="AT11" i="1"/>
  <c r="N39" i="1"/>
  <c r="N33" i="1"/>
  <c r="AU63" i="1"/>
  <c r="O63" i="1"/>
  <c r="AU64" i="1" s="1"/>
  <c r="AT15" i="1"/>
  <c r="N15" i="1"/>
  <c r="N60" i="1" s="1"/>
  <c r="AU35" i="1"/>
  <c r="O35" i="1"/>
  <c r="AU36" i="1" s="1"/>
  <c r="AT28" i="1"/>
  <c r="N28" i="1"/>
  <c r="AT29" i="1" s="1"/>
  <c r="N12" i="1"/>
  <c r="AT12" i="1"/>
  <c r="O21" i="1"/>
  <c r="AU22" i="1" s="1"/>
  <c r="AU21" i="1"/>
  <c r="M11" i="1"/>
  <c r="AU16" i="1"/>
  <c r="O16" i="1"/>
  <c r="AR14" i="1"/>
  <c r="L14" i="1"/>
  <c r="AR13" i="1"/>
  <c r="L13" i="1"/>
  <c r="L47" i="1" s="1"/>
  <c r="AU49" i="1" l="1"/>
  <c r="O49" i="1"/>
  <c r="AU50" i="1" s="1"/>
  <c r="AU56" i="1"/>
  <c r="O56" i="1"/>
  <c r="AU57" i="1" s="1"/>
  <c r="AU42" i="1"/>
  <c r="N54" i="1"/>
  <c r="N46" i="1"/>
  <c r="N40" i="1"/>
  <c r="AT42" i="1" s="1"/>
  <c r="M28" i="1"/>
  <c r="AS29" i="1" s="1"/>
  <c r="AS28" i="1"/>
  <c r="AT63" i="1"/>
  <c r="N63" i="1"/>
  <c r="AT64" i="1" s="1"/>
  <c r="AS11" i="1"/>
  <c r="L11" i="1" s="1"/>
  <c r="M39" i="1"/>
  <c r="M33" i="1"/>
  <c r="AS15" i="1"/>
  <c r="M15" i="1"/>
  <c r="M60" i="1" s="1"/>
  <c r="AT35" i="1"/>
  <c r="N35" i="1"/>
  <c r="AT36" i="1" s="1"/>
  <c r="N42" i="1"/>
  <c r="AT43" i="1" s="1"/>
  <c r="AS12" i="1"/>
  <c r="M12" i="1"/>
  <c r="N21" i="1"/>
  <c r="AT22" i="1" s="1"/>
  <c r="AT21" i="1"/>
  <c r="AT16" i="1"/>
  <c r="N16" i="1"/>
  <c r="AP13" i="1"/>
  <c r="J13" i="1"/>
  <c r="J47" i="1" s="1"/>
  <c r="AP14" i="1"/>
  <c r="J14" i="1"/>
  <c r="AT56" i="1" l="1"/>
  <c r="N56" i="1"/>
  <c r="AT57" i="1" s="1"/>
  <c r="AT49" i="1"/>
  <c r="N49" i="1"/>
  <c r="AT50" i="1" s="1"/>
  <c r="M54" i="1"/>
  <c r="M46" i="1"/>
  <c r="M40" i="1"/>
  <c r="AS42" i="1" s="1"/>
  <c r="AR11" i="1"/>
  <c r="L39" i="1"/>
  <c r="L33" i="1"/>
  <c r="M63" i="1"/>
  <c r="AS64" i="1" s="1"/>
  <c r="AS63" i="1"/>
  <c r="AR15" i="1"/>
  <c r="L15" i="1"/>
  <c r="L60" i="1" s="1"/>
  <c r="L28" i="1"/>
  <c r="AR29" i="1" s="1"/>
  <c r="AR28" i="1"/>
  <c r="AS35" i="1"/>
  <c r="M35" i="1"/>
  <c r="AS36" i="1" s="1"/>
  <c r="L12" i="1"/>
  <c r="AR12" i="1"/>
  <c r="AS21" i="1"/>
  <c r="M21" i="1"/>
  <c r="AS22" i="1" s="1"/>
  <c r="J11" i="1"/>
  <c r="AP11" i="1"/>
  <c r="AS16" i="1"/>
  <c r="M16" i="1"/>
  <c r="AO13" i="1"/>
  <c r="I13" i="1"/>
  <c r="I47" i="1" s="1"/>
  <c r="AO14" i="1"/>
  <c r="I14" i="1"/>
  <c r="M49" i="1" l="1"/>
  <c r="AS50" i="1" s="1"/>
  <c r="AS49" i="1"/>
  <c r="AS56" i="1"/>
  <c r="M56" i="1"/>
  <c r="AS57" i="1" s="1"/>
  <c r="M42" i="1"/>
  <c r="AS43" i="1" s="1"/>
  <c r="L54" i="1"/>
  <c r="L46" i="1"/>
  <c r="L40" i="1"/>
  <c r="L42" i="1" s="1"/>
  <c r="AR43" i="1" s="1"/>
  <c r="J39" i="1"/>
  <c r="J33" i="1"/>
  <c r="AP28" i="1"/>
  <c r="J28" i="1"/>
  <c r="AP29" i="1" s="1"/>
  <c r="AR63" i="1"/>
  <c r="L63" i="1"/>
  <c r="AR64" i="1" s="1"/>
  <c r="AP15" i="1"/>
  <c r="J15" i="1"/>
  <c r="J60" i="1" s="1"/>
  <c r="AR35" i="1"/>
  <c r="L35" i="1"/>
  <c r="AR36" i="1" s="1"/>
  <c r="AR42" i="1"/>
  <c r="J12" i="1"/>
  <c r="AP12" i="1"/>
  <c r="L21" i="1"/>
  <c r="AR22" i="1" s="1"/>
  <c r="AR21" i="1"/>
  <c r="AR16" i="1"/>
  <c r="L16" i="1"/>
  <c r="I11" i="1"/>
  <c r="AN14" i="1"/>
  <c r="H14" i="1"/>
  <c r="AN13" i="1"/>
  <c r="H13" i="1"/>
  <c r="H47" i="1" s="1"/>
  <c r="AR49" i="1" l="1"/>
  <c r="L49" i="1"/>
  <c r="AR50" i="1" s="1"/>
  <c r="AR56" i="1"/>
  <c r="L56" i="1"/>
  <c r="AR57" i="1" s="1"/>
  <c r="J54" i="1"/>
  <c r="J46" i="1"/>
  <c r="J40" i="1"/>
  <c r="I28" i="1"/>
  <c r="AO29" i="1" s="1"/>
  <c r="AO28" i="1"/>
  <c r="AP63" i="1"/>
  <c r="J63" i="1"/>
  <c r="AP64" i="1" s="1"/>
  <c r="AP35" i="1"/>
  <c r="J35" i="1"/>
  <c r="AP36" i="1" s="1"/>
  <c r="AO11" i="1"/>
  <c r="H11" i="1" s="1"/>
  <c r="I39" i="1"/>
  <c r="I33" i="1"/>
  <c r="AO15" i="1"/>
  <c r="I15" i="1"/>
  <c r="I60" i="1" s="1"/>
  <c r="AP42" i="1"/>
  <c r="J42" i="1"/>
  <c r="AP43" i="1" s="1"/>
  <c r="AO12" i="1"/>
  <c r="I12" i="1"/>
  <c r="AP21" i="1"/>
  <c r="J21" i="1"/>
  <c r="AP22" i="1" s="1"/>
  <c r="AP16" i="1"/>
  <c r="J16" i="1"/>
  <c r="AM13" i="1"/>
  <c r="G13" i="1"/>
  <c r="G47" i="1" s="1"/>
  <c r="AM14" i="1"/>
  <c r="G14" i="1"/>
  <c r="J49" i="1" l="1"/>
  <c r="AP50" i="1" s="1"/>
  <c r="AP49" i="1"/>
  <c r="J56" i="1"/>
  <c r="AP57" i="1" s="1"/>
  <c r="AP56" i="1"/>
  <c r="I40" i="1"/>
  <c r="I54" i="1"/>
  <c r="I46" i="1"/>
  <c r="AN11" i="1"/>
  <c r="H39" i="1"/>
  <c r="H33" i="1"/>
  <c r="AO63" i="1"/>
  <c r="I63" i="1"/>
  <c r="AO64" i="1" s="1"/>
  <c r="AN15" i="1"/>
  <c r="H15" i="1"/>
  <c r="H60" i="1" s="1"/>
  <c r="AN28" i="1"/>
  <c r="H28" i="1"/>
  <c r="AN29" i="1" s="1"/>
  <c r="I35" i="1"/>
  <c r="AO36" i="1" s="1"/>
  <c r="AO35" i="1"/>
  <c r="AO42" i="1"/>
  <c r="I42" i="1"/>
  <c r="AO43" i="1" s="1"/>
  <c r="H12" i="1"/>
  <c r="AN12" i="1"/>
  <c r="I21" i="1"/>
  <c r="AO22" i="1" s="1"/>
  <c r="AO21" i="1"/>
  <c r="G11" i="1"/>
  <c r="AO16" i="1"/>
  <c r="I16" i="1"/>
  <c r="AO49" i="1" l="1"/>
  <c r="I49" i="1"/>
  <c r="AO50" i="1" s="1"/>
  <c r="AO56" i="1"/>
  <c r="I56" i="1"/>
  <c r="AO57" i="1" s="1"/>
  <c r="H46" i="1"/>
  <c r="H40" i="1"/>
  <c r="AN42" i="1" s="1"/>
  <c r="H54" i="1"/>
  <c r="AM11" i="1"/>
  <c r="G39" i="1"/>
  <c r="G33" i="1"/>
  <c r="G28" i="1"/>
  <c r="AM28" i="1"/>
  <c r="J30" i="1" s="1"/>
  <c r="H35" i="1"/>
  <c r="AN36" i="1" s="1"/>
  <c r="AN35" i="1"/>
  <c r="AN63" i="1"/>
  <c r="H63" i="1"/>
  <c r="AN64" i="1" s="1"/>
  <c r="AM15" i="1"/>
  <c r="G15" i="1"/>
  <c r="G60" i="1" s="1"/>
  <c r="AM12" i="1"/>
  <c r="G12" i="1"/>
  <c r="H21" i="1"/>
  <c r="AN22" i="1" s="1"/>
  <c r="AN21" i="1"/>
  <c r="AN16" i="1"/>
  <c r="H16" i="1"/>
  <c r="AN56" i="1" l="1"/>
  <c r="H56" i="1"/>
  <c r="AN57" i="1" s="1"/>
  <c r="G54" i="1"/>
  <c r="G46" i="1"/>
  <c r="G40" i="1"/>
  <c r="G42" i="1" s="1"/>
  <c r="AE44" i="1" s="1"/>
  <c r="H42" i="1"/>
  <c r="AN43" i="1" s="1"/>
  <c r="H49" i="1"/>
  <c r="AN50" i="1" s="1"/>
  <c r="AN49" i="1"/>
  <c r="Y30" i="1"/>
  <c r="AA28" i="1"/>
  <c r="AE30" i="1"/>
  <c r="AB30" i="1"/>
  <c r="G63" i="1"/>
  <c r="AM63" i="1"/>
  <c r="J65" i="1" s="1"/>
  <c r="AE65" i="1"/>
  <c r="AM35" i="1"/>
  <c r="J37" i="1" s="1"/>
  <c r="G35" i="1"/>
  <c r="AE37" i="1"/>
  <c r="G21" i="1"/>
  <c r="AM21" i="1"/>
  <c r="J23" i="1" s="1"/>
  <c r="AM16" i="1"/>
  <c r="G16" i="1"/>
  <c r="AM42" i="1" l="1"/>
  <c r="J44" i="1" s="1"/>
  <c r="G49" i="1"/>
  <c r="AM49" i="1"/>
  <c r="J51" i="1" s="1"/>
  <c r="AE51" i="1"/>
  <c r="AM56" i="1"/>
  <c r="J58" i="1" s="1"/>
  <c r="G56" i="1"/>
  <c r="AE58" i="1"/>
  <c r="AB65" i="1"/>
  <c r="AA63" i="1"/>
  <c r="Y65" i="1"/>
  <c r="Y44" i="1"/>
  <c r="AA42" i="1"/>
  <c r="AB44" i="1"/>
  <c r="AB37" i="1"/>
  <c r="Y37" i="1"/>
  <c r="AA35" i="1"/>
  <c r="AA21" i="1"/>
  <c r="AB23" i="1"/>
  <c r="Y23" i="1"/>
  <c r="AB58" i="1" l="1"/>
  <c r="Y58" i="1"/>
  <c r="AA56" i="1"/>
  <c r="AB51" i="1"/>
  <c r="Y51" i="1"/>
  <c r="AA49" i="1"/>
</calcChain>
</file>

<file path=xl/sharedStrings.xml><?xml version="1.0" encoding="utf-8"?>
<sst xmlns="http://schemas.openxmlformats.org/spreadsheetml/2006/main" count="494" uniqueCount="83">
  <si>
    <t>A =</t>
  </si>
  <si>
    <t>C =</t>
  </si>
  <si>
    <t>X1 =</t>
  </si>
  <si>
    <t>X2 =</t>
  </si>
  <si>
    <t>X3 =</t>
  </si>
  <si>
    <t>X4 =</t>
  </si>
  <si>
    <t>X5 =</t>
  </si>
  <si>
    <t>X6 =</t>
  </si>
  <si>
    <t>X10 =</t>
  </si>
  <si>
    <t xml:space="preserve">  X9 =</t>
  </si>
  <si>
    <t xml:space="preserve">  X8 =</t>
  </si>
  <si>
    <t xml:space="preserve">  X7 =</t>
  </si>
  <si>
    <t>X11 =</t>
  </si>
  <si>
    <t>X12 =</t>
  </si>
  <si>
    <t xml:space="preserve">A = </t>
  </si>
  <si>
    <t xml:space="preserve">C = 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</si>
  <si>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</si>
  <si>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</si>
  <si>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</si>
  <si>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</si>
  <si>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</si>
  <si>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</si>
  <si>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</si>
  <si>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</si>
  <si>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</si>
  <si>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</si>
  <si>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</si>
  <si>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</si>
  <si>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</si>
  <si>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</si>
  <si>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</si>
  <si>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</si>
  <si>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</si>
  <si>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</si>
  <si>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</si>
  <si>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</si>
  <si>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</si>
  <si>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</si>
  <si>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-B1=</t>
  </si>
  <si>
    <t>-B2=</t>
  </si>
  <si>
    <t>-B3=</t>
  </si>
  <si>
    <t>-B4=</t>
  </si>
  <si>
    <t>-B5=</t>
  </si>
  <si>
    <t>-B6=</t>
  </si>
  <si>
    <t>.</t>
  </si>
  <si>
    <t>2^X</t>
  </si>
  <si>
    <t>X</t>
  </si>
  <si>
    <t>Был ли перенос</t>
  </si>
  <si>
    <r>
      <t>B1</t>
    </r>
    <r>
      <rPr>
        <sz val="8"/>
        <color theme="1"/>
        <rFont val="Calibri"/>
        <family val="2"/>
        <charset val="204"/>
        <scheme val="minor"/>
      </rPr>
      <t>(2)</t>
    </r>
  </si>
  <si>
    <r>
      <t>B2</t>
    </r>
    <r>
      <rPr>
        <sz val="8"/>
        <color theme="1"/>
        <rFont val="Calibri"/>
        <family val="2"/>
        <charset val="204"/>
        <scheme val="minor"/>
      </rPr>
      <t>(2)</t>
    </r>
  </si>
  <si>
    <t>+</t>
  </si>
  <si>
    <t>----------</t>
  </si>
  <si>
    <t>--------</t>
  </si>
  <si>
    <t>----</t>
  </si>
  <si>
    <r>
      <rPr>
        <sz val="8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</si>
  <si>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ОДЗ для данного двоичного формата</t>
  </si>
  <si>
    <t>Для перевода</t>
  </si>
  <si>
    <t>(10)</t>
  </si>
  <si>
    <t>=</t>
  </si>
  <si>
    <r>
      <t>X1</t>
    </r>
    <r>
      <rPr>
        <sz val="8"/>
        <color theme="1"/>
        <rFont val="Calibri"/>
        <family val="2"/>
        <charset val="204"/>
        <scheme val="minor"/>
      </rPr>
      <t>(10)</t>
    </r>
  </si>
  <si>
    <r>
      <t>X2</t>
    </r>
    <r>
      <rPr>
        <sz val="8"/>
        <color theme="1"/>
        <rFont val="Calibri"/>
        <family val="2"/>
        <charset val="204"/>
        <scheme val="minor"/>
      </rPr>
      <t>(10)</t>
    </r>
  </si>
  <si>
    <t>-------</t>
  </si>
  <si>
    <t>---</t>
  </si>
  <si>
    <t>-------------</t>
  </si>
  <si>
    <t>СF =</t>
  </si>
  <si>
    <t>PF =</t>
  </si>
  <si>
    <t>AF =</t>
  </si>
  <si>
    <t>ZF =</t>
  </si>
  <si>
    <t>SF =</t>
  </si>
  <si>
    <t xml:space="preserve"> </t>
  </si>
  <si>
    <t>OF =</t>
  </si>
  <si>
    <t>При сложении двух положительных чисел получено положительно число. Результат операции корректный, совпадает с суммой десятичных эквивалентов.</t>
  </si>
  <si>
    <r>
      <t>B3</t>
    </r>
    <r>
      <rPr>
        <sz val="8"/>
        <color theme="1"/>
        <rFont val="Calibri"/>
        <family val="2"/>
        <charset val="204"/>
        <scheme val="minor"/>
      </rPr>
      <t>(2)</t>
    </r>
  </si>
  <si>
    <t>При сложении двух положительных чисел получено отрицательное число - ПЕРЕПОЛНЕНИЕ. Результат операции некорректный, не совпадает с суммой десятичных эквивалентов.</t>
  </si>
  <si>
    <r>
      <t>B7</t>
    </r>
    <r>
      <rPr>
        <sz val="8"/>
        <color theme="1"/>
        <rFont val="Calibri"/>
        <family val="2"/>
        <charset val="204"/>
        <scheme val="minor"/>
      </rPr>
      <t>(2)</t>
    </r>
  </si>
  <si>
    <r>
      <t>B8</t>
    </r>
    <r>
      <rPr>
        <sz val="8"/>
        <color theme="1"/>
        <rFont val="Calibri"/>
        <family val="2"/>
        <charset val="204"/>
        <scheme val="minor"/>
      </rPr>
      <t>(2)</t>
    </r>
  </si>
  <si>
    <t>При сложении положительного и отрицательного чисел получено положительное число. Результат операции корректный, совпадает с суммой десятичных эквивалентов.</t>
  </si>
  <si>
    <t>При сложении двух отрицательных чисел получено отрицательное число. Результат операции корректный, совпадает с суммой десятичных эквивалентов.</t>
  </si>
  <si>
    <r>
      <t>B9</t>
    </r>
    <r>
      <rPr>
        <sz val="8"/>
        <color theme="1"/>
        <rFont val="Calibri"/>
        <family val="2"/>
        <charset val="204"/>
        <scheme val="minor"/>
      </rPr>
      <t>(2)</t>
    </r>
  </si>
  <si>
    <t>При сложении двух отрицательных чисел получено положительное число - ПЕРЕПОЛНЕНИЕ. Результат операции некорректный, не совпадает с суммой десятичных эквивалентов.</t>
  </si>
  <si>
    <t>При сложении положительного и отрицательного чисел получено отрицательное число. Результат операции корректный, совпадает с суммой десятичных эквивалентов.</t>
  </si>
  <si>
    <r>
      <t>B11</t>
    </r>
    <r>
      <rPr>
        <sz val="8"/>
        <color theme="1"/>
        <rFont val="Calibri"/>
        <family val="2"/>
        <charset val="204"/>
        <scheme val="minor"/>
      </rPr>
      <t>(2)</t>
    </r>
  </si>
  <si>
    <t>При сложении отрицательного и положительного чисел получено положительное число. Результат операции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</si>
</sst>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Fill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shrinkToFit="1"/>
    </xf>
    <xf numFmtId="0" fontId="2" fillId="0" borderId="0" xfId="0" applyFont="1" applyFill="1" applyBorder="1" applyAlignment="1">
      <alignment horizontal="right" vertical="center" shrinkToFit="1"/>
    </xf>
    <xf numFmtId="0" fontId="2" fillId="0" borderId="0" xfId="0" quotePrefix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quotePrefix="1" applyFont="1"/>
    <xf numFmtId="0" fontId="0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FFFF00"/>
      </font>
      <fill>
        <patternFill>
          <bgColor rgb="FFFF0000"/>
        </patternFill>
      </fill>
    </dxf>
    <dxf>
      <font>
        <b val="0"/>
        <i/>
      </font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116958</xdr:colOff>
      <xdr:row>1</xdr:row>
      <xdr:rowOff>23924</xdr:rowOff>
    </xdr:from>
    <xdr:ext cx="33333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6958" y="927691"/>
              <a:ext cx="33333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/>
                      </a:rPr>
                      <m:t>0≤</m:t>
                    </m:r>
                    <m:sSub>
                      <m:sSubPr>
                        <m:ctrlPr>
                          <a:rPr lang="ru-RU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ru-RU" sz="1100" b="0" i="1">
                        <a:latin typeface="Cambria Math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ru-RU" sz="1100" b="0" i="1">
                        <a:latin typeface="Cambria Math"/>
                      </a:rPr>
                      <m:t>≤65535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6958" y="927691"/>
              <a:ext cx="33333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b="0" i="0">
                  <a:latin typeface="Cambria Math"/>
                </a:rPr>
                <a:t>0≤𝐵_1,𝐵_2,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6</a:t>
              </a:r>
              <a:r>
                <a:rPr lang="ru-RU" sz="1100" b="0" i="0">
                  <a:latin typeface="Cambria Math"/>
                </a:rPr>
                <a:t>≤65535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223298</xdr:colOff>
      <xdr:row>2</xdr:row>
      <xdr:rowOff>77089</xdr:rowOff>
    </xdr:from>
    <xdr:ext cx="2796363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23298" y="1161610"/>
              <a:ext cx="279636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−32768≤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9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11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≤32767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23298" y="1161610"/>
              <a:ext cx="279636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-32768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8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9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,𝐵_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32767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tabSelected="1" zoomScaleNormal="100" zoomScalePageLayoutView="85" workbookViewId="0">
      <selection activeCell="AE23" sqref="AE23"/>
    </sheetView>
  </sheetViews>
  <sheetFormatPr defaultRowHeight="14.25" x14ac:dyDescent="0.4"/>
  <cols>
    <col min="1" max="1" width="7.765625" style="1" bestFit="1" customWidth="1"/>
    <col min="2" max="2" width="15.15234375" customWidth="1"/>
    <col min="4" max="4" width="2.765625" style="12" customWidth="1"/>
    <col min="5" max="5" width="6.921875" style="9" customWidth="1"/>
    <col min="6" max="6" width="5.69140625" style="9" customWidth="1"/>
    <col min="7" max="25" width="3" customWidth="1"/>
    <col min="26" max="26" width="4" bestFit="1" customWidth="1"/>
    <col min="27" max="27" width="9.07421875" customWidth="1"/>
    <col min="28" max="29" width="3" customWidth="1"/>
    <col min="30" max="30" width="7.69140625" customWidth="1"/>
    <col min="31" max="31" width="3" customWidth="1"/>
    <col min="32" max="32" width="5.3828125" bestFit="1" customWidth="1"/>
    <col min="33" max="33" width="3" customWidth="1"/>
    <col min="34" max="34" width="9.07421875" customWidth="1"/>
    <col min="35" max="35" width="3.15234375" bestFit="1" customWidth="1"/>
    <col min="36" max="36" width="43.4609375" customWidth="1"/>
    <col min="37" max="37" width="9.07421875" customWidth="1"/>
    <col min="38" max="38" width="14.53515625" hidden="1" customWidth="1"/>
    <col min="39" max="57" width="9.23046875" hidden="1" customWidth="1"/>
  </cols>
  <sheetData>
    <row r="1" spans="1:57" x14ac:dyDescent="0.4">
      <c r="A1" s="2"/>
      <c r="B1" s="11"/>
      <c r="C1" s="11"/>
      <c r="AL1" t="s">
        <v>45</v>
      </c>
      <c r="AM1">
        <f>POWER(2,AM2)</f>
        <v>65536</v>
      </c>
      <c r="AN1">
        <f t="shared" ref="AN1:BB1" si="0">POWER(2,AN2)</f>
        <v>32768</v>
      </c>
      <c r="AO1">
        <f t="shared" si="0"/>
        <v>16384</v>
      </c>
      <c r="AP1">
        <f t="shared" si="0"/>
        <v>8192</v>
      </c>
      <c r="AQ1">
        <f t="shared" si="0"/>
        <v>4096</v>
      </c>
      <c r="AR1">
        <f t="shared" si="0"/>
        <v>2048</v>
      </c>
      <c r="AS1">
        <f t="shared" si="0"/>
        <v>1024</v>
      </c>
      <c r="AT1">
        <f t="shared" si="0"/>
        <v>512</v>
      </c>
      <c r="AU1">
        <f t="shared" si="0"/>
        <v>256</v>
      </c>
      <c r="AV1">
        <f t="shared" si="0"/>
        <v>128</v>
      </c>
      <c r="AW1">
        <f t="shared" si="0"/>
        <v>64</v>
      </c>
      <c r="AX1">
        <f t="shared" si="0"/>
        <v>32</v>
      </c>
      <c r="AY1">
        <f t="shared" si="0"/>
        <v>16</v>
      </c>
      <c r="AZ1">
        <f t="shared" si="0"/>
        <v>8</v>
      </c>
      <c r="BA1">
        <f t="shared" si="0"/>
        <v>4</v>
      </c>
      <c r="BB1">
        <f t="shared" si="0"/>
        <v>2</v>
      </c>
      <c r="BC1">
        <v>1</v>
      </c>
    </row>
    <row r="2" spans="1:57" x14ac:dyDescent="0.4">
      <c r="A2" s="3"/>
      <c r="B2" s="4" t="s">
        <v>0</v>
      </c>
      <c r="C2" s="5">
        <v>4323</v>
      </c>
      <c r="AL2" t="s">
        <v>46</v>
      </c>
      <c r="AM2">
        <v>16</v>
      </c>
      <c r="AN2">
        <v>15</v>
      </c>
      <c r="AO2">
        <v>14</v>
      </c>
      <c r="AP2">
        <v>13</v>
      </c>
      <c r="AQ2">
        <v>12</v>
      </c>
      <c r="AR2">
        <v>11</v>
      </c>
      <c r="AS2">
        <v>10</v>
      </c>
      <c r="AT2">
        <v>9</v>
      </c>
      <c r="AU2">
        <v>8</v>
      </c>
      <c r="AV2">
        <v>7</v>
      </c>
      <c r="AW2">
        <v>6</v>
      </c>
      <c r="AX2">
        <v>5</v>
      </c>
      <c r="AY2">
        <v>4</v>
      </c>
      <c r="AZ2">
        <v>3</v>
      </c>
      <c r="BA2">
        <v>2</v>
      </c>
      <c r="BB2">
        <v>1</v>
      </c>
      <c r="BC2">
        <v>0</v>
      </c>
    </row>
    <row r="3" spans="1:57" x14ac:dyDescent="0.4">
      <c r="A3" s="3"/>
      <c r="B3" s="4" t="s">
        <v>1</v>
      </c>
      <c r="C3" s="5">
        <v>465</v>
      </c>
    </row>
    <row r="4" spans="1:57" x14ac:dyDescent="0.4">
      <c r="A4" s="3"/>
      <c r="B4" s="4"/>
      <c r="C4" s="5"/>
    </row>
    <row r="5" spans="1:57" x14ac:dyDescent="0.4">
      <c r="A5" s="6" t="s">
        <v>2</v>
      </c>
      <c r="B5" s="4" t="s">
        <v>14</v>
      </c>
      <c r="C5" s="5">
        <f>C2</f>
        <v>4323</v>
      </c>
      <c r="E5" s="9" t="s">
        <v>26</v>
      </c>
      <c r="G5">
        <f t="shared" ref="G5:J10" si="1">MOD(QUOTIENT($C5,AN$1),2)</f>
        <v>0</v>
      </c>
      <c r="H5">
        <f t="shared" si="1"/>
        <v>0</v>
      </c>
      <c r="I5">
        <f t="shared" si="1"/>
        <v>0</v>
      </c>
      <c r="J5">
        <f t="shared" si="1"/>
        <v>1</v>
      </c>
      <c r="K5" t="s">
        <v>44</v>
      </c>
      <c r="L5">
        <f t="shared" ref="L5:O10" si="2">MOD(QUOTIENT($C5,AR$1),2)</f>
        <v>0</v>
      </c>
      <c r="M5">
        <f t="shared" si="2"/>
        <v>0</v>
      </c>
      <c r="N5">
        <f t="shared" si="2"/>
        <v>0</v>
      </c>
      <c r="O5">
        <f t="shared" si="2"/>
        <v>0</v>
      </c>
      <c r="P5" t="s">
        <v>44</v>
      </c>
      <c r="Q5">
        <f t="shared" ref="Q5:T10" si="3">MOD(QUOTIENT($C5,AV$1),2)</f>
        <v>1</v>
      </c>
      <c r="R5">
        <f t="shared" si="3"/>
        <v>1</v>
      </c>
      <c r="S5">
        <f t="shared" si="3"/>
        <v>1</v>
      </c>
      <c r="T5">
        <f t="shared" si="3"/>
        <v>0</v>
      </c>
      <c r="U5" t="s">
        <v>44</v>
      </c>
      <c r="V5">
        <f t="shared" ref="V5:Y10" si="4">MOD(QUOTIENT($C5,AZ$1),2)</f>
        <v>0</v>
      </c>
      <c r="W5">
        <f t="shared" si="4"/>
        <v>0</v>
      </c>
      <c r="X5">
        <f t="shared" si="4"/>
        <v>1</v>
      </c>
      <c r="Y5">
        <f t="shared" si="4"/>
        <v>1</v>
      </c>
    </row>
    <row r="6" spans="1:57" x14ac:dyDescent="0.4">
      <c r="A6" s="6" t="s">
        <v>3</v>
      </c>
      <c r="B6" s="4" t="s">
        <v>15</v>
      </c>
      <c r="C6" s="5">
        <f>C3</f>
        <v>465</v>
      </c>
      <c r="E6" s="9" t="s">
        <v>27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 t="s">
        <v>44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1</v>
      </c>
      <c r="P6" t="s">
        <v>44</v>
      </c>
      <c r="Q6">
        <f t="shared" si="3"/>
        <v>1</v>
      </c>
      <c r="R6">
        <f t="shared" si="3"/>
        <v>1</v>
      </c>
      <c r="S6">
        <f t="shared" si="3"/>
        <v>0</v>
      </c>
      <c r="T6">
        <f t="shared" si="3"/>
        <v>1</v>
      </c>
      <c r="U6" t="s">
        <v>44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4"/>
        <v>1</v>
      </c>
    </row>
    <row r="7" spans="1:57" x14ac:dyDescent="0.4">
      <c r="A7" s="6" t="s">
        <v>4</v>
      </c>
      <c r="B7" s="4" t="s">
        <v>16</v>
      </c>
      <c r="C7" s="5">
        <f>C2+C3</f>
        <v>4788</v>
      </c>
      <c r="E7" s="9" t="s">
        <v>28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1</v>
      </c>
      <c r="K7" t="s">
        <v>44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0</v>
      </c>
      <c r="P7" t="s">
        <v>44</v>
      </c>
      <c r="Q7">
        <f t="shared" si="3"/>
        <v>1</v>
      </c>
      <c r="R7">
        <f t="shared" si="3"/>
        <v>0</v>
      </c>
      <c r="S7">
        <f t="shared" si="3"/>
        <v>1</v>
      </c>
      <c r="T7">
        <f t="shared" si="3"/>
        <v>1</v>
      </c>
      <c r="U7" t="s">
        <v>44</v>
      </c>
      <c r="V7">
        <f t="shared" si="4"/>
        <v>0</v>
      </c>
      <c r="W7">
        <f t="shared" si="4"/>
        <v>1</v>
      </c>
      <c r="X7">
        <f t="shared" si="4"/>
        <v>0</v>
      </c>
      <c r="Y7">
        <f t="shared" si="4"/>
        <v>0</v>
      </c>
    </row>
    <row r="8" spans="1:57" x14ac:dyDescent="0.4">
      <c r="A8" s="6" t="s">
        <v>5</v>
      </c>
      <c r="B8" s="4" t="s">
        <v>17</v>
      </c>
      <c r="C8" s="5">
        <f>C2+C3+C3</f>
        <v>5253</v>
      </c>
      <c r="E8" s="9" t="s">
        <v>29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1</v>
      </c>
      <c r="K8" t="s">
        <v>44</v>
      </c>
      <c r="L8">
        <f t="shared" si="2"/>
        <v>0</v>
      </c>
      <c r="M8">
        <f t="shared" si="2"/>
        <v>1</v>
      </c>
      <c r="N8">
        <f t="shared" si="2"/>
        <v>0</v>
      </c>
      <c r="O8">
        <f t="shared" si="2"/>
        <v>0</v>
      </c>
      <c r="P8" t="s">
        <v>44</v>
      </c>
      <c r="Q8">
        <f t="shared" si="3"/>
        <v>1</v>
      </c>
      <c r="R8">
        <f t="shared" si="3"/>
        <v>0</v>
      </c>
      <c r="S8">
        <f t="shared" si="3"/>
        <v>0</v>
      </c>
      <c r="T8">
        <f t="shared" si="3"/>
        <v>0</v>
      </c>
      <c r="U8" t="s">
        <v>44</v>
      </c>
      <c r="V8">
        <f t="shared" si="4"/>
        <v>0</v>
      </c>
      <c r="W8">
        <f t="shared" si="4"/>
        <v>1</v>
      </c>
      <c r="X8">
        <f t="shared" si="4"/>
        <v>0</v>
      </c>
      <c r="Y8">
        <f t="shared" si="4"/>
        <v>1</v>
      </c>
    </row>
    <row r="9" spans="1:57" x14ac:dyDescent="0.4">
      <c r="A9" s="6" t="s">
        <v>6</v>
      </c>
      <c r="B9" s="4" t="s">
        <v>18</v>
      </c>
      <c r="C9" s="5">
        <f>C3-C2</f>
        <v>-3858</v>
      </c>
      <c r="E9" s="9" t="s">
        <v>30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 t="s">
        <v>44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 t="s">
        <v>44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1</v>
      </c>
      <c r="U9" t="s">
        <v>44</v>
      </c>
      <c r="V9">
        <f t="shared" si="4"/>
        <v>0</v>
      </c>
      <c r="W9">
        <f t="shared" si="4"/>
        <v>0</v>
      </c>
      <c r="X9">
        <f t="shared" si="4"/>
        <v>1</v>
      </c>
      <c r="Y9">
        <f t="shared" si="4"/>
        <v>0</v>
      </c>
    </row>
    <row r="10" spans="1:57" x14ac:dyDescent="0.4">
      <c r="A10" s="6" t="s">
        <v>7</v>
      </c>
      <c r="B10" s="4" t="s">
        <v>19</v>
      </c>
      <c r="C10" s="5">
        <f>65536-C8</f>
        <v>60283</v>
      </c>
      <c r="E10" s="9" t="s">
        <v>31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0</v>
      </c>
      <c r="K10" t="s">
        <v>44</v>
      </c>
      <c r="L10">
        <f t="shared" si="2"/>
        <v>1</v>
      </c>
      <c r="M10">
        <f t="shared" si="2"/>
        <v>0</v>
      </c>
      <c r="N10">
        <f t="shared" si="2"/>
        <v>1</v>
      </c>
      <c r="O10">
        <f t="shared" si="2"/>
        <v>1</v>
      </c>
      <c r="P10" t="s">
        <v>44</v>
      </c>
      <c r="Q10">
        <f t="shared" si="3"/>
        <v>0</v>
      </c>
      <c r="R10">
        <f t="shared" si="3"/>
        <v>1</v>
      </c>
      <c r="S10">
        <f t="shared" si="3"/>
        <v>1</v>
      </c>
      <c r="T10">
        <f t="shared" si="3"/>
        <v>1</v>
      </c>
      <c r="U10" t="s">
        <v>44</v>
      </c>
      <c r="V10">
        <f t="shared" si="4"/>
        <v>1</v>
      </c>
      <c r="W10">
        <f t="shared" si="4"/>
        <v>0</v>
      </c>
      <c r="X10">
        <f t="shared" si="4"/>
        <v>1</v>
      </c>
      <c r="Y10">
        <f t="shared" si="4"/>
        <v>1</v>
      </c>
    </row>
    <row r="11" spans="1:57" x14ac:dyDescent="0.4">
      <c r="A11" s="7" t="s">
        <v>11</v>
      </c>
      <c r="B11" s="8" t="s">
        <v>20</v>
      </c>
      <c r="C11" s="5">
        <f t="shared" ref="C11:C16" si="5">-C5</f>
        <v>-4323</v>
      </c>
      <c r="E11" s="9" t="s">
        <v>32</v>
      </c>
      <c r="F11" s="10" t="s">
        <v>38</v>
      </c>
      <c r="G11">
        <f t="shared" ref="G11:I16" si="6">IF(AN11,IF(G5=1,1,0),IF(G5=1,0,1))</f>
        <v>1</v>
      </c>
      <c r="H11">
        <f t="shared" si="6"/>
        <v>1</v>
      </c>
      <c r="I11">
        <f t="shared" si="6"/>
        <v>1</v>
      </c>
      <c r="J11">
        <f t="shared" ref="J11:J16" si="7">IF(AR11,IF(J5=1,1,0),IF(J5=1,0,1))</f>
        <v>0</v>
      </c>
      <c r="K11" t="s">
        <v>44</v>
      </c>
      <c r="L11">
        <f t="shared" ref="L11:N16" si="8">IF(AS11,IF(L5=1,1,0),IF(L5=1,0,1))</f>
        <v>1</v>
      </c>
      <c r="M11">
        <f t="shared" si="8"/>
        <v>1</v>
      </c>
      <c r="N11">
        <f t="shared" si="8"/>
        <v>1</v>
      </c>
      <c r="O11">
        <f t="shared" ref="O11:O16" si="9">IF(AW11,IF(O5=1,1,0),IF(O5=1,0,1))</f>
        <v>1</v>
      </c>
      <c r="P11" t="s">
        <v>44</v>
      </c>
      <c r="Q11">
        <f t="shared" ref="Q11:S16" si="10">IF(AX11,IF(Q5=1,1,0),IF(Q5=1,0,1))</f>
        <v>0</v>
      </c>
      <c r="R11">
        <f t="shared" si="10"/>
        <v>0</v>
      </c>
      <c r="S11">
        <f t="shared" si="10"/>
        <v>0</v>
      </c>
      <c r="T11">
        <f t="shared" ref="T11:T16" si="11">IF(BB11,IF(T5=1,1,0),IF(T5=1,0,1))</f>
        <v>1</v>
      </c>
      <c r="U11" t="s">
        <v>44</v>
      </c>
      <c r="V11">
        <f t="shared" ref="V11:X16" si="12">IF(BC11,IF(V5=1,1,0),IF(V5=1,0,1))</f>
        <v>1</v>
      </c>
      <c r="W11">
        <f t="shared" si="12"/>
        <v>1</v>
      </c>
      <c r="X11">
        <f t="shared" si="12"/>
        <v>0</v>
      </c>
      <c r="Y11">
        <f t="shared" ref="Y11:Y16" si="13">IF(IF(Y5=1,0,1)=1,0,1)</f>
        <v>1</v>
      </c>
      <c r="AL11" s="22" t="s">
        <v>47</v>
      </c>
      <c r="AM11" t="b">
        <f t="shared" ref="AM11:AO16" si="14">IF(AN11,IF(G11=0,TRUE,FALSE),FALSE)</f>
        <v>0</v>
      </c>
      <c r="AN11" t="b">
        <f t="shared" si="14"/>
        <v>0</v>
      </c>
      <c r="AO11" t="b">
        <f t="shared" si="14"/>
        <v>0</v>
      </c>
      <c r="AP11" t="b">
        <f t="shared" ref="AP11:AP16" si="15">IF(AR11,IF(J11=0,TRUE,FALSE),FALSE)</f>
        <v>0</v>
      </c>
      <c r="AQ11" t="s">
        <v>44</v>
      </c>
      <c r="AR11" t="b">
        <f t="shared" ref="AR11:AT16" si="16">IF(AS11,IF(L11=0,TRUE,FALSE),FALSE)</f>
        <v>0</v>
      </c>
      <c r="AS11" t="b">
        <f t="shared" si="16"/>
        <v>0</v>
      </c>
      <c r="AT11" t="b">
        <f t="shared" si="16"/>
        <v>0</v>
      </c>
      <c r="AU11" t="b">
        <f t="shared" ref="AU11:AU16" si="17">IF(AW11,IF(O11=0,TRUE,FALSE),FALSE)</f>
        <v>0</v>
      </c>
      <c r="AV11" t="s">
        <v>44</v>
      </c>
      <c r="AW11" t="b">
        <f t="shared" ref="AW11:AY16" si="18">IF(AX11,IF(Q11=0,TRUE,FALSE),FALSE)</f>
        <v>0</v>
      </c>
      <c r="AX11" t="b">
        <f t="shared" si="18"/>
        <v>0</v>
      </c>
      <c r="AY11" t="b">
        <f t="shared" si="18"/>
        <v>0</v>
      </c>
      <c r="AZ11" t="b">
        <f t="shared" ref="AZ11:AZ16" si="19">IF(BB11,IF(T11=0,TRUE,FALSE),FALSE)</f>
        <v>0</v>
      </c>
      <c r="BA11" t="s">
        <v>44</v>
      </c>
      <c r="BB11" t="b">
        <f t="shared" ref="BB11:BD16" si="20">IF(BC11,IF(V11=0,TRUE,FALSE),FALSE)</f>
        <v>0</v>
      </c>
      <c r="BC11" t="b">
        <f t="shared" si="20"/>
        <v>0</v>
      </c>
      <c r="BD11" t="b">
        <f t="shared" si="20"/>
        <v>0</v>
      </c>
      <c r="BE11" t="b">
        <f t="shared" ref="BE11:BE16" si="21">Y5=0</f>
        <v>0</v>
      </c>
    </row>
    <row r="12" spans="1:57" x14ac:dyDescent="0.4">
      <c r="A12" s="6" t="s">
        <v>10</v>
      </c>
      <c r="B12" s="8" t="s">
        <v>21</v>
      </c>
      <c r="C12" s="5">
        <f t="shared" si="5"/>
        <v>-465</v>
      </c>
      <c r="E12" s="9" t="s">
        <v>33</v>
      </c>
      <c r="F12" s="10" t="s">
        <v>39</v>
      </c>
      <c r="G12">
        <f t="shared" si="6"/>
        <v>1</v>
      </c>
      <c r="H12">
        <f t="shared" si="6"/>
        <v>1</v>
      </c>
      <c r="I12">
        <f t="shared" si="6"/>
        <v>1</v>
      </c>
      <c r="J12">
        <f t="shared" si="7"/>
        <v>1</v>
      </c>
      <c r="K12" t="s">
        <v>44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9"/>
        <v>0</v>
      </c>
      <c r="P12" t="s">
        <v>44</v>
      </c>
      <c r="Q12">
        <f t="shared" si="10"/>
        <v>0</v>
      </c>
      <c r="R12">
        <f t="shared" si="10"/>
        <v>0</v>
      </c>
      <c r="S12">
        <f t="shared" si="10"/>
        <v>1</v>
      </c>
      <c r="T12">
        <f t="shared" si="11"/>
        <v>0</v>
      </c>
      <c r="U12" t="s">
        <v>44</v>
      </c>
      <c r="V12">
        <f t="shared" si="12"/>
        <v>1</v>
      </c>
      <c r="W12">
        <f t="shared" si="12"/>
        <v>1</v>
      </c>
      <c r="X12">
        <f t="shared" si="12"/>
        <v>1</v>
      </c>
      <c r="Y12">
        <f t="shared" si="13"/>
        <v>1</v>
      </c>
      <c r="AL12" s="22"/>
      <c r="AM12" t="b">
        <f t="shared" si="14"/>
        <v>0</v>
      </c>
      <c r="AN12" t="b">
        <f t="shared" si="14"/>
        <v>0</v>
      </c>
      <c r="AO12" t="b">
        <f t="shared" si="14"/>
        <v>0</v>
      </c>
      <c r="AP12" t="b">
        <f t="shared" si="15"/>
        <v>0</v>
      </c>
      <c r="AQ12" t="s">
        <v>44</v>
      </c>
      <c r="AR12" t="b">
        <f t="shared" si="16"/>
        <v>0</v>
      </c>
      <c r="AS12" t="b">
        <f t="shared" si="16"/>
        <v>0</v>
      </c>
      <c r="AT12" t="b">
        <f t="shared" si="16"/>
        <v>0</v>
      </c>
      <c r="AU12" t="b">
        <f t="shared" si="17"/>
        <v>0</v>
      </c>
      <c r="AV12" t="s">
        <v>44</v>
      </c>
      <c r="AW12" t="b">
        <f t="shared" si="18"/>
        <v>0</v>
      </c>
      <c r="AX12" t="b">
        <f t="shared" si="18"/>
        <v>0</v>
      </c>
      <c r="AY12" t="b">
        <f t="shared" si="18"/>
        <v>0</v>
      </c>
      <c r="AZ12" t="b">
        <f t="shared" si="19"/>
        <v>0</v>
      </c>
      <c r="BA12" t="s">
        <v>44</v>
      </c>
      <c r="BB12" t="b">
        <f t="shared" si="20"/>
        <v>0</v>
      </c>
      <c r="BC12" t="b">
        <f t="shared" si="20"/>
        <v>0</v>
      </c>
      <c r="BD12" t="b">
        <f t="shared" si="20"/>
        <v>0</v>
      </c>
      <c r="BE12" t="b">
        <f t="shared" si="21"/>
        <v>0</v>
      </c>
    </row>
    <row r="13" spans="1:57" x14ac:dyDescent="0.4">
      <c r="A13" s="6" t="s">
        <v>9</v>
      </c>
      <c r="B13" s="8" t="s">
        <v>22</v>
      </c>
      <c r="C13" s="5">
        <f t="shared" si="5"/>
        <v>-4788</v>
      </c>
      <c r="E13" s="9" t="s">
        <v>34</v>
      </c>
      <c r="F13" s="10" t="s">
        <v>40</v>
      </c>
      <c r="G13">
        <f t="shared" si="6"/>
        <v>1</v>
      </c>
      <c r="H13">
        <f t="shared" si="6"/>
        <v>1</v>
      </c>
      <c r="I13">
        <f t="shared" si="6"/>
        <v>1</v>
      </c>
      <c r="J13">
        <f t="shared" si="7"/>
        <v>0</v>
      </c>
      <c r="K13" t="s">
        <v>44</v>
      </c>
      <c r="L13">
        <f t="shared" si="8"/>
        <v>1</v>
      </c>
      <c r="M13">
        <f t="shared" si="8"/>
        <v>1</v>
      </c>
      <c r="N13">
        <f t="shared" si="8"/>
        <v>0</v>
      </c>
      <c r="O13">
        <f t="shared" si="9"/>
        <v>1</v>
      </c>
      <c r="P13" t="s">
        <v>44</v>
      </c>
      <c r="Q13">
        <f t="shared" si="10"/>
        <v>0</v>
      </c>
      <c r="R13">
        <f t="shared" si="10"/>
        <v>1</v>
      </c>
      <c r="S13">
        <f t="shared" si="10"/>
        <v>0</v>
      </c>
      <c r="T13">
        <f t="shared" si="11"/>
        <v>0</v>
      </c>
      <c r="U13" t="s">
        <v>44</v>
      </c>
      <c r="V13">
        <f t="shared" si="12"/>
        <v>1</v>
      </c>
      <c r="W13">
        <f t="shared" si="12"/>
        <v>1</v>
      </c>
      <c r="X13">
        <f t="shared" si="12"/>
        <v>0</v>
      </c>
      <c r="Y13">
        <f t="shared" si="13"/>
        <v>0</v>
      </c>
      <c r="AL13" s="22"/>
      <c r="AM13" t="b">
        <f t="shared" si="14"/>
        <v>0</v>
      </c>
      <c r="AN13" t="b">
        <f t="shared" si="14"/>
        <v>0</v>
      </c>
      <c r="AO13" t="b">
        <f t="shared" si="14"/>
        <v>0</v>
      </c>
      <c r="AP13" t="b">
        <f t="shared" si="15"/>
        <v>0</v>
      </c>
      <c r="AQ13" t="s">
        <v>44</v>
      </c>
      <c r="AR13" t="b">
        <f t="shared" si="16"/>
        <v>0</v>
      </c>
      <c r="AS13" t="b">
        <f t="shared" si="16"/>
        <v>0</v>
      </c>
      <c r="AT13" t="b">
        <f t="shared" si="16"/>
        <v>0</v>
      </c>
      <c r="AU13" t="b">
        <f t="shared" si="17"/>
        <v>0</v>
      </c>
      <c r="AV13" t="s">
        <v>44</v>
      </c>
      <c r="AW13" t="b">
        <f t="shared" si="18"/>
        <v>0</v>
      </c>
      <c r="AX13" t="b">
        <f t="shared" si="18"/>
        <v>0</v>
      </c>
      <c r="AY13" t="b">
        <f t="shared" si="18"/>
        <v>0</v>
      </c>
      <c r="AZ13" t="b">
        <f t="shared" si="19"/>
        <v>0</v>
      </c>
      <c r="BA13" t="s">
        <v>44</v>
      </c>
      <c r="BB13" t="b">
        <f t="shared" si="20"/>
        <v>0</v>
      </c>
      <c r="BC13" t="b">
        <f t="shared" si="20"/>
        <v>0</v>
      </c>
      <c r="BD13" t="b">
        <f t="shared" si="20"/>
        <v>1</v>
      </c>
      <c r="BE13" t="b">
        <f t="shared" si="21"/>
        <v>1</v>
      </c>
    </row>
    <row r="14" spans="1:57" x14ac:dyDescent="0.4">
      <c r="A14" s="6" t="s">
        <v>8</v>
      </c>
      <c r="B14" s="8" t="s">
        <v>23</v>
      </c>
      <c r="C14" s="5">
        <f t="shared" si="5"/>
        <v>-5253</v>
      </c>
      <c r="E14" s="9" t="s">
        <v>35</v>
      </c>
      <c r="F14" s="10" t="s">
        <v>41</v>
      </c>
      <c r="G14">
        <f t="shared" si="6"/>
        <v>1</v>
      </c>
      <c r="H14">
        <f t="shared" si="6"/>
        <v>1</v>
      </c>
      <c r="I14">
        <f t="shared" si="6"/>
        <v>1</v>
      </c>
      <c r="J14">
        <f t="shared" si="7"/>
        <v>0</v>
      </c>
      <c r="K14" t="s">
        <v>44</v>
      </c>
      <c r="L14">
        <f t="shared" si="8"/>
        <v>1</v>
      </c>
      <c r="M14">
        <f t="shared" si="8"/>
        <v>0</v>
      </c>
      <c r="N14">
        <f t="shared" si="8"/>
        <v>1</v>
      </c>
      <c r="O14">
        <f t="shared" si="9"/>
        <v>1</v>
      </c>
      <c r="P14" t="s">
        <v>44</v>
      </c>
      <c r="Q14">
        <f t="shared" si="10"/>
        <v>0</v>
      </c>
      <c r="R14">
        <f t="shared" si="10"/>
        <v>1</v>
      </c>
      <c r="S14">
        <f t="shared" si="10"/>
        <v>1</v>
      </c>
      <c r="T14">
        <f t="shared" si="11"/>
        <v>1</v>
      </c>
      <c r="U14" t="s">
        <v>44</v>
      </c>
      <c r="V14">
        <f t="shared" si="12"/>
        <v>1</v>
      </c>
      <c r="W14">
        <f t="shared" si="12"/>
        <v>0</v>
      </c>
      <c r="X14">
        <f t="shared" si="12"/>
        <v>1</v>
      </c>
      <c r="Y14">
        <f t="shared" si="13"/>
        <v>1</v>
      </c>
      <c r="AL14" s="22"/>
      <c r="AM14" t="b">
        <f t="shared" si="14"/>
        <v>0</v>
      </c>
      <c r="AN14" t="b">
        <f t="shared" si="14"/>
        <v>0</v>
      </c>
      <c r="AO14" t="b">
        <f t="shared" si="14"/>
        <v>0</v>
      </c>
      <c r="AP14" t="b">
        <f t="shared" si="15"/>
        <v>0</v>
      </c>
      <c r="AQ14" t="s">
        <v>44</v>
      </c>
      <c r="AR14" t="b">
        <f t="shared" si="16"/>
        <v>0</v>
      </c>
      <c r="AS14" t="b">
        <f t="shared" si="16"/>
        <v>0</v>
      </c>
      <c r="AT14" t="b">
        <f t="shared" si="16"/>
        <v>0</v>
      </c>
      <c r="AU14" t="b">
        <f t="shared" si="17"/>
        <v>0</v>
      </c>
      <c r="AV14" t="s">
        <v>44</v>
      </c>
      <c r="AW14" t="b">
        <f t="shared" si="18"/>
        <v>0</v>
      </c>
      <c r="AX14" t="b">
        <f t="shared" si="18"/>
        <v>0</v>
      </c>
      <c r="AY14" t="b">
        <f t="shared" si="18"/>
        <v>0</v>
      </c>
      <c r="AZ14" t="b">
        <f t="shared" si="19"/>
        <v>0</v>
      </c>
      <c r="BA14" t="s">
        <v>44</v>
      </c>
      <c r="BB14" t="b">
        <f t="shared" si="20"/>
        <v>0</v>
      </c>
      <c r="BC14" t="b">
        <f t="shared" si="20"/>
        <v>0</v>
      </c>
      <c r="BD14" t="b">
        <f t="shared" si="20"/>
        <v>0</v>
      </c>
      <c r="BE14" t="b">
        <f t="shared" si="21"/>
        <v>0</v>
      </c>
    </row>
    <row r="15" spans="1:57" x14ac:dyDescent="0.4">
      <c r="A15" s="6" t="s">
        <v>12</v>
      </c>
      <c r="B15" s="8" t="s">
        <v>24</v>
      </c>
      <c r="C15" s="5">
        <f t="shared" si="5"/>
        <v>3858</v>
      </c>
      <c r="E15" s="9" t="s">
        <v>36</v>
      </c>
      <c r="F15" s="10" t="s">
        <v>42</v>
      </c>
      <c r="G15">
        <f t="shared" si="6"/>
        <v>1</v>
      </c>
      <c r="H15">
        <f t="shared" si="6"/>
        <v>1</v>
      </c>
      <c r="I15">
        <f t="shared" si="6"/>
        <v>1</v>
      </c>
      <c r="J15">
        <f t="shared" si="7"/>
        <v>1</v>
      </c>
      <c r="K15" t="s">
        <v>44</v>
      </c>
      <c r="L15">
        <f t="shared" si="8"/>
        <v>0</v>
      </c>
      <c r="M15">
        <f t="shared" si="8"/>
        <v>0</v>
      </c>
      <c r="N15">
        <f t="shared" si="8"/>
        <v>0</v>
      </c>
      <c r="O15">
        <f t="shared" si="9"/>
        <v>0</v>
      </c>
      <c r="P15" t="s">
        <v>44</v>
      </c>
      <c r="Q15">
        <f t="shared" si="10"/>
        <v>1</v>
      </c>
      <c r="R15">
        <f t="shared" si="10"/>
        <v>1</v>
      </c>
      <c r="S15">
        <f t="shared" si="10"/>
        <v>1</v>
      </c>
      <c r="T15">
        <f t="shared" si="11"/>
        <v>0</v>
      </c>
      <c r="U15" t="s">
        <v>44</v>
      </c>
      <c r="V15">
        <f t="shared" si="12"/>
        <v>1</v>
      </c>
      <c r="W15">
        <f t="shared" si="12"/>
        <v>1</v>
      </c>
      <c r="X15">
        <f t="shared" si="12"/>
        <v>1</v>
      </c>
      <c r="Y15">
        <f t="shared" si="13"/>
        <v>0</v>
      </c>
      <c r="AL15" s="22"/>
      <c r="AM15" t="b">
        <f t="shared" si="14"/>
        <v>0</v>
      </c>
      <c r="AN15" t="b">
        <f t="shared" si="14"/>
        <v>0</v>
      </c>
      <c r="AO15" t="b">
        <f t="shared" si="14"/>
        <v>0</v>
      </c>
      <c r="AP15" t="b">
        <f t="shared" si="15"/>
        <v>0</v>
      </c>
      <c r="AQ15" t="s">
        <v>44</v>
      </c>
      <c r="AR15" t="b">
        <f t="shared" si="16"/>
        <v>0</v>
      </c>
      <c r="AS15" t="b">
        <f t="shared" si="16"/>
        <v>0</v>
      </c>
      <c r="AT15" t="b">
        <f t="shared" si="16"/>
        <v>0</v>
      </c>
      <c r="AU15" t="b">
        <f t="shared" si="17"/>
        <v>0</v>
      </c>
      <c r="AV15" t="s">
        <v>44</v>
      </c>
      <c r="AW15" t="b">
        <f t="shared" si="18"/>
        <v>0</v>
      </c>
      <c r="AX15" t="b">
        <f t="shared" si="18"/>
        <v>0</v>
      </c>
      <c r="AY15" t="b">
        <f t="shared" si="18"/>
        <v>0</v>
      </c>
      <c r="AZ15" t="b">
        <f t="shared" si="19"/>
        <v>0</v>
      </c>
      <c r="BA15" t="s">
        <v>44</v>
      </c>
      <c r="BB15" t="b">
        <f t="shared" si="20"/>
        <v>0</v>
      </c>
      <c r="BC15" t="b">
        <f t="shared" si="20"/>
        <v>0</v>
      </c>
      <c r="BD15" t="b">
        <f t="shared" si="20"/>
        <v>0</v>
      </c>
      <c r="BE15" t="b">
        <f t="shared" si="21"/>
        <v>1</v>
      </c>
    </row>
    <row r="16" spans="1:57" x14ac:dyDescent="0.4">
      <c r="A16" s="6" t="s">
        <v>13</v>
      </c>
      <c r="B16" s="8" t="s">
        <v>25</v>
      </c>
      <c r="C16" s="5">
        <f t="shared" si="5"/>
        <v>-60283</v>
      </c>
      <c r="E16" s="9" t="s">
        <v>37</v>
      </c>
      <c r="F16" s="10" t="s">
        <v>43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7"/>
        <v>1</v>
      </c>
      <c r="K16" t="s">
        <v>44</v>
      </c>
      <c r="L16">
        <f t="shared" si="8"/>
        <v>0</v>
      </c>
      <c r="M16">
        <f t="shared" si="8"/>
        <v>1</v>
      </c>
      <c r="N16">
        <f t="shared" si="8"/>
        <v>0</v>
      </c>
      <c r="O16">
        <f t="shared" si="9"/>
        <v>0</v>
      </c>
      <c r="P16" t="s">
        <v>44</v>
      </c>
      <c r="Q16">
        <f t="shared" si="10"/>
        <v>1</v>
      </c>
      <c r="R16">
        <f t="shared" si="10"/>
        <v>0</v>
      </c>
      <c r="S16">
        <f t="shared" si="10"/>
        <v>0</v>
      </c>
      <c r="T16">
        <f t="shared" si="11"/>
        <v>0</v>
      </c>
      <c r="U16" t="s">
        <v>44</v>
      </c>
      <c r="V16">
        <f t="shared" si="12"/>
        <v>0</v>
      </c>
      <c r="W16">
        <f t="shared" si="12"/>
        <v>1</v>
      </c>
      <c r="X16">
        <f t="shared" si="12"/>
        <v>0</v>
      </c>
      <c r="Y16">
        <f t="shared" si="13"/>
        <v>1</v>
      </c>
      <c r="AL16" s="22"/>
      <c r="AM16" t="b">
        <f t="shared" si="14"/>
        <v>0</v>
      </c>
      <c r="AN16" t="b">
        <f t="shared" si="14"/>
        <v>0</v>
      </c>
      <c r="AO16" t="b">
        <f t="shared" si="14"/>
        <v>0</v>
      </c>
      <c r="AP16" t="b">
        <f t="shared" si="15"/>
        <v>0</v>
      </c>
      <c r="AQ16" t="s">
        <v>44</v>
      </c>
      <c r="AR16" t="b">
        <f t="shared" si="16"/>
        <v>0</v>
      </c>
      <c r="AS16" t="b">
        <f t="shared" si="16"/>
        <v>0</v>
      </c>
      <c r="AT16" t="b">
        <f t="shared" si="16"/>
        <v>0</v>
      </c>
      <c r="AU16" t="b">
        <f t="shared" si="17"/>
        <v>0</v>
      </c>
      <c r="AV16" t="s">
        <v>44</v>
      </c>
      <c r="AW16" t="b">
        <f t="shared" si="18"/>
        <v>0</v>
      </c>
      <c r="AX16" t="b">
        <f t="shared" si="18"/>
        <v>0</v>
      </c>
      <c r="AY16" t="b">
        <f t="shared" si="18"/>
        <v>0</v>
      </c>
      <c r="AZ16" t="b">
        <f t="shared" si="19"/>
        <v>0</v>
      </c>
      <c r="BA16" t="s">
        <v>44</v>
      </c>
      <c r="BB16" t="b">
        <f t="shared" si="20"/>
        <v>0</v>
      </c>
      <c r="BC16" t="b">
        <f t="shared" si="20"/>
        <v>0</v>
      </c>
      <c r="BD16" t="b">
        <f t="shared" si="20"/>
        <v>0</v>
      </c>
      <c r="BE16" t="b">
        <f t="shared" si="21"/>
        <v>0</v>
      </c>
    </row>
    <row r="18" spans="4:57" x14ac:dyDescent="0.4">
      <c r="E18" s="9" t="s">
        <v>48</v>
      </c>
      <c r="G18">
        <f>G5</f>
        <v>0</v>
      </c>
      <c r="H18">
        <f t="shared" ref="H18:Y18" si="22">H5</f>
        <v>0</v>
      </c>
      <c r="I18">
        <f t="shared" si="22"/>
        <v>0</v>
      </c>
      <c r="J18">
        <f t="shared" si="22"/>
        <v>1</v>
      </c>
      <c r="K18" t="s">
        <v>44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 t="s">
        <v>44</v>
      </c>
      <c r="Q18">
        <f t="shared" si="22"/>
        <v>1</v>
      </c>
      <c r="R18">
        <f t="shared" si="22"/>
        <v>1</v>
      </c>
      <c r="S18">
        <f t="shared" si="22"/>
        <v>1</v>
      </c>
      <c r="T18">
        <f t="shared" si="22"/>
        <v>0</v>
      </c>
      <c r="U18" t="s">
        <v>44</v>
      </c>
      <c r="V18">
        <f t="shared" si="22"/>
        <v>0</v>
      </c>
      <c r="W18">
        <f t="shared" si="22"/>
        <v>0</v>
      </c>
      <c r="X18">
        <f t="shared" si="22"/>
        <v>1</v>
      </c>
      <c r="Y18">
        <f t="shared" si="22"/>
        <v>1</v>
      </c>
      <c r="AF18" t="s">
        <v>59</v>
      </c>
      <c r="AH18">
        <f>C5</f>
        <v>4323</v>
      </c>
      <c r="AJ18" s="20" t="s">
        <v>71</v>
      </c>
    </row>
    <row r="19" spans="4:57" x14ac:dyDescent="0.4">
      <c r="D19" s="12" t="s">
        <v>50</v>
      </c>
      <c r="E19" s="9" t="s">
        <v>49</v>
      </c>
      <c r="G19">
        <f>G6</f>
        <v>0</v>
      </c>
      <c r="H19">
        <f t="shared" ref="H19:Y19" si="23">H6</f>
        <v>0</v>
      </c>
      <c r="I19">
        <f t="shared" si="23"/>
        <v>0</v>
      </c>
      <c r="J19">
        <f t="shared" si="23"/>
        <v>0</v>
      </c>
      <c r="K19" t="s">
        <v>44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1</v>
      </c>
      <c r="P19" t="s">
        <v>44</v>
      </c>
      <c r="Q19">
        <f t="shared" si="23"/>
        <v>1</v>
      </c>
      <c r="R19">
        <f t="shared" si="23"/>
        <v>1</v>
      </c>
      <c r="S19">
        <f t="shared" si="23"/>
        <v>0</v>
      </c>
      <c r="T19">
        <f t="shared" si="23"/>
        <v>1</v>
      </c>
      <c r="U19" t="s">
        <v>44</v>
      </c>
      <c r="V19">
        <f t="shared" si="23"/>
        <v>0</v>
      </c>
      <c r="W19">
        <f t="shared" si="23"/>
        <v>0</v>
      </c>
      <c r="X19">
        <f t="shared" si="23"/>
        <v>0</v>
      </c>
      <c r="Y19">
        <f t="shared" si="23"/>
        <v>1</v>
      </c>
      <c r="AD19" s="12"/>
      <c r="AE19" t="s">
        <v>50</v>
      </c>
      <c r="AF19" t="s">
        <v>60</v>
      </c>
      <c r="AH19">
        <f>C6</f>
        <v>465</v>
      </c>
      <c r="AJ19" s="20"/>
    </row>
    <row r="20" spans="4:57" x14ac:dyDescent="0.4">
      <c r="E20" s="10" t="s">
        <v>51</v>
      </c>
      <c r="F20" s="10" t="s">
        <v>52</v>
      </c>
      <c r="G20" s="13" t="s">
        <v>53</v>
      </c>
      <c r="H20" s="13" t="s">
        <v>53</v>
      </c>
      <c r="I20" s="13" t="s">
        <v>53</v>
      </c>
      <c r="J20" s="13" t="s">
        <v>53</v>
      </c>
      <c r="K20" s="13" t="s">
        <v>53</v>
      </c>
      <c r="L20" s="13" t="s">
        <v>53</v>
      </c>
      <c r="M20" s="13" t="s">
        <v>53</v>
      </c>
      <c r="N20" s="13" t="s">
        <v>53</v>
      </c>
      <c r="O20" s="13" t="s">
        <v>53</v>
      </c>
      <c r="P20" s="13" t="s">
        <v>53</v>
      </c>
      <c r="Q20" s="13" t="s">
        <v>53</v>
      </c>
      <c r="R20" s="13" t="s">
        <v>53</v>
      </c>
      <c r="S20" s="13" t="s">
        <v>53</v>
      </c>
      <c r="T20" s="13" t="s">
        <v>53</v>
      </c>
      <c r="U20" s="13" t="s">
        <v>53</v>
      </c>
      <c r="V20" s="13" t="s">
        <v>53</v>
      </c>
      <c r="W20" s="13" t="s">
        <v>53</v>
      </c>
      <c r="X20" s="13" t="s">
        <v>53</v>
      </c>
      <c r="Y20" s="13" t="s">
        <v>53</v>
      </c>
      <c r="AC20" t="s">
        <v>58</v>
      </c>
      <c r="AF20" s="13" t="s">
        <v>61</v>
      </c>
      <c r="AG20" s="13" t="s">
        <v>62</v>
      </c>
      <c r="AH20" s="13" t="s">
        <v>63</v>
      </c>
      <c r="AI20" s="13"/>
      <c r="AJ20" s="20"/>
    </row>
    <row r="21" spans="4:57" x14ac:dyDescent="0.4">
      <c r="G21">
        <f>MOD(G18+G19+IF(AN21,1,0),2)</f>
        <v>0</v>
      </c>
      <c r="H21">
        <f>MOD(H18+H19+IF(AO21,1,0),2)</f>
        <v>0</v>
      </c>
      <c r="I21">
        <f>MOD(I18+I19+IF(AP21,1,0),2)</f>
        <v>0</v>
      </c>
      <c r="J21">
        <f>MOD(J18+J19+IF(AR21,1,0),2)</f>
        <v>1</v>
      </c>
      <c r="K21" t="s">
        <v>44</v>
      </c>
      <c r="L21">
        <f>MOD(L18+L19+IF(AS21,1,0),2)</f>
        <v>0</v>
      </c>
      <c r="M21">
        <f>MOD(M18+M19+IF(AT21,1,0),2)</f>
        <v>0</v>
      </c>
      <c r="N21">
        <f>MOD(N18+N19+IF(AU21,1,0),2)</f>
        <v>1</v>
      </c>
      <c r="O21">
        <f>MOD(O18+O19+IF(AW21,1,0),2)</f>
        <v>0</v>
      </c>
      <c r="P21" t="s">
        <v>44</v>
      </c>
      <c r="Q21">
        <f>MOD(Q18+Q19+IF(AX21,1,0),2)</f>
        <v>1</v>
      </c>
      <c r="R21">
        <f>MOD(R18+R19+IF(AY21,1,0),2)</f>
        <v>0</v>
      </c>
      <c r="S21">
        <f>MOD(S18+S19+IF(AZ21,1,0),2)</f>
        <v>1</v>
      </c>
      <c r="T21">
        <f>MOD(T18+T19+IF(BB21,1,0),2)</f>
        <v>1</v>
      </c>
      <c r="U21" t="s">
        <v>44</v>
      </c>
      <c r="V21">
        <f>MOD(V18+V19+IF(BC21,1,0),2)</f>
        <v>0</v>
      </c>
      <c r="W21">
        <f>MOD(W18+W19+IF(BD21,1,0),2)</f>
        <v>1</v>
      </c>
      <c r="X21">
        <f>MOD(X18+X19+IF(BE21,1,0),2)</f>
        <v>0</v>
      </c>
      <c r="Y21">
        <f>MOD(Y18+Y19,2)</f>
        <v>0</v>
      </c>
      <c r="Z21" s="9" t="s">
        <v>54</v>
      </c>
      <c r="AA21">
        <f>IF(G21=0,SUM(AN22:BE22),-(2^15-SUM(AN22:BE22)))</f>
        <v>4788</v>
      </c>
      <c r="AB21" s="17" t="s">
        <v>57</v>
      </c>
      <c r="AC21" s="17"/>
      <c r="AD21" s="17"/>
      <c r="AE21" s="17"/>
      <c r="AF21" s="17"/>
      <c r="AG21" s="17"/>
      <c r="AH21" s="18">
        <f>AH18+AH19</f>
        <v>4788</v>
      </c>
      <c r="AI21" s="17" t="s">
        <v>57</v>
      </c>
      <c r="AJ21" s="20"/>
      <c r="AL21" t="s">
        <v>47</v>
      </c>
      <c r="AM21" t="b">
        <f>G18+G19+IF(AN21,1,0)&gt;1</f>
        <v>0</v>
      </c>
      <c r="AN21" t="b">
        <f>H18+H19+IF(AO21,1,0)&gt;1</f>
        <v>0</v>
      </c>
      <c r="AO21" t="b">
        <f>I18+I19+IF(AP21,1,0)&gt;1</f>
        <v>0</v>
      </c>
      <c r="AP21" t="b">
        <f>J18+J19+IF(AR21,1,0)&gt;1</f>
        <v>0</v>
      </c>
      <c r="AQ21" t="s">
        <v>44</v>
      </c>
      <c r="AR21" t="b">
        <f>L18+L19+IF(AS21,1,0)&gt;1</f>
        <v>0</v>
      </c>
      <c r="AS21" t="b">
        <f>M18+M19+IF(AT21,1,0)&gt;1</f>
        <v>0</v>
      </c>
      <c r="AT21" t="b">
        <f>N18+N19+IF(AU21,1,0)&gt;1</f>
        <v>0</v>
      </c>
      <c r="AU21" t="b">
        <f>O18+O19+IF(AW21,1,0)&gt;1</f>
        <v>1</v>
      </c>
      <c r="AV21" t="s">
        <v>44</v>
      </c>
      <c r="AW21" t="b">
        <f>Q18+Q19+IF(AX21,1,0)&gt;1</f>
        <v>1</v>
      </c>
      <c r="AX21" t="b">
        <f>R18+R19+IF(AY21,1,0)&gt;1</f>
        <v>1</v>
      </c>
      <c r="AY21" t="b">
        <f>S18+S19+IF(AZ21,1,0)&gt;1</f>
        <v>0</v>
      </c>
      <c r="AZ21" t="b">
        <f>T18+T19+IF(BB21,1,0)&gt;1</f>
        <v>0</v>
      </c>
      <c r="BA21" t="s">
        <v>44</v>
      </c>
      <c r="BB21" t="b">
        <f>V18+V19+IF(BC21,1,0)&gt;1</f>
        <v>0</v>
      </c>
      <c r="BC21" t="b">
        <f>W18+W19+IF(BD21,1,0)&gt;1</f>
        <v>0</v>
      </c>
      <c r="BD21" t="b">
        <f>X18+X19+IF(BE21,1,0)&gt;1</f>
        <v>1</v>
      </c>
      <c r="BE21" t="b">
        <f>Y18+Y19&gt;1</f>
        <v>1</v>
      </c>
    </row>
    <row r="22" spans="4:57" x14ac:dyDescent="0.4">
      <c r="AJ22" s="20"/>
      <c r="AL22" t="s">
        <v>56</v>
      </c>
      <c r="AN22">
        <f>H21*AO$1</f>
        <v>0</v>
      </c>
      <c r="AO22">
        <f>I21*AP$1</f>
        <v>0</v>
      </c>
      <c r="AP22">
        <f>J21*AQ$1</f>
        <v>4096</v>
      </c>
      <c r="AR22">
        <f>L21*AR$1</f>
        <v>0</v>
      </c>
      <c r="AS22">
        <f>M21*AS$1</f>
        <v>0</v>
      </c>
      <c r="AT22">
        <f>N21*AT$1</f>
        <v>512</v>
      </c>
      <c r="AU22">
        <f>O21*AU$1</f>
        <v>0</v>
      </c>
      <c r="AW22">
        <f>Q21*AV$1</f>
        <v>128</v>
      </c>
      <c r="AX22">
        <f>R21*AW$1</f>
        <v>0</v>
      </c>
      <c r="AY22">
        <f>S21*AX$1</f>
        <v>32</v>
      </c>
      <c r="AZ22">
        <f>T21*AY$1</f>
        <v>16</v>
      </c>
      <c r="BB22">
        <f>V21*AZ$1</f>
        <v>0</v>
      </c>
      <c r="BC22">
        <f>W21*BA$1</f>
        <v>4</v>
      </c>
      <c r="BD22">
        <f>X21*BB$1</f>
        <v>0</v>
      </c>
      <c r="BE22">
        <f>Y21*BC$1</f>
        <v>0</v>
      </c>
    </row>
    <row r="23" spans="4:57" x14ac:dyDescent="0.4">
      <c r="G23" s="21" t="s">
        <v>64</v>
      </c>
      <c r="H23" s="21"/>
      <c r="I23" s="21"/>
      <c r="J23" s="15">
        <f>IF(AM21,1,0)</f>
        <v>0</v>
      </c>
      <c r="L23" s="21" t="s">
        <v>65</v>
      </c>
      <c r="M23" s="21"/>
      <c r="N23" s="21"/>
      <c r="O23">
        <f>IF(SUM(V21:Y21)=2,1,0)</f>
        <v>0</v>
      </c>
      <c r="Q23" s="21" t="s">
        <v>66</v>
      </c>
      <c r="R23" s="21"/>
      <c r="S23" s="21"/>
      <c r="T23">
        <f>IF(BB21,1,0)</f>
        <v>0</v>
      </c>
      <c r="V23" s="21" t="s">
        <v>67</v>
      </c>
      <c r="W23" s="21"/>
      <c r="X23" s="21"/>
      <c r="Y23">
        <f>IF(SUM(G21:Y21)=0,1,0)</f>
        <v>0</v>
      </c>
      <c r="Z23" t="s">
        <v>69</v>
      </c>
      <c r="AA23" s="9" t="s">
        <v>68</v>
      </c>
      <c r="AB23">
        <f>G21</f>
        <v>0</v>
      </c>
      <c r="AD23" s="9" t="s">
        <v>70</v>
      </c>
      <c r="AE23">
        <f>IF(AND(G18=G19,G19&lt;&gt;G21),1,0)</f>
        <v>0</v>
      </c>
    </row>
    <row r="25" spans="4:57" x14ac:dyDescent="0.4">
      <c r="D25" s="14"/>
      <c r="E25" s="19" t="s">
        <v>49</v>
      </c>
      <c r="F25" s="19"/>
      <c r="G25">
        <f t="shared" ref="G25:J26" si="24">G6</f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 t="s">
        <v>44</v>
      </c>
      <c r="L25">
        <f t="shared" ref="L25:O26" si="25">L6</f>
        <v>0</v>
      </c>
      <c r="M25">
        <f t="shared" si="25"/>
        <v>0</v>
      </c>
      <c r="N25">
        <f t="shared" si="25"/>
        <v>0</v>
      </c>
      <c r="O25">
        <f t="shared" si="25"/>
        <v>1</v>
      </c>
      <c r="P25" t="s">
        <v>44</v>
      </c>
      <c r="Q25">
        <f t="shared" ref="Q25:T26" si="26">Q6</f>
        <v>1</v>
      </c>
      <c r="R25">
        <f t="shared" si="26"/>
        <v>1</v>
      </c>
      <c r="S25">
        <f t="shared" si="26"/>
        <v>0</v>
      </c>
      <c r="T25">
        <f t="shared" si="26"/>
        <v>1</v>
      </c>
      <c r="U25" t="s">
        <v>44</v>
      </c>
      <c r="V25">
        <f t="shared" ref="V25:Y26" si="27">V6</f>
        <v>0</v>
      </c>
      <c r="W25">
        <f t="shared" si="27"/>
        <v>0</v>
      </c>
      <c r="X25">
        <f t="shared" si="27"/>
        <v>0</v>
      </c>
      <c r="Y25">
        <f t="shared" si="27"/>
        <v>1</v>
      </c>
      <c r="AF25" t="s">
        <v>59</v>
      </c>
      <c r="AH25">
        <f>C6</f>
        <v>465</v>
      </c>
      <c r="AJ25" s="20" t="s">
        <v>73</v>
      </c>
    </row>
    <row r="26" spans="4:57" x14ac:dyDescent="0.4">
      <c r="D26" s="14" t="s">
        <v>50</v>
      </c>
      <c r="E26" s="19" t="s">
        <v>72</v>
      </c>
      <c r="F26" s="19"/>
      <c r="G26">
        <f t="shared" si="24"/>
        <v>0</v>
      </c>
      <c r="H26">
        <f t="shared" si="24"/>
        <v>0</v>
      </c>
      <c r="I26">
        <f t="shared" si="24"/>
        <v>0</v>
      </c>
      <c r="J26">
        <f t="shared" si="24"/>
        <v>1</v>
      </c>
      <c r="K26" t="s">
        <v>44</v>
      </c>
      <c r="L26">
        <f t="shared" si="25"/>
        <v>0</v>
      </c>
      <c r="M26">
        <f t="shared" si="25"/>
        <v>0</v>
      </c>
      <c r="N26">
        <f t="shared" si="25"/>
        <v>1</v>
      </c>
      <c r="O26">
        <f t="shared" si="25"/>
        <v>0</v>
      </c>
      <c r="P26" t="s">
        <v>44</v>
      </c>
      <c r="Q26">
        <f t="shared" si="26"/>
        <v>1</v>
      </c>
      <c r="R26">
        <f t="shared" si="26"/>
        <v>0</v>
      </c>
      <c r="S26">
        <f t="shared" si="26"/>
        <v>1</v>
      </c>
      <c r="T26">
        <f t="shared" si="26"/>
        <v>1</v>
      </c>
      <c r="U26" t="s">
        <v>44</v>
      </c>
      <c r="V26">
        <f t="shared" si="27"/>
        <v>0</v>
      </c>
      <c r="W26">
        <f t="shared" si="27"/>
        <v>1</v>
      </c>
      <c r="X26">
        <f t="shared" si="27"/>
        <v>0</v>
      </c>
      <c r="Y26">
        <f t="shared" si="27"/>
        <v>0</v>
      </c>
      <c r="AD26" s="14"/>
      <c r="AE26" t="s">
        <v>50</v>
      </c>
      <c r="AF26" t="s">
        <v>60</v>
      </c>
      <c r="AH26">
        <f>C7</f>
        <v>4788</v>
      </c>
      <c r="AJ26" s="20"/>
    </row>
    <row r="27" spans="4:57" x14ac:dyDescent="0.4">
      <c r="D27" s="14"/>
      <c r="E27" s="10" t="s">
        <v>51</v>
      </c>
      <c r="F27" s="10" t="s">
        <v>52</v>
      </c>
      <c r="G27" s="13" t="s">
        <v>53</v>
      </c>
      <c r="H27" s="13" t="s">
        <v>53</v>
      </c>
      <c r="I27" s="13" t="s">
        <v>53</v>
      </c>
      <c r="J27" s="13" t="s">
        <v>53</v>
      </c>
      <c r="K27" s="13" t="s">
        <v>53</v>
      </c>
      <c r="L27" s="13" t="s">
        <v>53</v>
      </c>
      <c r="M27" s="13" t="s">
        <v>53</v>
      </c>
      <c r="N27" s="13" t="s">
        <v>53</v>
      </c>
      <c r="O27" s="13" t="s">
        <v>53</v>
      </c>
      <c r="P27" s="13" t="s">
        <v>53</v>
      </c>
      <c r="Q27" s="13" t="s">
        <v>53</v>
      </c>
      <c r="R27" s="13" t="s">
        <v>53</v>
      </c>
      <c r="S27" s="13" t="s">
        <v>53</v>
      </c>
      <c r="T27" s="13" t="s">
        <v>53</v>
      </c>
      <c r="U27" s="13" t="s">
        <v>53</v>
      </c>
      <c r="V27" s="13" t="s">
        <v>53</v>
      </c>
      <c r="W27" s="13" t="s">
        <v>53</v>
      </c>
      <c r="X27" s="13" t="s">
        <v>53</v>
      </c>
      <c r="Y27" s="13" t="s">
        <v>53</v>
      </c>
      <c r="AC27" t="s">
        <v>58</v>
      </c>
      <c r="AF27" s="13" t="s">
        <v>61</v>
      </c>
      <c r="AG27" s="13" t="s">
        <v>62</v>
      </c>
      <c r="AH27" s="13" t="s">
        <v>63</v>
      </c>
      <c r="AI27" s="13"/>
      <c r="AJ27" s="20"/>
    </row>
    <row r="28" spans="4:57" x14ac:dyDescent="0.4">
      <c r="D28" s="14"/>
      <c r="E28" s="19"/>
      <c r="F28" s="19"/>
      <c r="G28">
        <f>MOD(G25+G26+IF(AN28,1,0),2)</f>
        <v>0</v>
      </c>
      <c r="H28">
        <f>MOD(H25+H26+IF(AO28,1,0),2)</f>
        <v>0</v>
      </c>
      <c r="I28">
        <f>MOD(I25+I26+IF(AP28,1,0),2)</f>
        <v>0</v>
      </c>
      <c r="J28">
        <f>MOD(J25+J26+IF(AR28,1,0),2)</f>
        <v>1</v>
      </c>
      <c r="K28" t="s">
        <v>44</v>
      </c>
      <c r="L28">
        <f>MOD(L25+L26+IF(AS28,1,0),2)</f>
        <v>0</v>
      </c>
      <c r="M28">
        <f>MOD(M25+M26+IF(AT28,1,0),2)</f>
        <v>1</v>
      </c>
      <c r="N28">
        <f>MOD(N25+N26+IF(AU28,1,0),2)</f>
        <v>0</v>
      </c>
      <c r="O28">
        <f>MOD(O25+O26+IF(AW28,1,0),2)</f>
        <v>0</v>
      </c>
      <c r="P28" t="s">
        <v>44</v>
      </c>
      <c r="Q28">
        <f>MOD(Q25+Q26+IF(AX28,1,0),2)</f>
        <v>1</v>
      </c>
      <c r="R28">
        <f>MOD(R25+R26+IF(AY28,1,0),2)</f>
        <v>0</v>
      </c>
      <c r="S28">
        <f>MOD(S25+S26+IF(AZ28,1,0),2)</f>
        <v>0</v>
      </c>
      <c r="T28">
        <f>MOD(T25+T26+IF(BB28,1,0),2)</f>
        <v>0</v>
      </c>
      <c r="U28" t="s">
        <v>44</v>
      </c>
      <c r="V28">
        <f>MOD(V25+V26+IF(BC28,1,0),2)</f>
        <v>0</v>
      </c>
      <c r="W28">
        <f>MOD(W25+W26+IF(BD28,1,0),2)</f>
        <v>1</v>
      </c>
      <c r="X28">
        <f>MOD(X25+X26+IF(BE28,1,0),2)</f>
        <v>0</v>
      </c>
      <c r="Y28">
        <f>MOD(Y25+Y26,2)</f>
        <v>1</v>
      </c>
      <c r="Z28" s="19" t="s">
        <v>54</v>
      </c>
      <c r="AA28">
        <f>IF(G28=0,SUM(AN29:BE29),-(2^15-SUM(AN29:BE29)))</f>
        <v>5253</v>
      </c>
      <c r="AB28" s="17" t="s">
        <v>57</v>
      </c>
      <c r="AC28" s="17"/>
      <c r="AD28" s="17"/>
      <c r="AE28" s="17"/>
      <c r="AF28" s="17"/>
      <c r="AG28" s="17"/>
      <c r="AH28" s="18">
        <f>AH25+AH26</f>
        <v>5253</v>
      </c>
      <c r="AI28" s="17" t="s">
        <v>57</v>
      </c>
      <c r="AJ28" s="20"/>
      <c r="AL28" t="s">
        <v>47</v>
      </c>
      <c r="AM28" t="b">
        <f>G25+G26+IF(AN28,1,0)&gt;1</f>
        <v>0</v>
      </c>
      <c r="AN28" t="b">
        <f>H25+H26+IF(AO28,1,0)&gt;1</f>
        <v>0</v>
      </c>
      <c r="AO28" t="b">
        <f>I25+I26+IF(AP28,1,0)&gt;1</f>
        <v>0</v>
      </c>
      <c r="AP28" t="b">
        <f>J25+J26+IF(AR28,1,0)&gt;1</f>
        <v>0</v>
      </c>
      <c r="AQ28" t="s">
        <v>44</v>
      </c>
      <c r="AR28" t="b">
        <f>L25+L26+IF(AS28,1,0)&gt;1</f>
        <v>0</v>
      </c>
      <c r="AS28" t="b">
        <f>M25+M26+IF(AT28,1,0)&gt;1</f>
        <v>0</v>
      </c>
      <c r="AT28" t="b">
        <f>N25+N26+IF(AU28,1,0)&gt;1</f>
        <v>1</v>
      </c>
      <c r="AU28" t="b">
        <f>O25+O26+IF(AW28,1,0)&gt;1</f>
        <v>1</v>
      </c>
      <c r="AV28" t="s">
        <v>44</v>
      </c>
      <c r="AW28" t="b">
        <f>Q25+Q26+IF(AX28,1,0)&gt;1</f>
        <v>1</v>
      </c>
      <c r="AX28" t="b">
        <f>R25+R26+IF(AY28,1,0)&gt;1</f>
        <v>1</v>
      </c>
      <c r="AY28" t="b">
        <f>S25+S26+IF(AZ28,1,0)&gt;1</f>
        <v>1</v>
      </c>
      <c r="AZ28" t="b">
        <f>T25+T26+IF(BB28,1,0)&gt;1</f>
        <v>1</v>
      </c>
      <c r="BA28" t="s">
        <v>44</v>
      </c>
      <c r="BB28" t="b">
        <f>V25+V26+IF(BC28,1,0)&gt;1</f>
        <v>0</v>
      </c>
      <c r="BC28" t="b">
        <f>W25+W26+IF(BD28,1,0)&gt;1</f>
        <v>0</v>
      </c>
      <c r="BD28" t="b">
        <f>X25+X26+IF(BE28,1,0)&gt;1</f>
        <v>0</v>
      </c>
      <c r="BE28" t="b">
        <f>Y25+Y26&gt;1</f>
        <v>0</v>
      </c>
    </row>
    <row r="29" spans="4:57" x14ac:dyDescent="0.4">
      <c r="D29" s="14"/>
      <c r="E29" s="19"/>
      <c r="F29" s="19"/>
      <c r="AJ29" s="20"/>
      <c r="AL29" t="s">
        <v>56</v>
      </c>
      <c r="AN29">
        <f>H28*AO$1</f>
        <v>0</v>
      </c>
      <c r="AO29">
        <f>I28*AP$1</f>
        <v>0</v>
      </c>
      <c r="AP29">
        <f>J28*AQ$1</f>
        <v>4096</v>
      </c>
      <c r="AR29">
        <f>L28*AR$1</f>
        <v>0</v>
      </c>
      <c r="AS29">
        <f>M28*AS$1</f>
        <v>1024</v>
      </c>
      <c r="AT29">
        <f>N28*AT$1</f>
        <v>0</v>
      </c>
      <c r="AU29">
        <f>O28*AU$1</f>
        <v>0</v>
      </c>
      <c r="AW29">
        <f>Q28*AV$1</f>
        <v>128</v>
      </c>
      <c r="AX29">
        <f>R28*AW$1</f>
        <v>0</v>
      </c>
      <c r="AY29">
        <f>S28*AX$1</f>
        <v>0</v>
      </c>
      <c r="AZ29">
        <f>T28*AY$1</f>
        <v>0</v>
      </c>
      <c r="BB29">
        <f>V28*AZ$1</f>
        <v>0</v>
      </c>
      <c r="BC29">
        <f>W28*BA$1</f>
        <v>4</v>
      </c>
      <c r="BD29">
        <f>X28*BB$1</f>
        <v>0</v>
      </c>
      <c r="BE29">
        <f>Y28*BC$1</f>
        <v>1</v>
      </c>
    </row>
    <row r="30" spans="4:57" x14ac:dyDescent="0.4">
      <c r="D30" s="14"/>
      <c r="E30" s="19"/>
      <c r="F30" s="19"/>
      <c r="G30" s="21" t="s">
        <v>64</v>
      </c>
      <c r="H30" s="21"/>
      <c r="I30" s="21"/>
      <c r="J30" s="15">
        <f>IF(AM28,1,0)</f>
        <v>0</v>
      </c>
      <c r="L30" s="21" t="s">
        <v>65</v>
      </c>
      <c r="M30" s="21"/>
      <c r="N30" s="21"/>
      <c r="O30">
        <f>IF(SUM(V28:Y28)=2,1,0)</f>
        <v>1</v>
      </c>
      <c r="Q30" s="21" t="s">
        <v>66</v>
      </c>
      <c r="R30" s="21"/>
      <c r="S30" s="21"/>
      <c r="T30">
        <f>IF(BB28,1,0)</f>
        <v>0</v>
      </c>
      <c r="V30" s="21" t="s">
        <v>67</v>
      </c>
      <c r="W30" s="21"/>
      <c r="X30" s="21"/>
      <c r="Y30">
        <f>IF(SUM(G28:Y28)=0,1,0)</f>
        <v>0</v>
      </c>
      <c r="Z30" t="s">
        <v>69</v>
      </c>
      <c r="AA30" s="19" t="s">
        <v>68</v>
      </c>
      <c r="AB30">
        <f>G28</f>
        <v>0</v>
      </c>
      <c r="AD30" s="19" t="s">
        <v>70</v>
      </c>
      <c r="AE30">
        <f>IF(AND(G25=G26,G26&lt;&gt;G28),1,0)</f>
        <v>0</v>
      </c>
    </row>
    <row r="32" spans="4:57" x14ac:dyDescent="0.4">
      <c r="D32" s="14"/>
      <c r="E32" s="19" t="s">
        <v>49</v>
      </c>
      <c r="F32" s="19"/>
      <c r="G32">
        <f>G6</f>
        <v>0</v>
      </c>
      <c r="H32">
        <f>H6</f>
        <v>0</v>
      </c>
      <c r="I32">
        <f>I6</f>
        <v>0</v>
      </c>
      <c r="J32">
        <f>J6</f>
        <v>0</v>
      </c>
      <c r="K32" t="s">
        <v>44</v>
      </c>
      <c r="L32">
        <f>L6</f>
        <v>0</v>
      </c>
      <c r="M32">
        <f>M6</f>
        <v>0</v>
      </c>
      <c r="N32">
        <f>N6</f>
        <v>0</v>
      </c>
      <c r="O32">
        <f>O6</f>
        <v>1</v>
      </c>
      <c r="P32" t="s">
        <v>44</v>
      </c>
      <c r="Q32">
        <f>Q6</f>
        <v>1</v>
      </c>
      <c r="R32">
        <f>R6</f>
        <v>1</v>
      </c>
      <c r="S32">
        <f>S6</f>
        <v>0</v>
      </c>
      <c r="T32">
        <f>T6</f>
        <v>1</v>
      </c>
      <c r="U32" t="s">
        <v>44</v>
      </c>
      <c r="V32">
        <f>V6</f>
        <v>0</v>
      </c>
      <c r="W32">
        <f>W6</f>
        <v>0</v>
      </c>
      <c r="X32">
        <f>X6</f>
        <v>0</v>
      </c>
      <c r="Y32">
        <f>Y6</f>
        <v>1</v>
      </c>
      <c r="AF32" t="s">
        <v>59</v>
      </c>
      <c r="AH32">
        <f>C6</f>
        <v>465</v>
      </c>
      <c r="AJ32" s="20" t="s">
        <v>76</v>
      </c>
    </row>
    <row r="33" spans="4:57" x14ac:dyDescent="0.4">
      <c r="D33" s="14" t="s">
        <v>50</v>
      </c>
      <c r="E33" s="19" t="s">
        <v>74</v>
      </c>
      <c r="F33" s="19"/>
      <c r="G33">
        <f>G11</f>
        <v>1</v>
      </c>
      <c r="H33">
        <f>H11</f>
        <v>1</v>
      </c>
      <c r="I33">
        <f>I11</f>
        <v>1</v>
      </c>
      <c r="J33">
        <f>J11</f>
        <v>0</v>
      </c>
      <c r="K33" t="s">
        <v>44</v>
      </c>
      <c r="L33">
        <f>L11</f>
        <v>1</v>
      </c>
      <c r="M33">
        <f>M11</f>
        <v>1</v>
      </c>
      <c r="N33">
        <f>N11</f>
        <v>1</v>
      </c>
      <c r="O33">
        <f>O11</f>
        <v>1</v>
      </c>
      <c r="P33" t="s">
        <v>44</v>
      </c>
      <c r="Q33">
        <f>Q11</f>
        <v>0</v>
      </c>
      <c r="R33">
        <f>R11</f>
        <v>0</v>
      </c>
      <c r="S33">
        <f>S11</f>
        <v>0</v>
      </c>
      <c r="T33">
        <f>T11</f>
        <v>1</v>
      </c>
      <c r="U33" t="s">
        <v>44</v>
      </c>
      <c r="V33">
        <f>V11</f>
        <v>1</v>
      </c>
      <c r="W33">
        <f>W11</f>
        <v>1</v>
      </c>
      <c r="X33">
        <f>X11</f>
        <v>0</v>
      </c>
      <c r="Y33">
        <f>Y11</f>
        <v>1</v>
      </c>
      <c r="AD33" s="14"/>
      <c r="AE33" t="s">
        <v>50</v>
      </c>
      <c r="AF33" t="s">
        <v>60</v>
      </c>
      <c r="AH33">
        <f>C11</f>
        <v>-4323</v>
      </c>
      <c r="AJ33" s="20"/>
    </row>
    <row r="34" spans="4:57" x14ac:dyDescent="0.4">
      <c r="D34" s="14"/>
      <c r="E34" s="10" t="s">
        <v>51</v>
      </c>
      <c r="F34" s="10" t="s">
        <v>52</v>
      </c>
      <c r="G34" s="13" t="s">
        <v>53</v>
      </c>
      <c r="H34" s="13" t="s">
        <v>53</v>
      </c>
      <c r="I34" s="13" t="s">
        <v>53</v>
      </c>
      <c r="J34" s="13" t="s">
        <v>53</v>
      </c>
      <c r="K34" s="13" t="s">
        <v>53</v>
      </c>
      <c r="L34" s="13" t="s">
        <v>53</v>
      </c>
      <c r="M34" s="13" t="s">
        <v>53</v>
      </c>
      <c r="N34" s="13" t="s">
        <v>53</v>
      </c>
      <c r="O34" s="13" t="s">
        <v>53</v>
      </c>
      <c r="P34" s="13" t="s">
        <v>53</v>
      </c>
      <c r="Q34" s="13" t="s">
        <v>53</v>
      </c>
      <c r="R34" s="13" t="s">
        <v>53</v>
      </c>
      <c r="S34" s="13" t="s">
        <v>53</v>
      </c>
      <c r="T34" s="13" t="s">
        <v>53</v>
      </c>
      <c r="U34" s="13" t="s">
        <v>53</v>
      </c>
      <c r="V34" s="13" t="s">
        <v>53</v>
      </c>
      <c r="W34" s="13" t="s">
        <v>53</v>
      </c>
      <c r="X34" s="13" t="s">
        <v>53</v>
      </c>
      <c r="Y34" s="13" t="s">
        <v>53</v>
      </c>
      <c r="AC34" t="s">
        <v>58</v>
      </c>
      <c r="AF34" s="13" t="s">
        <v>61</v>
      </c>
      <c r="AG34" s="13" t="s">
        <v>62</v>
      </c>
      <c r="AH34" s="13" t="s">
        <v>63</v>
      </c>
      <c r="AI34" s="13"/>
      <c r="AJ34" s="20"/>
    </row>
    <row r="35" spans="4:57" x14ac:dyDescent="0.4">
      <c r="D35" s="14"/>
      <c r="E35" s="19"/>
      <c r="F35" s="19"/>
      <c r="G35">
        <f>MOD(G32+G33+IF(AN35,1,0),2)</f>
        <v>1</v>
      </c>
      <c r="H35">
        <f>MOD(H32+H33+IF(AO35,1,0),2)</f>
        <v>1</v>
      </c>
      <c r="I35">
        <f>MOD(I32+I33+IF(AP35,1,0),2)</f>
        <v>1</v>
      </c>
      <c r="J35">
        <f>MOD(J32+J33+IF(AR35,1,0),2)</f>
        <v>1</v>
      </c>
      <c r="K35" t="s">
        <v>44</v>
      </c>
      <c r="L35">
        <f>MOD(L32+L33+IF(AS35,1,0),2)</f>
        <v>0</v>
      </c>
      <c r="M35">
        <f>MOD(M32+M33+IF(AT35,1,0),2)</f>
        <v>0</v>
      </c>
      <c r="N35">
        <f>MOD(N32+N33+IF(AU35,1,0),2)</f>
        <v>0</v>
      </c>
      <c r="O35">
        <f>MOD(O32+O33+IF(AW35,1,0),2)</f>
        <v>0</v>
      </c>
      <c r="P35" t="s">
        <v>44</v>
      </c>
      <c r="Q35">
        <f>MOD(Q32+Q33+IF(AX35,1,0),2)</f>
        <v>1</v>
      </c>
      <c r="R35">
        <f>MOD(R32+R33+IF(AY35,1,0),2)</f>
        <v>1</v>
      </c>
      <c r="S35">
        <f>MOD(S32+S33+IF(AZ35,1,0),2)</f>
        <v>1</v>
      </c>
      <c r="T35">
        <f>MOD(T32+T33+IF(BB35,1,0),2)</f>
        <v>0</v>
      </c>
      <c r="U35" t="s">
        <v>44</v>
      </c>
      <c r="V35">
        <f>MOD(V32+V33+IF(BC35,1,0),2)</f>
        <v>1</v>
      </c>
      <c r="W35">
        <f>MOD(W32+W33+IF(BD35,1,0),2)</f>
        <v>1</v>
      </c>
      <c r="X35">
        <f>MOD(X32+X33+IF(BE35,1,0),2)</f>
        <v>1</v>
      </c>
      <c r="Y35">
        <f>MOD(Y32+Y33,2)</f>
        <v>0</v>
      </c>
      <c r="Z35" s="19" t="s">
        <v>54</v>
      </c>
      <c r="AA35">
        <f>IF(G35=0,SUM(AN36:BE36),-(2^15-SUM(AN36:BE36)))</f>
        <v>-3858</v>
      </c>
      <c r="AB35" s="17" t="s">
        <v>57</v>
      </c>
      <c r="AC35" s="17"/>
      <c r="AD35" s="17"/>
      <c r="AE35" s="17"/>
      <c r="AF35" s="17"/>
      <c r="AG35" s="17"/>
      <c r="AH35" s="18">
        <f>AH32+AH33</f>
        <v>-3858</v>
      </c>
      <c r="AI35" s="17" t="s">
        <v>57</v>
      </c>
      <c r="AJ35" s="20"/>
      <c r="AL35" t="s">
        <v>47</v>
      </c>
      <c r="AM35" t="b">
        <f>G32+G33+IF(AN35,1,0)&gt;1</f>
        <v>0</v>
      </c>
      <c r="AN35" t="b">
        <f>H32+H33+IF(AO35,1,0)&gt;1</f>
        <v>0</v>
      </c>
      <c r="AO35" t="b">
        <f>I32+I33+IF(AP35,1,0)&gt;1</f>
        <v>0</v>
      </c>
      <c r="AP35" t="b">
        <f>J32+J33+IF(AR35,1,0)&gt;1</f>
        <v>0</v>
      </c>
      <c r="AQ35" t="s">
        <v>44</v>
      </c>
      <c r="AR35" t="b">
        <f>L32+L33+IF(AS35,1,0)&gt;1</f>
        <v>1</v>
      </c>
      <c r="AS35" t="b">
        <f>M32+M33+IF(AT35,1,0)&gt;1</f>
        <v>1</v>
      </c>
      <c r="AT35" t="b">
        <f>N32+N33+IF(AU35,1,0)&gt;1</f>
        <v>1</v>
      </c>
      <c r="AU35" t="b">
        <f>O32+O33+IF(AW35,1,0)&gt;1</f>
        <v>1</v>
      </c>
      <c r="AV35" t="s">
        <v>44</v>
      </c>
      <c r="AW35" t="b">
        <f>Q32+Q33+IF(AX35,1,0)&gt;1</f>
        <v>0</v>
      </c>
      <c r="AX35" t="b">
        <f>R32+R33+IF(AY35,1,0)&gt;1</f>
        <v>0</v>
      </c>
      <c r="AY35" t="b">
        <f>S32+S33+IF(AZ35,1,0)&gt;1</f>
        <v>0</v>
      </c>
      <c r="AZ35" t="b">
        <f>T32+T33+IF(BB35,1,0)&gt;1</f>
        <v>1</v>
      </c>
      <c r="BA35" t="s">
        <v>44</v>
      </c>
      <c r="BB35" t="b">
        <f>V32+V33+IF(BC35,1,0)&gt;1</f>
        <v>0</v>
      </c>
      <c r="BC35" t="b">
        <f>W32+W33+IF(BD35,1,0)&gt;1</f>
        <v>0</v>
      </c>
      <c r="BD35" t="b">
        <f>X32+X33+IF(BE35,1,0)&gt;1</f>
        <v>0</v>
      </c>
      <c r="BE35" t="b">
        <f>Y32+Y33&gt;1</f>
        <v>1</v>
      </c>
    </row>
    <row r="36" spans="4:57" x14ac:dyDescent="0.4">
      <c r="D36" s="14"/>
      <c r="E36" s="19"/>
      <c r="F36" s="19"/>
      <c r="AJ36" s="20"/>
      <c r="AL36" t="s">
        <v>56</v>
      </c>
      <c r="AN36">
        <f>H35*AO$1</f>
        <v>16384</v>
      </c>
      <c r="AO36">
        <f>I35*AP$1</f>
        <v>8192</v>
      </c>
      <c r="AP36">
        <f>J35*AQ$1</f>
        <v>4096</v>
      </c>
      <c r="AR36">
        <f>L35*AR$1</f>
        <v>0</v>
      </c>
      <c r="AS36">
        <f>M35*AS$1</f>
        <v>0</v>
      </c>
      <c r="AT36">
        <f>N35*AT$1</f>
        <v>0</v>
      </c>
      <c r="AU36">
        <f>O35*AU$1</f>
        <v>0</v>
      </c>
      <c r="AW36">
        <f>Q35*AV$1</f>
        <v>128</v>
      </c>
      <c r="AX36">
        <f>R35*AW$1</f>
        <v>64</v>
      </c>
      <c r="AY36">
        <f>S35*AX$1</f>
        <v>32</v>
      </c>
      <c r="AZ36">
        <f>T35*AY$1</f>
        <v>0</v>
      </c>
      <c r="BB36">
        <f>V35*AZ$1</f>
        <v>8</v>
      </c>
      <c r="BC36">
        <f>W35*BA$1</f>
        <v>4</v>
      </c>
      <c r="BD36">
        <f>X35*BB$1</f>
        <v>2</v>
      </c>
      <c r="BE36">
        <f>Y35*BC$1</f>
        <v>0</v>
      </c>
    </row>
    <row r="37" spans="4:57" x14ac:dyDescent="0.4">
      <c r="D37" s="14"/>
      <c r="E37" s="19"/>
      <c r="F37" s="19"/>
      <c r="G37" s="21" t="s">
        <v>64</v>
      </c>
      <c r="H37" s="21"/>
      <c r="I37" s="21"/>
      <c r="J37" s="15">
        <f>IF(AM35,1,0)</f>
        <v>0</v>
      </c>
      <c r="L37" s="21" t="s">
        <v>65</v>
      </c>
      <c r="M37" s="21"/>
      <c r="N37" s="21"/>
      <c r="O37">
        <f>IF(SUM(V35:Y35)=2,1,0)</f>
        <v>0</v>
      </c>
      <c r="Q37" s="21" t="s">
        <v>66</v>
      </c>
      <c r="R37" s="21"/>
      <c r="S37" s="21"/>
      <c r="T37">
        <f>IF(BB35,1,0)</f>
        <v>0</v>
      </c>
      <c r="V37" s="21" t="s">
        <v>67</v>
      </c>
      <c r="W37" s="21"/>
      <c r="X37" s="21"/>
      <c r="Y37">
        <f>IF(SUM(G35:Y35)=0,1,0)</f>
        <v>0</v>
      </c>
      <c r="Z37" t="s">
        <v>69</v>
      </c>
      <c r="AA37" s="19" t="s">
        <v>68</v>
      </c>
      <c r="AB37">
        <f>G35</f>
        <v>1</v>
      </c>
      <c r="AD37" s="19" t="s">
        <v>70</v>
      </c>
      <c r="AE37">
        <f>IF(AND(G32=G33,G33&lt;&gt;G35),1,0)</f>
        <v>0</v>
      </c>
    </row>
    <row r="39" spans="4:57" x14ac:dyDescent="0.4">
      <c r="D39" s="14"/>
      <c r="E39" s="19" t="s">
        <v>74</v>
      </c>
      <c r="F39" s="19"/>
      <c r="G39">
        <f t="shared" ref="G39:J40" si="28">G11</f>
        <v>1</v>
      </c>
      <c r="H39">
        <f t="shared" si="28"/>
        <v>1</v>
      </c>
      <c r="I39">
        <f t="shared" si="28"/>
        <v>1</v>
      </c>
      <c r="J39">
        <f t="shared" si="28"/>
        <v>0</v>
      </c>
      <c r="K39" t="s">
        <v>44</v>
      </c>
      <c r="L39">
        <f t="shared" ref="L39:O40" si="29">L11</f>
        <v>1</v>
      </c>
      <c r="M39">
        <f t="shared" si="29"/>
        <v>1</v>
      </c>
      <c r="N39">
        <f t="shared" si="29"/>
        <v>1</v>
      </c>
      <c r="O39">
        <f t="shared" si="29"/>
        <v>1</v>
      </c>
      <c r="P39" t="s">
        <v>44</v>
      </c>
      <c r="Q39">
        <f t="shared" ref="Q39:T40" si="30">Q11</f>
        <v>0</v>
      </c>
      <c r="R39">
        <f t="shared" si="30"/>
        <v>0</v>
      </c>
      <c r="S39">
        <f t="shared" si="30"/>
        <v>0</v>
      </c>
      <c r="T39">
        <f t="shared" si="30"/>
        <v>1</v>
      </c>
      <c r="U39" t="s">
        <v>44</v>
      </c>
      <c r="V39">
        <f t="shared" ref="V39:Y40" si="31">V11</f>
        <v>1</v>
      </c>
      <c r="W39">
        <f t="shared" si="31"/>
        <v>1</v>
      </c>
      <c r="X39">
        <f t="shared" si="31"/>
        <v>0</v>
      </c>
      <c r="Y39">
        <f t="shared" si="31"/>
        <v>1</v>
      </c>
      <c r="AF39" t="s">
        <v>59</v>
      </c>
      <c r="AH39">
        <f>C11</f>
        <v>-4323</v>
      </c>
      <c r="AJ39" s="20" t="s">
        <v>77</v>
      </c>
    </row>
    <row r="40" spans="4:57" x14ac:dyDescent="0.4">
      <c r="D40" s="14" t="s">
        <v>50</v>
      </c>
      <c r="E40" s="19" t="s">
        <v>75</v>
      </c>
      <c r="F40" s="19"/>
      <c r="G40">
        <f t="shared" si="28"/>
        <v>1</v>
      </c>
      <c r="H40">
        <f t="shared" si="28"/>
        <v>1</v>
      </c>
      <c r="I40">
        <f t="shared" si="28"/>
        <v>1</v>
      </c>
      <c r="J40">
        <f t="shared" si="28"/>
        <v>1</v>
      </c>
      <c r="K40" t="s">
        <v>44</v>
      </c>
      <c r="L40">
        <f t="shared" si="29"/>
        <v>1</v>
      </c>
      <c r="M40">
        <f t="shared" si="29"/>
        <v>1</v>
      </c>
      <c r="N40">
        <f t="shared" si="29"/>
        <v>1</v>
      </c>
      <c r="O40">
        <f t="shared" si="29"/>
        <v>0</v>
      </c>
      <c r="P40" t="s">
        <v>44</v>
      </c>
      <c r="Q40">
        <f t="shared" si="30"/>
        <v>0</v>
      </c>
      <c r="R40">
        <f t="shared" si="30"/>
        <v>0</v>
      </c>
      <c r="S40">
        <f t="shared" si="30"/>
        <v>1</v>
      </c>
      <c r="T40">
        <f t="shared" si="30"/>
        <v>0</v>
      </c>
      <c r="U40" t="s">
        <v>44</v>
      </c>
      <c r="V40">
        <f t="shared" si="31"/>
        <v>1</v>
      </c>
      <c r="W40">
        <f t="shared" si="31"/>
        <v>1</v>
      </c>
      <c r="X40">
        <f t="shared" si="31"/>
        <v>1</v>
      </c>
      <c r="Y40">
        <f t="shared" si="31"/>
        <v>1</v>
      </c>
      <c r="AD40" s="14"/>
      <c r="AE40" t="s">
        <v>50</v>
      </c>
      <c r="AF40" t="s">
        <v>60</v>
      </c>
      <c r="AH40">
        <f>C12</f>
        <v>-465</v>
      </c>
      <c r="AJ40" s="20"/>
    </row>
    <row r="41" spans="4:57" x14ac:dyDescent="0.4">
      <c r="D41" s="14"/>
      <c r="E41" s="10" t="s">
        <v>51</v>
      </c>
      <c r="F41" s="10" t="s">
        <v>52</v>
      </c>
      <c r="G41" s="13" t="s">
        <v>53</v>
      </c>
      <c r="H41" s="13" t="s">
        <v>53</v>
      </c>
      <c r="I41" s="13" t="s">
        <v>53</v>
      </c>
      <c r="J41" s="13" t="s">
        <v>53</v>
      </c>
      <c r="K41" s="13" t="s">
        <v>53</v>
      </c>
      <c r="L41" s="13" t="s">
        <v>53</v>
      </c>
      <c r="M41" s="13" t="s">
        <v>53</v>
      </c>
      <c r="N41" s="13" t="s">
        <v>53</v>
      </c>
      <c r="O41" s="13" t="s">
        <v>53</v>
      </c>
      <c r="P41" s="13" t="s">
        <v>53</v>
      </c>
      <c r="Q41" s="13" t="s">
        <v>53</v>
      </c>
      <c r="R41" s="13" t="s">
        <v>53</v>
      </c>
      <c r="S41" s="13" t="s">
        <v>53</v>
      </c>
      <c r="T41" s="13" t="s">
        <v>53</v>
      </c>
      <c r="U41" s="13" t="s">
        <v>53</v>
      </c>
      <c r="V41" s="13" t="s">
        <v>53</v>
      </c>
      <c r="W41" s="13" t="s">
        <v>53</v>
      </c>
      <c r="X41" s="13" t="s">
        <v>53</v>
      </c>
      <c r="Y41" s="13" t="s">
        <v>53</v>
      </c>
      <c r="AC41" t="s">
        <v>58</v>
      </c>
      <c r="AF41" s="13" t="s">
        <v>61</v>
      </c>
      <c r="AG41" s="13" t="s">
        <v>62</v>
      </c>
      <c r="AH41" s="13" t="s">
        <v>63</v>
      </c>
      <c r="AI41" s="13"/>
      <c r="AJ41" s="20"/>
    </row>
    <row r="42" spans="4:57" x14ac:dyDescent="0.4">
      <c r="D42" s="14"/>
      <c r="E42" s="19"/>
      <c r="F42" s="19"/>
      <c r="G42">
        <f>MOD(G39+G40+IF(AN42,1,0),2)</f>
        <v>1</v>
      </c>
      <c r="H42">
        <f>MOD(H39+H40+IF(AO42,1,0),2)</f>
        <v>1</v>
      </c>
      <c r="I42">
        <f>MOD(I39+I40+IF(AP42,1,0),2)</f>
        <v>1</v>
      </c>
      <c r="J42">
        <f>MOD(J39+J40+IF(AR42,1,0),2)</f>
        <v>0</v>
      </c>
      <c r="K42" t="s">
        <v>44</v>
      </c>
      <c r="L42">
        <f>MOD(L39+L40+IF(AS42,1,0),2)</f>
        <v>1</v>
      </c>
      <c r="M42">
        <f>MOD(M39+M40+IF(AT42,1,0),2)</f>
        <v>1</v>
      </c>
      <c r="N42">
        <f>MOD(N39+N40+IF(AU42,1,0),2)</f>
        <v>0</v>
      </c>
      <c r="O42">
        <f>MOD(O39+O40+IF(AW42,1,0),2)</f>
        <v>1</v>
      </c>
      <c r="P42" t="s">
        <v>44</v>
      </c>
      <c r="Q42">
        <f>MOD(Q39+Q40+IF(AX42,1,0),2)</f>
        <v>0</v>
      </c>
      <c r="R42">
        <f>MOD(R39+R40+IF(AY42,1,0),2)</f>
        <v>1</v>
      </c>
      <c r="S42">
        <f>MOD(S39+S40+IF(AZ42,1,0),2)</f>
        <v>0</v>
      </c>
      <c r="T42">
        <f>MOD(T39+T40+IF(BB42,1,0),2)</f>
        <v>0</v>
      </c>
      <c r="U42" t="s">
        <v>44</v>
      </c>
      <c r="V42">
        <f>MOD(V39+V40+IF(BC42,1,0),2)</f>
        <v>1</v>
      </c>
      <c r="W42">
        <f>MOD(W39+W40+IF(BD42,1,0),2)</f>
        <v>1</v>
      </c>
      <c r="X42">
        <f>MOD(X39+X40+IF(BE42,1,0),2)</f>
        <v>0</v>
      </c>
      <c r="Y42">
        <f>MOD(Y39+Y40,2)</f>
        <v>0</v>
      </c>
      <c r="Z42" s="19" t="s">
        <v>54</v>
      </c>
      <c r="AA42">
        <f>IF(G42=0,SUM(AN43:BE43),-(2^15-SUM(AN43:BE43)))</f>
        <v>-4788</v>
      </c>
      <c r="AB42" s="17" t="s">
        <v>57</v>
      </c>
      <c r="AC42" s="17"/>
      <c r="AD42" s="17"/>
      <c r="AE42" s="17"/>
      <c r="AF42" s="17"/>
      <c r="AG42" s="17"/>
      <c r="AH42" s="18">
        <f>AH39+AH40</f>
        <v>-4788</v>
      </c>
      <c r="AI42" s="17" t="s">
        <v>57</v>
      </c>
      <c r="AJ42" s="20"/>
      <c r="AL42" t="s">
        <v>47</v>
      </c>
      <c r="AM42" t="b">
        <f>G39+G40+IF(AN42,1,0)&gt;1</f>
        <v>1</v>
      </c>
      <c r="AN42" t="b">
        <f>H39+H40+IF(AO42,1,0)&gt;1</f>
        <v>1</v>
      </c>
      <c r="AO42" t="b">
        <f>I39+I40+IF(AP42,1,0)&gt;1</f>
        <v>1</v>
      </c>
      <c r="AP42" t="b">
        <f>J39+J40+IF(AR42,1,0)&gt;1</f>
        <v>1</v>
      </c>
      <c r="AQ42" t="s">
        <v>44</v>
      </c>
      <c r="AR42" t="b">
        <f>L39+L40+IF(AS42,1,0)&gt;1</f>
        <v>1</v>
      </c>
      <c r="AS42" t="b">
        <f>M39+M40+IF(AT42,1,0)&gt;1</f>
        <v>1</v>
      </c>
      <c r="AT42" t="b">
        <f>N39+N40+IF(AU42,1,0)&gt;1</f>
        <v>1</v>
      </c>
      <c r="AU42" t="b">
        <f>O39+O40+IF(AW42,1,0)&gt;1</f>
        <v>0</v>
      </c>
      <c r="AV42" t="s">
        <v>44</v>
      </c>
      <c r="AW42" t="b">
        <f>Q39+Q40+IF(AX42,1,0)&gt;1</f>
        <v>0</v>
      </c>
      <c r="AX42" t="b">
        <f>R39+R40+IF(AY42,1,0)&gt;1</f>
        <v>0</v>
      </c>
      <c r="AY42" t="b">
        <f>S39+S40+IF(AZ42,1,0)&gt;1</f>
        <v>1</v>
      </c>
      <c r="AZ42" t="b">
        <f>T39+T40+IF(BB42,1,0)&gt;1</f>
        <v>1</v>
      </c>
      <c r="BA42" t="s">
        <v>44</v>
      </c>
      <c r="BB42" t="b">
        <f>V39+V40+IF(BC42,1,0)&gt;1</f>
        <v>1</v>
      </c>
      <c r="BC42" t="b">
        <f>W39+W40+IF(BD42,1,0)&gt;1</f>
        <v>1</v>
      </c>
      <c r="BD42" t="b">
        <f>X39+X40+IF(BE42,1,0)&gt;1</f>
        <v>1</v>
      </c>
      <c r="BE42" t="b">
        <f>Y39+Y40&gt;1</f>
        <v>1</v>
      </c>
    </row>
    <row r="43" spans="4:57" x14ac:dyDescent="0.4">
      <c r="D43" s="14"/>
      <c r="E43" s="19"/>
      <c r="F43" s="19"/>
      <c r="AJ43" s="20"/>
      <c r="AL43" t="s">
        <v>56</v>
      </c>
      <c r="AN43">
        <f>H42*AO$1</f>
        <v>16384</v>
      </c>
      <c r="AO43">
        <f>I42*AP$1</f>
        <v>8192</v>
      </c>
      <c r="AP43">
        <f>J42*AQ$1</f>
        <v>0</v>
      </c>
      <c r="AR43">
        <f>L42*AR$1</f>
        <v>2048</v>
      </c>
      <c r="AS43">
        <f>M42*AS$1</f>
        <v>1024</v>
      </c>
      <c r="AT43">
        <f>N42*AT$1</f>
        <v>0</v>
      </c>
      <c r="AU43">
        <f>O42*AU$1</f>
        <v>256</v>
      </c>
      <c r="AW43">
        <f>Q42*AV$1</f>
        <v>0</v>
      </c>
      <c r="AX43">
        <f>R42*AW$1</f>
        <v>64</v>
      </c>
      <c r="AY43">
        <f>S42*AX$1</f>
        <v>0</v>
      </c>
      <c r="AZ43">
        <f>T42*AY$1</f>
        <v>0</v>
      </c>
      <c r="BB43">
        <f>V42*AZ$1</f>
        <v>8</v>
      </c>
      <c r="BC43">
        <f>W42*BA$1</f>
        <v>4</v>
      </c>
      <c r="BD43">
        <f>X42*BB$1</f>
        <v>0</v>
      </c>
      <c r="BE43">
        <f>Y42*BC$1</f>
        <v>0</v>
      </c>
    </row>
    <row r="44" spans="4:57" x14ac:dyDescent="0.4">
      <c r="D44" s="14"/>
      <c r="E44" s="19"/>
      <c r="F44" s="19"/>
      <c r="G44" s="21" t="s">
        <v>64</v>
      </c>
      <c r="H44" s="21"/>
      <c r="I44" s="21"/>
      <c r="J44" s="15">
        <f>IF(AM42,1,0)</f>
        <v>1</v>
      </c>
      <c r="L44" s="21" t="s">
        <v>65</v>
      </c>
      <c r="M44" s="21"/>
      <c r="N44" s="21"/>
      <c r="O44">
        <f>IF(SUM(V42:Y42)=2,1,0)</f>
        <v>1</v>
      </c>
      <c r="Q44" s="21" t="s">
        <v>66</v>
      </c>
      <c r="R44" s="21"/>
      <c r="S44" s="21"/>
      <c r="T44">
        <f>IF(BB42,1,0)</f>
        <v>1</v>
      </c>
      <c r="V44" s="21" t="s">
        <v>67</v>
      </c>
      <c r="W44" s="21"/>
      <c r="X44" s="21"/>
      <c r="Y44">
        <f>IF(SUM(G42:Y42)=0,1,0)</f>
        <v>0</v>
      </c>
      <c r="Z44" t="s">
        <v>69</v>
      </c>
      <c r="AA44" s="19" t="s">
        <v>68</v>
      </c>
      <c r="AB44">
        <f>G42</f>
        <v>1</v>
      </c>
      <c r="AD44" s="19" t="s">
        <v>70</v>
      </c>
      <c r="AE44">
        <f>IF(AND(G39=G40,G40&lt;&gt;G42),1,0)</f>
        <v>0</v>
      </c>
    </row>
    <row r="46" spans="4:57" x14ac:dyDescent="0.4">
      <c r="D46" s="14"/>
      <c r="E46" s="19" t="s">
        <v>75</v>
      </c>
      <c r="F46" s="19"/>
      <c r="G46">
        <f t="shared" ref="G46:J47" si="32">G12</f>
        <v>1</v>
      </c>
      <c r="H46">
        <f t="shared" si="32"/>
        <v>1</v>
      </c>
      <c r="I46">
        <f t="shared" si="32"/>
        <v>1</v>
      </c>
      <c r="J46">
        <f t="shared" si="32"/>
        <v>1</v>
      </c>
      <c r="K46" t="s">
        <v>44</v>
      </c>
      <c r="L46">
        <f t="shared" ref="L46:O47" si="33">L12</f>
        <v>1</v>
      </c>
      <c r="M46">
        <f t="shared" si="33"/>
        <v>1</v>
      </c>
      <c r="N46">
        <f t="shared" si="33"/>
        <v>1</v>
      </c>
      <c r="O46">
        <f t="shared" si="33"/>
        <v>0</v>
      </c>
      <c r="P46" t="s">
        <v>44</v>
      </c>
      <c r="Q46">
        <f t="shared" ref="Q46:T47" si="34">Q12</f>
        <v>0</v>
      </c>
      <c r="R46">
        <f t="shared" si="34"/>
        <v>0</v>
      </c>
      <c r="S46">
        <f t="shared" si="34"/>
        <v>1</v>
      </c>
      <c r="T46">
        <f t="shared" si="34"/>
        <v>0</v>
      </c>
      <c r="U46" t="s">
        <v>44</v>
      </c>
      <c r="V46">
        <f t="shared" ref="V46:Y47" si="35">V12</f>
        <v>1</v>
      </c>
      <c r="W46">
        <f t="shared" si="35"/>
        <v>1</v>
      </c>
      <c r="X46">
        <f t="shared" si="35"/>
        <v>1</v>
      </c>
      <c r="Y46">
        <f t="shared" si="35"/>
        <v>1</v>
      </c>
      <c r="AF46" t="s">
        <v>59</v>
      </c>
      <c r="AH46">
        <f>C12</f>
        <v>-465</v>
      </c>
      <c r="AJ46" s="20" t="s">
        <v>79</v>
      </c>
    </row>
    <row r="47" spans="4:57" x14ac:dyDescent="0.4">
      <c r="D47" s="14" t="s">
        <v>50</v>
      </c>
      <c r="E47" s="19" t="s">
        <v>78</v>
      </c>
      <c r="F47" s="19"/>
      <c r="G47">
        <f t="shared" si="32"/>
        <v>1</v>
      </c>
      <c r="H47">
        <f t="shared" si="32"/>
        <v>1</v>
      </c>
      <c r="I47">
        <f t="shared" si="32"/>
        <v>1</v>
      </c>
      <c r="J47">
        <f t="shared" si="32"/>
        <v>0</v>
      </c>
      <c r="K47" t="s">
        <v>44</v>
      </c>
      <c r="L47">
        <f t="shared" si="33"/>
        <v>1</v>
      </c>
      <c r="M47">
        <f t="shared" si="33"/>
        <v>1</v>
      </c>
      <c r="N47">
        <f t="shared" si="33"/>
        <v>0</v>
      </c>
      <c r="O47">
        <f t="shared" si="33"/>
        <v>1</v>
      </c>
      <c r="P47" t="s">
        <v>44</v>
      </c>
      <c r="Q47">
        <f t="shared" si="34"/>
        <v>0</v>
      </c>
      <c r="R47">
        <f t="shared" si="34"/>
        <v>1</v>
      </c>
      <c r="S47">
        <f t="shared" si="34"/>
        <v>0</v>
      </c>
      <c r="T47">
        <f t="shared" si="34"/>
        <v>0</v>
      </c>
      <c r="U47" t="s">
        <v>44</v>
      </c>
      <c r="V47">
        <f t="shared" si="35"/>
        <v>1</v>
      </c>
      <c r="W47">
        <f t="shared" si="35"/>
        <v>1</v>
      </c>
      <c r="X47">
        <f t="shared" si="35"/>
        <v>0</v>
      </c>
      <c r="Y47">
        <f t="shared" si="35"/>
        <v>0</v>
      </c>
      <c r="AD47" s="14"/>
      <c r="AE47" t="s">
        <v>50</v>
      </c>
      <c r="AF47" t="s">
        <v>60</v>
      </c>
      <c r="AH47">
        <f>C13</f>
        <v>-4788</v>
      </c>
      <c r="AJ47" s="20"/>
    </row>
    <row r="48" spans="4:57" x14ac:dyDescent="0.4">
      <c r="D48" s="14"/>
      <c r="E48" s="10" t="s">
        <v>51</v>
      </c>
      <c r="F48" s="10" t="s">
        <v>52</v>
      </c>
      <c r="G48" s="13" t="s">
        <v>53</v>
      </c>
      <c r="H48" s="13" t="s">
        <v>53</v>
      </c>
      <c r="I48" s="13" t="s">
        <v>53</v>
      </c>
      <c r="J48" s="13" t="s">
        <v>53</v>
      </c>
      <c r="K48" s="13" t="s">
        <v>53</v>
      </c>
      <c r="L48" s="13" t="s">
        <v>53</v>
      </c>
      <c r="M48" s="13" t="s">
        <v>53</v>
      </c>
      <c r="N48" s="13" t="s">
        <v>53</v>
      </c>
      <c r="O48" s="13" t="s">
        <v>53</v>
      </c>
      <c r="P48" s="13" t="s">
        <v>53</v>
      </c>
      <c r="Q48" s="13" t="s">
        <v>53</v>
      </c>
      <c r="R48" s="13" t="s">
        <v>53</v>
      </c>
      <c r="S48" s="13" t="s">
        <v>53</v>
      </c>
      <c r="T48" s="13" t="s">
        <v>53</v>
      </c>
      <c r="U48" s="13" t="s">
        <v>53</v>
      </c>
      <c r="V48" s="13" t="s">
        <v>53</v>
      </c>
      <c r="W48" s="13" t="s">
        <v>53</v>
      </c>
      <c r="X48" s="13" t="s">
        <v>53</v>
      </c>
      <c r="Y48" s="13" t="s">
        <v>53</v>
      </c>
      <c r="AC48" t="s">
        <v>58</v>
      </c>
      <c r="AF48" s="13" t="s">
        <v>61</v>
      </c>
      <c r="AG48" s="13" t="s">
        <v>62</v>
      </c>
      <c r="AH48" s="13" t="s">
        <v>63</v>
      </c>
      <c r="AI48" s="13"/>
      <c r="AJ48" s="20"/>
    </row>
    <row r="49" spans="4:57" x14ac:dyDescent="0.4">
      <c r="D49" s="14"/>
      <c r="E49" s="19"/>
      <c r="F49" s="19"/>
      <c r="G49">
        <f>MOD(G46+G47+IF(AN49,1,0),2)</f>
        <v>1</v>
      </c>
      <c r="H49">
        <f>MOD(H46+H47+IF(AO49,1,0),2)</f>
        <v>1</v>
      </c>
      <c r="I49">
        <f>MOD(I46+I47+IF(AP49,1,0),2)</f>
        <v>1</v>
      </c>
      <c r="J49">
        <f>MOD(J46+J47+IF(AR49,1,0),2)</f>
        <v>0</v>
      </c>
      <c r="K49" t="s">
        <v>44</v>
      </c>
      <c r="L49">
        <f>MOD(L46+L47+IF(AS49,1,0),2)</f>
        <v>1</v>
      </c>
      <c r="M49">
        <f>MOD(M46+M47+IF(AT49,1,0),2)</f>
        <v>0</v>
      </c>
      <c r="N49">
        <f>MOD(N46+N47+IF(AU49,1,0),2)</f>
        <v>1</v>
      </c>
      <c r="O49">
        <f>MOD(O46+O47+IF(AW49,1,0),2)</f>
        <v>1</v>
      </c>
      <c r="P49" t="s">
        <v>44</v>
      </c>
      <c r="Q49">
        <f>MOD(Q46+Q47+IF(AX49,1,0),2)</f>
        <v>0</v>
      </c>
      <c r="R49">
        <f>MOD(R46+R47+IF(AY49,1,0),2)</f>
        <v>1</v>
      </c>
      <c r="S49">
        <f>MOD(S46+S47+IF(AZ49,1,0),2)</f>
        <v>1</v>
      </c>
      <c r="T49">
        <f>MOD(T46+T47+IF(BB49,1,0),2)</f>
        <v>1</v>
      </c>
      <c r="U49" t="s">
        <v>44</v>
      </c>
      <c r="V49">
        <f>MOD(V46+V47+IF(BC49,1,0),2)</f>
        <v>1</v>
      </c>
      <c r="W49">
        <f>MOD(W46+W47+IF(BD49,1,0),2)</f>
        <v>0</v>
      </c>
      <c r="X49">
        <f>MOD(X46+X47+IF(BE49,1,0),2)</f>
        <v>1</v>
      </c>
      <c r="Y49">
        <f>MOD(Y46+Y47,2)</f>
        <v>1</v>
      </c>
      <c r="Z49" s="19" t="s">
        <v>54</v>
      </c>
      <c r="AA49">
        <f>IF(G49=0,SUM(AN50:BE50),-(2^15-SUM(AN50:BE50)))</f>
        <v>-5253</v>
      </c>
      <c r="AB49" s="17" t="s">
        <v>57</v>
      </c>
      <c r="AC49" s="17"/>
      <c r="AD49" s="17"/>
      <c r="AE49" s="17"/>
      <c r="AF49" s="17"/>
      <c r="AG49" s="17"/>
      <c r="AH49" s="18">
        <f>AH46+AH47</f>
        <v>-5253</v>
      </c>
      <c r="AI49" s="17" t="s">
        <v>57</v>
      </c>
      <c r="AJ49" s="20"/>
      <c r="AL49" t="s">
        <v>47</v>
      </c>
      <c r="AM49" t="b">
        <f>G46+G47+IF(AN49,1,0)&gt;1</f>
        <v>1</v>
      </c>
      <c r="AN49" t="b">
        <f>H46+H47+IF(AO49,1,0)&gt;1</f>
        <v>1</v>
      </c>
      <c r="AO49" t="b">
        <f>I46+I47+IF(AP49,1,0)&gt;1</f>
        <v>1</v>
      </c>
      <c r="AP49" t="b">
        <f>J46+J47+IF(AR49,1,0)&gt;1</f>
        <v>1</v>
      </c>
      <c r="AQ49" t="s">
        <v>44</v>
      </c>
      <c r="AR49" t="b">
        <f>L46+L47+IF(AS49,1,0)&gt;1</f>
        <v>1</v>
      </c>
      <c r="AS49" t="b">
        <f>M46+M47+IF(AT49,1,0)&gt;1</f>
        <v>1</v>
      </c>
      <c r="AT49" t="b">
        <f>N46+N47+IF(AU49,1,0)&gt;1</f>
        <v>0</v>
      </c>
      <c r="AU49" t="b">
        <f>O46+O47+IF(AW49,1,0)&gt;1</f>
        <v>0</v>
      </c>
      <c r="AV49" t="s">
        <v>44</v>
      </c>
      <c r="AW49" t="b">
        <f>Q46+Q47+IF(AX49,1,0)&gt;1</f>
        <v>0</v>
      </c>
      <c r="AX49" t="b">
        <f>R46+R47+IF(AY49,1,0)&gt;1</f>
        <v>0</v>
      </c>
      <c r="AY49" t="b">
        <f>S46+S47+IF(AZ49,1,0)&gt;1</f>
        <v>0</v>
      </c>
      <c r="AZ49" t="b">
        <f>T46+T47+IF(BB49,1,0)&gt;1</f>
        <v>0</v>
      </c>
      <c r="BA49" t="s">
        <v>44</v>
      </c>
      <c r="BB49" t="b">
        <f>V46+V47+IF(BC49,1,0)&gt;1</f>
        <v>1</v>
      </c>
      <c r="BC49" t="b">
        <f>W46+W47+IF(BD49,1,0)&gt;1</f>
        <v>1</v>
      </c>
      <c r="BD49" t="b">
        <f>X46+X47+IF(BE49,1,0)&gt;1</f>
        <v>0</v>
      </c>
      <c r="BE49" t="b">
        <f>Y46+Y47&gt;1</f>
        <v>0</v>
      </c>
    </row>
    <row r="50" spans="4:57" x14ac:dyDescent="0.4">
      <c r="D50" s="14"/>
      <c r="E50" s="19"/>
      <c r="F50" s="19"/>
      <c r="AJ50" s="20"/>
      <c r="AL50" t="s">
        <v>56</v>
      </c>
      <c r="AN50">
        <f>H49*AO$1</f>
        <v>16384</v>
      </c>
      <c r="AO50">
        <f>I49*AP$1</f>
        <v>8192</v>
      </c>
      <c r="AP50">
        <f>J49*AQ$1</f>
        <v>0</v>
      </c>
      <c r="AR50">
        <f>L49*AR$1</f>
        <v>2048</v>
      </c>
      <c r="AS50">
        <f>M49*AS$1</f>
        <v>0</v>
      </c>
      <c r="AT50">
        <f>N49*AT$1</f>
        <v>512</v>
      </c>
      <c r="AU50">
        <f>O49*AU$1</f>
        <v>256</v>
      </c>
      <c r="AW50">
        <f>Q49*AV$1</f>
        <v>0</v>
      </c>
      <c r="AX50">
        <f>R49*AW$1</f>
        <v>64</v>
      </c>
      <c r="AY50">
        <f>S49*AX$1</f>
        <v>32</v>
      </c>
      <c r="AZ50">
        <f>T49*AY$1</f>
        <v>16</v>
      </c>
      <c r="BB50">
        <f>V49*AZ$1</f>
        <v>8</v>
      </c>
      <c r="BC50">
        <f>W49*BA$1</f>
        <v>0</v>
      </c>
      <c r="BD50">
        <f>X49*BB$1</f>
        <v>2</v>
      </c>
      <c r="BE50">
        <f>Y49*BC$1</f>
        <v>1</v>
      </c>
    </row>
    <row r="51" spans="4:57" x14ac:dyDescent="0.4">
      <c r="D51" s="14"/>
      <c r="E51" s="19"/>
      <c r="F51" s="19"/>
      <c r="G51" s="21" t="s">
        <v>64</v>
      </c>
      <c r="H51" s="21"/>
      <c r="I51" s="21"/>
      <c r="J51" s="15">
        <f>IF(AM49,1,0)</f>
        <v>1</v>
      </c>
      <c r="L51" s="21" t="s">
        <v>65</v>
      </c>
      <c r="M51" s="21"/>
      <c r="N51" s="21"/>
      <c r="O51">
        <f>IF(SUM(V49:Y49)=2,1,0)</f>
        <v>0</v>
      </c>
      <c r="Q51" s="21" t="s">
        <v>66</v>
      </c>
      <c r="R51" s="21"/>
      <c r="S51" s="21"/>
      <c r="T51">
        <f>IF(BB49,1,0)</f>
        <v>1</v>
      </c>
      <c r="V51" s="21" t="s">
        <v>67</v>
      </c>
      <c r="W51" s="21"/>
      <c r="X51" s="21"/>
      <c r="Y51">
        <f>IF(SUM(G49:Y49)=0,1,0)</f>
        <v>0</v>
      </c>
      <c r="Z51" t="s">
        <v>69</v>
      </c>
      <c r="AA51" s="19" t="s">
        <v>68</v>
      </c>
      <c r="AB51">
        <f>G49</f>
        <v>1</v>
      </c>
      <c r="AD51" s="19" t="s">
        <v>70</v>
      </c>
      <c r="AE51">
        <f>IF(AND(G46=G47,G47&lt;&gt;G49),1,0)</f>
        <v>0</v>
      </c>
    </row>
    <row r="53" spans="4:57" x14ac:dyDescent="0.4">
      <c r="D53" s="14"/>
      <c r="E53" s="19" t="s">
        <v>48</v>
      </c>
      <c r="F53" s="19"/>
      <c r="G53">
        <f>G5</f>
        <v>0</v>
      </c>
      <c r="H53">
        <f>H5</f>
        <v>0</v>
      </c>
      <c r="I53">
        <f>I5</f>
        <v>0</v>
      </c>
      <c r="J53">
        <f>J5</f>
        <v>1</v>
      </c>
      <c r="K53" t="s">
        <v>44</v>
      </c>
      <c r="L53">
        <f>L5</f>
        <v>0</v>
      </c>
      <c r="M53">
        <f>M5</f>
        <v>0</v>
      </c>
      <c r="N53">
        <f>N5</f>
        <v>0</v>
      </c>
      <c r="O53">
        <f>O5</f>
        <v>0</v>
      </c>
      <c r="P53" t="s">
        <v>44</v>
      </c>
      <c r="Q53">
        <f>Q5</f>
        <v>1</v>
      </c>
      <c r="R53">
        <f>R5</f>
        <v>1</v>
      </c>
      <c r="S53">
        <f>S5</f>
        <v>1</v>
      </c>
      <c r="T53">
        <f>T5</f>
        <v>0</v>
      </c>
      <c r="U53" t="s">
        <v>44</v>
      </c>
      <c r="V53">
        <f>V5</f>
        <v>0</v>
      </c>
      <c r="W53">
        <f>W5</f>
        <v>0</v>
      </c>
      <c r="X53">
        <f>X5</f>
        <v>1</v>
      </c>
      <c r="Y53">
        <f>Y5</f>
        <v>1</v>
      </c>
      <c r="AF53" t="s">
        <v>59</v>
      </c>
      <c r="AH53">
        <f>C5</f>
        <v>4323</v>
      </c>
      <c r="AJ53" s="20" t="s">
        <v>80</v>
      </c>
    </row>
    <row r="54" spans="4:57" x14ac:dyDescent="0.4">
      <c r="D54" s="14" t="s">
        <v>50</v>
      </c>
      <c r="E54" s="19" t="s">
        <v>75</v>
      </c>
      <c r="F54" s="19"/>
      <c r="G54">
        <f>G12</f>
        <v>1</v>
      </c>
      <c r="H54">
        <f>H12</f>
        <v>1</v>
      </c>
      <c r="I54">
        <f>I12</f>
        <v>1</v>
      </c>
      <c r="J54">
        <f>J12</f>
        <v>1</v>
      </c>
      <c r="K54" t="s">
        <v>44</v>
      </c>
      <c r="L54">
        <f>L12</f>
        <v>1</v>
      </c>
      <c r="M54">
        <f>M12</f>
        <v>1</v>
      </c>
      <c r="N54">
        <f>N12</f>
        <v>1</v>
      </c>
      <c r="O54">
        <f>O12</f>
        <v>0</v>
      </c>
      <c r="P54" t="s">
        <v>44</v>
      </c>
      <c r="Q54">
        <f>Q12</f>
        <v>0</v>
      </c>
      <c r="R54">
        <f>R12</f>
        <v>0</v>
      </c>
      <c r="S54">
        <f>S12</f>
        <v>1</v>
      </c>
      <c r="T54">
        <f>T12</f>
        <v>0</v>
      </c>
      <c r="U54" t="s">
        <v>44</v>
      </c>
      <c r="V54">
        <f>V12</f>
        <v>1</v>
      </c>
      <c r="W54">
        <f>W12</f>
        <v>1</v>
      </c>
      <c r="X54">
        <f>X12</f>
        <v>1</v>
      </c>
      <c r="Y54">
        <f>Y12</f>
        <v>1</v>
      </c>
      <c r="AD54" s="14"/>
      <c r="AE54" t="s">
        <v>50</v>
      </c>
      <c r="AF54" t="s">
        <v>60</v>
      </c>
      <c r="AH54">
        <f>C12</f>
        <v>-465</v>
      </c>
      <c r="AJ54" s="20"/>
    </row>
    <row r="55" spans="4:57" x14ac:dyDescent="0.4">
      <c r="D55" s="14"/>
      <c r="E55" s="10" t="s">
        <v>51</v>
      </c>
      <c r="F55" s="10" t="s">
        <v>52</v>
      </c>
      <c r="G55" s="13" t="s">
        <v>53</v>
      </c>
      <c r="H55" s="13" t="s">
        <v>53</v>
      </c>
      <c r="I55" s="13" t="s">
        <v>53</v>
      </c>
      <c r="J55" s="13" t="s">
        <v>53</v>
      </c>
      <c r="K55" s="13" t="s">
        <v>53</v>
      </c>
      <c r="L55" s="13" t="s">
        <v>53</v>
      </c>
      <c r="M55" s="13" t="s">
        <v>53</v>
      </c>
      <c r="N55" s="13" t="s">
        <v>53</v>
      </c>
      <c r="O55" s="13" t="s">
        <v>53</v>
      </c>
      <c r="P55" s="13" t="s">
        <v>53</v>
      </c>
      <c r="Q55" s="13" t="s">
        <v>53</v>
      </c>
      <c r="R55" s="13" t="s">
        <v>53</v>
      </c>
      <c r="S55" s="13" t="s">
        <v>53</v>
      </c>
      <c r="T55" s="13" t="s">
        <v>53</v>
      </c>
      <c r="U55" s="13" t="s">
        <v>53</v>
      </c>
      <c r="V55" s="13" t="s">
        <v>53</v>
      </c>
      <c r="W55" s="13" t="s">
        <v>53</v>
      </c>
      <c r="X55" s="13" t="s">
        <v>53</v>
      </c>
      <c r="Y55" s="13" t="s">
        <v>53</v>
      </c>
      <c r="AC55" t="s">
        <v>58</v>
      </c>
      <c r="AF55" s="13" t="s">
        <v>61</v>
      </c>
      <c r="AG55" s="13" t="s">
        <v>62</v>
      </c>
      <c r="AH55" s="13" t="s">
        <v>63</v>
      </c>
      <c r="AI55" s="13"/>
      <c r="AJ55" s="20"/>
    </row>
    <row r="56" spans="4:57" x14ac:dyDescent="0.4">
      <c r="D56" s="14"/>
      <c r="E56" s="19"/>
      <c r="F56" s="19"/>
      <c r="G56">
        <f>MOD(G53+G54+IF(AN56,1,0),2)</f>
        <v>0</v>
      </c>
      <c r="H56">
        <f>MOD(H53+H54+IF(AO56,1,0),2)</f>
        <v>0</v>
      </c>
      <c r="I56">
        <f>MOD(I53+I54+IF(AP56,1,0),2)</f>
        <v>0</v>
      </c>
      <c r="J56">
        <f>MOD(J53+J54+IF(AR56,1,0),2)</f>
        <v>0</v>
      </c>
      <c r="K56" t="s">
        <v>44</v>
      </c>
      <c r="L56">
        <f>MOD(L53+L54+IF(AS56,1,0),2)</f>
        <v>1</v>
      </c>
      <c r="M56">
        <f>MOD(M53+M54+IF(AT56,1,0),2)</f>
        <v>1</v>
      </c>
      <c r="N56">
        <f>MOD(N53+N54+IF(AU56,1,0),2)</f>
        <v>1</v>
      </c>
      <c r="O56">
        <f>MOD(O53+O54+IF(AW56,1,0),2)</f>
        <v>1</v>
      </c>
      <c r="P56" t="s">
        <v>44</v>
      </c>
      <c r="Q56">
        <f>MOD(Q53+Q54+IF(AX56,1,0),2)</f>
        <v>0</v>
      </c>
      <c r="R56">
        <f>MOD(R53+R54+IF(AY56,1,0),2)</f>
        <v>0</v>
      </c>
      <c r="S56">
        <f>MOD(S53+S54+IF(AZ56,1,0),2)</f>
        <v>0</v>
      </c>
      <c r="T56">
        <f>MOD(T53+T54+IF(BB56,1,0),2)</f>
        <v>1</v>
      </c>
      <c r="U56" t="s">
        <v>44</v>
      </c>
      <c r="V56">
        <f>MOD(V53+V54+IF(BC56,1,0),2)</f>
        <v>0</v>
      </c>
      <c r="W56">
        <f>MOD(W53+W54+IF(BD56,1,0),2)</f>
        <v>0</v>
      </c>
      <c r="X56">
        <f>MOD(X53+X54+IF(BE56,1,0),2)</f>
        <v>1</v>
      </c>
      <c r="Y56">
        <f>MOD(Y53+Y54,2)</f>
        <v>0</v>
      </c>
      <c r="Z56" s="19" t="s">
        <v>54</v>
      </c>
      <c r="AA56">
        <f>IF(G56=0,SUM(AN57:BE57),-(2^15-SUM(AN57:BE57)))</f>
        <v>3858</v>
      </c>
      <c r="AB56" s="17" t="s">
        <v>57</v>
      </c>
      <c r="AC56" s="17"/>
      <c r="AD56" s="17"/>
      <c r="AE56" s="17"/>
      <c r="AF56" s="17"/>
      <c r="AG56" s="17"/>
      <c r="AH56" s="18">
        <f>AH53+AH54</f>
        <v>3858</v>
      </c>
      <c r="AI56" s="17" t="s">
        <v>57</v>
      </c>
      <c r="AJ56" s="20"/>
      <c r="AL56" t="s">
        <v>47</v>
      </c>
      <c r="AM56" t="b">
        <f>G53+G54+IF(AN56,1,0)&gt;1</f>
        <v>1</v>
      </c>
      <c r="AN56" t="b">
        <f>H53+H54+IF(AO56,1,0)&gt;1</f>
        <v>1</v>
      </c>
      <c r="AO56" t="b">
        <f>I53+I54+IF(AP56,1,0)&gt;1</f>
        <v>1</v>
      </c>
      <c r="AP56" t="b">
        <f>J53+J54+IF(AR56,1,0)&gt;1</f>
        <v>1</v>
      </c>
      <c r="AQ56" t="s">
        <v>44</v>
      </c>
      <c r="AR56" t="b">
        <f>L53+L54+IF(AS56,1,0)&gt;1</f>
        <v>0</v>
      </c>
      <c r="AS56" t="b">
        <f>M53+M54+IF(AT56,1,0)&gt;1</f>
        <v>0</v>
      </c>
      <c r="AT56" t="b">
        <f>N53+N54+IF(AU56,1,0)&gt;1</f>
        <v>0</v>
      </c>
      <c r="AU56" t="b">
        <f>O53+O54+IF(AW56,1,0)&gt;1</f>
        <v>0</v>
      </c>
      <c r="AV56" t="s">
        <v>44</v>
      </c>
      <c r="AW56" t="b">
        <f>Q53+Q54+IF(AX56,1,0)&gt;1</f>
        <v>1</v>
      </c>
      <c r="AX56" t="b">
        <f>R53+R54+IF(AY56,1,0)&gt;1</f>
        <v>1</v>
      </c>
      <c r="AY56" t="b">
        <f>S53+S54+IF(AZ56,1,0)&gt;1</f>
        <v>1</v>
      </c>
      <c r="AZ56" t="b">
        <f>T53+T54+IF(BB56,1,0)&gt;1</f>
        <v>0</v>
      </c>
      <c r="BA56" t="s">
        <v>44</v>
      </c>
      <c r="BB56" t="b">
        <f>V53+V54+IF(BC56,1,0)&gt;1</f>
        <v>1</v>
      </c>
      <c r="BC56" t="b">
        <f>W53+W54+IF(BD56,1,0)&gt;1</f>
        <v>1</v>
      </c>
      <c r="BD56" t="b">
        <f>X53+X54+IF(BE56,1,0)&gt;1</f>
        <v>1</v>
      </c>
      <c r="BE56" t="b">
        <f>Y53+Y54&gt;1</f>
        <v>1</v>
      </c>
    </row>
    <row r="57" spans="4:57" x14ac:dyDescent="0.4">
      <c r="D57" s="14"/>
      <c r="E57" s="19"/>
      <c r="F57" s="19"/>
      <c r="AJ57" s="20"/>
      <c r="AL57" t="s">
        <v>56</v>
      </c>
      <c r="AN57">
        <f>H56*AO$1</f>
        <v>0</v>
      </c>
      <c r="AO57">
        <f>I56*AP$1</f>
        <v>0</v>
      </c>
      <c r="AP57">
        <f>J56*AQ$1</f>
        <v>0</v>
      </c>
      <c r="AR57">
        <f>L56*AR$1</f>
        <v>2048</v>
      </c>
      <c r="AS57">
        <f>M56*AS$1</f>
        <v>1024</v>
      </c>
      <c r="AT57">
        <f>N56*AT$1</f>
        <v>512</v>
      </c>
      <c r="AU57">
        <f>O56*AU$1</f>
        <v>256</v>
      </c>
      <c r="AW57">
        <f>Q56*AV$1</f>
        <v>0</v>
      </c>
      <c r="AX57">
        <f>R56*AW$1</f>
        <v>0</v>
      </c>
      <c r="AY57">
        <f>S56*AX$1</f>
        <v>0</v>
      </c>
      <c r="AZ57">
        <f>T56*AY$1</f>
        <v>16</v>
      </c>
      <c r="BB57">
        <f>V56*AZ$1</f>
        <v>0</v>
      </c>
      <c r="BC57">
        <f>W56*BA$1</f>
        <v>0</v>
      </c>
      <c r="BD57">
        <f>X56*BB$1</f>
        <v>2</v>
      </c>
      <c r="BE57">
        <f>Y56*BC$1</f>
        <v>0</v>
      </c>
    </row>
    <row r="58" spans="4:57" x14ac:dyDescent="0.4">
      <c r="D58" s="14"/>
      <c r="E58" s="19"/>
      <c r="F58" s="19"/>
      <c r="G58" s="21" t="s">
        <v>64</v>
      </c>
      <c r="H58" s="21"/>
      <c r="I58" s="21"/>
      <c r="J58" s="15">
        <f>IF(AM56,1,0)</f>
        <v>1</v>
      </c>
      <c r="L58" s="21" t="s">
        <v>65</v>
      </c>
      <c r="M58" s="21"/>
      <c r="N58" s="21"/>
      <c r="O58">
        <f>IF(SUM(V56:Y56)=2,1,0)</f>
        <v>0</v>
      </c>
      <c r="Q58" s="21" t="s">
        <v>66</v>
      </c>
      <c r="R58" s="21"/>
      <c r="S58" s="21"/>
      <c r="T58">
        <f>IF(BB56,1,0)</f>
        <v>1</v>
      </c>
      <c r="V58" s="21" t="s">
        <v>67</v>
      </c>
      <c r="W58" s="21"/>
      <c r="X58" s="21"/>
      <c r="Y58">
        <f>IF(SUM(G56:Y56)=0,1,0)</f>
        <v>0</v>
      </c>
      <c r="Z58" t="s">
        <v>69</v>
      </c>
      <c r="AA58" s="19" t="s">
        <v>68</v>
      </c>
      <c r="AB58">
        <f>G56</f>
        <v>0</v>
      </c>
      <c r="AD58" s="19" t="s">
        <v>70</v>
      </c>
      <c r="AE58">
        <f>IF(AND(G53=G54,G54&lt;&gt;G56),1,0)</f>
        <v>0</v>
      </c>
    </row>
    <row r="60" spans="4:57" x14ac:dyDescent="0.4">
      <c r="D60" s="14"/>
      <c r="E60" s="19" t="s">
        <v>81</v>
      </c>
      <c r="F60" s="19"/>
      <c r="G60">
        <f>G15</f>
        <v>1</v>
      </c>
      <c r="H60">
        <f>H15</f>
        <v>1</v>
      </c>
      <c r="I60">
        <f>I15</f>
        <v>1</v>
      </c>
      <c r="J60">
        <f>J15</f>
        <v>1</v>
      </c>
      <c r="K60" t="s">
        <v>44</v>
      </c>
      <c r="L60">
        <f>L15</f>
        <v>0</v>
      </c>
      <c r="M60">
        <f>M15</f>
        <v>0</v>
      </c>
      <c r="N60">
        <f>N15</f>
        <v>0</v>
      </c>
      <c r="O60">
        <f>O15</f>
        <v>0</v>
      </c>
      <c r="P60" t="s">
        <v>44</v>
      </c>
      <c r="Q60">
        <f>Q15</f>
        <v>1</v>
      </c>
      <c r="R60">
        <f>R15</f>
        <v>1</v>
      </c>
      <c r="S60">
        <f>S15</f>
        <v>1</v>
      </c>
      <c r="T60">
        <f>T15</f>
        <v>0</v>
      </c>
      <c r="U60" t="s">
        <v>44</v>
      </c>
      <c r="V60">
        <f>V15</f>
        <v>1</v>
      </c>
      <c r="W60">
        <f>W15</f>
        <v>1</v>
      </c>
      <c r="X60">
        <f>X15</f>
        <v>1</v>
      </c>
      <c r="Y60">
        <f>Y15</f>
        <v>0</v>
      </c>
      <c r="AF60" t="s">
        <v>59</v>
      </c>
      <c r="AH60">
        <f>C15</f>
        <v>3858</v>
      </c>
      <c r="AJ60" s="20" t="s">
        <v>82</v>
      </c>
    </row>
    <row r="61" spans="4:57" x14ac:dyDescent="0.4">
      <c r="D61" s="14" t="s">
        <v>50</v>
      </c>
      <c r="E61" s="19" t="s">
        <v>72</v>
      </c>
      <c r="F61" s="19"/>
      <c r="G61">
        <f>G7</f>
        <v>0</v>
      </c>
      <c r="H61">
        <f>H7</f>
        <v>0</v>
      </c>
      <c r="I61">
        <f>I7</f>
        <v>0</v>
      </c>
      <c r="J61">
        <f>J7</f>
        <v>1</v>
      </c>
      <c r="K61" t="s">
        <v>44</v>
      </c>
      <c r="L61">
        <f>L7</f>
        <v>0</v>
      </c>
      <c r="M61">
        <f>M7</f>
        <v>0</v>
      </c>
      <c r="N61">
        <f>N7</f>
        <v>1</v>
      </c>
      <c r="O61">
        <f>O7</f>
        <v>0</v>
      </c>
      <c r="P61" t="s">
        <v>44</v>
      </c>
      <c r="Q61">
        <f>Q7</f>
        <v>1</v>
      </c>
      <c r="R61">
        <f>R7</f>
        <v>0</v>
      </c>
      <c r="S61">
        <f>S7</f>
        <v>1</v>
      </c>
      <c r="T61">
        <f>T7</f>
        <v>1</v>
      </c>
      <c r="U61" t="s">
        <v>44</v>
      </c>
      <c r="V61">
        <f>V7</f>
        <v>0</v>
      </c>
      <c r="W61">
        <f>W7</f>
        <v>1</v>
      </c>
      <c r="X61">
        <f>X7</f>
        <v>0</v>
      </c>
      <c r="Y61">
        <f>Y7</f>
        <v>0</v>
      </c>
      <c r="AD61" s="14"/>
      <c r="AE61" t="s">
        <v>50</v>
      </c>
      <c r="AF61" t="s">
        <v>60</v>
      </c>
      <c r="AH61">
        <f>C7</f>
        <v>4788</v>
      </c>
      <c r="AJ61" s="20"/>
    </row>
    <row r="62" spans="4:57" x14ac:dyDescent="0.4">
      <c r="D62" s="14"/>
      <c r="E62" s="10" t="s">
        <v>51</v>
      </c>
      <c r="F62" s="10" t="s">
        <v>52</v>
      </c>
      <c r="G62" s="13" t="s">
        <v>53</v>
      </c>
      <c r="H62" s="13" t="s">
        <v>53</v>
      </c>
      <c r="I62" s="13" t="s">
        <v>53</v>
      </c>
      <c r="J62" s="13" t="s">
        <v>53</v>
      </c>
      <c r="K62" s="13" t="s">
        <v>53</v>
      </c>
      <c r="L62" s="13" t="s">
        <v>53</v>
      </c>
      <c r="M62" s="13" t="s">
        <v>53</v>
      </c>
      <c r="N62" s="13" t="s">
        <v>53</v>
      </c>
      <c r="O62" s="13" t="s">
        <v>53</v>
      </c>
      <c r="P62" s="13" t="s">
        <v>53</v>
      </c>
      <c r="Q62" s="13" t="s">
        <v>53</v>
      </c>
      <c r="R62" s="13" t="s">
        <v>53</v>
      </c>
      <c r="S62" s="13" t="s">
        <v>53</v>
      </c>
      <c r="T62" s="13" t="s">
        <v>53</v>
      </c>
      <c r="U62" s="13" t="s">
        <v>53</v>
      </c>
      <c r="V62" s="13" t="s">
        <v>53</v>
      </c>
      <c r="W62" s="13" t="s">
        <v>53</v>
      </c>
      <c r="X62" s="13" t="s">
        <v>53</v>
      </c>
      <c r="Y62" s="13" t="s">
        <v>53</v>
      </c>
      <c r="AC62" t="s">
        <v>58</v>
      </c>
      <c r="AF62" s="13" t="s">
        <v>61</v>
      </c>
      <c r="AG62" s="13" t="s">
        <v>62</v>
      </c>
      <c r="AH62" s="13" t="s">
        <v>63</v>
      </c>
      <c r="AI62" s="13"/>
      <c r="AJ62" s="20"/>
    </row>
    <row r="63" spans="4:57" x14ac:dyDescent="0.4">
      <c r="D63" s="14"/>
      <c r="E63" s="19"/>
      <c r="F63" s="19"/>
      <c r="G63">
        <f>MOD(G60+G61+IF(AN63,1,0),2)</f>
        <v>0</v>
      </c>
      <c r="H63">
        <f>MOD(H60+H61+IF(AO63,1,0),2)</f>
        <v>0</v>
      </c>
      <c r="I63">
        <f>MOD(I60+I61+IF(AP63,1,0),2)</f>
        <v>0</v>
      </c>
      <c r="J63">
        <f>MOD(J60+J61+IF(AR63,1,0),2)</f>
        <v>0</v>
      </c>
      <c r="K63" t="s">
        <v>44</v>
      </c>
      <c r="L63">
        <f>MOD(L60+L61+IF(AS63,1,0),2)</f>
        <v>0</v>
      </c>
      <c r="M63">
        <f>MOD(M60+M61+IF(AT63,1,0),2)</f>
        <v>0</v>
      </c>
      <c r="N63">
        <f>MOD(N60+N61+IF(AU63,1,0),2)</f>
        <v>1</v>
      </c>
      <c r="O63">
        <f>MOD(O60+O61+IF(AW63,1,0),2)</f>
        <v>1</v>
      </c>
      <c r="P63" t="s">
        <v>44</v>
      </c>
      <c r="Q63">
        <f>MOD(Q60+Q61+IF(AX63,1,0),2)</f>
        <v>1</v>
      </c>
      <c r="R63">
        <f>MOD(R60+R61+IF(AY63,1,0),2)</f>
        <v>0</v>
      </c>
      <c r="S63">
        <f>MOD(S60+S61+IF(AZ63,1,0),2)</f>
        <v>1</v>
      </c>
      <c r="T63">
        <f>MOD(T60+T61+IF(BB63,1,0),2)</f>
        <v>0</v>
      </c>
      <c r="U63" t="s">
        <v>44</v>
      </c>
      <c r="V63">
        <f>MOD(V60+V61+IF(BC63,1,0),2)</f>
        <v>0</v>
      </c>
      <c r="W63">
        <f>MOD(W60+W61+IF(BD63,1,0),2)</f>
        <v>0</v>
      </c>
      <c r="X63">
        <f>MOD(X60+X61+IF(BE63,1,0),2)</f>
        <v>1</v>
      </c>
      <c r="Y63">
        <f>MOD(Y60+Y61,2)</f>
        <v>0</v>
      </c>
      <c r="Z63" s="19" t="s">
        <v>54</v>
      </c>
      <c r="AA63">
        <f>IF(G63=0,SUM(AN64:BE64),-(2^15-SUM(AN64:BE64)))</f>
        <v>930</v>
      </c>
      <c r="AB63" s="17" t="s">
        <v>57</v>
      </c>
      <c r="AC63" s="17"/>
      <c r="AD63" s="17"/>
      <c r="AE63" s="17"/>
      <c r="AF63" s="17"/>
      <c r="AG63" s="17"/>
      <c r="AH63" s="18">
        <f>AH60+AH61</f>
        <v>8646</v>
      </c>
      <c r="AI63" s="17" t="s">
        <v>57</v>
      </c>
      <c r="AJ63" s="20"/>
      <c r="AL63" t="s">
        <v>47</v>
      </c>
      <c r="AM63" t="b">
        <f>G60+G61+IF(AN63,1,0)&gt;1</f>
        <v>1</v>
      </c>
      <c r="AN63" t="b">
        <f>H60+H61+IF(AO63,1,0)&gt;1</f>
        <v>1</v>
      </c>
      <c r="AO63" t="b">
        <f>I60+I61+IF(AP63,1,0)&gt;1</f>
        <v>1</v>
      </c>
      <c r="AP63" t="b">
        <f>J60+J61+IF(AR63,1,0)&gt;1</f>
        <v>1</v>
      </c>
      <c r="AQ63" t="s">
        <v>44</v>
      </c>
      <c r="AR63" t="b">
        <f>L60+L61+IF(AS63,1,0)&gt;1</f>
        <v>0</v>
      </c>
      <c r="AS63" t="b">
        <f>M60+M61+IF(AT63,1,0)&gt;1</f>
        <v>0</v>
      </c>
      <c r="AT63" t="b">
        <f>N60+N61+IF(AU63,1,0)&gt;1</f>
        <v>0</v>
      </c>
      <c r="AU63" t="b">
        <f>O60+O61+IF(AW63,1,0)&gt;1</f>
        <v>0</v>
      </c>
      <c r="AV63" t="s">
        <v>44</v>
      </c>
      <c r="AW63" t="b">
        <f>Q60+Q61+IF(AX63,1,0)&gt;1</f>
        <v>1</v>
      </c>
      <c r="AX63" t="b">
        <f>R60+R61+IF(AY63,1,0)&gt;1</f>
        <v>1</v>
      </c>
      <c r="AY63" t="b">
        <f>S60+S61+IF(AZ63,1,0)&gt;1</f>
        <v>1</v>
      </c>
      <c r="AZ63" t="b">
        <f>T60+T61+IF(BB63,1,0)&gt;1</f>
        <v>1</v>
      </c>
      <c r="BA63" t="s">
        <v>44</v>
      </c>
      <c r="BB63" t="b">
        <f>V60+V61+IF(BC63,1,0)&gt;1</f>
        <v>1</v>
      </c>
      <c r="BC63" t="b">
        <f>W60+W61+IF(BD63,1,0)&gt;1</f>
        <v>1</v>
      </c>
      <c r="BD63" t="b">
        <f>X60+X61+IF(BE63,1,0)&gt;1</f>
        <v>0</v>
      </c>
      <c r="BE63" t="b">
        <f>Y60+Y61&gt;1</f>
        <v>0</v>
      </c>
    </row>
    <row r="64" spans="4:57" x14ac:dyDescent="0.4">
      <c r="D64" s="14"/>
      <c r="E64" s="19"/>
      <c r="F64" s="19"/>
      <c r="AJ64" s="20"/>
      <c r="AL64" t="s">
        <v>56</v>
      </c>
      <c r="AN64">
        <f>H63*AO$1</f>
        <v>0</v>
      </c>
      <c r="AO64">
        <f>I63*AP$1</f>
        <v>0</v>
      </c>
      <c r="AP64">
        <f>J63*AQ$1</f>
        <v>0</v>
      </c>
      <c r="AR64">
        <f>L63*AR$1</f>
        <v>0</v>
      </c>
      <c r="AS64">
        <f>M63*AS$1</f>
        <v>0</v>
      </c>
      <c r="AT64">
        <f>N63*AT$1</f>
        <v>512</v>
      </c>
      <c r="AU64">
        <f>O63*AU$1</f>
        <v>256</v>
      </c>
      <c r="AW64">
        <f>Q63*AV$1</f>
        <v>128</v>
      </c>
      <c r="AX64">
        <f>R63*AW$1</f>
        <v>0</v>
      </c>
      <c r="AY64">
        <f>S63*AX$1</f>
        <v>32</v>
      </c>
      <c r="AZ64">
        <f>T63*AY$1</f>
        <v>0</v>
      </c>
      <c r="BB64">
        <f>V63*AZ$1</f>
        <v>0</v>
      </c>
      <c r="BC64">
        <f>W63*BA$1</f>
        <v>0</v>
      </c>
      <c r="BD64">
        <f>X63*BB$1</f>
        <v>2</v>
      </c>
      <c r="BE64">
        <f>Y63*BC$1</f>
        <v>0</v>
      </c>
    </row>
    <row r="65" spans="4:31" x14ac:dyDescent="0.4">
      <c r="D65" s="14"/>
      <c r="E65" s="19"/>
      <c r="F65" s="19"/>
      <c r="G65" s="21" t="s">
        <v>64</v>
      </c>
      <c r="H65" s="21"/>
      <c r="I65" s="21"/>
      <c r="J65" s="15">
        <f>IF(AM63,1,0)</f>
        <v>1</v>
      </c>
      <c r="L65" s="21" t="s">
        <v>65</v>
      </c>
      <c r="M65" s="21"/>
      <c r="N65" s="21"/>
      <c r="O65">
        <f>IF(SUM(V63:Y63)=2,1,0)</f>
        <v>0</v>
      </c>
      <c r="Q65" s="21" t="s">
        <v>66</v>
      </c>
      <c r="R65" s="21"/>
      <c r="S65" s="21"/>
      <c r="T65">
        <f>IF(BB63,1,0)</f>
        <v>1</v>
      </c>
      <c r="V65" s="21" t="s">
        <v>67</v>
      </c>
      <c r="W65" s="21"/>
      <c r="X65" s="21"/>
      <c r="Y65">
        <f>IF(SUM(G63:Y63)=0,1,0)</f>
        <v>0</v>
      </c>
      <c r="Z65" t="s">
        <v>69</v>
      </c>
      <c r="AA65" s="19" t="s">
        <v>68</v>
      </c>
      <c r="AB65">
        <f>G63</f>
        <v>0</v>
      </c>
      <c r="AD65" s="19" t="s">
        <v>70</v>
      </c>
      <c r="AE65">
        <f>IF(AND(G60=G61,G61&lt;&gt;G63),1,0)</f>
        <v>0</v>
      </c>
    </row>
    <row r="66" spans="4:31" x14ac:dyDescent="0.4">
      <c r="D66" s="14"/>
      <c r="E66" s="19"/>
      <c r="F66" s="19"/>
    </row>
  </sheetData>
  <mergeCells count="36">
    <mergeCell ref="AL11:AL16"/>
    <mergeCell ref="AJ18:AJ22"/>
    <mergeCell ref="G23:I23"/>
    <mergeCell ref="L23:N23"/>
    <mergeCell ref="Q23:S23"/>
    <mergeCell ref="V23:X23"/>
    <mergeCell ref="AJ25:AJ29"/>
    <mergeCell ref="G30:I30"/>
    <mergeCell ref="L30:N30"/>
    <mergeCell ref="Q30:S30"/>
    <mergeCell ref="V30:X30"/>
    <mergeCell ref="AJ32:AJ36"/>
    <mergeCell ref="G37:I37"/>
    <mergeCell ref="L37:N37"/>
    <mergeCell ref="Q37:S37"/>
    <mergeCell ref="V37:X37"/>
    <mergeCell ref="AJ39:AJ43"/>
    <mergeCell ref="G44:I44"/>
    <mergeCell ref="L44:N44"/>
    <mergeCell ref="Q44:S44"/>
    <mergeCell ref="V44:X44"/>
    <mergeCell ref="AJ46:AJ50"/>
    <mergeCell ref="G51:I51"/>
    <mergeCell ref="L51:N51"/>
    <mergeCell ref="Q51:S51"/>
    <mergeCell ref="V51:X51"/>
    <mergeCell ref="AJ53:AJ57"/>
    <mergeCell ref="G58:I58"/>
    <mergeCell ref="L58:N58"/>
    <mergeCell ref="Q58:S58"/>
    <mergeCell ref="V58:X58"/>
    <mergeCell ref="AJ60:AJ64"/>
    <mergeCell ref="G65:I65"/>
    <mergeCell ref="L65:N65"/>
    <mergeCell ref="Q65:S65"/>
    <mergeCell ref="V65:X65"/>
  </mergeCells>
  <conditionalFormatting sqref="G5:Y8">
    <cfRule type="cellIs" dxfId="2" priority="3" operator="equal">
      <formula>0</formula>
    </cfRule>
    <cfRule type="cellIs" dxfId="1" priority="2" operator="equal">
      <formula>1</formula>
    </cfRule>
  </conditionalFormatting>
  <conditionalFormatting sqref="C5:C16">
    <cfRule type="expression" dxfId="0" priority="1">
      <formula>AND(C5&lt;0,MOD(ABS(C5),2)=0)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headerFooter>
    <oddHeader>&amp;LСандов Кирилл Алексеевич&amp;RВариант 17</oddHeader>
    <oddFooter>&amp;R9 декабря 2022, 23:55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6" sqref="A6"/>
    </sheetView>
  </sheetViews>
  <sheetFormatPr defaultRowHeight="14.25" x14ac:dyDescent="0.4"/>
  <cols>
    <col min="1" max="1" width="24" customWidth="1"/>
  </cols>
  <sheetData>
    <row r="1" spans="1:4" ht="71.2" customHeight="1" x14ac:dyDescent="0.4">
      <c r="A1" s="23" t="s">
        <v>55</v>
      </c>
      <c r="B1" s="23"/>
      <c r="C1" s="23"/>
      <c r="D1" s="23"/>
    </row>
    <row r="2" spans="1:4" x14ac:dyDescent="0.4">
      <c r="A2" s="22"/>
      <c r="B2" s="22"/>
      <c r="C2" s="22"/>
      <c r="D2" s="22"/>
    </row>
    <row r="3" spans="1:4" x14ac:dyDescent="0.4">
      <c r="A3" s="22"/>
      <c r="B3" s="22"/>
      <c r="C3" s="22"/>
      <c r="D3" s="22"/>
    </row>
    <row r="4" spans="1:4" x14ac:dyDescent="0.4">
      <c r="A4" s="22"/>
      <c r="B4" s="22"/>
      <c r="C4" s="22"/>
      <c r="D4" s="22"/>
    </row>
    <row r="5" spans="1:4" x14ac:dyDescent="0.4">
      <c r="A5" s="16"/>
      <c r="B5" s="16"/>
      <c r="C5" s="16"/>
      <c r="D5" s="16"/>
    </row>
    <row r="6" spans="1:4" x14ac:dyDescent="0.4">
      <c r="A6" s="16"/>
      <c r="B6" s="16"/>
      <c r="C6" s="16"/>
      <c r="D6" s="16"/>
    </row>
    <row r="7" spans="1:4" x14ac:dyDescent="0.4">
      <c r="A7" s="16"/>
      <c r="B7" s="16"/>
      <c r="C7" s="16"/>
      <c r="D7" s="16"/>
    </row>
    <row r="8" spans="1:4" x14ac:dyDescent="0.4">
      <c r="A8" s="16"/>
      <c r="B8" s="16"/>
      <c r="C8" s="16"/>
      <c r="D8" s="16"/>
    </row>
    <row r="9" spans="1:4" x14ac:dyDescent="0.4">
      <c r="A9" s="16"/>
      <c r="B9" s="16"/>
      <c r="C9" s="16"/>
      <c r="D9" s="16"/>
    </row>
    <row r="10" spans="1:4" x14ac:dyDescent="0.4">
      <c r="A10" s="16"/>
      <c r="B10" s="16"/>
      <c r="C10" s="16"/>
      <c r="D10" s="16"/>
    </row>
  </sheetData>
  <mergeCells count="2">
    <mergeCell ref="A2:D4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ОДЗ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Сандов</dc:creator>
  <cp:lastModifiedBy>Сандов</cp:lastModifiedBy>
  <dcterms:created xsi:type="dcterms:W3CDTF">2022-12-08T12:29:25Z</dcterms:created>
  <dcterms:modified xsi:type="dcterms:W3CDTF">2022-12-14T09:51:47Z</dcterms:modified>
</cp:coreProperties>
</file>