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j-se\Desktop\FECHAMENTOS EXTERNOS\FECHAMENTO AMPLA\04-2025\AVIZ\"/>
    </mc:Choice>
  </mc:AlternateContent>
  <xr:revisionPtr revIDLastSave="0" documentId="13_ncr:1_{A74A5BBD-291B-4992-9397-42722108AEB3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CFOP" sheetId="7" state="hidden" r:id="rId1"/>
    <sheet name="BASE DADOS" sheetId="6" state="hidden" r:id="rId2"/>
    <sheet name="PROTEGE" sheetId="11" r:id="rId3"/>
    <sheet name="GUIAS" sheetId="13" r:id="rId4"/>
  </sheets>
  <externalReferences>
    <externalReference r:id="rId5"/>
  </externalReferences>
  <definedNames>
    <definedName name="_xlnm._FilterDatabase" localSheetId="1" hidden="1">'BASE DADOS'!$A$1:$U$201</definedName>
    <definedName name="_xlnm._FilterDatabase" localSheetId="0" hidden="1">CFOP!$A$1:$N$592</definedName>
    <definedName name="ALÍQUOTAS">'[1]Dif. de Alíq'!$A$731:$D$1460</definedName>
    <definedName name="_xlnm.Print_Area" localSheetId="1">'BASE DADOS'!$B$1:$Q$202</definedName>
    <definedName name="_xlnm.Print_Area" localSheetId="3">GUIAS!$A$1:$E$34</definedName>
    <definedName name="_xlnm.Print_Area" localSheetId="2">PROTEGE!$A$1:$G$118</definedName>
    <definedName name="ASD" localSheetId="2">#REF!</definedName>
    <definedName name="ASD">#REF!</definedName>
    <definedName name="BASE_FILIAL" localSheetId="2">#REF!</definedName>
    <definedName name="BASE_FILIAL">#REF!</definedName>
    <definedName name="BASE_MATRIZ" localSheetId="2">#REF!</definedName>
    <definedName name="BASE_MATRIZ">#REF!</definedName>
    <definedName name="CAIXA_AMELIA" localSheetId="2">#REF!</definedName>
    <definedName name="CAIXA_AMELIA">#REF!</definedName>
    <definedName name="CAIXA_CRISTAL" localSheetId="2">#REF!</definedName>
    <definedName name="CAIXA_CRISTAL">#REF!</definedName>
    <definedName name="DFSFASDFKADSJFK" localSheetId="2">#REF!</definedName>
    <definedName name="DFSFASDFKADSJFK">#REF!</definedName>
    <definedName name="FORNECEDOR_RETENÇÕES">[1]Forn.Ret!$1:$1048576</definedName>
    <definedName name="MESES" localSheetId="2">#REF!</definedName>
    <definedName name="MESES">#REF!</definedName>
    <definedName name="MESES_2" localSheetId="2">#REF!</definedName>
    <definedName name="MESES_2">#REF!</definedName>
    <definedName name="RETENÇÃO">'[1]PLANILHA DE RETEÇÕES'!$1:$1048576</definedName>
    <definedName name="TAXA_ISSQN">[1]Forn.Ret!$L$11:$M$23</definedName>
  </definedNames>
  <calcPr calcId="191029"/>
</workbook>
</file>

<file path=xl/calcChain.xml><?xml version="1.0" encoding="utf-8"?>
<calcChain xmlns="http://schemas.openxmlformats.org/spreadsheetml/2006/main">
  <c r="B592" i="6" l="1"/>
  <c r="B210" i="6"/>
  <c r="E210" i="6" s="1"/>
  <c r="C210" i="6"/>
  <c r="I210" i="6"/>
  <c r="M210" i="6" s="1"/>
  <c r="J210" i="6"/>
  <c r="B211" i="6"/>
  <c r="F211" i="6" s="1"/>
  <c r="C211" i="6"/>
  <c r="I211" i="6"/>
  <c r="M211" i="6" s="1"/>
  <c r="J211" i="6"/>
  <c r="B212" i="6"/>
  <c r="E212" i="6" s="1"/>
  <c r="C212" i="6"/>
  <c r="D212" i="6"/>
  <c r="G212" i="6" s="1"/>
  <c r="I212" i="6"/>
  <c r="J212" i="6"/>
  <c r="B213" i="6"/>
  <c r="D213" i="6" s="1"/>
  <c r="G213" i="6" s="1"/>
  <c r="C213" i="6"/>
  <c r="I213" i="6"/>
  <c r="J213" i="6"/>
  <c r="B214" i="6"/>
  <c r="D214" i="6" s="1"/>
  <c r="G214" i="6" s="1"/>
  <c r="C214" i="6"/>
  <c r="I214" i="6"/>
  <c r="M214" i="6" s="1"/>
  <c r="J214" i="6"/>
  <c r="B215" i="6"/>
  <c r="D215" i="6" s="1"/>
  <c r="G215" i="6" s="1"/>
  <c r="C215" i="6"/>
  <c r="I215" i="6"/>
  <c r="M215" i="6" s="1"/>
  <c r="J215" i="6"/>
  <c r="B216" i="6"/>
  <c r="D216" i="6" s="1"/>
  <c r="G216" i="6" s="1"/>
  <c r="C216" i="6"/>
  <c r="I216" i="6"/>
  <c r="M216" i="6" s="1"/>
  <c r="J216" i="6"/>
  <c r="B217" i="6"/>
  <c r="F217" i="6" s="1"/>
  <c r="C217" i="6"/>
  <c r="I217" i="6"/>
  <c r="M217" i="6" s="1"/>
  <c r="J217" i="6"/>
  <c r="B218" i="6"/>
  <c r="D218" i="6" s="1"/>
  <c r="G218" i="6" s="1"/>
  <c r="C218" i="6"/>
  <c r="I218" i="6"/>
  <c r="M218" i="6" s="1"/>
  <c r="J218" i="6"/>
  <c r="B219" i="6"/>
  <c r="E219" i="6" s="1"/>
  <c r="C219" i="6"/>
  <c r="I219" i="6"/>
  <c r="M219" i="6" s="1"/>
  <c r="J219" i="6"/>
  <c r="B220" i="6"/>
  <c r="D220" i="6" s="1"/>
  <c r="G220" i="6" s="1"/>
  <c r="C220" i="6"/>
  <c r="I220" i="6"/>
  <c r="J220" i="6"/>
  <c r="B221" i="6"/>
  <c r="D221" i="6" s="1"/>
  <c r="G221" i="6" s="1"/>
  <c r="C221" i="6"/>
  <c r="I221" i="6"/>
  <c r="J221" i="6"/>
  <c r="B222" i="6"/>
  <c r="D222" i="6" s="1"/>
  <c r="G222" i="6" s="1"/>
  <c r="C222" i="6"/>
  <c r="I222" i="6"/>
  <c r="M222" i="6" s="1"/>
  <c r="J222" i="6"/>
  <c r="B223" i="6"/>
  <c r="F223" i="6" s="1"/>
  <c r="C223" i="6"/>
  <c r="I223" i="6"/>
  <c r="M223" i="6" s="1"/>
  <c r="J223" i="6"/>
  <c r="B224" i="6"/>
  <c r="D224" i="6" s="1"/>
  <c r="G224" i="6" s="1"/>
  <c r="C224" i="6"/>
  <c r="I224" i="6"/>
  <c r="M224" i="6" s="1"/>
  <c r="J224" i="6"/>
  <c r="B225" i="6"/>
  <c r="E225" i="6" s="1"/>
  <c r="C225" i="6"/>
  <c r="D225" i="6"/>
  <c r="G225" i="6" s="1"/>
  <c r="I225" i="6"/>
  <c r="M225" i="6" s="1"/>
  <c r="J225" i="6"/>
  <c r="B226" i="6"/>
  <c r="D226" i="6" s="1"/>
  <c r="G226" i="6" s="1"/>
  <c r="C226" i="6"/>
  <c r="I226" i="6"/>
  <c r="M226" i="6" s="1"/>
  <c r="J226" i="6"/>
  <c r="B227" i="6"/>
  <c r="E227" i="6" s="1"/>
  <c r="C227" i="6"/>
  <c r="I227" i="6"/>
  <c r="M227" i="6" s="1"/>
  <c r="J227" i="6"/>
  <c r="B228" i="6"/>
  <c r="D228" i="6" s="1"/>
  <c r="G228" i="6" s="1"/>
  <c r="C228" i="6"/>
  <c r="I228" i="6"/>
  <c r="J228" i="6"/>
  <c r="B229" i="6"/>
  <c r="E229" i="6" s="1"/>
  <c r="C229" i="6"/>
  <c r="D229" i="6"/>
  <c r="G229" i="6" s="1"/>
  <c r="I229" i="6"/>
  <c r="J229" i="6"/>
  <c r="B230" i="6"/>
  <c r="D230" i="6" s="1"/>
  <c r="G230" i="6" s="1"/>
  <c r="C230" i="6"/>
  <c r="I230" i="6"/>
  <c r="M230" i="6" s="1"/>
  <c r="J230" i="6"/>
  <c r="B231" i="6"/>
  <c r="E231" i="6" s="1"/>
  <c r="C231" i="6"/>
  <c r="I231" i="6"/>
  <c r="M231" i="6" s="1"/>
  <c r="J231" i="6"/>
  <c r="B232" i="6"/>
  <c r="D232" i="6" s="1"/>
  <c r="G232" i="6" s="1"/>
  <c r="C232" i="6"/>
  <c r="I232" i="6"/>
  <c r="M232" i="6" s="1"/>
  <c r="J232" i="6"/>
  <c r="B233" i="6"/>
  <c r="E233" i="6" s="1"/>
  <c r="C233" i="6"/>
  <c r="I233" i="6"/>
  <c r="M233" i="6" s="1"/>
  <c r="J233" i="6"/>
  <c r="B234" i="6"/>
  <c r="D234" i="6" s="1"/>
  <c r="G234" i="6" s="1"/>
  <c r="C234" i="6"/>
  <c r="I234" i="6"/>
  <c r="M234" i="6" s="1"/>
  <c r="J234" i="6"/>
  <c r="B235" i="6"/>
  <c r="C235" i="6"/>
  <c r="I235" i="6"/>
  <c r="M235" i="6" s="1"/>
  <c r="J235" i="6"/>
  <c r="B236" i="6"/>
  <c r="D236" i="6" s="1"/>
  <c r="G236" i="6" s="1"/>
  <c r="C236" i="6"/>
  <c r="I236" i="6"/>
  <c r="J236" i="6"/>
  <c r="B237" i="6"/>
  <c r="D237" i="6" s="1"/>
  <c r="G237" i="6" s="1"/>
  <c r="C237" i="6"/>
  <c r="I237" i="6"/>
  <c r="J237" i="6"/>
  <c r="B238" i="6"/>
  <c r="D238" i="6" s="1"/>
  <c r="G238" i="6" s="1"/>
  <c r="C238" i="6"/>
  <c r="I238" i="6"/>
  <c r="M238" i="6" s="1"/>
  <c r="J238" i="6"/>
  <c r="B239" i="6"/>
  <c r="F239" i="6" s="1"/>
  <c r="C239" i="6"/>
  <c r="D239" i="6"/>
  <c r="G239" i="6" s="1"/>
  <c r="I239" i="6"/>
  <c r="M239" i="6" s="1"/>
  <c r="J239" i="6"/>
  <c r="B240" i="6"/>
  <c r="D240" i="6" s="1"/>
  <c r="G240" i="6" s="1"/>
  <c r="C240" i="6"/>
  <c r="I240" i="6"/>
  <c r="M240" i="6" s="1"/>
  <c r="J240" i="6"/>
  <c r="B241" i="6"/>
  <c r="F241" i="6" s="1"/>
  <c r="C241" i="6"/>
  <c r="I241" i="6"/>
  <c r="M241" i="6" s="1"/>
  <c r="J241" i="6"/>
  <c r="B242" i="6"/>
  <c r="D242" i="6" s="1"/>
  <c r="G242" i="6" s="1"/>
  <c r="C242" i="6"/>
  <c r="I242" i="6"/>
  <c r="M242" i="6" s="1"/>
  <c r="J242" i="6"/>
  <c r="B243" i="6"/>
  <c r="F243" i="6" s="1"/>
  <c r="C243" i="6"/>
  <c r="I243" i="6"/>
  <c r="M243" i="6" s="1"/>
  <c r="J243" i="6"/>
  <c r="B244" i="6"/>
  <c r="D244" i="6" s="1"/>
  <c r="G244" i="6" s="1"/>
  <c r="C244" i="6"/>
  <c r="I244" i="6"/>
  <c r="J244" i="6"/>
  <c r="B245" i="6"/>
  <c r="D245" i="6" s="1"/>
  <c r="G245" i="6" s="1"/>
  <c r="C245" i="6"/>
  <c r="I245" i="6"/>
  <c r="J245" i="6"/>
  <c r="B246" i="6"/>
  <c r="D246" i="6" s="1"/>
  <c r="G246" i="6" s="1"/>
  <c r="C246" i="6"/>
  <c r="I246" i="6"/>
  <c r="M246" i="6" s="1"/>
  <c r="J246" i="6"/>
  <c r="B247" i="6"/>
  <c r="C247" i="6"/>
  <c r="I247" i="6"/>
  <c r="M247" i="6" s="1"/>
  <c r="J247" i="6"/>
  <c r="B248" i="6"/>
  <c r="D248" i="6" s="1"/>
  <c r="G248" i="6" s="1"/>
  <c r="C248" i="6"/>
  <c r="I248" i="6"/>
  <c r="M248" i="6" s="1"/>
  <c r="J248" i="6"/>
  <c r="B249" i="6"/>
  <c r="F249" i="6" s="1"/>
  <c r="C249" i="6"/>
  <c r="I249" i="6"/>
  <c r="M249" i="6" s="1"/>
  <c r="J249" i="6"/>
  <c r="B250" i="6"/>
  <c r="D250" i="6" s="1"/>
  <c r="G250" i="6" s="1"/>
  <c r="C250" i="6"/>
  <c r="I250" i="6"/>
  <c r="M250" i="6" s="1"/>
  <c r="J250" i="6"/>
  <c r="B251" i="6"/>
  <c r="E251" i="6" s="1"/>
  <c r="C251" i="6"/>
  <c r="I251" i="6"/>
  <c r="M251" i="6" s="1"/>
  <c r="J251" i="6"/>
  <c r="B252" i="6"/>
  <c r="C252" i="6"/>
  <c r="D252" i="6"/>
  <c r="G252" i="6" s="1"/>
  <c r="I252" i="6"/>
  <c r="J252" i="6"/>
  <c r="B253" i="6"/>
  <c r="C253" i="6"/>
  <c r="I253" i="6"/>
  <c r="J253" i="6"/>
  <c r="B254" i="6"/>
  <c r="D254" i="6" s="1"/>
  <c r="G254" i="6" s="1"/>
  <c r="C254" i="6"/>
  <c r="I254" i="6"/>
  <c r="M254" i="6" s="1"/>
  <c r="J254" i="6"/>
  <c r="B255" i="6"/>
  <c r="F255" i="6" s="1"/>
  <c r="C255" i="6"/>
  <c r="I255" i="6"/>
  <c r="M255" i="6" s="1"/>
  <c r="J255" i="6"/>
  <c r="B256" i="6"/>
  <c r="D256" i="6" s="1"/>
  <c r="G256" i="6" s="1"/>
  <c r="C256" i="6"/>
  <c r="I256" i="6"/>
  <c r="M256" i="6" s="1"/>
  <c r="J256" i="6"/>
  <c r="B257" i="6"/>
  <c r="E257" i="6" s="1"/>
  <c r="C257" i="6"/>
  <c r="I257" i="6"/>
  <c r="M257" i="6" s="1"/>
  <c r="J257" i="6"/>
  <c r="B258" i="6"/>
  <c r="D258" i="6" s="1"/>
  <c r="G258" i="6" s="1"/>
  <c r="C258" i="6"/>
  <c r="I258" i="6"/>
  <c r="M258" i="6" s="1"/>
  <c r="J258" i="6"/>
  <c r="B259" i="6"/>
  <c r="F259" i="6" s="1"/>
  <c r="C259" i="6"/>
  <c r="I259" i="6"/>
  <c r="M259" i="6" s="1"/>
  <c r="J259" i="6"/>
  <c r="B260" i="6"/>
  <c r="D260" i="6" s="1"/>
  <c r="G260" i="6" s="1"/>
  <c r="C260" i="6"/>
  <c r="I260" i="6"/>
  <c r="J260" i="6"/>
  <c r="B261" i="6"/>
  <c r="E261" i="6" s="1"/>
  <c r="C261" i="6"/>
  <c r="I261" i="6"/>
  <c r="J261" i="6"/>
  <c r="B262" i="6"/>
  <c r="D262" i="6" s="1"/>
  <c r="G262" i="6" s="1"/>
  <c r="C262" i="6"/>
  <c r="I262" i="6"/>
  <c r="M262" i="6" s="1"/>
  <c r="J262" i="6"/>
  <c r="B263" i="6"/>
  <c r="E263" i="6" s="1"/>
  <c r="C263" i="6"/>
  <c r="I263" i="6"/>
  <c r="M263" i="6" s="1"/>
  <c r="J263" i="6"/>
  <c r="B264" i="6"/>
  <c r="D264" i="6" s="1"/>
  <c r="G264" i="6" s="1"/>
  <c r="C264" i="6"/>
  <c r="I264" i="6"/>
  <c r="M264" i="6" s="1"/>
  <c r="J264" i="6"/>
  <c r="B265" i="6"/>
  <c r="D265" i="6" s="1"/>
  <c r="G265" i="6" s="1"/>
  <c r="C265" i="6"/>
  <c r="I265" i="6"/>
  <c r="M265" i="6" s="1"/>
  <c r="J265" i="6"/>
  <c r="B266" i="6"/>
  <c r="D266" i="6" s="1"/>
  <c r="G266" i="6" s="1"/>
  <c r="C266" i="6"/>
  <c r="I266" i="6"/>
  <c r="M266" i="6" s="1"/>
  <c r="J266" i="6"/>
  <c r="B267" i="6"/>
  <c r="C267" i="6"/>
  <c r="I267" i="6"/>
  <c r="M267" i="6" s="1"/>
  <c r="J267" i="6"/>
  <c r="B268" i="6"/>
  <c r="D268" i="6" s="1"/>
  <c r="G268" i="6" s="1"/>
  <c r="C268" i="6"/>
  <c r="I268" i="6"/>
  <c r="J268" i="6"/>
  <c r="B269" i="6"/>
  <c r="D269" i="6" s="1"/>
  <c r="G269" i="6" s="1"/>
  <c r="C269" i="6"/>
  <c r="I269" i="6"/>
  <c r="J269" i="6"/>
  <c r="B270" i="6"/>
  <c r="D270" i="6" s="1"/>
  <c r="G270" i="6" s="1"/>
  <c r="C270" i="6"/>
  <c r="I270" i="6"/>
  <c r="M270" i="6" s="1"/>
  <c r="J270" i="6"/>
  <c r="B271" i="6"/>
  <c r="D271" i="6" s="1"/>
  <c r="G271" i="6" s="1"/>
  <c r="C271" i="6"/>
  <c r="I271" i="6"/>
  <c r="M271" i="6" s="1"/>
  <c r="J271" i="6"/>
  <c r="B272" i="6"/>
  <c r="D272" i="6" s="1"/>
  <c r="G272" i="6" s="1"/>
  <c r="C272" i="6"/>
  <c r="I272" i="6"/>
  <c r="M272" i="6" s="1"/>
  <c r="J272" i="6"/>
  <c r="B273" i="6"/>
  <c r="F273" i="6" s="1"/>
  <c r="C273" i="6"/>
  <c r="I273" i="6"/>
  <c r="M273" i="6" s="1"/>
  <c r="J273" i="6"/>
  <c r="B274" i="6"/>
  <c r="D274" i="6" s="1"/>
  <c r="G274" i="6" s="1"/>
  <c r="C274" i="6"/>
  <c r="I274" i="6"/>
  <c r="M274" i="6" s="1"/>
  <c r="J274" i="6"/>
  <c r="B275" i="6"/>
  <c r="F275" i="6" s="1"/>
  <c r="C275" i="6"/>
  <c r="I275" i="6"/>
  <c r="M275" i="6" s="1"/>
  <c r="J275" i="6"/>
  <c r="B276" i="6"/>
  <c r="D276" i="6" s="1"/>
  <c r="G276" i="6" s="1"/>
  <c r="C276" i="6"/>
  <c r="I276" i="6"/>
  <c r="J276" i="6"/>
  <c r="B277" i="6"/>
  <c r="F277" i="6" s="1"/>
  <c r="C277" i="6"/>
  <c r="I277" i="6"/>
  <c r="J277" i="6"/>
  <c r="B278" i="6"/>
  <c r="D278" i="6" s="1"/>
  <c r="G278" i="6" s="1"/>
  <c r="C278" i="6"/>
  <c r="I278" i="6"/>
  <c r="M278" i="6" s="1"/>
  <c r="J278" i="6"/>
  <c r="B279" i="6"/>
  <c r="D279" i="6" s="1"/>
  <c r="G279" i="6" s="1"/>
  <c r="C279" i="6"/>
  <c r="I279" i="6"/>
  <c r="M279" i="6" s="1"/>
  <c r="J279" i="6"/>
  <c r="B280" i="6"/>
  <c r="D280" i="6" s="1"/>
  <c r="G280" i="6" s="1"/>
  <c r="C280" i="6"/>
  <c r="I280" i="6"/>
  <c r="M280" i="6" s="1"/>
  <c r="J280" i="6"/>
  <c r="B281" i="6"/>
  <c r="E281" i="6" s="1"/>
  <c r="C281" i="6"/>
  <c r="I281" i="6"/>
  <c r="M281" i="6" s="1"/>
  <c r="J281" i="6"/>
  <c r="B282" i="6"/>
  <c r="D282" i="6" s="1"/>
  <c r="G282" i="6" s="1"/>
  <c r="C282" i="6"/>
  <c r="I282" i="6"/>
  <c r="M282" i="6" s="1"/>
  <c r="J282" i="6"/>
  <c r="B283" i="6"/>
  <c r="D283" i="6" s="1"/>
  <c r="G283" i="6" s="1"/>
  <c r="C283" i="6"/>
  <c r="I283" i="6"/>
  <c r="M283" i="6" s="1"/>
  <c r="J283" i="6"/>
  <c r="B284" i="6"/>
  <c r="D284" i="6" s="1"/>
  <c r="G284" i="6" s="1"/>
  <c r="C284" i="6"/>
  <c r="I284" i="6"/>
  <c r="J284" i="6"/>
  <c r="B285" i="6"/>
  <c r="F285" i="6" s="1"/>
  <c r="C285" i="6"/>
  <c r="I285" i="6"/>
  <c r="J285" i="6"/>
  <c r="B286" i="6"/>
  <c r="D286" i="6" s="1"/>
  <c r="G286" i="6" s="1"/>
  <c r="C286" i="6"/>
  <c r="I286" i="6"/>
  <c r="M286" i="6" s="1"/>
  <c r="J286" i="6"/>
  <c r="B287" i="6"/>
  <c r="E287" i="6" s="1"/>
  <c r="C287" i="6"/>
  <c r="I287" i="6"/>
  <c r="M287" i="6" s="1"/>
  <c r="J287" i="6"/>
  <c r="B288" i="6"/>
  <c r="D288" i="6" s="1"/>
  <c r="G288" i="6" s="1"/>
  <c r="C288" i="6"/>
  <c r="I288" i="6"/>
  <c r="M288" i="6" s="1"/>
  <c r="J288" i="6"/>
  <c r="B289" i="6"/>
  <c r="D289" i="6" s="1"/>
  <c r="G289" i="6" s="1"/>
  <c r="C289" i="6"/>
  <c r="I289" i="6"/>
  <c r="M289" i="6" s="1"/>
  <c r="J289" i="6"/>
  <c r="B290" i="6"/>
  <c r="D290" i="6" s="1"/>
  <c r="G290" i="6" s="1"/>
  <c r="C290" i="6"/>
  <c r="I290" i="6"/>
  <c r="M290" i="6" s="1"/>
  <c r="J290" i="6"/>
  <c r="B291" i="6"/>
  <c r="F291" i="6" s="1"/>
  <c r="C291" i="6"/>
  <c r="I291" i="6"/>
  <c r="M291" i="6" s="1"/>
  <c r="J291" i="6"/>
  <c r="B292" i="6"/>
  <c r="D292" i="6" s="1"/>
  <c r="G292" i="6" s="1"/>
  <c r="C292" i="6"/>
  <c r="I292" i="6"/>
  <c r="J292" i="6"/>
  <c r="B293" i="6"/>
  <c r="D293" i="6" s="1"/>
  <c r="G293" i="6" s="1"/>
  <c r="C293" i="6"/>
  <c r="I293" i="6"/>
  <c r="J293" i="6"/>
  <c r="B294" i="6"/>
  <c r="D294" i="6" s="1"/>
  <c r="G294" i="6" s="1"/>
  <c r="C294" i="6"/>
  <c r="I294" i="6"/>
  <c r="J294" i="6"/>
  <c r="B295" i="6"/>
  <c r="D295" i="6" s="1"/>
  <c r="G295" i="6" s="1"/>
  <c r="C295" i="6"/>
  <c r="I295" i="6"/>
  <c r="J295" i="6"/>
  <c r="B296" i="6"/>
  <c r="F296" i="6" s="1"/>
  <c r="C296" i="6"/>
  <c r="I296" i="6"/>
  <c r="J296" i="6"/>
  <c r="B297" i="6"/>
  <c r="D297" i="6" s="1"/>
  <c r="G297" i="6" s="1"/>
  <c r="C297" i="6"/>
  <c r="I297" i="6"/>
  <c r="L297" i="6" s="1"/>
  <c r="J297" i="6"/>
  <c r="B298" i="6"/>
  <c r="F298" i="6" s="1"/>
  <c r="C298" i="6"/>
  <c r="E298" i="6"/>
  <c r="I298" i="6"/>
  <c r="K298" i="6" s="1"/>
  <c r="N298" i="6" s="1"/>
  <c r="J298" i="6"/>
  <c r="B299" i="6"/>
  <c r="C299" i="6"/>
  <c r="I299" i="6"/>
  <c r="L299" i="6" s="1"/>
  <c r="J299" i="6"/>
  <c r="B300" i="6"/>
  <c r="D300" i="6" s="1"/>
  <c r="G300" i="6" s="1"/>
  <c r="C300" i="6"/>
  <c r="I300" i="6"/>
  <c r="K300" i="6" s="1"/>
  <c r="N300" i="6" s="1"/>
  <c r="J300" i="6"/>
  <c r="B301" i="6"/>
  <c r="D301" i="6" s="1"/>
  <c r="G301" i="6" s="1"/>
  <c r="C301" i="6"/>
  <c r="I301" i="6"/>
  <c r="J301" i="6"/>
  <c r="B302" i="6"/>
  <c r="E302" i="6" s="1"/>
  <c r="C302" i="6"/>
  <c r="I302" i="6"/>
  <c r="J302" i="6"/>
  <c r="B303" i="6"/>
  <c r="D303" i="6" s="1"/>
  <c r="G303" i="6" s="1"/>
  <c r="C303" i="6"/>
  <c r="I303" i="6"/>
  <c r="J303" i="6"/>
  <c r="B304" i="6"/>
  <c r="D304" i="6" s="1"/>
  <c r="G304" i="6" s="1"/>
  <c r="C304" i="6"/>
  <c r="I304" i="6"/>
  <c r="M304" i="6" s="1"/>
  <c r="J304" i="6"/>
  <c r="B305" i="6"/>
  <c r="D305" i="6" s="1"/>
  <c r="G305" i="6" s="1"/>
  <c r="C305" i="6"/>
  <c r="I305" i="6"/>
  <c r="K305" i="6" s="1"/>
  <c r="N305" i="6" s="1"/>
  <c r="J305" i="6"/>
  <c r="B306" i="6"/>
  <c r="F306" i="6" s="1"/>
  <c r="C306" i="6"/>
  <c r="I306" i="6"/>
  <c r="M306" i="6" s="1"/>
  <c r="J306" i="6"/>
  <c r="B307" i="6"/>
  <c r="C307" i="6"/>
  <c r="I307" i="6"/>
  <c r="K307" i="6" s="1"/>
  <c r="N307" i="6" s="1"/>
  <c r="J307" i="6"/>
  <c r="B308" i="6"/>
  <c r="C308" i="6"/>
  <c r="I308" i="6"/>
  <c r="M308" i="6" s="1"/>
  <c r="J308" i="6"/>
  <c r="B309" i="6"/>
  <c r="D309" i="6" s="1"/>
  <c r="G309" i="6" s="1"/>
  <c r="C309" i="6"/>
  <c r="I309" i="6"/>
  <c r="K309" i="6" s="1"/>
  <c r="N309" i="6" s="1"/>
  <c r="J309" i="6"/>
  <c r="B310" i="6"/>
  <c r="F310" i="6" s="1"/>
  <c r="C310" i="6"/>
  <c r="I310" i="6"/>
  <c r="J310" i="6"/>
  <c r="B311" i="6"/>
  <c r="D311" i="6" s="1"/>
  <c r="G311" i="6" s="1"/>
  <c r="C311" i="6"/>
  <c r="I311" i="6"/>
  <c r="J311" i="6"/>
  <c r="B312" i="6"/>
  <c r="D312" i="6" s="1"/>
  <c r="G312" i="6" s="1"/>
  <c r="C312" i="6"/>
  <c r="I312" i="6"/>
  <c r="M312" i="6" s="1"/>
  <c r="J312" i="6"/>
  <c r="B313" i="6"/>
  <c r="D313" i="6" s="1"/>
  <c r="G313" i="6" s="1"/>
  <c r="C313" i="6"/>
  <c r="I313" i="6"/>
  <c r="L313" i="6" s="1"/>
  <c r="J313" i="6"/>
  <c r="B314" i="6"/>
  <c r="F314" i="6" s="1"/>
  <c r="C314" i="6"/>
  <c r="I314" i="6"/>
  <c r="J314" i="6"/>
  <c r="B315" i="6"/>
  <c r="C315" i="6"/>
  <c r="I315" i="6"/>
  <c r="L315" i="6" s="1"/>
  <c r="J315" i="6"/>
  <c r="B316" i="6"/>
  <c r="D316" i="6" s="1"/>
  <c r="G316" i="6" s="1"/>
  <c r="C316" i="6"/>
  <c r="I316" i="6"/>
  <c r="L316" i="6" s="1"/>
  <c r="J316" i="6"/>
  <c r="B317" i="6"/>
  <c r="D317" i="6" s="1"/>
  <c r="G317" i="6" s="1"/>
  <c r="C317" i="6"/>
  <c r="I317" i="6"/>
  <c r="M317" i="6" s="1"/>
  <c r="J317" i="6"/>
  <c r="B318" i="6"/>
  <c r="F318" i="6" s="1"/>
  <c r="C318" i="6"/>
  <c r="I318" i="6"/>
  <c r="L318" i="6" s="1"/>
  <c r="J318" i="6"/>
  <c r="B319" i="6"/>
  <c r="D319" i="6" s="1"/>
  <c r="G319" i="6" s="1"/>
  <c r="C319" i="6"/>
  <c r="I319" i="6"/>
  <c r="M319" i="6" s="1"/>
  <c r="J319" i="6"/>
  <c r="B320" i="6"/>
  <c r="F320" i="6" s="1"/>
  <c r="C320" i="6"/>
  <c r="I320" i="6"/>
  <c r="K320" i="6" s="1"/>
  <c r="N320" i="6" s="1"/>
  <c r="J320" i="6"/>
  <c r="B321" i="6"/>
  <c r="D321" i="6" s="1"/>
  <c r="G321" i="6" s="1"/>
  <c r="C321" i="6"/>
  <c r="I321" i="6"/>
  <c r="L321" i="6" s="1"/>
  <c r="J321" i="6"/>
  <c r="B322" i="6"/>
  <c r="F322" i="6" s="1"/>
  <c r="C322" i="6"/>
  <c r="I322" i="6"/>
  <c r="K322" i="6" s="1"/>
  <c r="N322" i="6" s="1"/>
  <c r="J322" i="6"/>
  <c r="B323" i="6"/>
  <c r="C323" i="6"/>
  <c r="I323" i="6"/>
  <c r="J323" i="6"/>
  <c r="B324" i="6"/>
  <c r="E324" i="6" s="1"/>
  <c r="C324" i="6"/>
  <c r="I324" i="6"/>
  <c r="J324" i="6"/>
  <c r="B325" i="6"/>
  <c r="D325" i="6" s="1"/>
  <c r="G325" i="6" s="1"/>
  <c r="C325" i="6"/>
  <c r="I325" i="6"/>
  <c r="M325" i="6" s="1"/>
  <c r="J325" i="6"/>
  <c r="B326" i="6"/>
  <c r="D326" i="6" s="1"/>
  <c r="G326" i="6" s="1"/>
  <c r="C326" i="6"/>
  <c r="I326" i="6"/>
  <c r="L326" i="6" s="1"/>
  <c r="J326" i="6"/>
  <c r="B327" i="6"/>
  <c r="D327" i="6" s="1"/>
  <c r="G327" i="6" s="1"/>
  <c r="C327" i="6"/>
  <c r="I327" i="6"/>
  <c r="M327" i="6" s="1"/>
  <c r="J327" i="6"/>
  <c r="B328" i="6"/>
  <c r="F328" i="6" s="1"/>
  <c r="C328" i="6"/>
  <c r="I328" i="6"/>
  <c r="J328" i="6"/>
  <c r="B329" i="6"/>
  <c r="D329" i="6" s="1"/>
  <c r="G329" i="6" s="1"/>
  <c r="C329" i="6"/>
  <c r="I329" i="6"/>
  <c r="L329" i="6" s="1"/>
  <c r="J329" i="6"/>
  <c r="B330" i="6"/>
  <c r="F330" i="6" s="1"/>
  <c r="C330" i="6"/>
  <c r="I330" i="6"/>
  <c r="J330" i="6"/>
  <c r="B331" i="6"/>
  <c r="F331" i="6" s="1"/>
  <c r="C331" i="6"/>
  <c r="I331" i="6"/>
  <c r="K331" i="6" s="1"/>
  <c r="N331" i="6" s="1"/>
  <c r="J331" i="6"/>
  <c r="B332" i="6"/>
  <c r="D332" i="6" s="1"/>
  <c r="G332" i="6" s="1"/>
  <c r="C332" i="6"/>
  <c r="I332" i="6"/>
  <c r="M332" i="6" s="1"/>
  <c r="J332" i="6"/>
  <c r="B333" i="6"/>
  <c r="D333" i="6" s="1"/>
  <c r="G333" i="6" s="1"/>
  <c r="C333" i="6"/>
  <c r="I333" i="6"/>
  <c r="M333" i="6" s="1"/>
  <c r="J333" i="6"/>
  <c r="B334" i="6"/>
  <c r="D334" i="6" s="1"/>
  <c r="G334" i="6" s="1"/>
  <c r="C334" i="6"/>
  <c r="I334" i="6"/>
  <c r="K334" i="6" s="1"/>
  <c r="N334" i="6" s="1"/>
  <c r="J334" i="6"/>
  <c r="B335" i="6"/>
  <c r="F335" i="6" s="1"/>
  <c r="C335" i="6"/>
  <c r="I335" i="6"/>
  <c r="K335" i="6" s="1"/>
  <c r="N335" i="6" s="1"/>
  <c r="J335" i="6"/>
  <c r="B336" i="6"/>
  <c r="D336" i="6" s="1"/>
  <c r="G336" i="6" s="1"/>
  <c r="C336" i="6"/>
  <c r="I336" i="6"/>
  <c r="L336" i="6" s="1"/>
  <c r="J336" i="6"/>
  <c r="B337" i="6"/>
  <c r="F337" i="6" s="1"/>
  <c r="C337" i="6"/>
  <c r="I337" i="6"/>
  <c r="L337" i="6" s="1"/>
  <c r="J337" i="6"/>
  <c r="B338" i="6"/>
  <c r="C338" i="6"/>
  <c r="I338" i="6"/>
  <c r="K338" i="6" s="1"/>
  <c r="N338" i="6" s="1"/>
  <c r="J338" i="6"/>
  <c r="L338" i="6"/>
  <c r="M338" i="6"/>
  <c r="B339" i="6"/>
  <c r="C339" i="6"/>
  <c r="I339" i="6"/>
  <c r="K339" i="6" s="1"/>
  <c r="N339" i="6" s="1"/>
  <c r="J339" i="6"/>
  <c r="B340" i="6"/>
  <c r="E340" i="6" s="1"/>
  <c r="C340" i="6"/>
  <c r="I340" i="6"/>
  <c r="J340" i="6"/>
  <c r="B341" i="6"/>
  <c r="F341" i="6" s="1"/>
  <c r="C341" i="6"/>
  <c r="I341" i="6"/>
  <c r="M341" i="6" s="1"/>
  <c r="J341" i="6"/>
  <c r="B342" i="6"/>
  <c r="D342" i="6" s="1"/>
  <c r="G342" i="6" s="1"/>
  <c r="C342" i="6"/>
  <c r="I342" i="6"/>
  <c r="L342" i="6" s="1"/>
  <c r="J342" i="6"/>
  <c r="B343" i="6"/>
  <c r="F343" i="6" s="1"/>
  <c r="C343" i="6"/>
  <c r="I343" i="6"/>
  <c r="K343" i="6" s="1"/>
  <c r="N343" i="6" s="1"/>
  <c r="J343" i="6"/>
  <c r="B344" i="6"/>
  <c r="F344" i="6" s="1"/>
  <c r="C344" i="6"/>
  <c r="I344" i="6"/>
  <c r="L344" i="6" s="1"/>
  <c r="J344" i="6"/>
  <c r="B345" i="6"/>
  <c r="D345" i="6" s="1"/>
  <c r="G345" i="6" s="1"/>
  <c r="C345" i="6"/>
  <c r="I345" i="6"/>
  <c r="L345" i="6" s="1"/>
  <c r="J345" i="6"/>
  <c r="B346" i="6"/>
  <c r="D346" i="6" s="1"/>
  <c r="G346" i="6" s="1"/>
  <c r="C346" i="6"/>
  <c r="I346" i="6"/>
  <c r="K346" i="6" s="1"/>
  <c r="N346" i="6" s="1"/>
  <c r="J346" i="6"/>
  <c r="B347" i="6"/>
  <c r="F347" i="6" s="1"/>
  <c r="C347" i="6"/>
  <c r="I347" i="6"/>
  <c r="J347" i="6"/>
  <c r="B348" i="6"/>
  <c r="F348" i="6" s="1"/>
  <c r="C348" i="6"/>
  <c r="I348" i="6"/>
  <c r="K348" i="6" s="1"/>
  <c r="N348" i="6" s="1"/>
  <c r="J348" i="6"/>
  <c r="B349" i="6"/>
  <c r="F349" i="6" s="1"/>
  <c r="C349" i="6"/>
  <c r="I349" i="6"/>
  <c r="M349" i="6" s="1"/>
  <c r="J349" i="6"/>
  <c r="B350" i="6"/>
  <c r="E350" i="6" s="1"/>
  <c r="C350" i="6"/>
  <c r="I350" i="6"/>
  <c r="L350" i="6" s="1"/>
  <c r="J350" i="6"/>
  <c r="B351" i="6"/>
  <c r="E351" i="6" s="1"/>
  <c r="C351" i="6"/>
  <c r="I351" i="6"/>
  <c r="K351" i="6" s="1"/>
  <c r="N351" i="6" s="1"/>
  <c r="J351" i="6"/>
  <c r="B352" i="6"/>
  <c r="E352" i="6" s="1"/>
  <c r="C352" i="6"/>
  <c r="I352" i="6"/>
  <c r="J352" i="6"/>
  <c r="B353" i="6"/>
  <c r="E353" i="6" s="1"/>
  <c r="C353" i="6"/>
  <c r="I353" i="6"/>
  <c r="L353" i="6" s="1"/>
  <c r="J353" i="6"/>
  <c r="B354" i="6"/>
  <c r="E354" i="6" s="1"/>
  <c r="C354" i="6"/>
  <c r="I354" i="6"/>
  <c r="M354" i="6" s="1"/>
  <c r="J354" i="6"/>
  <c r="B355" i="6"/>
  <c r="F355" i="6" s="1"/>
  <c r="C355" i="6"/>
  <c r="I355" i="6"/>
  <c r="L355" i="6" s="1"/>
  <c r="J355" i="6"/>
  <c r="B356" i="6"/>
  <c r="E356" i="6" s="1"/>
  <c r="C356" i="6"/>
  <c r="I356" i="6"/>
  <c r="M356" i="6" s="1"/>
  <c r="J356" i="6"/>
  <c r="B357" i="6"/>
  <c r="D357" i="6" s="1"/>
  <c r="G357" i="6" s="1"/>
  <c r="C357" i="6"/>
  <c r="I357" i="6"/>
  <c r="K357" i="6" s="1"/>
  <c r="N357" i="6" s="1"/>
  <c r="J357" i="6"/>
  <c r="B358" i="6"/>
  <c r="F358" i="6" s="1"/>
  <c r="C358" i="6"/>
  <c r="I358" i="6"/>
  <c r="L358" i="6" s="1"/>
  <c r="J358" i="6"/>
  <c r="B359" i="6"/>
  <c r="E359" i="6" s="1"/>
  <c r="C359" i="6"/>
  <c r="I359" i="6"/>
  <c r="L359" i="6" s="1"/>
  <c r="J359" i="6"/>
  <c r="B360" i="6"/>
  <c r="F360" i="6" s="1"/>
  <c r="C360" i="6"/>
  <c r="I360" i="6"/>
  <c r="J360" i="6"/>
  <c r="B361" i="6"/>
  <c r="D361" i="6" s="1"/>
  <c r="G361" i="6" s="1"/>
  <c r="C361" i="6"/>
  <c r="I361" i="6"/>
  <c r="L361" i="6" s="1"/>
  <c r="J361" i="6"/>
  <c r="B362" i="6"/>
  <c r="E362" i="6" s="1"/>
  <c r="C362" i="6"/>
  <c r="I362" i="6"/>
  <c r="J362" i="6"/>
  <c r="B363" i="6"/>
  <c r="E363" i="6" s="1"/>
  <c r="C363" i="6"/>
  <c r="I363" i="6"/>
  <c r="L363" i="6" s="1"/>
  <c r="J363" i="6"/>
  <c r="B364" i="6"/>
  <c r="F364" i="6" s="1"/>
  <c r="C364" i="6"/>
  <c r="I364" i="6"/>
  <c r="L364" i="6" s="1"/>
  <c r="J364" i="6"/>
  <c r="B365" i="6"/>
  <c r="D365" i="6" s="1"/>
  <c r="G365" i="6" s="1"/>
  <c r="C365" i="6"/>
  <c r="I365" i="6"/>
  <c r="K365" i="6" s="1"/>
  <c r="N365" i="6" s="1"/>
  <c r="J365" i="6"/>
  <c r="B366" i="6"/>
  <c r="D366" i="6" s="1"/>
  <c r="G366" i="6" s="1"/>
  <c r="C366" i="6"/>
  <c r="I366" i="6"/>
  <c r="K366" i="6" s="1"/>
  <c r="N366" i="6" s="1"/>
  <c r="J366" i="6"/>
  <c r="B367" i="6"/>
  <c r="E367" i="6" s="1"/>
  <c r="C367" i="6"/>
  <c r="I367" i="6"/>
  <c r="J367" i="6"/>
  <c r="B368" i="6"/>
  <c r="D368" i="6" s="1"/>
  <c r="G368" i="6" s="1"/>
  <c r="C368" i="6"/>
  <c r="I368" i="6"/>
  <c r="K368" i="6" s="1"/>
  <c r="N368" i="6" s="1"/>
  <c r="J368" i="6"/>
  <c r="B369" i="6"/>
  <c r="E369" i="6" s="1"/>
  <c r="C369" i="6"/>
  <c r="I369" i="6"/>
  <c r="L369" i="6" s="1"/>
  <c r="J369" i="6"/>
  <c r="B370" i="6"/>
  <c r="F370" i="6" s="1"/>
  <c r="C370" i="6"/>
  <c r="I370" i="6"/>
  <c r="L370" i="6" s="1"/>
  <c r="J370" i="6"/>
  <c r="B371" i="6"/>
  <c r="E371" i="6" s="1"/>
  <c r="C371" i="6"/>
  <c r="I371" i="6"/>
  <c r="K371" i="6" s="1"/>
  <c r="N371" i="6" s="1"/>
  <c r="J371" i="6"/>
  <c r="B372" i="6"/>
  <c r="F372" i="6" s="1"/>
  <c r="C372" i="6"/>
  <c r="I372" i="6"/>
  <c r="M372" i="6" s="1"/>
  <c r="J372" i="6"/>
  <c r="B373" i="6"/>
  <c r="F373" i="6" s="1"/>
  <c r="C373" i="6"/>
  <c r="I373" i="6"/>
  <c r="K373" i="6" s="1"/>
  <c r="N373" i="6" s="1"/>
  <c r="J373" i="6"/>
  <c r="B374" i="6"/>
  <c r="C374" i="6"/>
  <c r="I374" i="6"/>
  <c r="L374" i="6" s="1"/>
  <c r="J374" i="6"/>
  <c r="B375" i="6"/>
  <c r="C375" i="6"/>
  <c r="I375" i="6"/>
  <c r="M375" i="6" s="1"/>
  <c r="J375" i="6"/>
  <c r="B376" i="6"/>
  <c r="E376" i="6" s="1"/>
  <c r="C376" i="6"/>
  <c r="I376" i="6"/>
  <c r="L376" i="6" s="1"/>
  <c r="J376" i="6"/>
  <c r="B377" i="6"/>
  <c r="C377" i="6"/>
  <c r="I377" i="6"/>
  <c r="J377" i="6"/>
  <c r="B378" i="6"/>
  <c r="F378" i="6" s="1"/>
  <c r="C378" i="6"/>
  <c r="I378" i="6"/>
  <c r="M378" i="6" s="1"/>
  <c r="J378" i="6"/>
  <c r="B379" i="6"/>
  <c r="C379" i="6"/>
  <c r="I379" i="6"/>
  <c r="L379" i="6" s="1"/>
  <c r="J379" i="6"/>
  <c r="B380" i="6"/>
  <c r="D380" i="6" s="1"/>
  <c r="G380" i="6" s="1"/>
  <c r="C380" i="6"/>
  <c r="I380" i="6"/>
  <c r="J380" i="6"/>
  <c r="B381" i="6"/>
  <c r="E381" i="6" s="1"/>
  <c r="C381" i="6"/>
  <c r="I381" i="6"/>
  <c r="J381" i="6"/>
  <c r="B382" i="6"/>
  <c r="F382" i="6" s="1"/>
  <c r="C382" i="6"/>
  <c r="D382" i="6"/>
  <c r="G382" i="6" s="1"/>
  <c r="I382" i="6"/>
  <c r="L382" i="6" s="1"/>
  <c r="J382" i="6"/>
  <c r="B383" i="6"/>
  <c r="C383" i="6"/>
  <c r="I383" i="6"/>
  <c r="J383" i="6"/>
  <c r="B384" i="6"/>
  <c r="D384" i="6" s="1"/>
  <c r="G384" i="6" s="1"/>
  <c r="C384" i="6"/>
  <c r="I384" i="6"/>
  <c r="L384" i="6" s="1"/>
  <c r="J384" i="6"/>
  <c r="B385" i="6"/>
  <c r="F385" i="6" s="1"/>
  <c r="C385" i="6"/>
  <c r="I385" i="6"/>
  <c r="K385" i="6" s="1"/>
  <c r="N385" i="6" s="1"/>
  <c r="J385" i="6"/>
  <c r="B386" i="6"/>
  <c r="D386" i="6" s="1"/>
  <c r="G386" i="6" s="1"/>
  <c r="C386" i="6"/>
  <c r="I386" i="6"/>
  <c r="J386" i="6"/>
  <c r="B387" i="6"/>
  <c r="D387" i="6" s="1"/>
  <c r="G387" i="6" s="1"/>
  <c r="C387" i="6"/>
  <c r="I387" i="6"/>
  <c r="M387" i="6" s="1"/>
  <c r="J387" i="6"/>
  <c r="B388" i="6"/>
  <c r="C388" i="6"/>
  <c r="I388" i="6"/>
  <c r="M388" i="6" s="1"/>
  <c r="J388" i="6"/>
  <c r="B389" i="6"/>
  <c r="C389" i="6"/>
  <c r="I389" i="6"/>
  <c r="K389" i="6" s="1"/>
  <c r="N389" i="6" s="1"/>
  <c r="J389" i="6"/>
  <c r="B390" i="6"/>
  <c r="E390" i="6" s="1"/>
  <c r="C390" i="6"/>
  <c r="I390" i="6"/>
  <c r="K390" i="6" s="1"/>
  <c r="N390" i="6" s="1"/>
  <c r="J390" i="6"/>
  <c r="B391" i="6"/>
  <c r="D391" i="6" s="1"/>
  <c r="G391" i="6" s="1"/>
  <c r="C391" i="6"/>
  <c r="I391" i="6"/>
  <c r="M391" i="6" s="1"/>
  <c r="J391" i="6"/>
  <c r="B392" i="6"/>
  <c r="F392" i="6" s="1"/>
  <c r="C392" i="6"/>
  <c r="I392" i="6"/>
  <c r="L392" i="6" s="1"/>
  <c r="J392" i="6"/>
  <c r="B393" i="6"/>
  <c r="D393" i="6" s="1"/>
  <c r="G393" i="6" s="1"/>
  <c r="C393" i="6"/>
  <c r="I393" i="6"/>
  <c r="L393" i="6" s="1"/>
  <c r="J393" i="6"/>
  <c r="B394" i="6"/>
  <c r="D394" i="6" s="1"/>
  <c r="G394" i="6" s="1"/>
  <c r="C394" i="6"/>
  <c r="I394" i="6"/>
  <c r="J394" i="6"/>
  <c r="B395" i="6"/>
  <c r="D395" i="6" s="1"/>
  <c r="G395" i="6" s="1"/>
  <c r="C395" i="6"/>
  <c r="I395" i="6"/>
  <c r="L395" i="6" s="1"/>
  <c r="J395" i="6"/>
  <c r="K395" i="6"/>
  <c r="N395" i="6" s="1"/>
  <c r="M395" i="6"/>
  <c r="B396" i="6"/>
  <c r="C396" i="6"/>
  <c r="I396" i="6"/>
  <c r="L396" i="6" s="1"/>
  <c r="J396" i="6"/>
  <c r="B397" i="6"/>
  <c r="D397" i="6" s="1"/>
  <c r="G397" i="6" s="1"/>
  <c r="C397" i="6"/>
  <c r="I397" i="6"/>
  <c r="K397" i="6" s="1"/>
  <c r="N397" i="6" s="1"/>
  <c r="J397" i="6"/>
  <c r="B398" i="6"/>
  <c r="F398" i="6" s="1"/>
  <c r="C398" i="6"/>
  <c r="I398" i="6"/>
  <c r="M398" i="6" s="1"/>
  <c r="J398" i="6"/>
  <c r="B399" i="6"/>
  <c r="D399" i="6" s="1"/>
  <c r="G399" i="6" s="1"/>
  <c r="C399" i="6"/>
  <c r="I399" i="6"/>
  <c r="M399" i="6" s="1"/>
  <c r="J399" i="6"/>
  <c r="B400" i="6"/>
  <c r="E400" i="6" s="1"/>
  <c r="C400" i="6"/>
  <c r="I400" i="6"/>
  <c r="L400" i="6" s="1"/>
  <c r="J400" i="6"/>
  <c r="B401" i="6"/>
  <c r="E401" i="6" s="1"/>
  <c r="C401" i="6"/>
  <c r="I401" i="6"/>
  <c r="M401" i="6" s="1"/>
  <c r="J401" i="6"/>
  <c r="B402" i="6"/>
  <c r="E402" i="6" s="1"/>
  <c r="C402" i="6"/>
  <c r="I402" i="6"/>
  <c r="M402" i="6" s="1"/>
  <c r="J402" i="6"/>
  <c r="B403" i="6"/>
  <c r="C403" i="6"/>
  <c r="I403" i="6"/>
  <c r="M403" i="6" s="1"/>
  <c r="J403" i="6"/>
  <c r="B404" i="6"/>
  <c r="F404" i="6" s="1"/>
  <c r="C404" i="6"/>
  <c r="I404" i="6"/>
  <c r="L404" i="6" s="1"/>
  <c r="J404" i="6"/>
  <c r="B405" i="6"/>
  <c r="E405" i="6" s="1"/>
  <c r="C405" i="6"/>
  <c r="I405" i="6"/>
  <c r="J405" i="6"/>
  <c r="B406" i="6"/>
  <c r="F406" i="6" s="1"/>
  <c r="C406" i="6"/>
  <c r="I406" i="6"/>
  <c r="L406" i="6" s="1"/>
  <c r="J406" i="6"/>
  <c r="B407" i="6"/>
  <c r="C407" i="6"/>
  <c r="I407" i="6"/>
  <c r="M407" i="6" s="1"/>
  <c r="J407" i="6"/>
  <c r="B408" i="6"/>
  <c r="D408" i="6" s="1"/>
  <c r="G408" i="6" s="1"/>
  <c r="C408" i="6"/>
  <c r="I408" i="6"/>
  <c r="L408" i="6" s="1"/>
  <c r="J408" i="6"/>
  <c r="B409" i="6"/>
  <c r="E409" i="6" s="1"/>
  <c r="C409" i="6"/>
  <c r="I409" i="6"/>
  <c r="M409" i="6" s="1"/>
  <c r="J409" i="6"/>
  <c r="B410" i="6"/>
  <c r="F410" i="6" s="1"/>
  <c r="C410" i="6"/>
  <c r="I410" i="6"/>
  <c r="M410" i="6" s="1"/>
  <c r="J410" i="6"/>
  <c r="B411" i="6"/>
  <c r="E411" i="6" s="1"/>
  <c r="C411" i="6"/>
  <c r="I411" i="6"/>
  <c r="L411" i="6" s="1"/>
  <c r="J411" i="6"/>
  <c r="B412" i="6"/>
  <c r="D412" i="6" s="1"/>
  <c r="G412" i="6" s="1"/>
  <c r="C412" i="6"/>
  <c r="I412" i="6"/>
  <c r="K412" i="6" s="1"/>
  <c r="N412" i="6" s="1"/>
  <c r="J412" i="6"/>
  <c r="B413" i="6"/>
  <c r="D413" i="6" s="1"/>
  <c r="G413" i="6" s="1"/>
  <c r="C413" i="6"/>
  <c r="I413" i="6"/>
  <c r="M413" i="6" s="1"/>
  <c r="J413" i="6"/>
  <c r="B414" i="6"/>
  <c r="F414" i="6" s="1"/>
  <c r="C414" i="6"/>
  <c r="I414" i="6"/>
  <c r="L414" i="6" s="1"/>
  <c r="J414" i="6"/>
  <c r="B415" i="6"/>
  <c r="E415" i="6" s="1"/>
  <c r="C415" i="6"/>
  <c r="I415" i="6"/>
  <c r="M415" i="6" s="1"/>
  <c r="J415" i="6"/>
  <c r="B416" i="6"/>
  <c r="C416" i="6"/>
  <c r="I416" i="6"/>
  <c r="L416" i="6" s="1"/>
  <c r="J416" i="6"/>
  <c r="B417" i="6"/>
  <c r="C417" i="6"/>
  <c r="I417" i="6"/>
  <c r="K417" i="6" s="1"/>
  <c r="N417" i="6" s="1"/>
  <c r="J417" i="6"/>
  <c r="B418" i="6"/>
  <c r="F418" i="6" s="1"/>
  <c r="C418" i="6"/>
  <c r="I418" i="6"/>
  <c r="L418" i="6" s="1"/>
  <c r="J418" i="6"/>
  <c r="B419" i="6"/>
  <c r="E419" i="6" s="1"/>
  <c r="C419" i="6"/>
  <c r="I419" i="6"/>
  <c r="L419" i="6" s="1"/>
  <c r="J419" i="6"/>
  <c r="B420" i="6"/>
  <c r="D420" i="6" s="1"/>
  <c r="G420" i="6" s="1"/>
  <c r="C420" i="6"/>
  <c r="I420" i="6"/>
  <c r="K420" i="6" s="1"/>
  <c r="N420" i="6" s="1"/>
  <c r="J420" i="6"/>
  <c r="B421" i="6"/>
  <c r="F421" i="6" s="1"/>
  <c r="C421" i="6"/>
  <c r="I421" i="6"/>
  <c r="K421" i="6" s="1"/>
  <c r="N421" i="6" s="1"/>
  <c r="J421" i="6"/>
  <c r="B422" i="6"/>
  <c r="F422" i="6" s="1"/>
  <c r="C422" i="6"/>
  <c r="I422" i="6"/>
  <c r="K422" i="6" s="1"/>
  <c r="N422" i="6" s="1"/>
  <c r="J422" i="6"/>
  <c r="B423" i="6"/>
  <c r="E423" i="6" s="1"/>
  <c r="C423" i="6"/>
  <c r="I423" i="6"/>
  <c r="M423" i="6" s="1"/>
  <c r="J423" i="6"/>
  <c r="B424" i="6"/>
  <c r="D424" i="6" s="1"/>
  <c r="G424" i="6" s="1"/>
  <c r="C424" i="6"/>
  <c r="I424" i="6"/>
  <c r="M424" i="6" s="1"/>
  <c r="J424" i="6"/>
  <c r="B425" i="6"/>
  <c r="E425" i="6" s="1"/>
  <c r="C425" i="6"/>
  <c r="I425" i="6"/>
  <c r="K425" i="6" s="1"/>
  <c r="N425" i="6" s="1"/>
  <c r="J425" i="6"/>
  <c r="B426" i="6"/>
  <c r="F426" i="6" s="1"/>
  <c r="C426" i="6"/>
  <c r="I426" i="6"/>
  <c r="L426" i="6" s="1"/>
  <c r="J426" i="6"/>
  <c r="B427" i="6"/>
  <c r="E427" i="6" s="1"/>
  <c r="C427" i="6"/>
  <c r="I427" i="6"/>
  <c r="L427" i="6" s="1"/>
  <c r="J427" i="6"/>
  <c r="B428" i="6"/>
  <c r="F428" i="6" s="1"/>
  <c r="C428" i="6"/>
  <c r="I428" i="6"/>
  <c r="M428" i="6" s="1"/>
  <c r="J428" i="6"/>
  <c r="B429" i="6"/>
  <c r="F429" i="6" s="1"/>
  <c r="C429" i="6"/>
  <c r="I429" i="6"/>
  <c r="M429" i="6" s="1"/>
  <c r="J429" i="6"/>
  <c r="B430" i="6"/>
  <c r="D430" i="6" s="1"/>
  <c r="G430" i="6" s="1"/>
  <c r="C430" i="6"/>
  <c r="I430" i="6"/>
  <c r="K430" i="6" s="1"/>
  <c r="N430" i="6" s="1"/>
  <c r="J430" i="6"/>
  <c r="B431" i="6"/>
  <c r="E431" i="6" s="1"/>
  <c r="C431" i="6"/>
  <c r="I431" i="6"/>
  <c r="L431" i="6" s="1"/>
  <c r="J431" i="6"/>
  <c r="B432" i="6"/>
  <c r="D432" i="6" s="1"/>
  <c r="G432" i="6" s="1"/>
  <c r="C432" i="6"/>
  <c r="I432" i="6"/>
  <c r="M432" i="6" s="1"/>
  <c r="J432" i="6"/>
  <c r="B433" i="6"/>
  <c r="F433" i="6" s="1"/>
  <c r="C433" i="6"/>
  <c r="I433" i="6"/>
  <c r="K433" i="6" s="1"/>
  <c r="N433" i="6" s="1"/>
  <c r="J433" i="6"/>
  <c r="B434" i="6"/>
  <c r="D434" i="6" s="1"/>
  <c r="G434" i="6" s="1"/>
  <c r="C434" i="6"/>
  <c r="I434" i="6"/>
  <c r="M434" i="6" s="1"/>
  <c r="J434" i="6"/>
  <c r="B435" i="6"/>
  <c r="E435" i="6" s="1"/>
  <c r="C435" i="6"/>
  <c r="I435" i="6"/>
  <c r="L435" i="6" s="1"/>
  <c r="J435" i="6"/>
  <c r="B436" i="6"/>
  <c r="D436" i="6" s="1"/>
  <c r="G436" i="6" s="1"/>
  <c r="C436" i="6"/>
  <c r="I436" i="6"/>
  <c r="M436" i="6" s="1"/>
  <c r="J436" i="6"/>
  <c r="B437" i="6"/>
  <c r="D437" i="6" s="1"/>
  <c r="G437" i="6" s="1"/>
  <c r="C437" i="6"/>
  <c r="I437" i="6"/>
  <c r="M437" i="6" s="1"/>
  <c r="J437" i="6"/>
  <c r="B438" i="6"/>
  <c r="D438" i="6" s="1"/>
  <c r="G438" i="6" s="1"/>
  <c r="C438" i="6"/>
  <c r="I438" i="6"/>
  <c r="M438" i="6" s="1"/>
  <c r="J438" i="6"/>
  <c r="K438" i="6"/>
  <c r="N438" i="6" s="1"/>
  <c r="B439" i="6"/>
  <c r="D439" i="6" s="1"/>
  <c r="G439" i="6" s="1"/>
  <c r="C439" i="6"/>
  <c r="I439" i="6"/>
  <c r="M439" i="6" s="1"/>
  <c r="J439" i="6"/>
  <c r="B440" i="6"/>
  <c r="D440" i="6" s="1"/>
  <c r="G440" i="6" s="1"/>
  <c r="C440" i="6"/>
  <c r="I440" i="6"/>
  <c r="M440" i="6" s="1"/>
  <c r="J440" i="6"/>
  <c r="B441" i="6"/>
  <c r="F441" i="6" s="1"/>
  <c r="C441" i="6"/>
  <c r="I441" i="6"/>
  <c r="K441" i="6" s="1"/>
  <c r="N441" i="6" s="1"/>
  <c r="J441" i="6"/>
  <c r="B442" i="6"/>
  <c r="D442" i="6" s="1"/>
  <c r="G442" i="6" s="1"/>
  <c r="C442" i="6"/>
  <c r="I442" i="6"/>
  <c r="M442" i="6" s="1"/>
  <c r="J442" i="6"/>
  <c r="B443" i="6"/>
  <c r="E443" i="6" s="1"/>
  <c r="C443" i="6"/>
  <c r="I443" i="6"/>
  <c r="K443" i="6" s="1"/>
  <c r="N443" i="6" s="1"/>
  <c r="J443" i="6"/>
  <c r="B444" i="6"/>
  <c r="D444" i="6" s="1"/>
  <c r="G444" i="6" s="1"/>
  <c r="C444" i="6"/>
  <c r="I444" i="6"/>
  <c r="M444" i="6" s="1"/>
  <c r="J444" i="6"/>
  <c r="B445" i="6"/>
  <c r="D445" i="6" s="1"/>
  <c r="G445" i="6" s="1"/>
  <c r="C445" i="6"/>
  <c r="F445" i="6"/>
  <c r="I445" i="6"/>
  <c r="K445" i="6" s="1"/>
  <c r="N445" i="6" s="1"/>
  <c r="J445" i="6"/>
  <c r="B446" i="6"/>
  <c r="D446" i="6" s="1"/>
  <c r="G446" i="6" s="1"/>
  <c r="C446" i="6"/>
  <c r="I446" i="6"/>
  <c r="M446" i="6" s="1"/>
  <c r="J446" i="6"/>
  <c r="B447" i="6"/>
  <c r="D447" i="6" s="1"/>
  <c r="G447" i="6" s="1"/>
  <c r="C447" i="6"/>
  <c r="I447" i="6"/>
  <c r="K447" i="6" s="1"/>
  <c r="N447" i="6" s="1"/>
  <c r="J447" i="6"/>
  <c r="B448" i="6"/>
  <c r="D448" i="6" s="1"/>
  <c r="G448" i="6" s="1"/>
  <c r="C448" i="6"/>
  <c r="I448" i="6"/>
  <c r="M448" i="6" s="1"/>
  <c r="J448" i="6"/>
  <c r="B449" i="6"/>
  <c r="F449" i="6" s="1"/>
  <c r="C449" i="6"/>
  <c r="I449" i="6"/>
  <c r="K449" i="6" s="1"/>
  <c r="N449" i="6" s="1"/>
  <c r="J449" i="6"/>
  <c r="B450" i="6"/>
  <c r="D450" i="6" s="1"/>
  <c r="G450" i="6" s="1"/>
  <c r="C450" i="6"/>
  <c r="I450" i="6"/>
  <c r="M450" i="6" s="1"/>
  <c r="J450" i="6"/>
  <c r="B451" i="6"/>
  <c r="D451" i="6" s="1"/>
  <c r="G451" i="6" s="1"/>
  <c r="C451" i="6"/>
  <c r="I451" i="6"/>
  <c r="K451" i="6" s="1"/>
  <c r="N451" i="6" s="1"/>
  <c r="J451" i="6"/>
  <c r="B452" i="6"/>
  <c r="D452" i="6" s="1"/>
  <c r="G452" i="6" s="1"/>
  <c r="C452" i="6"/>
  <c r="I452" i="6"/>
  <c r="M452" i="6" s="1"/>
  <c r="J452" i="6"/>
  <c r="B453" i="6"/>
  <c r="D453" i="6" s="1"/>
  <c r="G453" i="6" s="1"/>
  <c r="C453" i="6"/>
  <c r="I453" i="6"/>
  <c r="L453" i="6" s="1"/>
  <c r="J453" i="6"/>
  <c r="B454" i="6"/>
  <c r="D454" i="6" s="1"/>
  <c r="G454" i="6" s="1"/>
  <c r="C454" i="6"/>
  <c r="I454" i="6"/>
  <c r="M454" i="6" s="1"/>
  <c r="J454" i="6"/>
  <c r="B455" i="6"/>
  <c r="D455" i="6" s="1"/>
  <c r="G455" i="6" s="1"/>
  <c r="C455" i="6"/>
  <c r="I455" i="6"/>
  <c r="K455" i="6" s="1"/>
  <c r="N455" i="6" s="1"/>
  <c r="J455" i="6"/>
  <c r="B456" i="6"/>
  <c r="D456" i="6" s="1"/>
  <c r="G456" i="6" s="1"/>
  <c r="C456" i="6"/>
  <c r="I456" i="6"/>
  <c r="M456" i="6" s="1"/>
  <c r="J456" i="6"/>
  <c r="B457" i="6"/>
  <c r="F457" i="6" s="1"/>
  <c r="C457" i="6"/>
  <c r="I457" i="6"/>
  <c r="K457" i="6" s="1"/>
  <c r="N457" i="6" s="1"/>
  <c r="J457" i="6"/>
  <c r="B458" i="6"/>
  <c r="D458" i="6" s="1"/>
  <c r="G458" i="6" s="1"/>
  <c r="C458" i="6"/>
  <c r="I458" i="6"/>
  <c r="M458" i="6" s="1"/>
  <c r="J458" i="6"/>
  <c r="B459" i="6"/>
  <c r="D459" i="6" s="1"/>
  <c r="G459" i="6" s="1"/>
  <c r="C459" i="6"/>
  <c r="I459" i="6"/>
  <c r="K459" i="6" s="1"/>
  <c r="N459" i="6" s="1"/>
  <c r="J459" i="6"/>
  <c r="B460" i="6"/>
  <c r="D460" i="6" s="1"/>
  <c r="G460" i="6" s="1"/>
  <c r="C460" i="6"/>
  <c r="I460" i="6"/>
  <c r="M460" i="6" s="1"/>
  <c r="J460" i="6"/>
  <c r="B461" i="6"/>
  <c r="E461" i="6" s="1"/>
  <c r="C461" i="6"/>
  <c r="I461" i="6"/>
  <c r="K461" i="6" s="1"/>
  <c r="N461" i="6" s="1"/>
  <c r="J461" i="6"/>
  <c r="B462" i="6"/>
  <c r="D462" i="6" s="1"/>
  <c r="G462" i="6" s="1"/>
  <c r="C462" i="6"/>
  <c r="I462" i="6"/>
  <c r="M462" i="6" s="1"/>
  <c r="J462" i="6"/>
  <c r="L462" i="6"/>
  <c r="B463" i="6"/>
  <c r="C463" i="6"/>
  <c r="I463" i="6"/>
  <c r="K463" i="6" s="1"/>
  <c r="N463" i="6" s="1"/>
  <c r="J463" i="6"/>
  <c r="B464" i="6"/>
  <c r="C464" i="6"/>
  <c r="I464" i="6"/>
  <c r="M464" i="6" s="1"/>
  <c r="J464" i="6"/>
  <c r="B465" i="6"/>
  <c r="F465" i="6" s="1"/>
  <c r="C465" i="6"/>
  <c r="I465" i="6"/>
  <c r="L465" i="6" s="1"/>
  <c r="J465" i="6"/>
  <c r="B466" i="6"/>
  <c r="C466" i="6"/>
  <c r="I466" i="6"/>
  <c r="M466" i="6" s="1"/>
  <c r="J466" i="6"/>
  <c r="B467" i="6"/>
  <c r="D467" i="6" s="1"/>
  <c r="G467" i="6" s="1"/>
  <c r="C467" i="6"/>
  <c r="I467" i="6"/>
  <c r="M467" i="6" s="1"/>
  <c r="J467" i="6"/>
  <c r="B468" i="6"/>
  <c r="C468" i="6"/>
  <c r="I468" i="6"/>
  <c r="M468" i="6" s="1"/>
  <c r="J468" i="6"/>
  <c r="B469" i="6"/>
  <c r="F469" i="6" s="1"/>
  <c r="C469" i="6"/>
  <c r="I469" i="6"/>
  <c r="K469" i="6" s="1"/>
  <c r="N469" i="6" s="1"/>
  <c r="J469" i="6"/>
  <c r="M469" i="6"/>
  <c r="B470" i="6"/>
  <c r="C470" i="6"/>
  <c r="I470" i="6"/>
  <c r="M470" i="6" s="1"/>
  <c r="J470" i="6"/>
  <c r="B471" i="6"/>
  <c r="D471" i="6" s="1"/>
  <c r="G471" i="6" s="1"/>
  <c r="C471" i="6"/>
  <c r="I471" i="6"/>
  <c r="K471" i="6" s="1"/>
  <c r="N471" i="6" s="1"/>
  <c r="J471" i="6"/>
  <c r="B472" i="6"/>
  <c r="E472" i="6" s="1"/>
  <c r="C472" i="6"/>
  <c r="I472" i="6"/>
  <c r="M472" i="6" s="1"/>
  <c r="J472" i="6"/>
  <c r="B473" i="6"/>
  <c r="C473" i="6"/>
  <c r="I473" i="6"/>
  <c r="M473" i="6" s="1"/>
  <c r="J473" i="6"/>
  <c r="B474" i="6"/>
  <c r="D474" i="6" s="1"/>
  <c r="G474" i="6" s="1"/>
  <c r="C474" i="6"/>
  <c r="I474" i="6"/>
  <c r="M474" i="6" s="1"/>
  <c r="J474" i="6"/>
  <c r="B475" i="6"/>
  <c r="D475" i="6" s="1"/>
  <c r="G475" i="6" s="1"/>
  <c r="C475" i="6"/>
  <c r="I475" i="6"/>
  <c r="M475" i="6" s="1"/>
  <c r="J475" i="6"/>
  <c r="B476" i="6"/>
  <c r="D476" i="6" s="1"/>
  <c r="G476" i="6" s="1"/>
  <c r="C476" i="6"/>
  <c r="I476" i="6"/>
  <c r="J476" i="6"/>
  <c r="B477" i="6"/>
  <c r="D477" i="6" s="1"/>
  <c r="G477" i="6" s="1"/>
  <c r="C477" i="6"/>
  <c r="I477" i="6"/>
  <c r="M477" i="6" s="1"/>
  <c r="J477" i="6"/>
  <c r="B478" i="6"/>
  <c r="C478" i="6"/>
  <c r="I478" i="6"/>
  <c r="M478" i="6" s="1"/>
  <c r="J478" i="6"/>
  <c r="B479" i="6"/>
  <c r="D479" i="6" s="1"/>
  <c r="G479" i="6" s="1"/>
  <c r="C479" i="6"/>
  <c r="I479" i="6"/>
  <c r="M479" i="6" s="1"/>
  <c r="J479" i="6"/>
  <c r="B480" i="6"/>
  <c r="E480" i="6" s="1"/>
  <c r="C480" i="6"/>
  <c r="I480" i="6"/>
  <c r="M480" i="6" s="1"/>
  <c r="J480" i="6"/>
  <c r="B481" i="6"/>
  <c r="C481" i="6"/>
  <c r="I481" i="6"/>
  <c r="M481" i="6" s="1"/>
  <c r="J481" i="6"/>
  <c r="B482" i="6"/>
  <c r="C482" i="6"/>
  <c r="I482" i="6"/>
  <c r="M482" i="6" s="1"/>
  <c r="J482" i="6"/>
  <c r="B483" i="6"/>
  <c r="D483" i="6" s="1"/>
  <c r="G483" i="6" s="1"/>
  <c r="C483" i="6"/>
  <c r="I483" i="6"/>
  <c r="K483" i="6" s="1"/>
  <c r="N483" i="6" s="1"/>
  <c r="J483" i="6"/>
  <c r="B484" i="6"/>
  <c r="D484" i="6" s="1"/>
  <c r="G484" i="6" s="1"/>
  <c r="C484" i="6"/>
  <c r="I484" i="6"/>
  <c r="J484" i="6"/>
  <c r="B485" i="6"/>
  <c r="D485" i="6" s="1"/>
  <c r="G485" i="6" s="1"/>
  <c r="C485" i="6"/>
  <c r="I485" i="6"/>
  <c r="K485" i="6" s="1"/>
  <c r="N485" i="6" s="1"/>
  <c r="J485" i="6"/>
  <c r="B486" i="6"/>
  <c r="C486" i="6"/>
  <c r="I486" i="6"/>
  <c r="M486" i="6" s="1"/>
  <c r="J486" i="6"/>
  <c r="B487" i="6"/>
  <c r="D487" i="6" s="1"/>
  <c r="G487" i="6" s="1"/>
  <c r="C487" i="6"/>
  <c r="I487" i="6"/>
  <c r="M487" i="6" s="1"/>
  <c r="J487" i="6"/>
  <c r="B488" i="6"/>
  <c r="E488" i="6" s="1"/>
  <c r="C488" i="6"/>
  <c r="I488" i="6"/>
  <c r="M488" i="6" s="1"/>
  <c r="J488" i="6"/>
  <c r="B489" i="6"/>
  <c r="C489" i="6"/>
  <c r="I489" i="6"/>
  <c r="M489" i="6" s="1"/>
  <c r="J489" i="6"/>
  <c r="B490" i="6"/>
  <c r="C490" i="6"/>
  <c r="I490" i="6"/>
  <c r="M490" i="6" s="1"/>
  <c r="J490" i="6"/>
  <c r="B491" i="6"/>
  <c r="D491" i="6" s="1"/>
  <c r="G491" i="6" s="1"/>
  <c r="C491" i="6"/>
  <c r="I491" i="6"/>
  <c r="M491" i="6" s="1"/>
  <c r="J491" i="6"/>
  <c r="B492" i="6"/>
  <c r="D492" i="6" s="1"/>
  <c r="G492" i="6" s="1"/>
  <c r="C492" i="6"/>
  <c r="I492" i="6"/>
  <c r="L492" i="6" s="1"/>
  <c r="J492" i="6"/>
  <c r="B493" i="6"/>
  <c r="E493" i="6" s="1"/>
  <c r="C493" i="6"/>
  <c r="I493" i="6"/>
  <c r="M493" i="6" s="1"/>
  <c r="J493" i="6"/>
  <c r="B494" i="6"/>
  <c r="E494" i="6" s="1"/>
  <c r="C494" i="6"/>
  <c r="I494" i="6"/>
  <c r="M494" i="6" s="1"/>
  <c r="J494" i="6"/>
  <c r="B495" i="6"/>
  <c r="C495" i="6"/>
  <c r="I495" i="6"/>
  <c r="K495" i="6" s="1"/>
  <c r="N495" i="6" s="1"/>
  <c r="J495" i="6"/>
  <c r="B496" i="6"/>
  <c r="E496" i="6" s="1"/>
  <c r="C496" i="6"/>
  <c r="I496" i="6"/>
  <c r="M496" i="6" s="1"/>
  <c r="J496" i="6"/>
  <c r="B497" i="6"/>
  <c r="C497" i="6"/>
  <c r="I497" i="6"/>
  <c r="K497" i="6" s="1"/>
  <c r="N497" i="6" s="1"/>
  <c r="J497" i="6"/>
  <c r="B498" i="6"/>
  <c r="D498" i="6" s="1"/>
  <c r="G498" i="6" s="1"/>
  <c r="C498" i="6"/>
  <c r="I498" i="6"/>
  <c r="M498" i="6" s="1"/>
  <c r="J498" i="6"/>
  <c r="B499" i="6"/>
  <c r="E499" i="6" s="1"/>
  <c r="C499" i="6"/>
  <c r="I499" i="6"/>
  <c r="L499" i="6" s="1"/>
  <c r="J499" i="6"/>
  <c r="B500" i="6"/>
  <c r="C500" i="6"/>
  <c r="I500" i="6"/>
  <c r="J500" i="6"/>
  <c r="B501" i="6"/>
  <c r="D501" i="6" s="1"/>
  <c r="G501" i="6" s="1"/>
  <c r="C501" i="6"/>
  <c r="I501" i="6"/>
  <c r="M501" i="6" s="1"/>
  <c r="J501" i="6"/>
  <c r="B502" i="6"/>
  <c r="E502" i="6" s="1"/>
  <c r="C502" i="6"/>
  <c r="I502" i="6"/>
  <c r="M502" i="6" s="1"/>
  <c r="J502" i="6"/>
  <c r="B503" i="6"/>
  <c r="D503" i="6" s="1"/>
  <c r="G503" i="6" s="1"/>
  <c r="C503" i="6"/>
  <c r="I503" i="6"/>
  <c r="K503" i="6" s="1"/>
  <c r="N503" i="6" s="1"/>
  <c r="J503" i="6"/>
  <c r="B504" i="6"/>
  <c r="E504" i="6" s="1"/>
  <c r="C504" i="6"/>
  <c r="I504" i="6"/>
  <c r="K504" i="6" s="1"/>
  <c r="N504" i="6" s="1"/>
  <c r="J504" i="6"/>
  <c r="B505" i="6"/>
  <c r="E505" i="6" s="1"/>
  <c r="C505" i="6"/>
  <c r="I505" i="6"/>
  <c r="L505" i="6" s="1"/>
  <c r="J505" i="6"/>
  <c r="B506" i="6"/>
  <c r="D506" i="6" s="1"/>
  <c r="G506" i="6" s="1"/>
  <c r="C506" i="6"/>
  <c r="I506" i="6"/>
  <c r="J506" i="6"/>
  <c r="B507" i="6"/>
  <c r="E507" i="6" s="1"/>
  <c r="C507" i="6"/>
  <c r="I507" i="6"/>
  <c r="J507" i="6"/>
  <c r="B508" i="6"/>
  <c r="D508" i="6" s="1"/>
  <c r="G508" i="6" s="1"/>
  <c r="C508" i="6"/>
  <c r="I508" i="6"/>
  <c r="L508" i="6" s="1"/>
  <c r="J508" i="6"/>
  <c r="B509" i="6"/>
  <c r="E509" i="6" s="1"/>
  <c r="C509" i="6"/>
  <c r="I509" i="6"/>
  <c r="K509" i="6" s="1"/>
  <c r="N509" i="6" s="1"/>
  <c r="J509" i="6"/>
  <c r="B510" i="6"/>
  <c r="E510" i="6" s="1"/>
  <c r="C510" i="6"/>
  <c r="I510" i="6"/>
  <c r="K510" i="6" s="1"/>
  <c r="N510" i="6" s="1"/>
  <c r="J510" i="6"/>
  <c r="B511" i="6"/>
  <c r="D511" i="6" s="1"/>
  <c r="G511" i="6" s="1"/>
  <c r="C511" i="6"/>
  <c r="I511" i="6"/>
  <c r="K511" i="6" s="1"/>
  <c r="N511" i="6" s="1"/>
  <c r="J511" i="6"/>
  <c r="B512" i="6"/>
  <c r="E512" i="6" s="1"/>
  <c r="C512" i="6"/>
  <c r="I512" i="6"/>
  <c r="J512" i="6"/>
  <c r="B513" i="6"/>
  <c r="E513" i="6" s="1"/>
  <c r="C513" i="6"/>
  <c r="I513" i="6"/>
  <c r="K513" i="6" s="1"/>
  <c r="N513" i="6" s="1"/>
  <c r="J513" i="6"/>
  <c r="B514" i="6"/>
  <c r="D514" i="6" s="1"/>
  <c r="G514" i="6" s="1"/>
  <c r="C514" i="6"/>
  <c r="I514" i="6"/>
  <c r="M514" i="6" s="1"/>
  <c r="J514" i="6"/>
  <c r="L514" i="6"/>
  <c r="B515" i="6"/>
  <c r="C515" i="6"/>
  <c r="I515" i="6"/>
  <c r="J515" i="6"/>
  <c r="B516" i="6"/>
  <c r="D516" i="6" s="1"/>
  <c r="G516" i="6" s="1"/>
  <c r="C516" i="6"/>
  <c r="I516" i="6"/>
  <c r="L516" i="6" s="1"/>
  <c r="J516" i="6"/>
  <c r="B517" i="6"/>
  <c r="D517" i="6" s="1"/>
  <c r="G517" i="6" s="1"/>
  <c r="C517" i="6"/>
  <c r="I517" i="6"/>
  <c r="J517" i="6"/>
  <c r="B518" i="6"/>
  <c r="E518" i="6" s="1"/>
  <c r="C518" i="6"/>
  <c r="I518" i="6"/>
  <c r="J518" i="6"/>
  <c r="B519" i="6"/>
  <c r="E519" i="6" s="1"/>
  <c r="C519" i="6"/>
  <c r="I519" i="6"/>
  <c r="J519" i="6"/>
  <c r="B520" i="6"/>
  <c r="E520" i="6" s="1"/>
  <c r="C520" i="6"/>
  <c r="I520" i="6"/>
  <c r="J520" i="6"/>
  <c r="B521" i="6"/>
  <c r="C521" i="6"/>
  <c r="I521" i="6"/>
  <c r="M521" i="6" s="1"/>
  <c r="J521" i="6"/>
  <c r="B522" i="6"/>
  <c r="D522" i="6" s="1"/>
  <c r="G522" i="6" s="1"/>
  <c r="C522" i="6"/>
  <c r="I522" i="6"/>
  <c r="M522" i="6" s="1"/>
  <c r="J522" i="6"/>
  <c r="B523" i="6"/>
  <c r="E523" i="6" s="1"/>
  <c r="C523" i="6"/>
  <c r="I523" i="6"/>
  <c r="J523" i="6"/>
  <c r="B524" i="6"/>
  <c r="E524" i="6" s="1"/>
  <c r="C524" i="6"/>
  <c r="I524" i="6"/>
  <c r="L524" i="6" s="1"/>
  <c r="J524" i="6"/>
  <c r="B525" i="6"/>
  <c r="E525" i="6" s="1"/>
  <c r="C525" i="6"/>
  <c r="I525" i="6"/>
  <c r="K525" i="6" s="1"/>
  <c r="N525" i="6" s="1"/>
  <c r="J525" i="6"/>
  <c r="M525" i="6"/>
  <c r="B526" i="6"/>
  <c r="D526" i="6" s="1"/>
  <c r="G526" i="6" s="1"/>
  <c r="C526" i="6"/>
  <c r="I526" i="6"/>
  <c r="M526" i="6" s="1"/>
  <c r="J526" i="6"/>
  <c r="B527" i="6"/>
  <c r="D527" i="6" s="1"/>
  <c r="G527" i="6" s="1"/>
  <c r="C527" i="6"/>
  <c r="I527" i="6"/>
  <c r="J527" i="6"/>
  <c r="B528" i="6"/>
  <c r="E528" i="6" s="1"/>
  <c r="C528" i="6"/>
  <c r="I528" i="6"/>
  <c r="M528" i="6" s="1"/>
  <c r="J528" i="6"/>
  <c r="B529" i="6"/>
  <c r="C529" i="6"/>
  <c r="I529" i="6"/>
  <c r="K529" i="6" s="1"/>
  <c r="N529" i="6" s="1"/>
  <c r="J529" i="6"/>
  <c r="B530" i="6"/>
  <c r="D530" i="6" s="1"/>
  <c r="G530" i="6" s="1"/>
  <c r="C530" i="6"/>
  <c r="I530" i="6"/>
  <c r="J530" i="6"/>
  <c r="B531" i="6"/>
  <c r="D531" i="6" s="1"/>
  <c r="G531" i="6" s="1"/>
  <c r="C531" i="6"/>
  <c r="I531" i="6"/>
  <c r="J531" i="6"/>
  <c r="B532" i="6"/>
  <c r="D532" i="6" s="1"/>
  <c r="G532" i="6" s="1"/>
  <c r="C532" i="6"/>
  <c r="I532" i="6"/>
  <c r="J532" i="6"/>
  <c r="B533" i="6"/>
  <c r="D533" i="6" s="1"/>
  <c r="G533" i="6" s="1"/>
  <c r="C533" i="6"/>
  <c r="I533" i="6"/>
  <c r="J533" i="6"/>
  <c r="B534" i="6"/>
  <c r="D534" i="6" s="1"/>
  <c r="G534" i="6" s="1"/>
  <c r="C534" i="6"/>
  <c r="I534" i="6"/>
  <c r="M534" i="6" s="1"/>
  <c r="J534" i="6"/>
  <c r="B535" i="6"/>
  <c r="D535" i="6" s="1"/>
  <c r="G535" i="6" s="1"/>
  <c r="C535" i="6"/>
  <c r="I535" i="6"/>
  <c r="J535" i="6"/>
  <c r="B536" i="6"/>
  <c r="D536" i="6" s="1"/>
  <c r="G536" i="6" s="1"/>
  <c r="C536" i="6"/>
  <c r="I536" i="6"/>
  <c r="M536" i="6" s="1"/>
  <c r="J536" i="6"/>
  <c r="B537" i="6"/>
  <c r="F537" i="6" s="1"/>
  <c r="C537" i="6"/>
  <c r="I537" i="6"/>
  <c r="M537" i="6" s="1"/>
  <c r="J537" i="6"/>
  <c r="B538" i="6"/>
  <c r="D538" i="6" s="1"/>
  <c r="G538" i="6" s="1"/>
  <c r="C538" i="6"/>
  <c r="I538" i="6"/>
  <c r="M538" i="6" s="1"/>
  <c r="J538" i="6"/>
  <c r="B539" i="6"/>
  <c r="E539" i="6" s="1"/>
  <c r="C539" i="6"/>
  <c r="D539" i="6"/>
  <c r="G539" i="6" s="1"/>
  <c r="I539" i="6"/>
  <c r="K539" i="6" s="1"/>
  <c r="N539" i="6" s="1"/>
  <c r="J539" i="6"/>
  <c r="B540" i="6"/>
  <c r="D540" i="6" s="1"/>
  <c r="G540" i="6" s="1"/>
  <c r="C540" i="6"/>
  <c r="I540" i="6"/>
  <c r="M540" i="6" s="1"/>
  <c r="J540" i="6"/>
  <c r="B541" i="6"/>
  <c r="C541" i="6"/>
  <c r="I541" i="6"/>
  <c r="J541" i="6"/>
  <c r="B542" i="6"/>
  <c r="C542" i="6"/>
  <c r="I542" i="6"/>
  <c r="M542" i="6" s="1"/>
  <c r="J542" i="6"/>
  <c r="B543" i="6"/>
  <c r="D543" i="6" s="1"/>
  <c r="G543" i="6" s="1"/>
  <c r="C543" i="6"/>
  <c r="I543" i="6"/>
  <c r="M543" i="6" s="1"/>
  <c r="J543" i="6"/>
  <c r="B544" i="6"/>
  <c r="C544" i="6"/>
  <c r="I544" i="6"/>
  <c r="M544" i="6" s="1"/>
  <c r="J544" i="6"/>
  <c r="B545" i="6"/>
  <c r="D545" i="6" s="1"/>
  <c r="G545" i="6" s="1"/>
  <c r="C545" i="6"/>
  <c r="I545" i="6"/>
  <c r="J545" i="6"/>
  <c r="B546" i="6"/>
  <c r="D546" i="6" s="1"/>
  <c r="G546" i="6" s="1"/>
  <c r="C546" i="6"/>
  <c r="I546" i="6"/>
  <c r="J546" i="6"/>
  <c r="B547" i="6"/>
  <c r="C547" i="6"/>
  <c r="I547" i="6"/>
  <c r="L547" i="6" s="1"/>
  <c r="J547" i="6"/>
  <c r="M547" i="6"/>
  <c r="B548" i="6"/>
  <c r="D548" i="6" s="1"/>
  <c r="G548" i="6" s="1"/>
  <c r="C548" i="6"/>
  <c r="I548" i="6"/>
  <c r="L548" i="6" s="1"/>
  <c r="J548" i="6"/>
  <c r="B549" i="6"/>
  <c r="D549" i="6" s="1"/>
  <c r="G549" i="6" s="1"/>
  <c r="C549" i="6"/>
  <c r="I549" i="6"/>
  <c r="J549" i="6"/>
  <c r="B550" i="6"/>
  <c r="D550" i="6" s="1"/>
  <c r="G550" i="6" s="1"/>
  <c r="C550" i="6"/>
  <c r="I550" i="6"/>
  <c r="J550" i="6"/>
  <c r="B551" i="6"/>
  <c r="D551" i="6" s="1"/>
  <c r="G551" i="6" s="1"/>
  <c r="C551" i="6"/>
  <c r="I551" i="6"/>
  <c r="K551" i="6" s="1"/>
  <c r="N551" i="6" s="1"/>
  <c r="J551" i="6"/>
  <c r="B552" i="6"/>
  <c r="D552" i="6" s="1"/>
  <c r="G552" i="6" s="1"/>
  <c r="C552" i="6"/>
  <c r="I552" i="6"/>
  <c r="L552" i="6" s="1"/>
  <c r="J552" i="6"/>
  <c r="B553" i="6"/>
  <c r="D553" i="6" s="1"/>
  <c r="G553" i="6" s="1"/>
  <c r="C553" i="6"/>
  <c r="I553" i="6"/>
  <c r="K553" i="6" s="1"/>
  <c r="N553" i="6" s="1"/>
  <c r="J553" i="6"/>
  <c r="B554" i="6"/>
  <c r="D554" i="6" s="1"/>
  <c r="G554" i="6" s="1"/>
  <c r="C554" i="6"/>
  <c r="I554" i="6"/>
  <c r="L554" i="6" s="1"/>
  <c r="J554" i="6"/>
  <c r="B555" i="6"/>
  <c r="C555" i="6"/>
  <c r="I555" i="6"/>
  <c r="L555" i="6" s="1"/>
  <c r="J555" i="6"/>
  <c r="B556" i="6"/>
  <c r="D556" i="6" s="1"/>
  <c r="G556" i="6" s="1"/>
  <c r="C556" i="6"/>
  <c r="I556" i="6"/>
  <c r="L556" i="6" s="1"/>
  <c r="J556" i="6"/>
  <c r="B557" i="6"/>
  <c r="D557" i="6" s="1"/>
  <c r="G557" i="6" s="1"/>
  <c r="C557" i="6"/>
  <c r="I557" i="6"/>
  <c r="K557" i="6" s="1"/>
  <c r="N557" i="6" s="1"/>
  <c r="J557" i="6"/>
  <c r="B558" i="6"/>
  <c r="D558" i="6" s="1"/>
  <c r="G558" i="6" s="1"/>
  <c r="C558" i="6"/>
  <c r="I558" i="6"/>
  <c r="L558" i="6" s="1"/>
  <c r="J558" i="6"/>
  <c r="B559" i="6"/>
  <c r="D559" i="6" s="1"/>
  <c r="G559" i="6" s="1"/>
  <c r="C559" i="6"/>
  <c r="I559" i="6"/>
  <c r="L559" i="6" s="1"/>
  <c r="J559" i="6"/>
  <c r="B560" i="6"/>
  <c r="D560" i="6" s="1"/>
  <c r="G560" i="6" s="1"/>
  <c r="C560" i="6"/>
  <c r="I560" i="6"/>
  <c r="L560" i="6" s="1"/>
  <c r="J560" i="6"/>
  <c r="B561" i="6"/>
  <c r="D561" i="6" s="1"/>
  <c r="G561" i="6" s="1"/>
  <c r="C561" i="6"/>
  <c r="I561" i="6"/>
  <c r="K561" i="6" s="1"/>
  <c r="N561" i="6" s="1"/>
  <c r="J561" i="6"/>
  <c r="M561" i="6"/>
  <c r="B562" i="6"/>
  <c r="F562" i="6" s="1"/>
  <c r="C562" i="6"/>
  <c r="I562" i="6"/>
  <c r="L562" i="6" s="1"/>
  <c r="J562" i="6"/>
  <c r="B563" i="6"/>
  <c r="C563" i="6"/>
  <c r="I563" i="6"/>
  <c r="J563" i="6"/>
  <c r="B564" i="6"/>
  <c r="F564" i="6" s="1"/>
  <c r="C564" i="6"/>
  <c r="I564" i="6"/>
  <c r="L564" i="6" s="1"/>
  <c r="J564" i="6"/>
  <c r="B565" i="6"/>
  <c r="D565" i="6" s="1"/>
  <c r="G565" i="6" s="1"/>
  <c r="C565" i="6"/>
  <c r="I565" i="6"/>
  <c r="K565" i="6" s="1"/>
  <c r="N565" i="6" s="1"/>
  <c r="J565" i="6"/>
  <c r="B566" i="6"/>
  <c r="D566" i="6" s="1"/>
  <c r="G566" i="6" s="1"/>
  <c r="C566" i="6"/>
  <c r="I566" i="6"/>
  <c r="L566" i="6" s="1"/>
  <c r="J566" i="6"/>
  <c r="B567" i="6"/>
  <c r="D567" i="6" s="1"/>
  <c r="G567" i="6" s="1"/>
  <c r="C567" i="6"/>
  <c r="I567" i="6"/>
  <c r="J567" i="6"/>
  <c r="B568" i="6"/>
  <c r="D568" i="6" s="1"/>
  <c r="G568" i="6" s="1"/>
  <c r="C568" i="6"/>
  <c r="I568" i="6"/>
  <c r="L568" i="6" s="1"/>
  <c r="J568" i="6"/>
  <c r="B569" i="6"/>
  <c r="F569" i="6" s="1"/>
  <c r="C569" i="6"/>
  <c r="I569" i="6"/>
  <c r="M569" i="6" s="1"/>
  <c r="J569" i="6"/>
  <c r="B570" i="6"/>
  <c r="D570" i="6" s="1"/>
  <c r="G570" i="6" s="1"/>
  <c r="C570" i="6"/>
  <c r="I570" i="6"/>
  <c r="L570" i="6" s="1"/>
  <c r="J570" i="6"/>
  <c r="B571" i="6"/>
  <c r="F571" i="6" s="1"/>
  <c r="C571" i="6"/>
  <c r="I571" i="6"/>
  <c r="K571" i="6" s="1"/>
  <c r="N571" i="6" s="1"/>
  <c r="J571" i="6"/>
  <c r="B572" i="6"/>
  <c r="D572" i="6" s="1"/>
  <c r="G572" i="6" s="1"/>
  <c r="C572" i="6"/>
  <c r="I572" i="6"/>
  <c r="J572" i="6"/>
  <c r="B573" i="6"/>
  <c r="F573" i="6" s="1"/>
  <c r="C573" i="6"/>
  <c r="I573" i="6"/>
  <c r="J573" i="6"/>
  <c r="K573" i="6"/>
  <c r="N573" i="6" s="1"/>
  <c r="B574" i="6"/>
  <c r="F574" i="6" s="1"/>
  <c r="C574" i="6"/>
  <c r="I574" i="6"/>
  <c r="L574" i="6" s="1"/>
  <c r="J574" i="6"/>
  <c r="B575" i="6"/>
  <c r="C575" i="6"/>
  <c r="I575" i="6"/>
  <c r="K575" i="6" s="1"/>
  <c r="N575" i="6" s="1"/>
  <c r="J575" i="6"/>
  <c r="B576" i="6"/>
  <c r="D576" i="6" s="1"/>
  <c r="G576" i="6" s="1"/>
  <c r="C576" i="6"/>
  <c r="I576" i="6"/>
  <c r="L576" i="6" s="1"/>
  <c r="J576" i="6"/>
  <c r="B577" i="6"/>
  <c r="F577" i="6" s="1"/>
  <c r="C577" i="6"/>
  <c r="I577" i="6"/>
  <c r="J577" i="6"/>
  <c r="B578" i="6"/>
  <c r="F578" i="6" s="1"/>
  <c r="C578" i="6"/>
  <c r="I578" i="6"/>
  <c r="J578" i="6"/>
  <c r="B579" i="6"/>
  <c r="F579" i="6" s="1"/>
  <c r="C579" i="6"/>
  <c r="I579" i="6"/>
  <c r="K579" i="6" s="1"/>
  <c r="N579" i="6" s="1"/>
  <c r="J579" i="6"/>
  <c r="B580" i="6"/>
  <c r="D580" i="6" s="1"/>
  <c r="G580" i="6" s="1"/>
  <c r="C580" i="6"/>
  <c r="I580" i="6"/>
  <c r="L580" i="6" s="1"/>
  <c r="J580" i="6"/>
  <c r="B581" i="6"/>
  <c r="F581" i="6" s="1"/>
  <c r="C581" i="6"/>
  <c r="I581" i="6"/>
  <c r="J581" i="6"/>
  <c r="B582" i="6"/>
  <c r="D582" i="6" s="1"/>
  <c r="G582" i="6" s="1"/>
  <c r="C582" i="6"/>
  <c r="I582" i="6"/>
  <c r="J582" i="6"/>
  <c r="B583" i="6"/>
  <c r="F583" i="6" s="1"/>
  <c r="C583" i="6"/>
  <c r="I583" i="6"/>
  <c r="K583" i="6" s="1"/>
  <c r="N583" i="6" s="1"/>
  <c r="J583" i="6"/>
  <c r="B584" i="6"/>
  <c r="D584" i="6" s="1"/>
  <c r="G584" i="6" s="1"/>
  <c r="C584" i="6"/>
  <c r="I584" i="6"/>
  <c r="L584" i="6" s="1"/>
  <c r="J584" i="6"/>
  <c r="B585" i="6"/>
  <c r="C585" i="6"/>
  <c r="I585" i="6"/>
  <c r="K585" i="6" s="1"/>
  <c r="N585" i="6" s="1"/>
  <c r="J585" i="6"/>
  <c r="B586" i="6"/>
  <c r="F586" i="6" s="1"/>
  <c r="C586" i="6"/>
  <c r="I586" i="6"/>
  <c r="L586" i="6" s="1"/>
  <c r="J586" i="6"/>
  <c r="B587" i="6"/>
  <c r="F587" i="6" s="1"/>
  <c r="C587" i="6"/>
  <c r="I587" i="6"/>
  <c r="K587" i="6" s="1"/>
  <c r="N587" i="6" s="1"/>
  <c r="J587" i="6"/>
  <c r="B588" i="6"/>
  <c r="D588" i="6" s="1"/>
  <c r="G588" i="6" s="1"/>
  <c r="C588" i="6"/>
  <c r="I588" i="6"/>
  <c r="J588" i="6"/>
  <c r="B589" i="6"/>
  <c r="F589" i="6" s="1"/>
  <c r="C589" i="6"/>
  <c r="I589" i="6"/>
  <c r="J589" i="6"/>
  <c r="B590" i="6"/>
  <c r="D590" i="6" s="1"/>
  <c r="G590" i="6" s="1"/>
  <c r="C590" i="6"/>
  <c r="I590" i="6"/>
  <c r="L590" i="6" s="1"/>
  <c r="J590" i="6"/>
  <c r="B591" i="6"/>
  <c r="F591" i="6" s="1"/>
  <c r="C591" i="6"/>
  <c r="I591" i="6"/>
  <c r="K591" i="6" s="1"/>
  <c r="N591" i="6" s="1"/>
  <c r="J591" i="6"/>
  <c r="D592" i="6"/>
  <c r="G592" i="6" s="1"/>
  <c r="C592" i="6"/>
  <c r="I592" i="6"/>
  <c r="J592" i="6"/>
  <c r="B201" i="6"/>
  <c r="D201" i="6" s="1"/>
  <c r="G201" i="6" s="1"/>
  <c r="C201" i="6"/>
  <c r="I201" i="6"/>
  <c r="K201" i="6" s="1"/>
  <c r="N201" i="6" s="1"/>
  <c r="J201" i="6"/>
  <c r="B202" i="6"/>
  <c r="D202" i="6" s="1"/>
  <c r="G202" i="6" s="1"/>
  <c r="C202" i="6"/>
  <c r="I202" i="6"/>
  <c r="K202" i="6" s="1"/>
  <c r="N202" i="6" s="1"/>
  <c r="J202" i="6"/>
  <c r="B203" i="6"/>
  <c r="D203" i="6" s="1"/>
  <c r="G203" i="6" s="1"/>
  <c r="C203" i="6"/>
  <c r="I203" i="6"/>
  <c r="L203" i="6" s="1"/>
  <c r="J203" i="6"/>
  <c r="B204" i="6"/>
  <c r="D204" i="6" s="1"/>
  <c r="G204" i="6" s="1"/>
  <c r="C204" i="6"/>
  <c r="I204" i="6"/>
  <c r="K204" i="6" s="1"/>
  <c r="N204" i="6" s="1"/>
  <c r="J204" i="6"/>
  <c r="M204" i="6"/>
  <c r="B205" i="6"/>
  <c r="D205" i="6" s="1"/>
  <c r="G205" i="6" s="1"/>
  <c r="C205" i="6"/>
  <c r="I205" i="6"/>
  <c r="J205" i="6"/>
  <c r="B206" i="6"/>
  <c r="C206" i="6"/>
  <c r="I206" i="6"/>
  <c r="J206" i="6"/>
  <c r="B207" i="6"/>
  <c r="D207" i="6" s="1"/>
  <c r="G207" i="6" s="1"/>
  <c r="C207" i="6"/>
  <c r="I207" i="6"/>
  <c r="L207" i="6" s="1"/>
  <c r="J207" i="6"/>
  <c r="B208" i="6"/>
  <c r="D208" i="6" s="1"/>
  <c r="G208" i="6" s="1"/>
  <c r="C208" i="6"/>
  <c r="I208" i="6"/>
  <c r="K208" i="6" s="1"/>
  <c r="N208" i="6" s="1"/>
  <c r="J208" i="6"/>
  <c r="B209" i="6"/>
  <c r="D209" i="6" s="1"/>
  <c r="G209" i="6" s="1"/>
  <c r="C209" i="6"/>
  <c r="I209" i="6"/>
  <c r="J209" i="6"/>
  <c r="I11" i="6"/>
  <c r="I2" i="6"/>
  <c r="L561" i="6" l="1"/>
  <c r="L540" i="6"/>
  <c r="F227" i="6"/>
  <c r="M557" i="6"/>
  <c r="L543" i="6"/>
  <c r="E442" i="6"/>
  <c r="M418" i="6"/>
  <c r="L300" i="6"/>
  <c r="M575" i="6"/>
  <c r="K400" i="6"/>
  <c r="N400" i="6" s="1"/>
  <c r="K494" i="6"/>
  <c r="N494" i="6" s="1"/>
  <c r="L575" i="6"/>
  <c r="C110" i="11"/>
  <c r="D110" i="11" s="1"/>
  <c r="D569" i="6"/>
  <c r="G569" i="6" s="1"/>
  <c r="K554" i="6"/>
  <c r="N554" i="6" s="1"/>
  <c r="K547" i="6"/>
  <c r="N547" i="6" s="1"/>
  <c r="F219" i="6"/>
  <c r="F517" i="6"/>
  <c r="F477" i="6"/>
  <c r="L467" i="6"/>
  <c r="L456" i="6"/>
  <c r="K355" i="6"/>
  <c r="N355" i="6" s="1"/>
  <c r="E269" i="6"/>
  <c r="D219" i="6"/>
  <c r="G219" i="6" s="1"/>
  <c r="M571" i="6"/>
  <c r="M505" i="6"/>
  <c r="K480" i="6"/>
  <c r="N480" i="6" s="1"/>
  <c r="K467" i="6"/>
  <c r="N467" i="6" s="1"/>
  <c r="M411" i="6"/>
  <c r="M345" i="6"/>
  <c r="L571" i="6"/>
  <c r="F507" i="6"/>
  <c r="F484" i="6"/>
  <c r="K465" i="6"/>
  <c r="N465" i="6" s="1"/>
  <c r="K376" i="6"/>
  <c r="N376" i="6" s="1"/>
  <c r="F336" i="6"/>
  <c r="L320" i="6"/>
  <c r="M587" i="6"/>
  <c r="E569" i="6"/>
  <c r="M565" i="6"/>
  <c r="K556" i="6"/>
  <c r="N556" i="6" s="1"/>
  <c r="K540" i="6"/>
  <c r="N540" i="6" s="1"/>
  <c r="F533" i="6"/>
  <c r="D493" i="6"/>
  <c r="G493" i="6" s="1"/>
  <c r="M202" i="6"/>
  <c r="L585" i="6"/>
  <c r="L569" i="6"/>
  <c r="K543" i="6"/>
  <c r="N543" i="6" s="1"/>
  <c r="L521" i="6"/>
  <c r="D507" i="6"/>
  <c r="G507" i="6" s="1"/>
  <c r="K505" i="6"/>
  <c r="N505" i="6" s="1"/>
  <c r="M459" i="6"/>
  <c r="K442" i="6"/>
  <c r="N442" i="6" s="1"/>
  <c r="K407" i="6"/>
  <c r="N407" i="6" s="1"/>
  <c r="M389" i="6"/>
  <c r="D367" i="6"/>
  <c r="G367" i="6" s="1"/>
  <c r="F304" i="6"/>
  <c r="M585" i="6"/>
  <c r="K590" i="6"/>
  <c r="N590" i="6" s="1"/>
  <c r="K569" i="6"/>
  <c r="N569" i="6" s="1"/>
  <c r="D525" i="6"/>
  <c r="G525" i="6" s="1"/>
  <c r="L457" i="6"/>
  <c r="L429" i="6"/>
  <c r="L403" i="6"/>
  <c r="D400" i="6"/>
  <c r="G400" i="6" s="1"/>
  <c r="E395" i="6"/>
  <c r="D376" i="6"/>
  <c r="G376" i="6" s="1"/>
  <c r="E358" i="6"/>
  <c r="E336" i="6"/>
  <c r="E285" i="6"/>
  <c r="E259" i="6"/>
  <c r="E536" i="6"/>
  <c r="M497" i="6"/>
  <c r="L480" i="6"/>
  <c r="E479" i="6"/>
  <c r="L471" i="6"/>
  <c r="K440" i="6"/>
  <c r="N440" i="6" s="1"/>
  <c r="D414" i="6"/>
  <c r="G414" i="6" s="1"/>
  <c r="D358" i="6"/>
  <c r="G358" i="6" s="1"/>
  <c r="E368" i="6"/>
  <c r="M366" i="6"/>
  <c r="F361" i="6"/>
  <c r="E277" i="6"/>
  <c r="L432" i="6"/>
  <c r="F419" i="6"/>
  <c r="E412" i="6"/>
  <c r="L399" i="6"/>
  <c r="L366" i="6"/>
  <c r="E328" i="6"/>
  <c r="K564" i="6"/>
  <c r="N564" i="6" s="1"/>
  <c r="K559" i="6"/>
  <c r="N559" i="6" s="1"/>
  <c r="F536" i="6"/>
  <c r="F531" i="6"/>
  <c r="L525" i="6"/>
  <c r="M457" i="6"/>
  <c r="D410" i="6"/>
  <c r="G410" i="6" s="1"/>
  <c r="D351" i="6"/>
  <c r="G351" i="6" s="1"/>
  <c r="D324" i="6"/>
  <c r="G324" i="6" s="1"/>
  <c r="K313" i="6"/>
  <c r="N313" i="6" s="1"/>
  <c r="D298" i="6"/>
  <c r="G298" i="6" s="1"/>
  <c r="F293" i="6"/>
  <c r="D285" i="6"/>
  <c r="G285" i="6" s="1"/>
  <c r="E265" i="6"/>
  <c r="D227" i="6"/>
  <c r="G227" i="6" s="1"/>
  <c r="L587" i="6"/>
  <c r="E360" i="6"/>
  <c r="M297" i="6"/>
  <c r="E245" i="6"/>
  <c r="K207" i="6"/>
  <c r="N207" i="6" s="1"/>
  <c r="K542" i="6"/>
  <c r="N542" i="6" s="1"/>
  <c r="F505" i="6"/>
  <c r="K499" i="6"/>
  <c r="N499" i="6" s="1"/>
  <c r="F487" i="6"/>
  <c r="E469" i="6"/>
  <c r="L454" i="6"/>
  <c r="F452" i="6"/>
  <c r="F450" i="6"/>
  <c r="E432" i="6"/>
  <c r="D427" i="6"/>
  <c r="G427" i="6" s="1"/>
  <c r="K416" i="6"/>
  <c r="N416" i="6" s="1"/>
  <c r="K406" i="6"/>
  <c r="N406" i="6" s="1"/>
  <c r="L401" i="6"/>
  <c r="D360" i="6"/>
  <c r="G360" i="6" s="1"/>
  <c r="M339" i="6"/>
  <c r="K297" i="6"/>
  <c r="N297" i="6" s="1"/>
  <c r="F279" i="6"/>
  <c r="K570" i="6"/>
  <c r="N570" i="6" s="1"/>
  <c r="K558" i="6"/>
  <c r="N558" i="6" s="1"/>
  <c r="D519" i="6"/>
  <c r="G519" i="6" s="1"/>
  <c r="L494" i="6"/>
  <c r="E487" i="6"/>
  <c r="F479" i="6"/>
  <c r="D469" i="6"/>
  <c r="G469" i="6" s="1"/>
  <c r="E450" i="6"/>
  <c r="F442" i="6"/>
  <c r="K411" i="6"/>
  <c r="N411" i="6" s="1"/>
  <c r="K399" i="6"/>
  <c r="N399" i="6" s="1"/>
  <c r="E365" i="6"/>
  <c r="E342" i="6"/>
  <c r="D330" i="6"/>
  <c r="G330" i="6" s="1"/>
  <c r="D328" i="6"/>
  <c r="G328" i="6" s="1"/>
  <c r="F289" i="6"/>
  <c r="F269" i="6"/>
  <c r="D259" i="6"/>
  <c r="G259" i="6" s="1"/>
  <c r="E239" i="6"/>
  <c r="F202" i="6"/>
  <c r="M553" i="6"/>
  <c r="M551" i="6"/>
  <c r="M579" i="6"/>
  <c r="L565" i="6"/>
  <c r="K560" i="6"/>
  <c r="N560" i="6" s="1"/>
  <c r="L553" i="6"/>
  <c r="L551" i="6"/>
  <c r="M539" i="6"/>
  <c r="E537" i="6"/>
  <c r="F511" i="6"/>
  <c r="L496" i="6"/>
  <c r="L470" i="6"/>
  <c r="K456" i="6"/>
  <c r="N456" i="6" s="1"/>
  <c r="M451" i="6"/>
  <c r="F444" i="6"/>
  <c r="K418" i="6"/>
  <c r="N418" i="6" s="1"/>
  <c r="D406" i="6"/>
  <c r="G406" i="6" s="1"/>
  <c r="K403" i="6"/>
  <c r="N403" i="6" s="1"/>
  <c r="D401" i="6"/>
  <c r="G401" i="6" s="1"/>
  <c r="M382" i="6"/>
  <c r="F380" i="6"/>
  <c r="K349" i="6"/>
  <c r="N349" i="6" s="1"/>
  <c r="M334" i="6"/>
  <c r="E312" i="6"/>
  <c r="M298" i="6"/>
  <c r="E271" i="6"/>
  <c r="E202" i="6"/>
  <c r="M591" i="6"/>
  <c r="L579" i="6"/>
  <c r="E577" i="6"/>
  <c r="L591" i="6"/>
  <c r="K584" i="6"/>
  <c r="N584" i="6" s="1"/>
  <c r="K574" i="6"/>
  <c r="N574" i="6" s="1"/>
  <c r="K555" i="6"/>
  <c r="N555" i="6" s="1"/>
  <c r="L534" i="6"/>
  <c r="F516" i="6"/>
  <c r="E511" i="6"/>
  <c r="E506" i="6"/>
  <c r="K496" i="6"/>
  <c r="N496" i="6" s="1"/>
  <c r="L488" i="6"/>
  <c r="K470" i="6"/>
  <c r="N470" i="6" s="1"/>
  <c r="M463" i="6"/>
  <c r="L451" i="6"/>
  <c r="F439" i="6"/>
  <c r="M433" i="6"/>
  <c r="L428" i="6"/>
  <c r="L420" i="6"/>
  <c r="M346" i="6"/>
  <c r="E344" i="6"/>
  <c r="L334" i="6"/>
  <c r="M329" i="6"/>
  <c r="E314" i="6"/>
  <c r="L298" i="6"/>
  <c r="L498" i="6"/>
  <c r="K488" i="6"/>
  <c r="N488" i="6" s="1"/>
  <c r="L463" i="6"/>
  <c r="K453" i="6"/>
  <c r="N453" i="6" s="1"/>
  <c r="K428" i="6"/>
  <c r="N428" i="6" s="1"/>
  <c r="D423" i="6"/>
  <c r="G423" i="6" s="1"/>
  <c r="K393" i="6"/>
  <c r="N393" i="6" s="1"/>
  <c r="M374" i="6"/>
  <c r="K329" i="6"/>
  <c r="N329" i="6" s="1"/>
  <c r="D314" i="6"/>
  <c r="G314" i="6" s="1"/>
  <c r="L578" i="6"/>
  <c r="K578" i="6"/>
  <c r="N578" i="6" s="1"/>
  <c r="F585" i="6"/>
  <c r="D585" i="6"/>
  <c r="G585" i="6" s="1"/>
  <c r="E585" i="6"/>
  <c r="L583" i="6"/>
  <c r="M583" i="6"/>
  <c r="K581" i="6"/>
  <c r="N581" i="6" s="1"/>
  <c r="L581" i="6"/>
  <c r="M581" i="6"/>
  <c r="K545" i="6"/>
  <c r="N545" i="6" s="1"/>
  <c r="L545" i="6"/>
  <c r="M545" i="6"/>
  <c r="F575" i="6"/>
  <c r="D575" i="6"/>
  <c r="G575" i="6" s="1"/>
  <c r="L573" i="6"/>
  <c r="M573" i="6"/>
  <c r="K567" i="6"/>
  <c r="N567" i="6" s="1"/>
  <c r="L567" i="6"/>
  <c r="M567" i="6"/>
  <c r="L550" i="6"/>
  <c r="K550" i="6"/>
  <c r="N550" i="6" s="1"/>
  <c r="F529" i="6"/>
  <c r="D529" i="6"/>
  <c r="G529" i="6" s="1"/>
  <c r="E529" i="6"/>
  <c r="E515" i="6"/>
  <c r="D515" i="6"/>
  <c r="G515" i="6" s="1"/>
  <c r="F515" i="6"/>
  <c r="L589" i="6"/>
  <c r="M589" i="6"/>
  <c r="D206" i="6"/>
  <c r="G206" i="6" s="1"/>
  <c r="F206" i="6"/>
  <c r="M523" i="6"/>
  <c r="L523" i="6"/>
  <c r="L209" i="6"/>
  <c r="K209" i="6"/>
  <c r="N209" i="6" s="1"/>
  <c r="L588" i="6"/>
  <c r="K588" i="6"/>
  <c r="N588" i="6" s="1"/>
  <c r="E587" i="6"/>
  <c r="K577" i="6"/>
  <c r="N577" i="6" s="1"/>
  <c r="L577" i="6"/>
  <c r="M577" i="6"/>
  <c r="K568" i="6"/>
  <c r="N568" i="6" s="1"/>
  <c r="L592" i="6"/>
  <c r="K592" i="6"/>
  <c r="N592" i="6" s="1"/>
  <c r="L582" i="6"/>
  <c r="K582" i="6"/>
  <c r="N582" i="6" s="1"/>
  <c r="L572" i="6"/>
  <c r="K572" i="6"/>
  <c r="N572" i="6" s="1"/>
  <c r="K563" i="6"/>
  <c r="N563" i="6" s="1"/>
  <c r="L563" i="6"/>
  <c r="M563" i="6"/>
  <c r="L546" i="6"/>
  <c r="K546" i="6"/>
  <c r="N546" i="6" s="1"/>
  <c r="D591" i="6"/>
  <c r="G591" i="6" s="1"/>
  <c r="K589" i="6"/>
  <c r="N589" i="6" s="1"/>
  <c r="K549" i="6"/>
  <c r="N549" i="6" s="1"/>
  <c r="L549" i="6"/>
  <c r="M549" i="6"/>
  <c r="K541" i="6"/>
  <c r="N541" i="6" s="1"/>
  <c r="L541" i="6"/>
  <c r="M541" i="6"/>
  <c r="D521" i="6"/>
  <c r="G521" i="6" s="1"/>
  <c r="E521" i="6"/>
  <c r="F521" i="6"/>
  <c r="E589" i="6"/>
  <c r="K586" i="6"/>
  <c r="N586" i="6" s="1"/>
  <c r="E583" i="6"/>
  <c r="K580" i="6"/>
  <c r="N580" i="6" s="1"/>
  <c r="E573" i="6"/>
  <c r="L557" i="6"/>
  <c r="K552" i="6"/>
  <c r="N552" i="6" s="1"/>
  <c r="K548" i="6"/>
  <c r="N548" i="6" s="1"/>
  <c r="L539" i="6"/>
  <c r="D537" i="6"/>
  <c r="G537" i="6" s="1"/>
  <c r="F534" i="6"/>
  <c r="E531" i="6"/>
  <c r="L526" i="6"/>
  <c r="E517" i="6"/>
  <c r="K514" i="6"/>
  <c r="N514" i="6" s="1"/>
  <c r="E508" i="6"/>
  <c r="F503" i="6"/>
  <c r="L501" i="6"/>
  <c r="L497" i="6"/>
  <c r="F485" i="6"/>
  <c r="E477" i="6"/>
  <c r="L469" i="6"/>
  <c r="L464" i="6"/>
  <c r="M461" i="6"/>
  <c r="E455" i="6"/>
  <c r="D443" i="6"/>
  <c r="G443" i="6" s="1"/>
  <c r="E439" i="6"/>
  <c r="K437" i="6"/>
  <c r="N437" i="6" s="1"/>
  <c r="F430" i="6"/>
  <c r="D422" i="6"/>
  <c r="G422" i="6" s="1"/>
  <c r="F405" i="6"/>
  <c r="M392" i="6"/>
  <c r="K391" i="6"/>
  <c r="N391" i="6" s="1"/>
  <c r="E387" i="6"/>
  <c r="E384" i="6"/>
  <c r="F381" i="6"/>
  <c r="D378" i="6"/>
  <c r="G378" i="6" s="1"/>
  <c r="M370" i="6"/>
  <c r="M361" i="6"/>
  <c r="K354" i="6"/>
  <c r="N354" i="6" s="1"/>
  <c r="F353" i="6"/>
  <c r="L346" i="6"/>
  <c r="K345" i="6"/>
  <c r="N345" i="6" s="1"/>
  <c r="D344" i="6"/>
  <c r="G344" i="6" s="1"/>
  <c r="L339" i="6"/>
  <c r="F332" i="6"/>
  <c r="M321" i="6"/>
  <c r="E304" i="6"/>
  <c r="K299" i="6"/>
  <c r="N299" i="6" s="1"/>
  <c r="E289" i="6"/>
  <c r="E279" i="6"/>
  <c r="F261" i="6"/>
  <c r="F237" i="6"/>
  <c r="F231" i="6"/>
  <c r="D583" i="6"/>
  <c r="G583" i="6" s="1"/>
  <c r="K576" i="6"/>
  <c r="N576" i="6" s="1"/>
  <c r="K566" i="6"/>
  <c r="N566" i="6" s="1"/>
  <c r="K562" i="6"/>
  <c r="N562" i="6" s="1"/>
  <c r="E534" i="6"/>
  <c r="K526" i="6"/>
  <c r="N526" i="6" s="1"/>
  <c r="L522" i="6"/>
  <c r="E503" i="6"/>
  <c r="F493" i="6"/>
  <c r="E485" i="6"/>
  <c r="M465" i="6"/>
  <c r="L461" i="6"/>
  <c r="L458" i="6"/>
  <c r="M453" i="6"/>
  <c r="E440" i="6"/>
  <c r="F411" i="6"/>
  <c r="K396" i="6"/>
  <c r="N396" i="6" s="1"/>
  <c r="K392" i="6"/>
  <c r="N392" i="6" s="1"/>
  <c r="D381" i="6"/>
  <c r="G381" i="6" s="1"/>
  <c r="K370" i="6"/>
  <c r="N370" i="6" s="1"/>
  <c r="E332" i="6"/>
  <c r="M322" i="6"/>
  <c r="K321" i="6"/>
  <c r="N321" i="6" s="1"/>
  <c r="D302" i="6"/>
  <c r="G302" i="6" s="1"/>
  <c r="F283" i="6"/>
  <c r="D261" i="6"/>
  <c r="G261" i="6" s="1"/>
  <c r="E255" i="6"/>
  <c r="E237" i="6"/>
  <c r="D231" i="6"/>
  <c r="G231" i="6" s="1"/>
  <c r="E213" i="6"/>
  <c r="M471" i="6"/>
  <c r="M420" i="6"/>
  <c r="M416" i="6"/>
  <c r="E406" i="6"/>
  <c r="M400" i="6"/>
  <c r="F395" i="6"/>
  <c r="M393" i="6"/>
  <c r="E382" i="6"/>
  <c r="F376" i="6"/>
  <c r="F351" i="6"/>
  <c r="F342" i="6"/>
  <c r="E330" i="6"/>
  <c r="M313" i="6"/>
  <c r="M300" i="6"/>
  <c r="E283" i="6"/>
  <c r="F271" i="6"/>
  <c r="F265" i="6"/>
  <c r="F229" i="6"/>
  <c r="F225" i="6"/>
  <c r="M559" i="6"/>
  <c r="M555" i="6"/>
  <c r="F525" i="6"/>
  <c r="F501" i="6"/>
  <c r="M499" i="6"/>
  <c r="M495" i="6"/>
  <c r="M455" i="6"/>
  <c r="F437" i="6"/>
  <c r="M421" i="6"/>
  <c r="F251" i="6"/>
  <c r="L542" i="6"/>
  <c r="F539" i="6"/>
  <c r="F506" i="6"/>
  <c r="E501" i="6"/>
  <c r="L495" i="6"/>
  <c r="L472" i="6"/>
  <c r="L466" i="6"/>
  <c r="D461" i="6"/>
  <c r="G461" i="6" s="1"/>
  <c r="L459" i="6"/>
  <c r="L455" i="6"/>
  <c r="K454" i="6"/>
  <c r="N454" i="6" s="1"/>
  <c r="F447" i="6"/>
  <c r="K439" i="6"/>
  <c r="N439" i="6" s="1"/>
  <c r="E437" i="6"/>
  <c r="M435" i="6"/>
  <c r="K432" i="6"/>
  <c r="N432" i="6" s="1"/>
  <c r="K429" i="6"/>
  <c r="N429" i="6" s="1"/>
  <c r="L421" i="6"/>
  <c r="M417" i="6"/>
  <c r="K414" i="6"/>
  <c r="N414" i="6" s="1"/>
  <c r="E413" i="6"/>
  <c r="K401" i="6"/>
  <c r="N401" i="6" s="1"/>
  <c r="E392" i="6"/>
  <c r="L389" i="6"/>
  <c r="M384" i="6"/>
  <c r="K374" i="6"/>
  <c r="N374" i="6" s="1"/>
  <c r="F371" i="6"/>
  <c r="L332" i="6"/>
  <c r="E322" i="6"/>
  <c r="D277" i="6"/>
  <c r="G277" i="6" s="1"/>
  <c r="E249" i="6"/>
  <c r="F233" i="6"/>
  <c r="E221" i="6"/>
  <c r="K472" i="6"/>
  <c r="N472" i="6" s="1"/>
  <c r="E447" i="6"/>
  <c r="K435" i="6"/>
  <c r="N435" i="6" s="1"/>
  <c r="D428" i="6"/>
  <c r="G428" i="6" s="1"/>
  <c r="L417" i="6"/>
  <c r="E399" i="6"/>
  <c r="D392" i="6"/>
  <c r="G392" i="6" s="1"/>
  <c r="K387" i="6"/>
  <c r="N387" i="6" s="1"/>
  <c r="K384" i="6"/>
  <c r="N384" i="6" s="1"/>
  <c r="D371" i="6"/>
  <c r="G371" i="6" s="1"/>
  <c r="M359" i="6"/>
  <c r="M337" i="6"/>
  <c r="K332" i="6"/>
  <c r="N332" i="6" s="1"/>
  <c r="D322" i="6"/>
  <c r="G322" i="6" s="1"/>
  <c r="E316" i="6"/>
  <c r="D249" i="6"/>
  <c r="G249" i="6" s="1"/>
  <c r="D233" i="6"/>
  <c r="G233" i="6" s="1"/>
  <c r="E541" i="6"/>
  <c r="F541" i="6"/>
  <c r="K535" i="6"/>
  <c r="N535" i="6" s="1"/>
  <c r="L535" i="6"/>
  <c r="M532" i="6"/>
  <c r="K532" i="6"/>
  <c r="N532" i="6" s="1"/>
  <c r="L532" i="6"/>
  <c r="K519" i="6"/>
  <c r="N519" i="6" s="1"/>
  <c r="L519" i="6"/>
  <c r="M519" i="6"/>
  <c r="L515" i="6"/>
  <c r="M515" i="6"/>
  <c r="D495" i="6"/>
  <c r="G495" i="6" s="1"/>
  <c r="E495" i="6"/>
  <c r="F495" i="6"/>
  <c r="F208" i="6"/>
  <c r="E579" i="6"/>
  <c r="D577" i="6"/>
  <c r="G577" i="6" s="1"/>
  <c r="E563" i="6"/>
  <c r="F563" i="6"/>
  <c r="E555" i="6"/>
  <c r="F555" i="6"/>
  <c r="E547" i="6"/>
  <c r="F547" i="6"/>
  <c r="D542" i="6"/>
  <c r="G542" i="6" s="1"/>
  <c r="E542" i="6"/>
  <c r="F542" i="6"/>
  <c r="F523" i="6"/>
  <c r="M512" i="6"/>
  <c r="K512" i="6"/>
  <c r="N512" i="6" s="1"/>
  <c r="L512" i="6"/>
  <c r="E208" i="6"/>
  <c r="L205" i="6"/>
  <c r="K205" i="6"/>
  <c r="N205" i="6" s="1"/>
  <c r="E204" i="6"/>
  <c r="F204" i="6"/>
  <c r="E581" i="6"/>
  <c r="D579" i="6"/>
  <c r="G579" i="6" s="1"/>
  <c r="K537" i="6"/>
  <c r="N537" i="6" s="1"/>
  <c r="L537" i="6"/>
  <c r="L529" i="6"/>
  <c r="M529" i="6"/>
  <c r="K517" i="6"/>
  <c r="N517" i="6" s="1"/>
  <c r="L517" i="6"/>
  <c r="M517" i="6"/>
  <c r="M506" i="6"/>
  <c r="K506" i="6"/>
  <c r="N506" i="6" s="1"/>
  <c r="L506" i="6"/>
  <c r="M504" i="6"/>
  <c r="L504" i="6"/>
  <c r="D500" i="6"/>
  <c r="G500" i="6" s="1"/>
  <c r="F500" i="6"/>
  <c r="D490" i="6"/>
  <c r="G490" i="6" s="1"/>
  <c r="E490" i="6"/>
  <c r="F490" i="6"/>
  <c r="K206" i="6"/>
  <c r="N206" i="6" s="1"/>
  <c r="M206" i="6"/>
  <c r="K203" i="6"/>
  <c r="N203" i="6" s="1"/>
  <c r="D581" i="6"/>
  <c r="G581" i="6" s="1"/>
  <c r="E565" i="6"/>
  <c r="F565" i="6"/>
  <c r="E557" i="6"/>
  <c r="F557" i="6"/>
  <c r="E549" i="6"/>
  <c r="F549" i="6"/>
  <c r="D544" i="6"/>
  <c r="G544" i="6" s="1"/>
  <c r="E544" i="6"/>
  <c r="F544" i="6"/>
  <c r="K533" i="6"/>
  <c r="N533" i="6" s="1"/>
  <c r="L533" i="6"/>
  <c r="M533" i="6"/>
  <c r="M520" i="6"/>
  <c r="K520" i="6"/>
  <c r="N520" i="6" s="1"/>
  <c r="L520" i="6"/>
  <c r="L509" i="6"/>
  <c r="M509" i="6"/>
  <c r="D466" i="6"/>
  <c r="G466" i="6" s="1"/>
  <c r="E466" i="6"/>
  <c r="F466" i="6"/>
  <c r="K531" i="6"/>
  <c r="N531" i="6" s="1"/>
  <c r="L531" i="6"/>
  <c r="M531" i="6"/>
  <c r="M530" i="6"/>
  <c r="K530" i="6"/>
  <c r="N530" i="6" s="1"/>
  <c r="K507" i="6"/>
  <c r="N507" i="6" s="1"/>
  <c r="L507" i="6"/>
  <c r="M507" i="6"/>
  <c r="E571" i="6"/>
  <c r="E567" i="6"/>
  <c r="F567" i="6"/>
  <c r="E551" i="6"/>
  <c r="F551" i="6"/>
  <c r="K527" i="6"/>
  <c r="N527" i="6" s="1"/>
  <c r="L527" i="6"/>
  <c r="M527" i="6"/>
  <c r="D524" i="6"/>
  <c r="G524" i="6" s="1"/>
  <c r="F524" i="6"/>
  <c r="M518" i="6"/>
  <c r="K518" i="6"/>
  <c r="N518" i="6" s="1"/>
  <c r="L518" i="6"/>
  <c r="L513" i="6"/>
  <c r="M513" i="6"/>
  <c r="D482" i="6"/>
  <c r="G482" i="6" s="1"/>
  <c r="E482" i="6"/>
  <c r="F482" i="6"/>
  <c r="E206" i="6"/>
  <c r="M535" i="6"/>
  <c r="K515" i="6"/>
  <c r="N515" i="6" s="1"/>
  <c r="M510" i="6"/>
  <c r="L510" i="6"/>
  <c r="D463" i="6"/>
  <c r="G463" i="6" s="1"/>
  <c r="E463" i="6"/>
  <c r="F463" i="6"/>
  <c r="E559" i="6"/>
  <c r="F559" i="6"/>
  <c r="M208" i="6"/>
  <c r="D587" i="6"/>
  <c r="G587" i="6" s="1"/>
  <c r="D571" i="6"/>
  <c r="G571" i="6" s="1"/>
  <c r="E591" i="6"/>
  <c r="D589" i="6"/>
  <c r="G589" i="6" s="1"/>
  <c r="E575" i="6"/>
  <c r="D573" i="6"/>
  <c r="G573" i="6" s="1"/>
  <c r="D563" i="6"/>
  <c r="G563" i="6" s="1"/>
  <c r="E561" i="6"/>
  <c r="F561" i="6"/>
  <c r="D555" i="6"/>
  <c r="G555" i="6" s="1"/>
  <c r="E553" i="6"/>
  <c r="F553" i="6"/>
  <c r="D547" i="6"/>
  <c r="G547" i="6" s="1"/>
  <c r="F545" i="6"/>
  <c r="E545" i="6"/>
  <c r="L511" i="6"/>
  <c r="M511" i="6"/>
  <c r="L503" i="6"/>
  <c r="M503" i="6"/>
  <c r="D468" i="6"/>
  <c r="G468" i="6" s="1"/>
  <c r="F468" i="6"/>
  <c r="L493" i="6"/>
  <c r="L491" i="6"/>
  <c r="L489" i="6"/>
  <c r="L487" i="6"/>
  <c r="M485" i="6"/>
  <c r="M483" i="6"/>
  <c r="L481" i="6"/>
  <c r="L479" i="6"/>
  <c r="L478" i="6"/>
  <c r="L477" i="6"/>
  <c r="L475" i="6"/>
  <c r="L473" i="6"/>
  <c r="F458" i="6"/>
  <c r="F455" i="6"/>
  <c r="F453" i="6"/>
  <c r="M447" i="6"/>
  <c r="M445" i="6"/>
  <c r="M443" i="6"/>
  <c r="M441" i="6"/>
  <c r="L440" i="6"/>
  <c r="L439" i="6"/>
  <c r="L438" i="6"/>
  <c r="L437" i="6"/>
  <c r="E428" i="6"/>
  <c r="M425" i="6"/>
  <c r="F423" i="6"/>
  <c r="E422" i="6"/>
  <c r="M414" i="6"/>
  <c r="F412" i="6"/>
  <c r="E410" i="6"/>
  <c r="L407" i="6"/>
  <c r="F400" i="6"/>
  <c r="F399" i="6"/>
  <c r="M396" i="6"/>
  <c r="L391" i="6"/>
  <c r="L387" i="6"/>
  <c r="F384" i="6"/>
  <c r="E378" i="6"/>
  <c r="M376" i="6"/>
  <c r="F368" i="6"/>
  <c r="M355" i="6"/>
  <c r="L354" i="6"/>
  <c r="L349" i="6"/>
  <c r="L325" i="6"/>
  <c r="K325" i="6"/>
  <c r="N325" i="6" s="1"/>
  <c r="F316" i="6"/>
  <c r="F312" i="6"/>
  <c r="L305" i="6"/>
  <c r="M305" i="6"/>
  <c r="F302" i="6"/>
  <c r="E293" i="6"/>
  <c r="D267" i="6"/>
  <c r="G267" i="6" s="1"/>
  <c r="E267" i="6"/>
  <c r="D247" i="6"/>
  <c r="G247" i="6" s="1"/>
  <c r="E247" i="6"/>
  <c r="D235" i="6"/>
  <c r="G235" i="6" s="1"/>
  <c r="E235" i="6"/>
  <c r="K489" i="6"/>
  <c r="N489" i="6" s="1"/>
  <c r="K487" i="6"/>
  <c r="N487" i="6" s="1"/>
  <c r="L486" i="6"/>
  <c r="L485" i="6"/>
  <c r="L483" i="6"/>
  <c r="K473" i="6"/>
  <c r="N473" i="6" s="1"/>
  <c r="F386" i="6"/>
  <c r="M343" i="6"/>
  <c r="D308" i="6"/>
  <c r="G308" i="6" s="1"/>
  <c r="E308" i="6"/>
  <c r="K294" i="6"/>
  <c r="N294" i="6" s="1"/>
  <c r="L294" i="6"/>
  <c r="F287" i="6"/>
  <c r="E275" i="6"/>
  <c r="D253" i="6"/>
  <c r="G253" i="6" s="1"/>
  <c r="F253" i="6"/>
  <c r="K538" i="6"/>
  <c r="N538" i="6" s="1"/>
  <c r="K534" i="6"/>
  <c r="N534" i="6" s="1"/>
  <c r="K523" i="6"/>
  <c r="N523" i="6" s="1"/>
  <c r="K522" i="6"/>
  <c r="N522" i="6" s="1"/>
  <c r="K521" i="6"/>
  <c r="N521" i="6" s="1"/>
  <c r="K501" i="6"/>
  <c r="N501" i="6" s="1"/>
  <c r="F498" i="6"/>
  <c r="K493" i="6"/>
  <c r="N493" i="6" s="1"/>
  <c r="K491" i="6"/>
  <c r="N491" i="6" s="1"/>
  <c r="K481" i="6"/>
  <c r="N481" i="6" s="1"/>
  <c r="K479" i="6"/>
  <c r="N479" i="6" s="1"/>
  <c r="K478" i="6"/>
  <c r="N478" i="6" s="1"/>
  <c r="K477" i="6"/>
  <c r="N477" i="6" s="1"/>
  <c r="K475" i="6"/>
  <c r="N475" i="6" s="1"/>
  <c r="E458" i="6"/>
  <c r="E453" i="6"/>
  <c r="M449" i="6"/>
  <c r="L448" i="6"/>
  <c r="L447" i="6"/>
  <c r="L446" i="6"/>
  <c r="L445" i="6"/>
  <c r="L443" i="6"/>
  <c r="L441" i="6"/>
  <c r="F434" i="6"/>
  <c r="L425" i="6"/>
  <c r="F420" i="6"/>
  <c r="D416" i="6"/>
  <c r="G416" i="6" s="1"/>
  <c r="E416" i="6"/>
  <c r="F403" i="6"/>
  <c r="E403" i="6"/>
  <c r="E498" i="6"/>
  <c r="K486" i="6"/>
  <c r="N486" i="6" s="1"/>
  <c r="F461" i="6"/>
  <c r="F460" i="6"/>
  <c r="L449" i="6"/>
  <c r="K448" i="6"/>
  <c r="N448" i="6" s="1"/>
  <c r="K446" i="6"/>
  <c r="N446" i="6" s="1"/>
  <c r="E434" i="6"/>
  <c r="F424" i="6"/>
  <c r="E420" i="6"/>
  <c r="D419" i="6"/>
  <c r="G419" i="6" s="1"/>
  <c r="E417" i="6"/>
  <c r="D417" i="6"/>
  <c r="G417" i="6" s="1"/>
  <c r="D411" i="6"/>
  <c r="G411" i="6" s="1"/>
  <c r="M408" i="6"/>
  <c r="D405" i="6"/>
  <c r="G405" i="6" s="1"/>
  <c r="D404" i="6"/>
  <c r="G404" i="6" s="1"/>
  <c r="E404" i="6"/>
  <c r="M397" i="6"/>
  <c r="F394" i="6"/>
  <c r="D389" i="6"/>
  <c r="G389" i="6" s="1"/>
  <c r="E389" i="6"/>
  <c r="E386" i="6"/>
  <c r="K382" i="6"/>
  <c r="N382" i="6" s="1"/>
  <c r="E380" i="6"/>
  <c r="K361" i="6"/>
  <c r="N361" i="6" s="1"/>
  <c r="K359" i="6"/>
  <c r="N359" i="6" s="1"/>
  <c r="K358" i="6"/>
  <c r="N358" i="6" s="1"/>
  <c r="M358" i="6"/>
  <c r="D353" i="6"/>
  <c r="G353" i="6" s="1"/>
  <c r="E348" i="6"/>
  <c r="E345" i="6"/>
  <c r="F345" i="6"/>
  <c r="L343" i="6"/>
  <c r="K337" i="6"/>
  <c r="N337" i="6" s="1"/>
  <c r="F334" i="6"/>
  <c r="F326" i="6"/>
  <c r="E320" i="6"/>
  <c r="K314" i="6"/>
  <c r="N314" i="6" s="1"/>
  <c r="L314" i="6"/>
  <c r="M314" i="6"/>
  <c r="K306" i="6"/>
  <c r="N306" i="6" s="1"/>
  <c r="L306" i="6"/>
  <c r="D296" i="6"/>
  <c r="G296" i="6" s="1"/>
  <c r="E296" i="6"/>
  <c r="D287" i="6"/>
  <c r="G287" i="6" s="1"/>
  <c r="D275" i="6"/>
  <c r="G275" i="6" s="1"/>
  <c r="F257" i="6"/>
  <c r="D251" i="6"/>
  <c r="G251" i="6" s="1"/>
  <c r="E243" i="6"/>
  <c r="F474" i="6"/>
  <c r="F471" i="6"/>
  <c r="D435" i="6"/>
  <c r="G435" i="6" s="1"/>
  <c r="K426" i="6"/>
  <c r="N426" i="6" s="1"/>
  <c r="E424" i="6"/>
  <c r="K415" i="6"/>
  <c r="N415" i="6" s="1"/>
  <c r="K408" i="6"/>
  <c r="N408" i="6" s="1"/>
  <c r="L397" i="6"/>
  <c r="E394" i="6"/>
  <c r="F390" i="6"/>
  <c r="D390" i="6"/>
  <c r="G390" i="6" s="1"/>
  <c r="D364" i="6"/>
  <c r="G364" i="6" s="1"/>
  <c r="D363" i="6"/>
  <c r="G363" i="6" s="1"/>
  <c r="F363" i="6"/>
  <c r="D348" i="6"/>
  <c r="G348" i="6" s="1"/>
  <c r="F346" i="6"/>
  <c r="E346" i="6"/>
  <c r="E334" i="6"/>
  <c r="E326" i="6"/>
  <c r="D320" i="6"/>
  <c r="G320" i="6" s="1"/>
  <c r="D291" i="6"/>
  <c r="G291" i="6" s="1"/>
  <c r="E291" i="6"/>
  <c r="D257" i="6"/>
  <c r="G257" i="6" s="1"/>
  <c r="D243" i="6"/>
  <c r="G243" i="6" s="1"/>
  <c r="F476" i="6"/>
  <c r="E474" i="6"/>
  <c r="E471" i="6"/>
  <c r="F369" i="6"/>
  <c r="D369" i="6"/>
  <c r="G369" i="6" s="1"/>
  <c r="M350" i="6"/>
  <c r="K350" i="6"/>
  <c r="N350" i="6" s="1"/>
  <c r="L323" i="6"/>
  <c r="M323" i="6"/>
  <c r="L307" i="6"/>
  <c r="M307" i="6"/>
  <c r="F294" i="6"/>
  <c r="E294" i="6"/>
  <c r="F407" i="6"/>
  <c r="D407" i="6"/>
  <c r="G407" i="6" s="1"/>
  <c r="E393" i="6"/>
  <c r="F393" i="6"/>
  <c r="K372" i="6"/>
  <c r="N372" i="6" s="1"/>
  <c r="L372" i="6"/>
  <c r="D310" i="6"/>
  <c r="G310" i="6" s="1"/>
  <c r="E310" i="6"/>
  <c r="D306" i="6"/>
  <c r="G306" i="6" s="1"/>
  <c r="E306" i="6"/>
  <c r="E445" i="6"/>
  <c r="L433" i="6"/>
  <c r="F431" i="6"/>
  <c r="E430" i="6"/>
  <c r="L409" i="6"/>
  <c r="K409" i="6"/>
  <c r="N409" i="6" s="1"/>
  <c r="F402" i="6"/>
  <c r="M379" i="6"/>
  <c r="E373" i="6"/>
  <c r="E361" i="6"/>
  <c r="E355" i="6"/>
  <c r="D355" i="6"/>
  <c r="G355" i="6" s="1"/>
  <c r="D354" i="6"/>
  <c r="G354" i="6" s="1"/>
  <c r="F354" i="6"/>
  <c r="F340" i="6"/>
  <c r="K328" i="6"/>
  <c r="N328" i="6" s="1"/>
  <c r="L328" i="6"/>
  <c r="M328" i="6"/>
  <c r="K324" i="6"/>
  <c r="N324" i="6" s="1"/>
  <c r="M324" i="6"/>
  <c r="K308" i="6"/>
  <c r="N308" i="6" s="1"/>
  <c r="L308" i="6"/>
  <c r="F300" i="6"/>
  <c r="F281" i="6"/>
  <c r="D273" i="6"/>
  <c r="G273" i="6" s="1"/>
  <c r="E273" i="6"/>
  <c r="F267" i="6"/>
  <c r="F263" i="6"/>
  <c r="D255" i="6"/>
  <c r="G255" i="6" s="1"/>
  <c r="F247" i="6"/>
  <c r="D241" i="6"/>
  <c r="G241" i="6" s="1"/>
  <c r="E241" i="6"/>
  <c r="F235" i="6"/>
  <c r="E516" i="6"/>
  <c r="D509" i="6"/>
  <c r="G509" i="6" s="1"/>
  <c r="L490" i="6"/>
  <c r="L482" i="6"/>
  <c r="L474" i="6"/>
  <c r="K464" i="6"/>
  <c r="N464" i="6" s="1"/>
  <c r="K462" i="6"/>
  <c r="N462" i="6" s="1"/>
  <c r="D431" i="6"/>
  <c r="G431" i="6" s="1"/>
  <c r="F427" i="6"/>
  <c r="F416" i="6"/>
  <c r="F409" i="6"/>
  <c r="M406" i="6"/>
  <c r="D402" i="6"/>
  <c r="G402" i="6" s="1"/>
  <c r="F401" i="6"/>
  <c r="K379" i="6"/>
  <c r="N379" i="6" s="1"/>
  <c r="E377" i="6"/>
  <c r="D377" i="6"/>
  <c r="G377" i="6" s="1"/>
  <c r="D373" i="6"/>
  <c r="G373" i="6" s="1"/>
  <c r="K369" i="6"/>
  <c r="N369" i="6" s="1"/>
  <c r="F367" i="6"/>
  <c r="F356" i="6"/>
  <c r="D356" i="6"/>
  <c r="G356" i="6" s="1"/>
  <c r="M348" i="6"/>
  <c r="D340" i="6"/>
  <c r="G340" i="6" s="1"/>
  <c r="E337" i="6"/>
  <c r="D337" i="6"/>
  <c r="G337" i="6" s="1"/>
  <c r="F324" i="6"/>
  <c r="D318" i="6"/>
  <c r="G318" i="6" s="1"/>
  <c r="E318" i="6"/>
  <c r="F308" i="6"/>
  <c r="K302" i="6"/>
  <c r="N302" i="6" s="1"/>
  <c r="L302" i="6"/>
  <c r="E300" i="6"/>
  <c r="D281" i="6"/>
  <c r="G281" i="6" s="1"/>
  <c r="D263" i="6"/>
  <c r="G263" i="6" s="1"/>
  <c r="E253" i="6"/>
  <c r="E223" i="6"/>
  <c r="E217" i="6"/>
  <c r="D223" i="6"/>
  <c r="G223" i="6" s="1"/>
  <c r="D217" i="6"/>
  <c r="G217" i="6" s="1"/>
  <c r="F245" i="6"/>
  <c r="F213" i="6"/>
  <c r="F221" i="6"/>
  <c r="D210" i="6"/>
  <c r="G210" i="6" s="1"/>
  <c r="F215" i="6"/>
  <c r="E215" i="6"/>
  <c r="E211" i="6"/>
  <c r="D211" i="6"/>
  <c r="G211" i="6" s="1"/>
  <c r="D518" i="6"/>
  <c r="G518" i="6" s="1"/>
  <c r="F518" i="6"/>
  <c r="M500" i="6"/>
  <c r="K500" i="6"/>
  <c r="N500" i="6" s="1"/>
  <c r="F497" i="6"/>
  <c r="E497" i="6"/>
  <c r="D512" i="6"/>
  <c r="G512" i="6" s="1"/>
  <c r="F512" i="6"/>
  <c r="D496" i="6"/>
  <c r="G496" i="6" s="1"/>
  <c r="F496" i="6"/>
  <c r="M492" i="6"/>
  <c r="K492" i="6"/>
  <c r="N492" i="6" s="1"/>
  <c r="M484" i="6"/>
  <c r="K484" i="6"/>
  <c r="N484" i="6" s="1"/>
  <c r="L484" i="6"/>
  <c r="F592" i="6"/>
  <c r="F584" i="6"/>
  <c r="F580" i="6"/>
  <c r="F566" i="6"/>
  <c r="F554" i="6"/>
  <c r="F550" i="6"/>
  <c r="E533" i="6"/>
  <c r="F530" i="6"/>
  <c r="D528" i="6"/>
  <c r="G528" i="6" s="1"/>
  <c r="F528" i="6"/>
  <c r="F527" i="6"/>
  <c r="D502" i="6"/>
  <c r="G502" i="6" s="1"/>
  <c r="F502" i="6"/>
  <c r="M476" i="6"/>
  <c r="K476" i="6"/>
  <c r="N476" i="6" s="1"/>
  <c r="L476" i="6"/>
  <c r="F588" i="6"/>
  <c r="F582" i="6"/>
  <c r="F576" i="6"/>
  <c r="F572" i="6"/>
  <c r="F570" i="6"/>
  <c r="F560" i="6"/>
  <c r="F548" i="6"/>
  <c r="F546" i="6"/>
  <c r="F538" i="6"/>
  <c r="E592" i="6"/>
  <c r="E590" i="6"/>
  <c r="E588" i="6"/>
  <c r="E586" i="6"/>
  <c r="E584" i="6"/>
  <c r="E582" i="6"/>
  <c r="E580" i="6"/>
  <c r="E578" i="6"/>
  <c r="E576" i="6"/>
  <c r="E574" i="6"/>
  <c r="E572" i="6"/>
  <c r="E570" i="6"/>
  <c r="E568" i="6"/>
  <c r="E566" i="6"/>
  <c r="E564" i="6"/>
  <c r="E562" i="6"/>
  <c r="E560" i="6"/>
  <c r="E558" i="6"/>
  <c r="E556" i="6"/>
  <c r="E554" i="6"/>
  <c r="E552" i="6"/>
  <c r="E550" i="6"/>
  <c r="E548" i="6"/>
  <c r="E546" i="6"/>
  <c r="L544" i="6"/>
  <c r="F543" i="6"/>
  <c r="D541" i="6"/>
  <c r="G541" i="6" s="1"/>
  <c r="E538" i="6"/>
  <c r="L536" i="6"/>
  <c r="F535" i="6"/>
  <c r="E530" i="6"/>
  <c r="L528" i="6"/>
  <c r="E527" i="6"/>
  <c r="D523" i="6"/>
  <c r="G523" i="6" s="1"/>
  <c r="F514" i="6"/>
  <c r="M508" i="6"/>
  <c r="K508" i="6"/>
  <c r="N508" i="6" s="1"/>
  <c r="D505" i="6"/>
  <c r="G505" i="6" s="1"/>
  <c r="L502" i="6"/>
  <c r="E500" i="6"/>
  <c r="F499" i="6"/>
  <c r="D494" i="6"/>
  <c r="G494" i="6" s="1"/>
  <c r="F494" i="6"/>
  <c r="F489" i="6"/>
  <c r="D489" i="6"/>
  <c r="G489" i="6" s="1"/>
  <c r="E489" i="6"/>
  <c r="D488" i="6"/>
  <c r="G488" i="6" s="1"/>
  <c r="F488" i="6"/>
  <c r="F590" i="6"/>
  <c r="F568" i="6"/>
  <c r="F558" i="6"/>
  <c r="F556" i="6"/>
  <c r="F552" i="6"/>
  <c r="M592" i="6"/>
  <c r="M590" i="6"/>
  <c r="M588" i="6"/>
  <c r="M586" i="6"/>
  <c r="D586" i="6"/>
  <c r="G586" i="6" s="1"/>
  <c r="M584" i="6"/>
  <c r="M582" i="6"/>
  <c r="M580" i="6"/>
  <c r="M578" i="6"/>
  <c r="D578" i="6"/>
  <c r="G578" i="6" s="1"/>
  <c r="M576" i="6"/>
  <c r="M574" i="6"/>
  <c r="D574" i="6"/>
  <c r="G574" i="6" s="1"/>
  <c r="M572" i="6"/>
  <c r="M570" i="6"/>
  <c r="M568" i="6"/>
  <c r="M566" i="6"/>
  <c r="M564" i="6"/>
  <c r="D564" i="6"/>
  <c r="G564" i="6" s="1"/>
  <c r="M562" i="6"/>
  <c r="D562" i="6"/>
  <c r="G562" i="6" s="1"/>
  <c r="M560" i="6"/>
  <c r="M558" i="6"/>
  <c r="M556" i="6"/>
  <c r="M554" i="6"/>
  <c r="M552" i="6"/>
  <c r="M550" i="6"/>
  <c r="M548" i="6"/>
  <c r="M546" i="6"/>
  <c r="K544" i="6"/>
  <c r="N544" i="6" s="1"/>
  <c r="E543" i="6"/>
  <c r="F540" i="6"/>
  <c r="K536" i="6"/>
  <c r="N536" i="6" s="1"/>
  <c r="E535" i="6"/>
  <c r="F532" i="6"/>
  <c r="K528" i="6"/>
  <c r="N528" i="6" s="1"/>
  <c r="F526" i="6"/>
  <c r="F522" i="6"/>
  <c r="D520" i="6"/>
  <c r="G520" i="6" s="1"/>
  <c r="F520" i="6"/>
  <c r="F519" i="6"/>
  <c r="E514" i="6"/>
  <c r="F509" i="6"/>
  <c r="K502" i="6"/>
  <c r="N502" i="6" s="1"/>
  <c r="D499" i="6"/>
  <c r="G499" i="6" s="1"/>
  <c r="E491" i="6"/>
  <c r="F491" i="6"/>
  <c r="D486" i="6"/>
  <c r="G486" i="6" s="1"/>
  <c r="E486" i="6"/>
  <c r="F486" i="6"/>
  <c r="F481" i="6"/>
  <c r="D481" i="6"/>
  <c r="G481" i="6" s="1"/>
  <c r="E481" i="6"/>
  <c r="D480" i="6"/>
  <c r="G480" i="6" s="1"/>
  <c r="F480" i="6"/>
  <c r="E540" i="6"/>
  <c r="L538" i="6"/>
  <c r="E532" i="6"/>
  <c r="L530" i="6"/>
  <c r="E526" i="6"/>
  <c r="E522" i="6"/>
  <c r="F513" i="6"/>
  <c r="D510" i="6"/>
  <c r="G510" i="6" s="1"/>
  <c r="F510" i="6"/>
  <c r="F508" i="6"/>
  <c r="E483" i="6"/>
  <c r="F483" i="6"/>
  <c r="D478" i="6"/>
  <c r="G478" i="6" s="1"/>
  <c r="E478" i="6"/>
  <c r="F478" i="6"/>
  <c r="F473" i="6"/>
  <c r="D473" i="6"/>
  <c r="G473" i="6" s="1"/>
  <c r="E473" i="6"/>
  <c r="D472" i="6"/>
  <c r="G472" i="6" s="1"/>
  <c r="F472" i="6"/>
  <c r="D464" i="6"/>
  <c r="G464" i="6" s="1"/>
  <c r="E464" i="6"/>
  <c r="F464" i="6"/>
  <c r="M524" i="6"/>
  <c r="K524" i="6"/>
  <c r="N524" i="6" s="1"/>
  <c r="M516" i="6"/>
  <c r="K516" i="6"/>
  <c r="N516" i="6" s="1"/>
  <c r="D513" i="6"/>
  <c r="G513" i="6" s="1"/>
  <c r="D504" i="6"/>
  <c r="G504" i="6" s="1"/>
  <c r="F504" i="6"/>
  <c r="L500" i="6"/>
  <c r="D497" i="6"/>
  <c r="G497" i="6" s="1"/>
  <c r="E475" i="6"/>
  <c r="F475" i="6"/>
  <c r="D470" i="6"/>
  <c r="G470" i="6" s="1"/>
  <c r="E470" i="6"/>
  <c r="F470" i="6"/>
  <c r="E467" i="6"/>
  <c r="F467" i="6"/>
  <c r="K498" i="6"/>
  <c r="N498" i="6" s="1"/>
  <c r="K490" i="6"/>
  <c r="N490" i="6" s="1"/>
  <c r="K482" i="6"/>
  <c r="N482" i="6" s="1"/>
  <c r="K474" i="6"/>
  <c r="N474" i="6" s="1"/>
  <c r="K466" i="6"/>
  <c r="N466" i="6" s="1"/>
  <c r="E465" i="6"/>
  <c r="F462" i="6"/>
  <c r="K458" i="6"/>
  <c r="N458" i="6" s="1"/>
  <c r="E457" i="6"/>
  <c r="F454" i="6"/>
  <c r="K450" i="6"/>
  <c r="N450" i="6" s="1"/>
  <c r="E449" i="6"/>
  <c r="F446" i="6"/>
  <c r="E441" i="6"/>
  <c r="F438" i="6"/>
  <c r="K434" i="6"/>
  <c r="N434" i="6" s="1"/>
  <c r="E433" i="6"/>
  <c r="K431" i="6"/>
  <c r="N431" i="6" s="1"/>
  <c r="M430" i="6"/>
  <c r="K427" i="6"/>
  <c r="N427" i="6" s="1"/>
  <c r="D426" i="6"/>
  <c r="G426" i="6" s="1"/>
  <c r="L423" i="6"/>
  <c r="M419" i="6"/>
  <c r="E418" i="6"/>
  <c r="E414" i="6"/>
  <c r="F413" i="6"/>
  <c r="K405" i="6"/>
  <c r="N405" i="6" s="1"/>
  <c r="M405" i="6"/>
  <c r="L394" i="6"/>
  <c r="K394" i="6"/>
  <c r="N394" i="6" s="1"/>
  <c r="D379" i="6"/>
  <c r="G379" i="6" s="1"/>
  <c r="E379" i="6"/>
  <c r="F379" i="6"/>
  <c r="K362" i="6"/>
  <c r="N362" i="6" s="1"/>
  <c r="L362" i="6"/>
  <c r="M362" i="6"/>
  <c r="L468" i="6"/>
  <c r="D465" i="6"/>
  <c r="G465" i="6" s="1"/>
  <c r="E462" i="6"/>
  <c r="L460" i="6"/>
  <c r="F459" i="6"/>
  <c r="D457" i="6"/>
  <c r="G457" i="6" s="1"/>
  <c r="E454" i="6"/>
  <c r="L452" i="6"/>
  <c r="F451" i="6"/>
  <c r="D449" i="6"/>
  <c r="G449" i="6" s="1"/>
  <c r="E446" i="6"/>
  <c r="L444" i="6"/>
  <c r="F443" i="6"/>
  <c r="D441" i="6"/>
  <c r="G441" i="6" s="1"/>
  <c r="E438" i="6"/>
  <c r="L436" i="6"/>
  <c r="F435" i="6"/>
  <c r="D433" i="6"/>
  <c r="G433" i="6" s="1"/>
  <c r="L430" i="6"/>
  <c r="M426" i="6"/>
  <c r="F425" i="6"/>
  <c r="K423" i="6"/>
  <c r="N423" i="6" s="1"/>
  <c r="M422" i="6"/>
  <c r="K419" i="6"/>
  <c r="N419" i="6" s="1"/>
  <c r="D418" i="6"/>
  <c r="G418" i="6" s="1"/>
  <c r="D396" i="6"/>
  <c r="G396" i="6" s="1"/>
  <c r="E396" i="6"/>
  <c r="D388" i="6"/>
  <c r="G388" i="6" s="1"/>
  <c r="F388" i="6"/>
  <c r="M383" i="6"/>
  <c r="K383" i="6"/>
  <c r="N383" i="6" s="1"/>
  <c r="E372" i="6"/>
  <c r="K468" i="6"/>
  <c r="N468" i="6" s="1"/>
  <c r="K460" i="6"/>
  <c r="N460" i="6" s="1"/>
  <c r="E459" i="6"/>
  <c r="F456" i="6"/>
  <c r="K452" i="6"/>
  <c r="N452" i="6" s="1"/>
  <c r="E451" i="6"/>
  <c r="F448" i="6"/>
  <c r="K444" i="6"/>
  <c r="N444" i="6" s="1"/>
  <c r="F440" i="6"/>
  <c r="K436" i="6"/>
  <c r="N436" i="6" s="1"/>
  <c r="F432" i="6"/>
  <c r="E429" i="6"/>
  <c r="D429" i="6"/>
  <c r="G429" i="6" s="1"/>
  <c r="D425" i="6"/>
  <c r="G425" i="6" s="1"/>
  <c r="L422" i="6"/>
  <c r="F417" i="6"/>
  <c r="L415" i="6"/>
  <c r="L410" i="6"/>
  <c r="K410" i="6"/>
  <c r="N410" i="6" s="1"/>
  <c r="D372" i="6"/>
  <c r="G372" i="6" s="1"/>
  <c r="E456" i="6"/>
  <c r="E448" i="6"/>
  <c r="E421" i="6"/>
  <c r="D421" i="6"/>
  <c r="G421" i="6" s="1"/>
  <c r="L398" i="6"/>
  <c r="K398" i="6"/>
  <c r="N398" i="6" s="1"/>
  <c r="E385" i="6"/>
  <c r="D385" i="6"/>
  <c r="G385" i="6" s="1"/>
  <c r="D383" i="6"/>
  <c r="G383" i="6" s="1"/>
  <c r="E383" i="6"/>
  <c r="F383" i="6"/>
  <c r="K377" i="6"/>
  <c r="N377" i="6" s="1"/>
  <c r="L377" i="6"/>
  <c r="M377" i="6"/>
  <c r="L375" i="6"/>
  <c r="K375" i="6"/>
  <c r="N375" i="6" s="1"/>
  <c r="E366" i="6"/>
  <c r="F366" i="6"/>
  <c r="L380" i="6"/>
  <c r="K380" i="6"/>
  <c r="N380" i="6" s="1"/>
  <c r="M380" i="6"/>
  <c r="D374" i="6"/>
  <c r="G374" i="6" s="1"/>
  <c r="E374" i="6"/>
  <c r="F374" i="6"/>
  <c r="E398" i="6"/>
  <c r="F397" i="6"/>
  <c r="L390" i="6"/>
  <c r="M390" i="6"/>
  <c r="L388" i="6"/>
  <c r="K388" i="6"/>
  <c r="N388" i="6" s="1"/>
  <c r="L386" i="6"/>
  <c r="K386" i="6"/>
  <c r="N386" i="6" s="1"/>
  <c r="M386" i="6"/>
  <c r="M385" i="6"/>
  <c r="F492" i="6"/>
  <c r="F436" i="6"/>
  <c r="M431" i="6"/>
  <c r="L424" i="6"/>
  <c r="F415" i="6"/>
  <c r="D409" i="6"/>
  <c r="G409" i="6" s="1"/>
  <c r="F408" i="6"/>
  <c r="L405" i="6"/>
  <c r="M404" i="6"/>
  <c r="D403" i="6"/>
  <c r="G403" i="6" s="1"/>
  <c r="D398" i="6"/>
  <c r="G398" i="6" s="1"/>
  <c r="E397" i="6"/>
  <c r="M394" i="6"/>
  <c r="F391" i="6"/>
  <c r="L385" i="6"/>
  <c r="K381" i="6"/>
  <c r="N381" i="6" s="1"/>
  <c r="L381" i="6"/>
  <c r="M381" i="6"/>
  <c r="E375" i="6"/>
  <c r="D375" i="6"/>
  <c r="G375" i="6" s="1"/>
  <c r="F375" i="6"/>
  <c r="L368" i="6"/>
  <c r="M368" i="6"/>
  <c r="L367" i="6"/>
  <c r="M367" i="6"/>
  <c r="K367" i="6"/>
  <c r="N367" i="6" s="1"/>
  <c r="E492" i="6"/>
  <c r="E484" i="6"/>
  <c r="E476" i="6"/>
  <c r="E468" i="6"/>
  <c r="E460" i="6"/>
  <c r="E452" i="6"/>
  <c r="L450" i="6"/>
  <c r="E444" i="6"/>
  <c r="L442" i="6"/>
  <c r="E436" i="6"/>
  <c r="L434" i="6"/>
  <c r="M427" i="6"/>
  <c r="E426" i="6"/>
  <c r="K424" i="6"/>
  <c r="N424" i="6" s="1"/>
  <c r="D415" i="6"/>
  <c r="G415" i="6" s="1"/>
  <c r="K413" i="6"/>
  <c r="N413" i="6" s="1"/>
  <c r="L413" i="6"/>
  <c r="L412" i="6"/>
  <c r="M412" i="6"/>
  <c r="E408" i="6"/>
  <c r="E407" i="6"/>
  <c r="K404" i="6"/>
  <c r="N404" i="6" s="1"/>
  <c r="F396" i="6"/>
  <c r="E391" i="6"/>
  <c r="F389" i="6"/>
  <c r="E388" i="6"/>
  <c r="F387" i="6"/>
  <c r="L383" i="6"/>
  <c r="K352" i="6"/>
  <c r="N352" i="6" s="1"/>
  <c r="L352" i="6"/>
  <c r="F338" i="6"/>
  <c r="E338" i="6"/>
  <c r="K330" i="6"/>
  <c r="N330" i="6" s="1"/>
  <c r="L330" i="6"/>
  <c r="L360" i="6"/>
  <c r="K360" i="6"/>
  <c r="N360" i="6" s="1"/>
  <c r="M347" i="6"/>
  <c r="K347" i="6"/>
  <c r="N347" i="6" s="1"/>
  <c r="K340" i="6"/>
  <c r="N340" i="6" s="1"/>
  <c r="L340" i="6"/>
  <c r="M340" i="6"/>
  <c r="L378" i="6"/>
  <c r="K378" i="6"/>
  <c r="N378" i="6" s="1"/>
  <c r="L373" i="6"/>
  <c r="M373" i="6"/>
  <c r="D370" i="6"/>
  <c r="G370" i="6" s="1"/>
  <c r="E370" i="6"/>
  <c r="L356" i="6"/>
  <c r="M344" i="6"/>
  <c r="E323" i="6"/>
  <c r="F323" i="6"/>
  <c r="D323" i="6"/>
  <c r="G323" i="6" s="1"/>
  <c r="E321" i="6"/>
  <c r="F321" i="6"/>
  <c r="M364" i="6"/>
  <c r="M363" i="6"/>
  <c r="D362" i="6"/>
  <c r="G362" i="6" s="1"/>
  <c r="F362" i="6"/>
  <c r="F359" i="6"/>
  <c r="K356" i="6"/>
  <c r="N356" i="6" s="1"/>
  <c r="K344" i="6"/>
  <c r="N344" i="6" s="1"/>
  <c r="L333" i="6"/>
  <c r="K333" i="6"/>
  <c r="N333" i="6" s="1"/>
  <c r="L331" i="6"/>
  <c r="M331" i="6"/>
  <c r="L371" i="6"/>
  <c r="M371" i="6"/>
  <c r="M369" i="6"/>
  <c r="L365" i="6"/>
  <c r="M365" i="6"/>
  <c r="K364" i="6"/>
  <c r="N364" i="6" s="1"/>
  <c r="K363" i="6"/>
  <c r="N363" i="6" s="1"/>
  <c r="D359" i="6"/>
  <c r="G359" i="6" s="1"/>
  <c r="F357" i="6"/>
  <c r="F352" i="6"/>
  <c r="D352" i="6"/>
  <c r="G352" i="6" s="1"/>
  <c r="K341" i="6"/>
  <c r="N341" i="6" s="1"/>
  <c r="L341" i="6"/>
  <c r="F365" i="6"/>
  <c r="E357" i="6"/>
  <c r="M353" i="6"/>
  <c r="D350" i="6"/>
  <c r="G350" i="6" s="1"/>
  <c r="F350" i="6"/>
  <c r="E349" i="6"/>
  <c r="D349" i="6"/>
  <c r="G349" i="6" s="1"/>
  <c r="M342" i="6"/>
  <c r="K342" i="6"/>
  <c r="N342" i="6" s="1"/>
  <c r="E315" i="6"/>
  <c r="F315" i="6"/>
  <c r="D315" i="6"/>
  <c r="G315" i="6" s="1"/>
  <c r="K353" i="6"/>
  <c r="N353" i="6" s="1"/>
  <c r="M352" i="6"/>
  <c r="D338" i="6"/>
  <c r="G338" i="6" s="1"/>
  <c r="M330" i="6"/>
  <c r="L402" i="6"/>
  <c r="K402" i="6"/>
  <c r="N402" i="6" s="1"/>
  <c r="F377" i="6"/>
  <c r="E364" i="6"/>
  <c r="M360" i="6"/>
  <c r="M351" i="6"/>
  <c r="L351" i="6"/>
  <c r="L347" i="6"/>
  <c r="E341" i="6"/>
  <c r="D341" i="6"/>
  <c r="G341" i="6" s="1"/>
  <c r="E339" i="6"/>
  <c r="D339" i="6"/>
  <c r="G339" i="6" s="1"/>
  <c r="F339" i="6"/>
  <c r="L301" i="6"/>
  <c r="K301" i="6"/>
  <c r="N301" i="6" s="1"/>
  <c r="M301" i="6"/>
  <c r="E343" i="6"/>
  <c r="D343" i="6"/>
  <c r="G343" i="6" s="1"/>
  <c r="E335" i="6"/>
  <c r="D335" i="6"/>
  <c r="G335" i="6" s="1"/>
  <c r="L327" i="6"/>
  <c r="K327" i="6"/>
  <c r="N327" i="6" s="1"/>
  <c r="K326" i="6"/>
  <c r="N326" i="6" s="1"/>
  <c r="M326" i="6"/>
  <c r="L324" i="6"/>
  <c r="L322" i="6"/>
  <c r="E319" i="6"/>
  <c r="F319" i="6"/>
  <c r="E299" i="6"/>
  <c r="F299" i="6"/>
  <c r="D299" i="6"/>
  <c r="G299" i="6" s="1"/>
  <c r="L348" i="6"/>
  <c r="E333" i="6"/>
  <c r="F333" i="6"/>
  <c r="K323" i="6"/>
  <c r="N323" i="6" s="1"/>
  <c r="M320" i="6"/>
  <c r="L303" i="6"/>
  <c r="K303" i="6"/>
  <c r="N303" i="6" s="1"/>
  <c r="M303" i="6"/>
  <c r="E297" i="6"/>
  <c r="F297" i="6"/>
  <c r="M315" i="6"/>
  <c r="K310" i="6"/>
  <c r="N310" i="6" s="1"/>
  <c r="M310" i="6"/>
  <c r="L310" i="6"/>
  <c r="L309" i="6"/>
  <c r="M309" i="6"/>
  <c r="K304" i="6"/>
  <c r="N304" i="6" s="1"/>
  <c r="L304" i="6"/>
  <c r="E331" i="6"/>
  <c r="D331" i="6"/>
  <c r="G331" i="6" s="1"/>
  <c r="K315" i="6"/>
  <c r="N315" i="6" s="1"/>
  <c r="L357" i="6"/>
  <c r="M357" i="6"/>
  <c r="M336" i="6"/>
  <c r="K336" i="6"/>
  <c r="N336" i="6" s="1"/>
  <c r="L335" i="6"/>
  <c r="M335" i="6"/>
  <c r="E329" i="6"/>
  <c r="F329" i="6"/>
  <c r="L319" i="6"/>
  <c r="K319" i="6"/>
  <c r="N319" i="6" s="1"/>
  <c r="K318" i="6"/>
  <c r="N318" i="6" s="1"/>
  <c r="M318" i="6"/>
  <c r="L317" i="6"/>
  <c r="K317" i="6"/>
  <c r="N317" i="6" s="1"/>
  <c r="K316" i="6"/>
  <c r="N316" i="6" s="1"/>
  <c r="M316" i="6"/>
  <c r="L311" i="6"/>
  <c r="K311" i="6"/>
  <c r="N311" i="6" s="1"/>
  <c r="M311" i="6"/>
  <c r="E303" i="6"/>
  <c r="F303" i="6"/>
  <c r="K312" i="6"/>
  <c r="N312" i="6" s="1"/>
  <c r="L312" i="6"/>
  <c r="E307" i="6"/>
  <c r="F307" i="6"/>
  <c r="D307" i="6"/>
  <c r="G307" i="6" s="1"/>
  <c r="L292" i="6"/>
  <c r="K292" i="6"/>
  <c r="N292" i="6" s="1"/>
  <c r="M292" i="6"/>
  <c r="K269" i="6"/>
  <c r="N269" i="6" s="1"/>
  <c r="L269" i="6"/>
  <c r="M269" i="6"/>
  <c r="L276" i="6"/>
  <c r="K276" i="6"/>
  <c r="N276" i="6" s="1"/>
  <c r="M276" i="6"/>
  <c r="L295" i="6"/>
  <c r="K295" i="6"/>
  <c r="N295" i="6" s="1"/>
  <c r="M295" i="6"/>
  <c r="K277" i="6"/>
  <c r="N277" i="6" s="1"/>
  <c r="L277" i="6"/>
  <c r="M277" i="6"/>
  <c r="E311" i="6"/>
  <c r="F311" i="6"/>
  <c r="K296" i="6"/>
  <c r="N296" i="6" s="1"/>
  <c r="L296" i="6"/>
  <c r="M296" i="6"/>
  <c r="L284" i="6"/>
  <c r="K284" i="6"/>
  <c r="N284" i="6" s="1"/>
  <c r="M284" i="6"/>
  <c r="L252" i="6"/>
  <c r="K252" i="6"/>
  <c r="N252" i="6" s="1"/>
  <c r="M252" i="6"/>
  <c r="E347" i="6"/>
  <c r="D347" i="6"/>
  <c r="G347" i="6" s="1"/>
  <c r="E327" i="6"/>
  <c r="F327" i="6"/>
  <c r="E313" i="6"/>
  <c r="F313" i="6"/>
  <c r="E305" i="6"/>
  <c r="F305" i="6"/>
  <c r="K285" i="6"/>
  <c r="N285" i="6" s="1"/>
  <c r="L285" i="6"/>
  <c r="M285" i="6"/>
  <c r="K253" i="6"/>
  <c r="N253" i="6" s="1"/>
  <c r="L253" i="6"/>
  <c r="M253" i="6"/>
  <c r="K279" i="6"/>
  <c r="N279" i="6" s="1"/>
  <c r="L279" i="6"/>
  <c r="L278" i="6"/>
  <c r="K278" i="6"/>
  <c r="N278" i="6" s="1"/>
  <c r="L260" i="6"/>
  <c r="K260" i="6"/>
  <c r="N260" i="6" s="1"/>
  <c r="M260" i="6"/>
  <c r="K293" i="6"/>
  <c r="N293" i="6" s="1"/>
  <c r="M293" i="6"/>
  <c r="L293" i="6"/>
  <c r="K261" i="6"/>
  <c r="N261" i="6" s="1"/>
  <c r="L261" i="6"/>
  <c r="M261" i="6"/>
  <c r="K287" i="6"/>
  <c r="N287" i="6" s="1"/>
  <c r="L287" i="6"/>
  <c r="L286" i="6"/>
  <c r="K286" i="6"/>
  <c r="N286" i="6" s="1"/>
  <c r="L268" i="6"/>
  <c r="K268" i="6"/>
  <c r="N268" i="6" s="1"/>
  <c r="M268" i="6"/>
  <c r="K245" i="6"/>
  <c r="N245" i="6" s="1"/>
  <c r="L245" i="6"/>
  <c r="L244" i="6"/>
  <c r="K244" i="6"/>
  <c r="N244" i="6" s="1"/>
  <c r="K237" i="6"/>
  <c r="N237" i="6" s="1"/>
  <c r="L237" i="6"/>
  <c r="L236" i="6"/>
  <c r="K236" i="6"/>
  <c r="N236" i="6" s="1"/>
  <c r="K229" i="6"/>
  <c r="N229" i="6" s="1"/>
  <c r="L229" i="6"/>
  <c r="L228" i="6"/>
  <c r="K228" i="6"/>
  <c r="N228" i="6" s="1"/>
  <c r="K221" i="6"/>
  <c r="N221" i="6" s="1"/>
  <c r="L221" i="6"/>
  <c r="L220" i="6"/>
  <c r="K220" i="6"/>
  <c r="N220" i="6" s="1"/>
  <c r="K213" i="6"/>
  <c r="N213" i="6" s="1"/>
  <c r="L213" i="6"/>
  <c r="K212" i="6"/>
  <c r="N212" i="6" s="1"/>
  <c r="L212" i="6"/>
  <c r="M299" i="6"/>
  <c r="K271" i="6"/>
  <c r="N271" i="6" s="1"/>
  <c r="L271" i="6"/>
  <c r="L270" i="6"/>
  <c r="K270" i="6"/>
  <c r="N270" i="6" s="1"/>
  <c r="K263" i="6"/>
  <c r="N263" i="6" s="1"/>
  <c r="L263" i="6"/>
  <c r="L262" i="6"/>
  <c r="K262" i="6"/>
  <c r="N262" i="6" s="1"/>
  <c r="K255" i="6"/>
  <c r="N255" i="6" s="1"/>
  <c r="L255" i="6"/>
  <c r="L254" i="6"/>
  <c r="K254" i="6"/>
  <c r="N254" i="6" s="1"/>
  <c r="K247" i="6"/>
  <c r="N247" i="6" s="1"/>
  <c r="L247" i="6"/>
  <c r="L246" i="6"/>
  <c r="K246" i="6"/>
  <c r="N246" i="6" s="1"/>
  <c r="K239" i="6"/>
  <c r="N239" i="6" s="1"/>
  <c r="L239" i="6"/>
  <c r="L238" i="6"/>
  <c r="K238" i="6"/>
  <c r="N238" i="6" s="1"/>
  <c r="K231" i="6"/>
  <c r="N231" i="6" s="1"/>
  <c r="L231" i="6"/>
  <c r="L230" i="6"/>
  <c r="K230" i="6"/>
  <c r="N230" i="6" s="1"/>
  <c r="K223" i="6"/>
  <c r="N223" i="6" s="1"/>
  <c r="L223" i="6"/>
  <c r="L222" i="6"/>
  <c r="K222" i="6"/>
  <c r="N222" i="6" s="1"/>
  <c r="K215" i="6"/>
  <c r="N215" i="6" s="1"/>
  <c r="L215" i="6"/>
  <c r="L214" i="6"/>
  <c r="K214" i="6"/>
  <c r="N214" i="6" s="1"/>
  <c r="E295" i="6"/>
  <c r="F295" i="6"/>
  <c r="K289" i="6"/>
  <c r="N289" i="6" s="1"/>
  <c r="L289" i="6"/>
  <c r="L288" i="6"/>
  <c r="K288" i="6"/>
  <c r="N288" i="6" s="1"/>
  <c r="K281" i="6"/>
  <c r="N281" i="6" s="1"/>
  <c r="L281" i="6"/>
  <c r="L280" i="6"/>
  <c r="K280" i="6"/>
  <c r="N280" i="6" s="1"/>
  <c r="K273" i="6"/>
  <c r="N273" i="6" s="1"/>
  <c r="L273" i="6"/>
  <c r="L272" i="6"/>
  <c r="K272" i="6"/>
  <c r="N272" i="6" s="1"/>
  <c r="K265" i="6"/>
  <c r="N265" i="6" s="1"/>
  <c r="L265" i="6"/>
  <c r="L264" i="6"/>
  <c r="K264" i="6"/>
  <c r="N264" i="6" s="1"/>
  <c r="K257" i="6"/>
  <c r="N257" i="6" s="1"/>
  <c r="L257" i="6"/>
  <c r="L256" i="6"/>
  <c r="K256" i="6"/>
  <c r="N256" i="6" s="1"/>
  <c r="K249" i="6"/>
  <c r="N249" i="6" s="1"/>
  <c r="L249" i="6"/>
  <c r="L248" i="6"/>
  <c r="K248" i="6"/>
  <c r="N248" i="6" s="1"/>
  <c r="K241" i="6"/>
  <c r="N241" i="6" s="1"/>
  <c r="L241" i="6"/>
  <c r="L240" i="6"/>
  <c r="K240" i="6"/>
  <c r="N240" i="6" s="1"/>
  <c r="K233" i="6"/>
  <c r="N233" i="6" s="1"/>
  <c r="L233" i="6"/>
  <c r="L232" i="6"/>
  <c r="K232" i="6"/>
  <c r="N232" i="6" s="1"/>
  <c r="K225" i="6"/>
  <c r="N225" i="6" s="1"/>
  <c r="L225" i="6"/>
  <c r="L224" i="6"/>
  <c r="K224" i="6"/>
  <c r="N224" i="6" s="1"/>
  <c r="K217" i="6"/>
  <c r="N217" i="6" s="1"/>
  <c r="L217" i="6"/>
  <c r="L216" i="6"/>
  <c r="K216" i="6"/>
  <c r="N216" i="6" s="1"/>
  <c r="E325" i="6"/>
  <c r="F325" i="6"/>
  <c r="E317" i="6"/>
  <c r="F317" i="6"/>
  <c r="E309" i="6"/>
  <c r="F309" i="6"/>
  <c r="M302" i="6"/>
  <c r="E301" i="6"/>
  <c r="F301" i="6"/>
  <c r="M294" i="6"/>
  <c r="K291" i="6"/>
  <c r="N291" i="6" s="1"/>
  <c r="L291" i="6"/>
  <c r="L290" i="6"/>
  <c r="K290" i="6"/>
  <c r="N290" i="6" s="1"/>
  <c r="K283" i="6"/>
  <c r="N283" i="6" s="1"/>
  <c r="L283" i="6"/>
  <c r="L282" i="6"/>
  <c r="K282" i="6"/>
  <c r="N282" i="6" s="1"/>
  <c r="K275" i="6"/>
  <c r="N275" i="6" s="1"/>
  <c r="L275" i="6"/>
  <c r="L274" i="6"/>
  <c r="K274" i="6"/>
  <c r="N274" i="6" s="1"/>
  <c r="K267" i="6"/>
  <c r="N267" i="6" s="1"/>
  <c r="L267" i="6"/>
  <c r="L266" i="6"/>
  <c r="K266" i="6"/>
  <c r="N266" i="6" s="1"/>
  <c r="K259" i="6"/>
  <c r="N259" i="6" s="1"/>
  <c r="L259" i="6"/>
  <c r="L258" i="6"/>
  <c r="K258" i="6"/>
  <c r="N258" i="6" s="1"/>
  <c r="K251" i="6"/>
  <c r="N251" i="6" s="1"/>
  <c r="L251" i="6"/>
  <c r="L250" i="6"/>
  <c r="K250" i="6"/>
  <c r="N250" i="6" s="1"/>
  <c r="M245" i="6"/>
  <c r="M244" i="6"/>
  <c r="K243" i="6"/>
  <c r="N243" i="6" s="1"/>
  <c r="L243" i="6"/>
  <c r="L242" i="6"/>
  <c r="K242" i="6"/>
  <c r="N242" i="6" s="1"/>
  <c r="M237" i="6"/>
  <c r="M236" i="6"/>
  <c r="K235" i="6"/>
  <c r="N235" i="6" s="1"/>
  <c r="L235" i="6"/>
  <c r="L234" i="6"/>
  <c r="K234" i="6"/>
  <c r="N234" i="6" s="1"/>
  <c r="M229" i="6"/>
  <c r="M228" i="6"/>
  <c r="K227" i="6"/>
  <c r="N227" i="6" s="1"/>
  <c r="L227" i="6"/>
  <c r="L226" i="6"/>
  <c r="K226" i="6"/>
  <c r="N226" i="6" s="1"/>
  <c r="M221" i="6"/>
  <c r="M220" i="6"/>
  <c r="K219" i="6"/>
  <c r="N219" i="6" s="1"/>
  <c r="L219" i="6"/>
  <c r="L218" i="6"/>
  <c r="K218" i="6"/>
  <c r="N218" i="6" s="1"/>
  <c r="M213" i="6"/>
  <c r="M212" i="6"/>
  <c r="E292" i="6"/>
  <c r="F292" i="6"/>
  <c r="E290" i="6"/>
  <c r="F290" i="6"/>
  <c r="E288" i="6"/>
  <c r="F288" i="6"/>
  <c r="E286" i="6"/>
  <c r="F286" i="6"/>
  <c r="E284" i="6"/>
  <c r="F284" i="6"/>
  <c r="E282" i="6"/>
  <c r="F282" i="6"/>
  <c r="E280" i="6"/>
  <c r="F280" i="6"/>
  <c r="E278" i="6"/>
  <c r="F278" i="6"/>
  <c r="E276" i="6"/>
  <c r="F276" i="6"/>
  <c r="E274" i="6"/>
  <c r="F274" i="6"/>
  <c r="E272" i="6"/>
  <c r="F272" i="6"/>
  <c r="E270" i="6"/>
  <c r="F270" i="6"/>
  <c r="E268" i="6"/>
  <c r="F268" i="6"/>
  <c r="E266" i="6"/>
  <c r="F266" i="6"/>
  <c r="E264" i="6"/>
  <c r="F264" i="6"/>
  <c r="E262" i="6"/>
  <c r="F262" i="6"/>
  <c r="E260" i="6"/>
  <c r="F260" i="6"/>
  <c r="E258" i="6"/>
  <c r="F258" i="6"/>
  <c r="E256" i="6"/>
  <c r="F256" i="6"/>
  <c r="E254" i="6"/>
  <c r="F254" i="6"/>
  <c r="E252" i="6"/>
  <c r="F252" i="6"/>
  <c r="E250" i="6"/>
  <c r="F250" i="6"/>
  <c r="E248" i="6"/>
  <c r="F248" i="6"/>
  <c r="E246" i="6"/>
  <c r="F246" i="6"/>
  <c r="E244" i="6"/>
  <c r="F244" i="6"/>
  <c r="E242" i="6"/>
  <c r="F242" i="6"/>
  <c r="E240" i="6"/>
  <c r="F240" i="6"/>
  <c r="E238" i="6"/>
  <c r="F238" i="6"/>
  <c r="E236" i="6"/>
  <c r="F236" i="6"/>
  <c r="E234" i="6"/>
  <c r="F234" i="6"/>
  <c r="E232" i="6"/>
  <c r="F232" i="6"/>
  <c r="E230" i="6"/>
  <c r="F230" i="6"/>
  <c r="E228" i="6"/>
  <c r="F228" i="6"/>
  <c r="E226" i="6"/>
  <c r="F226" i="6"/>
  <c r="E224" i="6"/>
  <c r="F224" i="6"/>
  <c r="E222" i="6"/>
  <c r="F222" i="6"/>
  <c r="E220" i="6"/>
  <c r="F220" i="6"/>
  <c r="E218" i="6"/>
  <c r="F218" i="6"/>
  <c r="E216" i="6"/>
  <c r="F216" i="6"/>
  <c r="E214" i="6"/>
  <c r="F214" i="6"/>
  <c r="K210" i="6"/>
  <c r="N210" i="6" s="1"/>
  <c r="L210" i="6"/>
  <c r="K211" i="6"/>
  <c r="N211" i="6" s="1"/>
  <c r="L211" i="6"/>
  <c r="F212" i="6"/>
  <c r="F210" i="6"/>
  <c r="L208" i="6"/>
  <c r="L206" i="6"/>
  <c r="L204" i="6"/>
  <c r="L202" i="6"/>
  <c r="F209" i="6"/>
  <c r="F207" i="6"/>
  <c r="F205" i="6"/>
  <c r="F203" i="6"/>
  <c r="F201" i="6"/>
  <c r="E209" i="6"/>
  <c r="E207" i="6"/>
  <c r="E205" i="6"/>
  <c r="E203" i="6"/>
  <c r="E201" i="6"/>
  <c r="M205" i="6"/>
  <c r="M203" i="6"/>
  <c r="M201" i="6"/>
  <c r="M209" i="6"/>
  <c r="M207" i="6"/>
  <c r="L201" i="6"/>
  <c r="C113" i="11" l="1"/>
  <c r="D113" i="11" s="1"/>
  <c r="E10" i="13"/>
  <c r="C35" i="11" l="1"/>
  <c r="D35" i="11" s="1"/>
  <c r="A95" i="11" l="1"/>
  <c r="E22" i="13" l="1"/>
  <c r="E12" i="13" l="1"/>
  <c r="E16" i="13" l="1"/>
  <c r="E19" i="13"/>
  <c r="E17" i="13"/>
  <c r="E14" i="13"/>
  <c r="A84" i="11" l="1"/>
  <c r="C25" i="11" l="1"/>
  <c r="A80" i="11" l="1"/>
  <c r="A99" i="11" l="1"/>
  <c r="D116" i="11" l="1"/>
  <c r="C116" i="11"/>
  <c r="A103" i="11"/>
  <c r="B103" i="11" s="1"/>
  <c r="D102" i="11"/>
  <c r="B99" i="11"/>
  <c r="D98" i="11"/>
  <c r="B95" i="11"/>
  <c r="D94" i="11"/>
  <c r="C88" i="11"/>
  <c r="B88" i="11"/>
  <c r="D87" i="11"/>
  <c r="C84" i="11"/>
  <c r="B84" i="11"/>
  <c r="D83" i="11"/>
  <c r="C80" i="11"/>
  <c r="D79" i="11"/>
  <c r="C68" i="11"/>
  <c r="E68" i="11" s="1"/>
  <c r="F67" i="11"/>
  <c r="C65" i="11"/>
  <c r="D65" i="11" s="1"/>
  <c r="F64" i="11"/>
  <c r="C62" i="11"/>
  <c r="E62" i="11" s="1"/>
  <c r="F61" i="11"/>
  <c r="C51" i="11"/>
  <c r="D51" i="11" s="1"/>
  <c r="F50" i="11"/>
  <c r="C48" i="11"/>
  <c r="D48" i="11" s="1"/>
  <c r="F47" i="11"/>
  <c r="C45" i="11"/>
  <c r="E45" i="11" s="1"/>
  <c r="F44" i="11"/>
  <c r="E35" i="11"/>
  <c r="F34" i="11"/>
  <c r="C28" i="11"/>
  <c r="D21" i="11" l="1"/>
  <c r="C27" i="11" s="1"/>
  <c r="E48" i="11"/>
  <c r="F48" i="11" s="1"/>
  <c r="D68" i="11"/>
  <c r="F68" i="11" s="1"/>
  <c r="C95" i="11"/>
  <c r="D95" i="11" s="1"/>
  <c r="D96" i="11" s="1"/>
  <c r="E65" i="11"/>
  <c r="F65" i="11" s="1"/>
  <c r="F35" i="11"/>
  <c r="E51" i="11"/>
  <c r="F51" i="11" s="1"/>
  <c r="D88" i="11"/>
  <c r="D89" i="11" s="1"/>
  <c r="C103" i="11"/>
  <c r="D103" i="11" s="1"/>
  <c r="D104" i="11" s="1"/>
  <c r="D84" i="11"/>
  <c r="D85" i="11" s="1"/>
  <c r="D45" i="11"/>
  <c r="F45" i="11" s="1"/>
  <c r="D62" i="11"/>
  <c r="F62" i="11" s="1"/>
  <c r="B80" i="11"/>
  <c r="D80" i="11" s="1"/>
  <c r="D81" i="11" s="1"/>
  <c r="C99" i="11"/>
  <c r="D99" i="11" s="1"/>
  <c r="D100" i="11" s="1"/>
  <c r="C118" i="11" l="1"/>
  <c r="E24" i="13" s="1"/>
  <c r="E32" i="13" s="1"/>
  <c r="F53" i="11"/>
  <c r="F37" i="11"/>
  <c r="F70" i="11"/>
  <c r="P91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" i="6"/>
  <c r="J2" i="6"/>
  <c r="C2" i="6"/>
  <c r="S91" i="6" l="1"/>
  <c r="R91" i="6"/>
  <c r="U91" i="6" s="1"/>
  <c r="T91" i="6"/>
  <c r="P200" i="6"/>
  <c r="I200" i="6"/>
  <c r="B200" i="6"/>
  <c r="B2" i="6"/>
  <c r="F2" i="6" s="1"/>
  <c r="B199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0" i="6"/>
  <c r="I9" i="6"/>
  <c r="I8" i="6"/>
  <c r="I7" i="6"/>
  <c r="I6" i="6"/>
  <c r="I5" i="6"/>
  <c r="I4" i="6"/>
  <c r="I3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S199" i="6" l="1"/>
  <c r="R199" i="6"/>
  <c r="U199" i="6" s="1"/>
  <c r="T199" i="6"/>
  <c r="S191" i="6"/>
  <c r="R191" i="6"/>
  <c r="U191" i="6" s="1"/>
  <c r="T191" i="6"/>
  <c r="S183" i="6"/>
  <c r="R183" i="6"/>
  <c r="U183" i="6" s="1"/>
  <c r="T183" i="6"/>
  <c r="S175" i="6"/>
  <c r="R175" i="6"/>
  <c r="U175" i="6" s="1"/>
  <c r="T175" i="6"/>
  <c r="S171" i="6"/>
  <c r="R171" i="6"/>
  <c r="U171" i="6" s="1"/>
  <c r="T171" i="6"/>
  <c r="S163" i="6"/>
  <c r="R163" i="6"/>
  <c r="U163" i="6" s="1"/>
  <c r="T163" i="6"/>
  <c r="S155" i="6"/>
  <c r="R155" i="6"/>
  <c r="U155" i="6" s="1"/>
  <c r="T155" i="6"/>
  <c r="S147" i="6"/>
  <c r="R147" i="6"/>
  <c r="U147" i="6" s="1"/>
  <c r="T147" i="6"/>
  <c r="S139" i="6"/>
  <c r="R139" i="6"/>
  <c r="U139" i="6" s="1"/>
  <c r="T139" i="6"/>
  <c r="S131" i="6"/>
  <c r="R131" i="6"/>
  <c r="U131" i="6" s="1"/>
  <c r="T131" i="6"/>
  <c r="S123" i="6"/>
  <c r="R123" i="6"/>
  <c r="U123" i="6" s="1"/>
  <c r="T123" i="6"/>
  <c r="S115" i="6"/>
  <c r="R115" i="6"/>
  <c r="U115" i="6" s="1"/>
  <c r="T115" i="6"/>
  <c r="S107" i="6"/>
  <c r="R107" i="6"/>
  <c r="U107" i="6" s="1"/>
  <c r="T107" i="6"/>
  <c r="S99" i="6"/>
  <c r="R99" i="6"/>
  <c r="U99" i="6" s="1"/>
  <c r="T99" i="6"/>
  <c r="T86" i="6"/>
  <c r="S86" i="6"/>
  <c r="R86" i="6"/>
  <c r="U86" i="6" s="1"/>
  <c r="T78" i="6"/>
  <c r="S78" i="6"/>
  <c r="R78" i="6"/>
  <c r="U78" i="6" s="1"/>
  <c r="T74" i="6"/>
  <c r="S74" i="6"/>
  <c r="R74" i="6"/>
  <c r="U74" i="6" s="1"/>
  <c r="T62" i="6"/>
  <c r="S62" i="6"/>
  <c r="R62" i="6"/>
  <c r="U62" i="6" s="1"/>
  <c r="T54" i="6"/>
  <c r="S54" i="6"/>
  <c r="R54" i="6"/>
  <c r="U54" i="6" s="1"/>
  <c r="T46" i="6"/>
  <c r="S46" i="6"/>
  <c r="R46" i="6"/>
  <c r="U46" i="6" s="1"/>
  <c r="T42" i="6"/>
  <c r="S42" i="6"/>
  <c r="R42" i="6"/>
  <c r="U42" i="6" s="1"/>
  <c r="T34" i="6"/>
  <c r="S34" i="6"/>
  <c r="R34" i="6"/>
  <c r="U34" i="6" s="1"/>
  <c r="T26" i="6"/>
  <c r="S26" i="6"/>
  <c r="R26" i="6"/>
  <c r="U26" i="6" s="1"/>
  <c r="T22" i="6"/>
  <c r="S22" i="6"/>
  <c r="R22" i="6"/>
  <c r="U22" i="6" s="1"/>
  <c r="T10" i="6"/>
  <c r="R10" i="6"/>
  <c r="U10" i="6" s="1"/>
  <c r="S10" i="6"/>
  <c r="T6" i="6"/>
  <c r="S6" i="6"/>
  <c r="R6" i="6"/>
  <c r="U6" i="6" s="1"/>
  <c r="R198" i="6"/>
  <c r="U198" i="6" s="1"/>
  <c r="T198" i="6"/>
  <c r="S198" i="6"/>
  <c r="R190" i="6"/>
  <c r="U190" i="6" s="1"/>
  <c r="T190" i="6"/>
  <c r="S190" i="6"/>
  <c r="R182" i="6"/>
  <c r="U182" i="6" s="1"/>
  <c r="T182" i="6"/>
  <c r="S182" i="6"/>
  <c r="R174" i="6"/>
  <c r="U174" i="6" s="1"/>
  <c r="T174" i="6"/>
  <c r="S174" i="6"/>
  <c r="R170" i="6"/>
  <c r="U170" i="6" s="1"/>
  <c r="T170" i="6"/>
  <c r="S170" i="6"/>
  <c r="R162" i="6"/>
  <c r="U162" i="6" s="1"/>
  <c r="T162" i="6"/>
  <c r="S162" i="6"/>
  <c r="R154" i="6"/>
  <c r="U154" i="6" s="1"/>
  <c r="T154" i="6"/>
  <c r="S154" i="6"/>
  <c r="R146" i="6"/>
  <c r="U146" i="6" s="1"/>
  <c r="T146" i="6"/>
  <c r="S146" i="6"/>
  <c r="R138" i="6"/>
  <c r="U138" i="6" s="1"/>
  <c r="T138" i="6"/>
  <c r="S138" i="6"/>
  <c r="R130" i="6"/>
  <c r="U130" i="6" s="1"/>
  <c r="T130" i="6"/>
  <c r="S130" i="6"/>
  <c r="R122" i="6"/>
  <c r="U122" i="6" s="1"/>
  <c r="T122" i="6"/>
  <c r="S122" i="6"/>
  <c r="R114" i="6"/>
  <c r="U114" i="6" s="1"/>
  <c r="T114" i="6"/>
  <c r="S114" i="6"/>
  <c r="R106" i="6"/>
  <c r="U106" i="6" s="1"/>
  <c r="T106" i="6"/>
  <c r="S106" i="6"/>
  <c r="R98" i="6"/>
  <c r="U98" i="6" s="1"/>
  <c r="T98" i="6"/>
  <c r="S98" i="6"/>
  <c r="T89" i="6"/>
  <c r="S89" i="6"/>
  <c r="R89" i="6"/>
  <c r="U89" i="6" s="1"/>
  <c r="S77" i="6"/>
  <c r="R77" i="6"/>
  <c r="U77" i="6" s="1"/>
  <c r="T77" i="6"/>
  <c r="S69" i="6"/>
  <c r="R69" i="6"/>
  <c r="U69" i="6" s="1"/>
  <c r="T69" i="6"/>
  <c r="S61" i="6"/>
  <c r="R61" i="6"/>
  <c r="U61" i="6" s="1"/>
  <c r="T61" i="6"/>
  <c r="S53" i="6"/>
  <c r="R53" i="6"/>
  <c r="U53" i="6" s="1"/>
  <c r="T53" i="6"/>
  <c r="S45" i="6"/>
  <c r="R45" i="6"/>
  <c r="U45" i="6" s="1"/>
  <c r="T45" i="6"/>
  <c r="S37" i="6"/>
  <c r="R37" i="6"/>
  <c r="U37" i="6" s="1"/>
  <c r="T37" i="6"/>
  <c r="S33" i="6"/>
  <c r="R33" i="6"/>
  <c r="U33" i="6" s="1"/>
  <c r="T33" i="6"/>
  <c r="T25" i="6"/>
  <c r="S25" i="6"/>
  <c r="R25" i="6"/>
  <c r="U25" i="6" s="1"/>
  <c r="T17" i="6"/>
  <c r="S17" i="6"/>
  <c r="R17" i="6"/>
  <c r="U17" i="6" s="1"/>
  <c r="T5" i="6"/>
  <c r="S5" i="6"/>
  <c r="R5" i="6"/>
  <c r="U5" i="6" s="1"/>
  <c r="T197" i="6"/>
  <c r="S197" i="6"/>
  <c r="R197" i="6"/>
  <c r="U197" i="6" s="1"/>
  <c r="T193" i="6"/>
  <c r="S193" i="6"/>
  <c r="R193" i="6"/>
  <c r="U193" i="6" s="1"/>
  <c r="T189" i="6"/>
  <c r="S189" i="6"/>
  <c r="R189" i="6"/>
  <c r="U189" i="6" s="1"/>
  <c r="T185" i="6"/>
  <c r="S185" i="6"/>
  <c r="R185" i="6"/>
  <c r="U185" i="6" s="1"/>
  <c r="T181" i="6"/>
  <c r="S181" i="6"/>
  <c r="R181" i="6"/>
  <c r="U181" i="6" s="1"/>
  <c r="T177" i="6"/>
  <c r="S177" i="6"/>
  <c r="R177" i="6"/>
  <c r="U177" i="6" s="1"/>
  <c r="T173" i="6"/>
  <c r="S173" i="6"/>
  <c r="R173" i="6"/>
  <c r="U173" i="6" s="1"/>
  <c r="T169" i="6"/>
  <c r="S169" i="6"/>
  <c r="R169" i="6"/>
  <c r="U169" i="6" s="1"/>
  <c r="T165" i="6"/>
  <c r="S165" i="6"/>
  <c r="R165" i="6"/>
  <c r="U165" i="6" s="1"/>
  <c r="T161" i="6"/>
  <c r="S161" i="6"/>
  <c r="R161" i="6"/>
  <c r="U161" i="6" s="1"/>
  <c r="T157" i="6"/>
  <c r="S157" i="6"/>
  <c r="R157" i="6"/>
  <c r="U157" i="6" s="1"/>
  <c r="T153" i="6"/>
  <c r="S153" i="6"/>
  <c r="R153" i="6"/>
  <c r="U153" i="6" s="1"/>
  <c r="T149" i="6"/>
  <c r="S149" i="6"/>
  <c r="R149" i="6"/>
  <c r="U149" i="6" s="1"/>
  <c r="T145" i="6"/>
  <c r="S145" i="6"/>
  <c r="R145" i="6"/>
  <c r="U145" i="6" s="1"/>
  <c r="T141" i="6"/>
  <c r="S141" i="6"/>
  <c r="R141" i="6"/>
  <c r="U141" i="6" s="1"/>
  <c r="T137" i="6"/>
  <c r="S137" i="6"/>
  <c r="R137" i="6"/>
  <c r="U137" i="6" s="1"/>
  <c r="T133" i="6"/>
  <c r="S133" i="6"/>
  <c r="R133" i="6"/>
  <c r="U133" i="6" s="1"/>
  <c r="T129" i="6"/>
  <c r="S129" i="6"/>
  <c r="R129" i="6"/>
  <c r="U129" i="6" s="1"/>
  <c r="T125" i="6"/>
  <c r="S125" i="6"/>
  <c r="R125" i="6"/>
  <c r="U125" i="6" s="1"/>
  <c r="T121" i="6"/>
  <c r="S121" i="6"/>
  <c r="R121" i="6"/>
  <c r="U121" i="6" s="1"/>
  <c r="T117" i="6"/>
  <c r="S117" i="6"/>
  <c r="R117" i="6"/>
  <c r="U117" i="6" s="1"/>
  <c r="T113" i="6"/>
  <c r="S113" i="6"/>
  <c r="R113" i="6"/>
  <c r="U113" i="6" s="1"/>
  <c r="T109" i="6"/>
  <c r="S109" i="6"/>
  <c r="R109" i="6"/>
  <c r="U109" i="6" s="1"/>
  <c r="T105" i="6"/>
  <c r="S105" i="6"/>
  <c r="R105" i="6"/>
  <c r="U105" i="6" s="1"/>
  <c r="T101" i="6"/>
  <c r="S101" i="6"/>
  <c r="R101" i="6"/>
  <c r="U101" i="6" s="1"/>
  <c r="T97" i="6"/>
  <c r="S97" i="6"/>
  <c r="R97" i="6"/>
  <c r="U97" i="6" s="1"/>
  <c r="T93" i="6"/>
  <c r="S93" i="6"/>
  <c r="R93" i="6"/>
  <c r="U93" i="6" s="1"/>
  <c r="T88" i="6"/>
  <c r="S88" i="6"/>
  <c r="R88" i="6"/>
  <c r="U88" i="6" s="1"/>
  <c r="R84" i="6"/>
  <c r="U84" i="6" s="1"/>
  <c r="T84" i="6"/>
  <c r="S84" i="6"/>
  <c r="R80" i="6"/>
  <c r="U80" i="6" s="1"/>
  <c r="T80" i="6"/>
  <c r="S80" i="6"/>
  <c r="R76" i="6"/>
  <c r="U76" i="6" s="1"/>
  <c r="T76" i="6"/>
  <c r="S76" i="6"/>
  <c r="R72" i="6"/>
  <c r="U72" i="6" s="1"/>
  <c r="T72" i="6"/>
  <c r="S72" i="6"/>
  <c r="R68" i="6"/>
  <c r="U68" i="6" s="1"/>
  <c r="T68" i="6"/>
  <c r="S68" i="6"/>
  <c r="R64" i="6"/>
  <c r="U64" i="6" s="1"/>
  <c r="T64" i="6"/>
  <c r="S64" i="6"/>
  <c r="R60" i="6"/>
  <c r="U60" i="6" s="1"/>
  <c r="T60" i="6"/>
  <c r="S60" i="6"/>
  <c r="R56" i="6"/>
  <c r="U56" i="6" s="1"/>
  <c r="T56" i="6"/>
  <c r="S56" i="6"/>
  <c r="R52" i="6"/>
  <c r="U52" i="6" s="1"/>
  <c r="T52" i="6"/>
  <c r="S52" i="6"/>
  <c r="R48" i="6"/>
  <c r="U48" i="6" s="1"/>
  <c r="T48" i="6"/>
  <c r="S48" i="6"/>
  <c r="R44" i="6"/>
  <c r="U44" i="6" s="1"/>
  <c r="T44" i="6"/>
  <c r="S44" i="6"/>
  <c r="R40" i="6"/>
  <c r="U40" i="6" s="1"/>
  <c r="T40" i="6"/>
  <c r="S40" i="6"/>
  <c r="R36" i="6"/>
  <c r="U36" i="6" s="1"/>
  <c r="T36" i="6"/>
  <c r="S36" i="6"/>
  <c r="R32" i="6"/>
  <c r="U32" i="6" s="1"/>
  <c r="T32" i="6"/>
  <c r="S32" i="6"/>
  <c r="R28" i="6"/>
  <c r="U28" i="6" s="1"/>
  <c r="T28" i="6"/>
  <c r="S28" i="6"/>
  <c r="S24" i="6"/>
  <c r="R24" i="6"/>
  <c r="U24" i="6" s="1"/>
  <c r="T24" i="6"/>
  <c r="S20" i="6"/>
  <c r="R20" i="6"/>
  <c r="U20" i="6" s="1"/>
  <c r="T20" i="6"/>
  <c r="S16" i="6"/>
  <c r="R16" i="6"/>
  <c r="U16" i="6" s="1"/>
  <c r="T16" i="6"/>
  <c r="S12" i="6"/>
  <c r="R12" i="6"/>
  <c r="U12" i="6" s="1"/>
  <c r="T12" i="6"/>
  <c r="S8" i="6"/>
  <c r="R8" i="6"/>
  <c r="U8" i="6" s="1"/>
  <c r="T8" i="6"/>
  <c r="S4" i="6"/>
  <c r="R4" i="6"/>
  <c r="U4" i="6" s="1"/>
  <c r="T4" i="6"/>
  <c r="S195" i="6"/>
  <c r="R195" i="6"/>
  <c r="U195" i="6" s="1"/>
  <c r="T195" i="6"/>
  <c r="S187" i="6"/>
  <c r="R187" i="6"/>
  <c r="U187" i="6" s="1"/>
  <c r="T187" i="6"/>
  <c r="S179" i="6"/>
  <c r="R179" i="6"/>
  <c r="U179" i="6" s="1"/>
  <c r="T179" i="6"/>
  <c r="S167" i="6"/>
  <c r="R167" i="6"/>
  <c r="U167" i="6" s="1"/>
  <c r="T167" i="6"/>
  <c r="S159" i="6"/>
  <c r="R159" i="6"/>
  <c r="U159" i="6" s="1"/>
  <c r="T159" i="6"/>
  <c r="S151" i="6"/>
  <c r="R151" i="6"/>
  <c r="U151" i="6" s="1"/>
  <c r="T151" i="6"/>
  <c r="S143" i="6"/>
  <c r="R143" i="6"/>
  <c r="U143" i="6" s="1"/>
  <c r="T143" i="6"/>
  <c r="S135" i="6"/>
  <c r="R135" i="6"/>
  <c r="U135" i="6" s="1"/>
  <c r="T135" i="6"/>
  <c r="S127" i="6"/>
  <c r="R127" i="6"/>
  <c r="U127" i="6" s="1"/>
  <c r="T127" i="6"/>
  <c r="S119" i="6"/>
  <c r="R119" i="6"/>
  <c r="U119" i="6" s="1"/>
  <c r="T119" i="6"/>
  <c r="S111" i="6"/>
  <c r="R111" i="6"/>
  <c r="U111" i="6" s="1"/>
  <c r="T111" i="6"/>
  <c r="S103" i="6"/>
  <c r="R103" i="6"/>
  <c r="U103" i="6" s="1"/>
  <c r="T103" i="6"/>
  <c r="S95" i="6"/>
  <c r="R95" i="6"/>
  <c r="U95" i="6" s="1"/>
  <c r="T95" i="6"/>
  <c r="R90" i="6"/>
  <c r="U90" i="6" s="1"/>
  <c r="T90" i="6"/>
  <c r="S90" i="6"/>
  <c r="T82" i="6"/>
  <c r="S82" i="6"/>
  <c r="R82" i="6"/>
  <c r="U82" i="6" s="1"/>
  <c r="T70" i="6"/>
  <c r="S70" i="6"/>
  <c r="R70" i="6"/>
  <c r="U70" i="6" s="1"/>
  <c r="T66" i="6"/>
  <c r="S66" i="6"/>
  <c r="R66" i="6"/>
  <c r="U66" i="6" s="1"/>
  <c r="T58" i="6"/>
  <c r="S58" i="6"/>
  <c r="R58" i="6"/>
  <c r="U58" i="6" s="1"/>
  <c r="T50" i="6"/>
  <c r="S50" i="6"/>
  <c r="R50" i="6"/>
  <c r="U50" i="6" s="1"/>
  <c r="T38" i="6"/>
  <c r="S38" i="6"/>
  <c r="R38" i="6"/>
  <c r="U38" i="6" s="1"/>
  <c r="T30" i="6"/>
  <c r="S30" i="6"/>
  <c r="R30" i="6"/>
  <c r="U30" i="6" s="1"/>
  <c r="T18" i="6"/>
  <c r="S18" i="6"/>
  <c r="R18" i="6"/>
  <c r="U18" i="6" s="1"/>
  <c r="T14" i="6"/>
  <c r="R14" i="6"/>
  <c r="U14" i="6" s="1"/>
  <c r="S14" i="6"/>
  <c r="T200" i="6"/>
  <c r="S200" i="6"/>
  <c r="R200" i="6"/>
  <c r="U200" i="6" s="1"/>
  <c r="R194" i="6"/>
  <c r="U194" i="6" s="1"/>
  <c r="T194" i="6"/>
  <c r="S194" i="6"/>
  <c r="R186" i="6"/>
  <c r="U186" i="6" s="1"/>
  <c r="T186" i="6"/>
  <c r="S186" i="6"/>
  <c r="R178" i="6"/>
  <c r="U178" i="6" s="1"/>
  <c r="T178" i="6"/>
  <c r="S178" i="6"/>
  <c r="R166" i="6"/>
  <c r="U166" i="6" s="1"/>
  <c r="T166" i="6"/>
  <c r="S166" i="6"/>
  <c r="R158" i="6"/>
  <c r="U158" i="6" s="1"/>
  <c r="T158" i="6"/>
  <c r="S158" i="6"/>
  <c r="R150" i="6"/>
  <c r="U150" i="6" s="1"/>
  <c r="T150" i="6"/>
  <c r="S150" i="6"/>
  <c r="R142" i="6"/>
  <c r="U142" i="6" s="1"/>
  <c r="T142" i="6"/>
  <c r="S142" i="6"/>
  <c r="R134" i="6"/>
  <c r="U134" i="6" s="1"/>
  <c r="T134" i="6"/>
  <c r="S134" i="6"/>
  <c r="R126" i="6"/>
  <c r="U126" i="6" s="1"/>
  <c r="T126" i="6"/>
  <c r="S126" i="6"/>
  <c r="R118" i="6"/>
  <c r="U118" i="6" s="1"/>
  <c r="T118" i="6"/>
  <c r="S118" i="6"/>
  <c r="R110" i="6"/>
  <c r="U110" i="6" s="1"/>
  <c r="T110" i="6"/>
  <c r="S110" i="6"/>
  <c r="R102" i="6"/>
  <c r="U102" i="6" s="1"/>
  <c r="T102" i="6"/>
  <c r="S102" i="6"/>
  <c r="R94" i="6"/>
  <c r="U94" i="6" s="1"/>
  <c r="T94" i="6"/>
  <c r="S94" i="6"/>
  <c r="S85" i="6"/>
  <c r="R85" i="6"/>
  <c r="U85" i="6" s="1"/>
  <c r="T85" i="6"/>
  <c r="S81" i="6"/>
  <c r="R81" i="6"/>
  <c r="U81" i="6" s="1"/>
  <c r="T81" i="6"/>
  <c r="S73" i="6"/>
  <c r="R73" i="6"/>
  <c r="U73" i="6" s="1"/>
  <c r="T73" i="6"/>
  <c r="S65" i="6"/>
  <c r="R65" i="6"/>
  <c r="U65" i="6" s="1"/>
  <c r="T65" i="6"/>
  <c r="S57" i="6"/>
  <c r="R57" i="6"/>
  <c r="U57" i="6" s="1"/>
  <c r="T57" i="6"/>
  <c r="S49" i="6"/>
  <c r="R49" i="6"/>
  <c r="U49" i="6" s="1"/>
  <c r="T49" i="6"/>
  <c r="S41" i="6"/>
  <c r="R41" i="6"/>
  <c r="U41" i="6" s="1"/>
  <c r="T41" i="6"/>
  <c r="S29" i="6"/>
  <c r="T29" i="6"/>
  <c r="R29" i="6"/>
  <c r="U29" i="6" s="1"/>
  <c r="T21" i="6"/>
  <c r="S21" i="6"/>
  <c r="R21" i="6"/>
  <c r="U21" i="6" s="1"/>
  <c r="T13" i="6"/>
  <c r="S13" i="6"/>
  <c r="R13" i="6"/>
  <c r="U13" i="6" s="1"/>
  <c r="T9" i="6"/>
  <c r="S9" i="6"/>
  <c r="R9" i="6"/>
  <c r="U9" i="6" s="1"/>
  <c r="T2" i="6"/>
  <c r="R2" i="6"/>
  <c r="U2" i="6" s="1"/>
  <c r="S2" i="6"/>
  <c r="T196" i="6"/>
  <c r="S196" i="6"/>
  <c r="R196" i="6"/>
  <c r="U196" i="6" s="1"/>
  <c r="T192" i="6"/>
  <c r="S192" i="6"/>
  <c r="R192" i="6"/>
  <c r="U192" i="6" s="1"/>
  <c r="T188" i="6"/>
  <c r="S188" i="6"/>
  <c r="R188" i="6"/>
  <c r="U188" i="6" s="1"/>
  <c r="T184" i="6"/>
  <c r="S184" i="6"/>
  <c r="R184" i="6"/>
  <c r="U184" i="6" s="1"/>
  <c r="T180" i="6"/>
  <c r="S180" i="6"/>
  <c r="R180" i="6"/>
  <c r="U180" i="6" s="1"/>
  <c r="T176" i="6"/>
  <c r="S176" i="6"/>
  <c r="R176" i="6"/>
  <c r="U176" i="6" s="1"/>
  <c r="T172" i="6"/>
  <c r="S172" i="6"/>
  <c r="R172" i="6"/>
  <c r="U172" i="6" s="1"/>
  <c r="T168" i="6"/>
  <c r="S168" i="6"/>
  <c r="R168" i="6"/>
  <c r="U168" i="6" s="1"/>
  <c r="T164" i="6"/>
  <c r="S164" i="6"/>
  <c r="R164" i="6"/>
  <c r="U164" i="6" s="1"/>
  <c r="T160" i="6"/>
  <c r="S160" i="6"/>
  <c r="R160" i="6"/>
  <c r="U160" i="6" s="1"/>
  <c r="T156" i="6"/>
  <c r="S156" i="6"/>
  <c r="R156" i="6"/>
  <c r="U156" i="6" s="1"/>
  <c r="T152" i="6"/>
  <c r="S152" i="6"/>
  <c r="R152" i="6"/>
  <c r="U152" i="6" s="1"/>
  <c r="T148" i="6"/>
  <c r="S148" i="6"/>
  <c r="R148" i="6"/>
  <c r="U148" i="6" s="1"/>
  <c r="T144" i="6"/>
  <c r="S144" i="6"/>
  <c r="R144" i="6"/>
  <c r="U144" i="6" s="1"/>
  <c r="T140" i="6"/>
  <c r="S140" i="6"/>
  <c r="R140" i="6"/>
  <c r="U140" i="6" s="1"/>
  <c r="T136" i="6"/>
  <c r="S136" i="6"/>
  <c r="R136" i="6"/>
  <c r="U136" i="6" s="1"/>
  <c r="T132" i="6"/>
  <c r="S132" i="6"/>
  <c r="R132" i="6"/>
  <c r="U132" i="6" s="1"/>
  <c r="T128" i="6"/>
  <c r="S128" i="6"/>
  <c r="R128" i="6"/>
  <c r="U128" i="6" s="1"/>
  <c r="T124" i="6"/>
  <c r="S124" i="6"/>
  <c r="R124" i="6"/>
  <c r="U124" i="6" s="1"/>
  <c r="T120" i="6"/>
  <c r="S120" i="6"/>
  <c r="R120" i="6"/>
  <c r="U120" i="6" s="1"/>
  <c r="T116" i="6"/>
  <c r="S116" i="6"/>
  <c r="R116" i="6"/>
  <c r="U116" i="6" s="1"/>
  <c r="T112" i="6"/>
  <c r="S112" i="6"/>
  <c r="R112" i="6"/>
  <c r="U112" i="6" s="1"/>
  <c r="T108" i="6"/>
  <c r="S108" i="6"/>
  <c r="R108" i="6"/>
  <c r="U108" i="6" s="1"/>
  <c r="T104" i="6"/>
  <c r="S104" i="6"/>
  <c r="R104" i="6"/>
  <c r="U104" i="6" s="1"/>
  <c r="T100" i="6"/>
  <c r="S100" i="6"/>
  <c r="R100" i="6"/>
  <c r="U100" i="6" s="1"/>
  <c r="T96" i="6"/>
  <c r="S96" i="6"/>
  <c r="R96" i="6"/>
  <c r="U96" i="6" s="1"/>
  <c r="T92" i="6"/>
  <c r="S92" i="6"/>
  <c r="R92" i="6"/>
  <c r="U92" i="6" s="1"/>
  <c r="T87" i="6"/>
  <c r="S87" i="6"/>
  <c r="R87" i="6"/>
  <c r="U87" i="6" s="1"/>
  <c r="T83" i="6"/>
  <c r="S83" i="6"/>
  <c r="R83" i="6"/>
  <c r="U83" i="6" s="1"/>
  <c r="T79" i="6"/>
  <c r="S79" i="6"/>
  <c r="R79" i="6"/>
  <c r="U79" i="6" s="1"/>
  <c r="T75" i="6"/>
  <c r="S75" i="6"/>
  <c r="R75" i="6"/>
  <c r="U75" i="6" s="1"/>
  <c r="T71" i="6"/>
  <c r="S71" i="6"/>
  <c r="R71" i="6"/>
  <c r="U71" i="6" s="1"/>
  <c r="T67" i="6"/>
  <c r="S67" i="6"/>
  <c r="R67" i="6"/>
  <c r="U67" i="6" s="1"/>
  <c r="T63" i="6"/>
  <c r="S63" i="6"/>
  <c r="R63" i="6"/>
  <c r="U63" i="6" s="1"/>
  <c r="T59" i="6"/>
  <c r="S59" i="6"/>
  <c r="R59" i="6"/>
  <c r="U59" i="6" s="1"/>
  <c r="T55" i="6"/>
  <c r="S55" i="6"/>
  <c r="R55" i="6"/>
  <c r="U55" i="6" s="1"/>
  <c r="T51" i="6"/>
  <c r="S51" i="6"/>
  <c r="R51" i="6"/>
  <c r="U51" i="6" s="1"/>
  <c r="T47" i="6"/>
  <c r="S47" i="6"/>
  <c r="R47" i="6"/>
  <c r="U47" i="6" s="1"/>
  <c r="T43" i="6"/>
  <c r="S43" i="6"/>
  <c r="R43" i="6"/>
  <c r="U43" i="6" s="1"/>
  <c r="T39" i="6"/>
  <c r="S39" i="6"/>
  <c r="R39" i="6"/>
  <c r="U39" i="6" s="1"/>
  <c r="T35" i="6"/>
  <c r="S35" i="6"/>
  <c r="R35" i="6"/>
  <c r="U35" i="6" s="1"/>
  <c r="T31" i="6"/>
  <c r="S31" i="6"/>
  <c r="R31" i="6"/>
  <c r="U31" i="6" s="1"/>
  <c r="R27" i="6"/>
  <c r="U27" i="6" s="1"/>
  <c r="T27" i="6"/>
  <c r="S27" i="6"/>
  <c r="R23" i="6"/>
  <c r="U23" i="6" s="1"/>
  <c r="T23" i="6"/>
  <c r="S23" i="6"/>
  <c r="R19" i="6"/>
  <c r="U19" i="6" s="1"/>
  <c r="T19" i="6"/>
  <c r="S19" i="6"/>
  <c r="R15" i="6"/>
  <c r="U15" i="6" s="1"/>
  <c r="T15" i="6"/>
  <c r="S15" i="6"/>
  <c r="R11" i="6"/>
  <c r="U11" i="6" s="1"/>
  <c r="T11" i="6"/>
  <c r="S11" i="6"/>
  <c r="R7" i="6"/>
  <c r="U7" i="6" s="1"/>
  <c r="S7" i="6"/>
  <c r="T7" i="6"/>
  <c r="R3" i="6"/>
  <c r="U3" i="6" s="1"/>
  <c r="T3" i="6"/>
  <c r="S3" i="6"/>
  <c r="M3" i="6"/>
  <c r="L3" i="6"/>
  <c r="K3" i="6"/>
  <c r="N3" i="6" s="1"/>
  <c r="M7" i="6"/>
  <c r="L7" i="6"/>
  <c r="K7" i="6"/>
  <c r="N7" i="6" s="1"/>
  <c r="M11" i="6"/>
  <c r="L11" i="6"/>
  <c r="K11" i="6"/>
  <c r="N11" i="6" s="1"/>
  <c r="K15" i="6"/>
  <c r="N15" i="6" s="1"/>
  <c r="M15" i="6"/>
  <c r="L15" i="6"/>
  <c r="M19" i="6"/>
  <c r="L19" i="6"/>
  <c r="K19" i="6"/>
  <c r="N19" i="6" s="1"/>
  <c r="M23" i="6"/>
  <c r="L23" i="6"/>
  <c r="K23" i="6"/>
  <c r="N23" i="6" s="1"/>
  <c r="L27" i="6"/>
  <c r="K27" i="6"/>
  <c r="N27" i="6" s="1"/>
  <c r="M27" i="6"/>
  <c r="K31" i="6"/>
  <c r="N31" i="6" s="1"/>
  <c r="M31" i="6"/>
  <c r="L31" i="6"/>
  <c r="M35" i="6"/>
  <c r="L35" i="6"/>
  <c r="K35" i="6"/>
  <c r="N35" i="6" s="1"/>
  <c r="M39" i="6"/>
  <c r="L39" i="6"/>
  <c r="K39" i="6"/>
  <c r="N39" i="6" s="1"/>
  <c r="L43" i="6"/>
  <c r="K43" i="6"/>
  <c r="N43" i="6" s="1"/>
  <c r="M43" i="6"/>
  <c r="K47" i="6"/>
  <c r="N47" i="6" s="1"/>
  <c r="M47" i="6"/>
  <c r="L47" i="6"/>
  <c r="L51" i="6"/>
  <c r="M51" i="6"/>
  <c r="K51" i="6"/>
  <c r="N51" i="6" s="1"/>
  <c r="L55" i="6"/>
  <c r="M55" i="6"/>
  <c r="K55" i="6"/>
  <c r="N55" i="6" s="1"/>
  <c r="L59" i="6"/>
  <c r="M59" i="6"/>
  <c r="K59" i="6"/>
  <c r="N59" i="6" s="1"/>
  <c r="L63" i="6"/>
  <c r="M63" i="6"/>
  <c r="K63" i="6"/>
  <c r="N63" i="6" s="1"/>
  <c r="L67" i="6"/>
  <c r="M67" i="6"/>
  <c r="K67" i="6"/>
  <c r="N67" i="6" s="1"/>
  <c r="L71" i="6"/>
  <c r="M71" i="6"/>
  <c r="K71" i="6"/>
  <c r="N71" i="6" s="1"/>
  <c r="L75" i="6"/>
  <c r="M75" i="6"/>
  <c r="K75" i="6"/>
  <c r="N75" i="6" s="1"/>
  <c r="L79" i="6"/>
  <c r="M79" i="6"/>
  <c r="K79" i="6"/>
  <c r="N79" i="6" s="1"/>
  <c r="L83" i="6"/>
  <c r="M83" i="6"/>
  <c r="K83" i="6"/>
  <c r="N83" i="6" s="1"/>
  <c r="L87" i="6"/>
  <c r="M87" i="6"/>
  <c r="K87" i="6"/>
  <c r="N87" i="6" s="1"/>
  <c r="L91" i="6"/>
  <c r="K91" i="6"/>
  <c r="N91" i="6" s="1"/>
  <c r="M91" i="6"/>
  <c r="L95" i="6"/>
  <c r="K95" i="6"/>
  <c r="N95" i="6" s="1"/>
  <c r="M95" i="6"/>
  <c r="L99" i="6"/>
  <c r="K99" i="6"/>
  <c r="N99" i="6" s="1"/>
  <c r="M99" i="6"/>
  <c r="L103" i="6"/>
  <c r="K103" i="6"/>
  <c r="N103" i="6" s="1"/>
  <c r="M103" i="6"/>
  <c r="L107" i="6"/>
  <c r="K107" i="6"/>
  <c r="N107" i="6" s="1"/>
  <c r="M107" i="6"/>
  <c r="L111" i="6"/>
  <c r="K111" i="6"/>
  <c r="N111" i="6" s="1"/>
  <c r="M111" i="6"/>
  <c r="L115" i="6"/>
  <c r="K115" i="6"/>
  <c r="N115" i="6" s="1"/>
  <c r="M115" i="6"/>
  <c r="L119" i="6"/>
  <c r="K119" i="6"/>
  <c r="N119" i="6" s="1"/>
  <c r="M119" i="6"/>
  <c r="L123" i="6"/>
  <c r="K123" i="6"/>
  <c r="N123" i="6" s="1"/>
  <c r="M123" i="6"/>
  <c r="L127" i="6"/>
  <c r="K127" i="6"/>
  <c r="N127" i="6" s="1"/>
  <c r="M127" i="6"/>
  <c r="L131" i="6"/>
  <c r="K131" i="6"/>
  <c r="N131" i="6" s="1"/>
  <c r="M131" i="6"/>
  <c r="L135" i="6"/>
  <c r="K135" i="6"/>
  <c r="N135" i="6" s="1"/>
  <c r="M135" i="6"/>
  <c r="L139" i="6"/>
  <c r="K139" i="6"/>
  <c r="N139" i="6" s="1"/>
  <c r="M139" i="6"/>
  <c r="L143" i="6"/>
  <c r="K143" i="6"/>
  <c r="N143" i="6" s="1"/>
  <c r="M143" i="6"/>
  <c r="L147" i="6"/>
  <c r="K147" i="6"/>
  <c r="N147" i="6" s="1"/>
  <c r="M147" i="6"/>
  <c r="L151" i="6"/>
  <c r="K151" i="6"/>
  <c r="N151" i="6" s="1"/>
  <c r="M151" i="6"/>
  <c r="L155" i="6"/>
  <c r="K155" i="6"/>
  <c r="N155" i="6" s="1"/>
  <c r="M155" i="6"/>
  <c r="L159" i="6"/>
  <c r="K159" i="6"/>
  <c r="N159" i="6" s="1"/>
  <c r="M159" i="6"/>
  <c r="L163" i="6"/>
  <c r="K163" i="6"/>
  <c r="N163" i="6" s="1"/>
  <c r="M163" i="6"/>
  <c r="L167" i="6"/>
  <c r="K167" i="6"/>
  <c r="N167" i="6" s="1"/>
  <c r="M167" i="6"/>
  <c r="L171" i="6"/>
  <c r="K171" i="6"/>
  <c r="N171" i="6" s="1"/>
  <c r="M171" i="6"/>
  <c r="L175" i="6"/>
  <c r="K175" i="6"/>
  <c r="N175" i="6" s="1"/>
  <c r="M175" i="6"/>
  <c r="L179" i="6"/>
  <c r="K179" i="6"/>
  <c r="N179" i="6" s="1"/>
  <c r="M179" i="6"/>
  <c r="L183" i="6"/>
  <c r="K183" i="6"/>
  <c r="N183" i="6" s="1"/>
  <c r="M183" i="6"/>
  <c r="L187" i="6"/>
  <c r="K187" i="6"/>
  <c r="N187" i="6" s="1"/>
  <c r="M187" i="6"/>
  <c r="L191" i="6"/>
  <c r="K191" i="6"/>
  <c r="N191" i="6" s="1"/>
  <c r="M191" i="6"/>
  <c r="L195" i="6"/>
  <c r="K195" i="6"/>
  <c r="N195" i="6" s="1"/>
  <c r="M195" i="6"/>
  <c r="L199" i="6"/>
  <c r="K199" i="6"/>
  <c r="N199" i="6" s="1"/>
  <c r="M199" i="6"/>
  <c r="M12" i="6"/>
  <c r="L12" i="6"/>
  <c r="K12" i="6"/>
  <c r="N12" i="6" s="1"/>
  <c r="K20" i="6"/>
  <c r="N20" i="6" s="1"/>
  <c r="L20" i="6"/>
  <c r="M20" i="6"/>
  <c r="K28" i="6"/>
  <c r="N28" i="6" s="1"/>
  <c r="M28" i="6"/>
  <c r="L28" i="6"/>
  <c r="K36" i="6"/>
  <c r="N36" i="6" s="1"/>
  <c r="L36" i="6"/>
  <c r="M36" i="6"/>
  <c r="K40" i="6"/>
  <c r="N40" i="6" s="1"/>
  <c r="M40" i="6"/>
  <c r="L40" i="6"/>
  <c r="M48" i="6"/>
  <c r="K48" i="6"/>
  <c r="N48" i="6" s="1"/>
  <c r="L48" i="6"/>
  <c r="M56" i="6"/>
  <c r="K56" i="6"/>
  <c r="N56" i="6" s="1"/>
  <c r="L56" i="6"/>
  <c r="M64" i="6"/>
  <c r="K64" i="6"/>
  <c r="N64" i="6" s="1"/>
  <c r="L64" i="6"/>
  <c r="M72" i="6"/>
  <c r="K72" i="6"/>
  <c r="N72" i="6" s="1"/>
  <c r="L72" i="6"/>
  <c r="M80" i="6"/>
  <c r="K80" i="6"/>
  <c r="N80" i="6" s="1"/>
  <c r="L80" i="6"/>
  <c r="M88" i="6"/>
  <c r="K88" i="6"/>
  <c r="N88" i="6" s="1"/>
  <c r="L88" i="6"/>
  <c r="M96" i="6"/>
  <c r="K96" i="6"/>
  <c r="N96" i="6" s="1"/>
  <c r="L96" i="6"/>
  <c r="M104" i="6"/>
  <c r="K104" i="6"/>
  <c r="N104" i="6" s="1"/>
  <c r="L104" i="6"/>
  <c r="M112" i="6"/>
  <c r="K112" i="6"/>
  <c r="N112" i="6" s="1"/>
  <c r="L112" i="6"/>
  <c r="M120" i="6"/>
  <c r="K120" i="6"/>
  <c r="N120" i="6" s="1"/>
  <c r="L120" i="6"/>
  <c r="M128" i="6"/>
  <c r="K128" i="6"/>
  <c r="N128" i="6" s="1"/>
  <c r="L128" i="6"/>
  <c r="M140" i="6"/>
  <c r="L140" i="6"/>
  <c r="K140" i="6"/>
  <c r="N140" i="6" s="1"/>
  <c r="M148" i="6"/>
  <c r="L148" i="6"/>
  <c r="K148" i="6"/>
  <c r="N148" i="6" s="1"/>
  <c r="M160" i="6"/>
  <c r="L160" i="6"/>
  <c r="K160" i="6"/>
  <c r="N160" i="6" s="1"/>
  <c r="K5" i="6"/>
  <c r="N5" i="6" s="1"/>
  <c r="M5" i="6"/>
  <c r="L5" i="6"/>
  <c r="K9" i="6"/>
  <c r="N9" i="6" s="1"/>
  <c r="M9" i="6"/>
  <c r="L9" i="6"/>
  <c r="L13" i="6"/>
  <c r="K13" i="6"/>
  <c r="N13" i="6" s="1"/>
  <c r="M13" i="6"/>
  <c r="L17" i="6"/>
  <c r="M17" i="6"/>
  <c r="K17" i="6"/>
  <c r="N17" i="6" s="1"/>
  <c r="L21" i="6"/>
  <c r="M21" i="6"/>
  <c r="K21" i="6"/>
  <c r="N21" i="6" s="1"/>
  <c r="L25" i="6"/>
  <c r="M25" i="6"/>
  <c r="K25" i="6"/>
  <c r="N25" i="6" s="1"/>
  <c r="L29" i="6"/>
  <c r="K29" i="6"/>
  <c r="N29" i="6" s="1"/>
  <c r="M29" i="6"/>
  <c r="L33" i="6"/>
  <c r="M33" i="6"/>
  <c r="K33" i="6"/>
  <c r="N33" i="6" s="1"/>
  <c r="L37" i="6"/>
  <c r="M37" i="6"/>
  <c r="K37" i="6"/>
  <c r="N37" i="6" s="1"/>
  <c r="L41" i="6"/>
  <c r="M41" i="6"/>
  <c r="K41" i="6"/>
  <c r="N41" i="6" s="1"/>
  <c r="L45" i="6"/>
  <c r="K45" i="6"/>
  <c r="N45" i="6" s="1"/>
  <c r="M45" i="6"/>
  <c r="L49" i="6"/>
  <c r="K49" i="6"/>
  <c r="N49" i="6" s="1"/>
  <c r="M49" i="6"/>
  <c r="L53" i="6"/>
  <c r="M53" i="6"/>
  <c r="K53" i="6"/>
  <c r="N53" i="6" s="1"/>
  <c r="L57" i="6"/>
  <c r="K57" i="6"/>
  <c r="N57" i="6" s="1"/>
  <c r="M57" i="6"/>
  <c r="L61" i="6"/>
  <c r="M61" i="6"/>
  <c r="K61" i="6"/>
  <c r="N61" i="6" s="1"/>
  <c r="L65" i="6"/>
  <c r="K65" i="6"/>
  <c r="N65" i="6" s="1"/>
  <c r="M65" i="6"/>
  <c r="L69" i="6"/>
  <c r="M69" i="6"/>
  <c r="K69" i="6"/>
  <c r="N69" i="6" s="1"/>
  <c r="L73" i="6"/>
  <c r="K73" i="6"/>
  <c r="N73" i="6" s="1"/>
  <c r="M73" i="6"/>
  <c r="L77" i="6"/>
  <c r="M77" i="6"/>
  <c r="K77" i="6"/>
  <c r="N77" i="6" s="1"/>
  <c r="L81" i="6"/>
  <c r="K81" i="6"/>
  <c r="N81" i="6" s="1"/>
  <c r="M81" i="6"/>
  <c r="L85" i="6"/>
  <c r="M85" i="6"/>
  <c r="K85" i="6"/>
  <c r="N85" i="6" s="1"/>
  <c r="L89" i="6"/>
  <c r="M89" i="6"/>
  <c r="K89" i="6"/>
  <c r="N89" i="6" s="1"/>
  <c r="L93" i="6"/>
  <c r="M93" i="6"/>
  <c r="K93" i="6"/>
  <c r="N93" i="6" s="1"/>
  <c r="L97" i="6"/>
  <c r="M97" i="6"/>
  <c r="K97" i="6"/>
  <c r="N97" i="6" s="1"/>
  <c r="L101" i="6"/>
  <c r="M101" i="6"/>
  <c r="K101" i="6"/>
  <c r="N101" i="6" s="1"/>
  <c r="L105" i="6"/>
  <c r="M105" i="6"/>
  <c r="K105" i="6"/>
  <c r="N105" i="6" s="1"/>
  <c r="L109" i="6"/>
  <c r="M109" i="6"/>
  <c r="K109" i="6"/>
  <c r="N109" i="6" s="1"/>
  <c r="L113" i="6"/>
  <c r="M113" i="6"/>
  <c r="K113" i="6"/>
  <c r="N113" i="6" s="1"/>
  <c r="L117" i="6"/>
  <c r="M117" i="6"/>
  <c r="K117" i="6"/>
  <c r="N117" i="6" s="1"/>
  <c r="L121" i="6"/>
  <c r="M121" i="6"/>
  <c r="K121" i="6"/>
  <c r="N121" i="6" s="1"/>
  <c r="L125" i="6"/>
  <c r="M125" i="6"/>
  <c r="K125" i="6"/>
  <c r="N125" i="6" s="1"/>
  <c r="M129" i="6"/>
  <c r="L129" i="6"/>
  <c r="K129" i="6"/>
  <c r="N129" i="6" s="1"/>
  <c r="M133" i="6"/>
  <c r="L133" i="6"/>
  <c r="K133" i="6"/>
  <c r="N133" i="6" s="1"/>
  <c r="M137" i="6"/>
  <c r="L137" i="6"/>
  <c r="K137" i="6"/>
  <c r="N137" i="6" s="1"/>
  <c r="M141" i="6"/>
  <c r="L141" i="6"/>
  <c r="K141" i="6"/>
  <c r="N141" i="6" s="1"/>
  <c r="M145" i="6"/>
  <c r="L145" i="6"/>
  <c r="K145" i="6"/>
  <c r="N145" i="6" s="1"/>
  <c r="M149" i="6"/>
  <c r="L149" i="6"/>
  <c r="K149" i="6"/>
  <c r="N149" i="6" s="1"/>
  <c r="M153" i="6"/>
  <c r="L153" i="6"/>
  <c r="K153" i="6"/>
  <c r="N153" i="6" s="1"/>
  <c r="M157" i="6"/>
  <c r="L157" i="6"/>
  <c r="K157" i="6"/>
  <c r="N157" i="6" s="1"/>
  <c r="M161" i="6"/>
  <c r="L161" i="6"/>
  <c r="K161" i="6"/>
  <c r="N161" i="6" s="1"/>
  <c r="M165" i="6"/>
  <c r="L165" i="6"/>
  <c r="K165" i="6"/>
  <c r="N165" i="6" s="1"/>
  <c r="M169" i="6"/>
  <c r="L169" i="6"/>
  <c r="K169" i="6"/>
  <c r="N169" i="6" s="1"/>
  <c r="M173" i="6"/>
  <c r="L173" i="6"/>
  <c r="K173" i="6"/>
  <c r="N173" i="6" s="1"/>
  <c r="M177" i="6"/>
  <c r="L177" i="6"/>
  <c r="K177" i="6"/>
  <c r="N177" i="6" s="1"/>
  <c r="M181" i="6"/>
  <c r="L181" i="6"/>
  <c r="K181" i="6"/>
  <c r="N181" i="6" s="1"/>
  <c r="M185" i="6"/>
  <c r="L185" i="6"/>
  <c r="K185" i="6"/>
  <c r="N185" i="6" s="1"/>
  <c r="M189" i="6"/>
  <c r="L189" i="6"/>
  <c r="K189" i="6"/>
  <c r="N189" i="6" s="1"/>
  <c r="M193" i="6"/>
  <c r="L193" i="6"/>
  <c r="K193" i="6"/>
  <c r="N193" i="6" s="1"/>
  <c r="M197" i="6"/>
  <c r="L197" i="6"/>
  <c r="K197" i="6"/>
  <c r="N197" i="6" s="1"/>
  <c r="M4" i="6"/>
  <c r="L4" i="6"/>
  <c r="K4" i="6"/>
  <c r="N4" i="6" s="1"/>
  <c r="M8" i="6"/>
  <c r="L8" i="6"/>
  <c r="K8" i="6"/>
  <c r="N8" i="6" s="1"/>
  <c r="K16" i="6"/>
  <c r="N16" i="6" s="1"/>
  <c r="M16" i="6"/>
  <c r="L16" i="6"/>
  <c r="K24" i="6"/>
  <c r="N24" i="6" s="1"/>
  <c r="M24" i="6"/>
  <c r="L24" i="6"/>
  <c r="K32" i="6"/>
  <c r="N32" i="6" s="1"/>
  <c r="M32" i="6"/>
  <c r="L32" i="6"/>
  <c r="K44" i="6"/>
  <c r="N44" i="6" s="1"/>
  <c r="M44" i="6"/>
  <c r="L44" i="6"/>
  <c r="M52" i="6"/>
  <c r="K52" i="6"/>
  <c r="N52" i="6" s="1"/>
  <c r="L52" i="6"/>
  <c r="M60" i="6"/>
  <c r="K60" i="6"/>
  <c r="N60" i="6" s="1"/>
  <c r="L60" i="6"/>
  <c r="M68" i="6"/>
  <c r="K68" i="6"/>
  <c r="N68" i="6" s="1"/>
  <c r="L68" i="6"/>
  <c r="M76" i="6"/>
  <c r="K76" i="6"/>
  <c r="N76" i="6" s="1"/>
  <c r="L76" i="6"/>
  <c r="M84" i="6"/>
  <c r="K84" i="6"/>
  <c r="N84" i="6" s="1"/>
  <c r="L84" i="6"/>
  <c r="M92" i="6"/>
  <c r="K92" i="6"/>
  <c r="N92" i="6" s="1"/>
  <c r="L92" i="6"/>
  <c r="M100" i="6"/>
  <c r="K100" i="6"/>
  <c r="N100" i="6" s="1"/>
  <c r="L100" i="6"/>
  <c r="M108" i="6"/>
  <c r="K108" i="6"/>
  <c r="N108" i="6" s="1"/>
  <c r="L108" i="6"/>
  <c r="M116" i="6"/>
  <c r="K116" i="6"/>
  <c r="N116" i="6" s="1"/>
  <c r="L116" i="6"/>
  <c r="M124" i="6"/>
  <c r="K124" i="6"/>
  <c r="N124" i="6" s="1"/>
  <c r="L124" i="6"/>
  <c r="M132" i="6"/>
  <c r="L132" i="6"/>
  <c r="K132" i="6"/>
  <c r="N132" i="6" s="1"/>
  <c r="M136" i="6"/>
  <c r="L136" i="6"/>
  <c r="K136" i="6"/>
  <c r="N136" i="6" s="1"/>
  <c r="M144" i="6"/>
  <c r="L144" i="6"/>
  <c r="K144" i="6"/>
  <c r="N144" i="6" s="1"/>
  <c r="M152" i="6"/>
  <c r="L152" i="6"/>
  <c r="K152" i="6"/>
  <c r="N152" i="6" s="1"/>
  <c r="M156" i="6"/>
  <c r="L156" i="6"/>
  <c r="K156" i="6"/>
  <c r="N156" i="6" s="1"/>
  <c r="M164" i="6"/>
  <c r="L164" i="6"/>
  <c r="K164" i="6"/>
  <c r="N164" i="6" s="1"/>
  <c r="M168" i="6"/>
  <c r="L168" i="6"/>
  <c r="K168" i="6"/>
  <c r="N168" i="6" s="1"/>
  <c r="M172" i="6"/>
  <c r="L172" i="6"/>
  <c r="K172" i="6"/>
  <c r="N172" i="6" s="1"/>
  <c r="M176" i="6"/>
  <c r="L176" i="6"/>
  <c r="K176" i="6"/>
  <c r="N176" i="6" s="1"/>
  <c r="M180" i="6"/>
  <c r="L180" i="6"/>
  <c r="K180" i="6"/>
  <c r="N180" i="6" s="1"/>
  <c r="M184" i="6"/>
  <c r="L184" i="6"/>
  <c r="K184" i="6"/>
  <c r="N184" i="6" s="1"/>
  <c r="M188" i="6"/>
  <c r="L188" i="6"/>
  <c r="K188" i="6"/>
  <c r="N188" i="6" s="1"/>
  <c r="M192" i="6"/>
  <c r="L192" i="6"/>
  <c r="K192" i="6"/>
  <c r="N192" i="6" s="1"/>
  <c r="M196" i="6"/>
  <c r="L196" i="6"/>
  <c r="K196" i="6"/>
  <c r="N196" i="6" s="1"/>
  <c r="K2" i="6"/>
  <c r="L2" i="6"/>
  <c r="M2" i="6"/>
  <c r="L6" i="6"/>
  <c r="M6" i="6"/>
  <c r="K6" i="6"/>
  <c r="N6" i="6" s="1"/>
  <c r="L10" i="6"/>
  <c r="K10" i="6"/>
  <c r="N10" i="6" s="1"/>
  <c r="M10" i="6"/>
  <c r="M14" i="6"/>
  <c r="L14" i="6"/>
  <c r="K14" i="6"/>
  <c r="N14" i="6" s="1"/>
  <c r="M18" i="6"/>
  <c r="L18" i="6"/>
  <c r="K18" i="6"/>
  <c r="N18" i="6" s="1"/>
  <c r="M22" i="6"/>
  <c r="K22" i="6"/>
  <c r="N22" i="6" s="1"/>
  <c r="L22" i="6"/>
  <c r="M26" i="6"/>
  <c r="L26" i="6"/>
  <c r="K26" i="6"/>
  <c r="N26" i="6" s="1"/>
  <c r="M30" i="6"/>
  <c r="L30" i="6"/>
  <c r="K30" i="6"/>
  <c r="N30" i="6" s="1"/>
  <c r="M34" i="6"/>
  <c r="L34" i="6"/>
  <c r="K34" i="6"/>
  <c r="N34" i="6" s="1"/>
  <c r="M38" i="6"/>
  <c r="K38" i="6"/>
  <c r="N38" i="6" s="1"/>
  <c r="L38" i="6"/>
  <c r="M42" i="6"/>
  <c r="L42" i="6"/>
  <c r="K42" i="6"/>
  <c r="N42" i="6" s="1"/>
  <c r="M46" i="6"/>
  <c r="L46" i="6"/>
  <c r="K46" i="6"/>
  <c r="N46" i="6" s="1"/>
  <c r="K50" i="6"/>
  <c r="N50" i="6" s="1"/>
  <c r="M50" i="6"/>
  <c r="L50" i="6"/>
  <c r="K54" i="6"/>
  <c r="N54" i="6" s="1"/>
  <c r="M54" i="6"/>
  <c r="L54" i="6"/>
  <c r="K58" i="6"/>
  <c r="N58" i="6" s="1"/>
  <c r="M58" i="6"/>
  <c r="L58" i="6"/>
  <c r="K62" i="6"/>
  <c r="N62" i="6" s="1"/>
  <c r="M62" i="6"/>
  <c r="L62" i="6"/>
  <c r="K66" i="6"/>
  <c r="N66" i="6" s="1"/>
  <c r="M66" i="6"/>
  <c r="L66" i="6"/>
  <c r="K70" i="6"/>
  <c r="N70" i="6" s="1"/>
  <c r="M70" i="6"/>
  <c r="L70" i="6"/>
  <c r="K74" i="6"/>
  <c r="N74" i="6" s="1"/>
  <c r="M74" i="6"/>
  <c r="L74" i="6"/>
  <c r="K78" i="6"/>
  <c r="N78" i="6" s="1"/>
  <c r="M78" i="6"/>
  <c r="L78" i="6"/>
  <c r="K82" i="6"/>
  <c r="N82" i="6" s="1"/>
  <c r="M82" i="6"/>
  <c r="L82" i="6"/>
  <c r="K86" i="6"/>
  <c r="N86" i="6" s="1"/>
  <c r="M86" i="6"/>
  <c r="L86" i="6"/>
  <c r="K90" i="6"/>
  <c r="N90" i="6" s="1"/>
  <c r="M90" i="6"/>
  <c r="L90" i="6"/>
  <c r="K94" i="6"/>
  <c r="N94" i="6" s="1"/>
  <c r="M94" i="6"/>
  <c r="L94" i="6"/>
  <c r="K98" i="6"/>
  <c r="N98" i="6" s="1"/>
  <c r="M98" i="6"/>
  <c r="L98" i="6"/>
  <c r="K102" i="6"/>
  <c r="N102" i="6" s="1"/>
  <c r="M102" i="6"/>
  <c r="L102" i="6"/>
  <c r="K106" i="6"/>
  <c r="N106" i="6" s="1"/>
  <c r="M106" i="6"/>
  <c r="L106" i="6"/>
  <c r="K110" i="6"/>
  <c r="N110" i="6" s="1"/>
  <c r="M110" i="6"/>
  <c r="L110" i="6"/>
  <c r="K114" i="6"/>
  <c r="N114" i="6" s="1"/>
  <c r="M114" i="6"/>
  <c r="L114" i="6"/>
  <c r="K118" i="6"/>
  <c r="N118" i="6" s="1"/>
  <c r="M118" i="6"/>
  <c r="L118" i="6"/>
  <c r="K122" i="6"/>
  <c r="N122" i="6" s="1"/>
  <c r="M122" i="6"/>
  <c r="L122" i="6"/>
  <c r="K126" i="6"/>
  <c r="N126" i="6" s="1"/>
  <c r="M126" i="6"/>
  <c r="L126" i="6"/>
  <c r="K130" i="6"/>
  <c r="N130" i="6" s="1"/>
  <c r="M130" i="6"/>
  <c r="L130" i="6"/>
  <c r="K134" i="6"/>
  <c r="N134" i="6" s="1"/>
  <c r="M134" i="6"/>
  <c r="L134" i="6"/>
  <c r="K138" i="6"/>
  <c r="N138" i="6" s="1"/>
  <c r="M138" i="6"/>
  <c r="L138" i="6"/>
  <c r="K142" i="6"/>
  <c r="N142" i="6" s="1"/>
  <c r="M142" i="6"/>
  <c r="L142" i="6"/>
  <c r="K146" i="6"/>
  <c r="N146" i="6" s="1"/>
  <c r="M146" i="6"/>
  <c r="L146" i="6"/>
  <c r="K150" i="6"/>
  <c r="N150" i="6" s="1"/>
  <c r="M150" i="6"/>
  <c r="L150" i="6"/>
  <c r="K154" i="6"/>
  <c r="N154" i="6" s="1"/>
  <c r="M154" i="6"/>
  <c r="L154" i="6"/>
  <c r="K158" i="6"/>
  <c r="N158" i="6" s="1"/>
  <c r="M158" i="6"/>
  <c r="L158" i="6"/>
  <c r="K162" i="6"/>
  <c r="N162" i="6" s="1"/>
  <c r="M162" i="6"/>
  <c r="L162" i="6"/>
  <c r="K166" i="6"/>
  <c r="N166" i="6" s="1"/>
  <c r="M166" i="6"/>
  <c r="L166" i="6"/>
  <c r="K170" i="6"/>
  <c r="N170" i="6" s="1"/>
  <c r="M170" i="6"/>
  <c r="L170" i="6"/>
  <c r="K174" i="6"/>
  <c r="N174" i="6" s="1"/>
  <c r="M174" i="6"/>
  <c r="L174" i="6"/>
  <c r="K178" i="6"/>
  <c r="N178" i="6" s="1"/>
  <c r="M178" i="6"/>
  <c r="L178" i="6"/>
  <c r="K182" i="6"/>
  <c r="N182" i="6" s="1"/>
  <c r="M182" i="6"/>
  <c r="L182" i="6"/>
  <c r="K186" i="6"/>
  <c r="N186" i="6" s="1"/>
  <c r="M186" i="6"/>
  <c r="L186" i="6"/>
  <c r="K190" i="6"/>
  <c r="N190" i="6" s="1"/>
  <c r="M190" i="6"/>
  <c r="L190" i="6"/>
  <c r="K194" i="6"/>
  <c r="N194" i="6" s="1"/>
  <c r="M194" i="6"/>
  <c r="L194" i="6"/>
  <c r="K198" i="6"/>
  <c r="N198" i="6" s="1"/>
  <c r="M198" i="6"/>
  <c r="L198" i="6"/>
  <c r="M200" i="6"/>
  <c r="L200" i="6"/>
  <c r="K200" i="6"/>
  <c r="N200" i="6" s="1"/>
  <c r="D14" i="6"/>
  <c r="G14" i="6" s="1"/>
  <c r="F14" i="6"/>
  <c r="E14" i="6"/>
  <c r="F10" i="6"/>
  <c r="E10" i="6"/>
  <c r="D10" i="6"/>
  <c r="G10" i="6" s="1"/>
  <c r="F6" i="6"/>
  <c r="E6" i="6"/>
  <c r="D6" i="6"/>
  <c r="G6" i="6" s="1"/>
  <c r="F16" i="6"/>
  <c r="D16" i="6"/>
  <c r="G16" i="6" s="1"/>
  <c r="E16" i="6"/>
  <c r="F20" i="6"/>
  <c r="D20" i="6"/>
  <c r="G20" i="6" s="1"/>
  <c r="E20" i="6"/>
  <c r="F24" i="6"/>
  <c r="D24" i="6"/>
  <c r="G24" i="6" s="1"/>
  <c r="E24" i="6"/>
  <c r="F28" i="6"/>
  <c r="D28" i="6"/>
  <c r="G28" i="6" s="1"/>
  <c r="E28" i="6"/>
  <c r="F32" i="6"/>
  <c r="D32" i="6"/>
  <c r="G32" i="6" s="1"/>
  <c r="E32" i="6"/>
  <c r="F36" i="6"/>
  <c r="D36" i="6"/>
  <c r="G36" i="6" s="1"/>
  <c r="E36" i="6"/>
  <c r="F40" i="6"/>
  <c r="D40" i="6"/>
  <c r="G40" i="6" s="1"/>
  <c r="E40" i="6"/>
  <c r="F44" i="6"/>
  <c r="D44" i="6"/>
  <c r="G44" i="6" s="1"/>
  <c r="E44" i="6"/>
  <c r="F48" i="6"/>
  <c r="D48" i="6"/>
  <c r="G48" i="6" s="1"/>
  <c r="E48" i="6"/>
  <c r="F52" i="6"/>
  <c r="D52" i="6"/>
  <c r="G52" i="6" s="1"/>
  <c r="E52" i="6"/>
  <c r="F56" i="6"/>
  <c r="D56" i="6"/>
  <c r="G56" i="6" s="1"/>
  <c r="E56" i="6"/>
  <c r="F60" i="6"/>
  <c r="D60" i="6"/>
  <c r="G60" i="6" s="1"/>
  <c r="E60" i="6"/>
  <c r="F64" i="6"/>
  <c r="D64" i="6"/>
  <c r="G64" i="6" s="1"/>
  <c r="E64" i="6"/>
  <c r="F68" i="6"/>
  <c r="E68" i="6"/>
  <c r="D68" i="6"/>
  <c r="G68" i="6" s="1"/>
  <c r="F72" i="6"/>
  <c r="E72" i="6"/>
  <c r="D72" i="6"/>
  <c r="G72" i="6" s="1"/>
  <c r="F76" i="6"/>
  <c r="E76" i="6"/>
  <c r="D76" i="6"/>
  <c r="G76" i="6" s="1"/>
  <c r="F80" i="6"/>
  <c r="E80" i="6"/>
  <c r="D80" i="6"/>
  <c r="G80" i="6" s="1"/>
  <c r="F84" i="6"/>
  <c r="E84" i="6"/>
  <c r="D84" i="6"/>
  <c r="G84" i="6" s="1"/>
  <c r="D88" i="6"/>
  <c r="G88" i="6" s="1"/>
  <c r="F88" i="6"/>
  <c r="E88" i="6"/>
  <c r="D92" i="6"/>
  <c r="G92" i="6" s="1"/>
  <c r="F92" i="6"/>
  <c r="E92" i="6"/>
  <c r="D96" i="6"/>
  <c r="G96" i="6" s="1"/>
  <c r="E96" i="6"/>
  <c r="F96" i="6"/>
  <c r="D100" i="6"/>
  <c r="G100" i="6" s="1"/>
  <c r="F100" i="6"/>
  <c r="E100" i="6"/>
  <c r="F104" i="6"/>
  <c r="E104" i="6"/>
  <c r="D104" i="6"/>
  <c r="G104" i="6" s="1"/>
  <c r="F108" i="6"/>
  <c r="E108" i="6"/>
  <c r="D108" i="6"/>
  <c r="G108" i="6" s="1"/>
  <c r="F112" i="6"/>
  <c r="E112" i="6"/>
  <c r="D112" i="6"/>
  <c r="G112" i="6" s="1"/>
  <c r="F116" i="6"/>
  <c r="E116" i="6"/>
  <c r="D116" i="6"/>
  <c r="G116" i="6" s="1"/>
  <c r="F120" i="6"/>
  <c r="E120" i="6"/>
  <c r="D120" i="6"/>
  <c r="G120" i="6" s="1"/>
  <c r="F124" i="6"/>
  <c r="E124" i="6"/>
  <c r="D124" i="6"/>
  <c r="G124" i="6" s="1"/>
  <c r="F128" i="6"/>
  <c r="E128" i="6"/>
  <c r="D128" i="6"/>
  <c r="G128" i="6" s="1"/>
  <c r="F132" i="6"/>
  <c r="E132" i="6"/>
  <c r="D132" i="6"/>
  <c r="G132" i="6" s="1"/>
  <c r="F136" i="6"/>
  <c r="E136" i="6"/>
  <c r="D136" i="6"/>
  <c r="G136" i="6" s="1"/>
  <c r="F140" i="6"/>
  <c r="E140" i="6"/>
  <c r="D140" i="6"/>
  <c r="G140" i="6" s="1"/>
  <c r="F144" i="6"/>
  <c r="E144" i="6"/>
  <c r="D144" i="6"/>
  <c r="G144" i="6" s="1"/>
  <c r="F148" i="6"/>
  <c r="E148" i="6"/>
  <c r="D148" i="6"/>
  <c r="G148" i="6" s="1"/>
  <c r="F152" i="6"/>
  <c r="E152" i="6"/>
  <c r="D152" i="6"/>
  <c r="G152" i="6" s="1"/>
  <c r="F156" i="6"/>
  <c r="E156" i="6"/>
  <c r="D156" i="6"/>
  <c r="G156" i="6" s="1"/>
  <c r="F160" i="6"/>
  <c r="E160" i="6"/>
  <c r="D160" i="6"/>
  <c r="G160" i="6" s="1"/>
  <c r="F164" i="6"/>
  <c r="E164" i="6"/>
  <c r="D164" i="6"/>
  <c r="G164" i="6" s="1"/>
  <c r="F168" i="6"/>
  <c r="E168" i="6"/>
  <c r="D168" i="6"/>
  <c r="G168" i="6" s="1"/>
  <c r="F172" i="6"/>
  <c r="E172" i="6"/>
  <c r="D172" i="6"/>
  <c r="G172" i="6" s="1"/>
  <c r="F176" i="6"/>
  <c r="E176" i="6"/>
  <c r="D176" i="6"/>
  <c r="G176" i="6" s="1"/>
  <c r="F180" i="6"/>
  <c r="E180" i="6"/>
  <c r="D180" i="6"/>
  <c r="G180" i="6" s="1"/>
  <c r="F184" i="6"/>
  <c r="E184" i="6"/>
  <c r="D184" i="6"/>
  <c r="G184" i="6" s="1"/>
  <c r="F188" i="6"/>
  <c r="E188" i="6"/>
  <c r="D188" i="6"/>
  <c r="G188" i="6" s="1"/>
  <c r="F192" i="6"/>
  <c r="E192" i="6"/>
  <c r="D192" i="6"/>
  <c r="G192" i="6" s="1"/>
  <c r="F196" i="6"/>
  <c r="E196" i="6"/>
  <c r="D196" i="6"/>
  <c r="G196" i="6" s="1"/>
  <c r="F200" i="6"/>
  <c r="E200" i="6"/>
  <c r="D200" i="6"/>
  <c r="G200" i="6" s="1"/>
  <c r="E13" i="6"/>
  <c r="F13" i="6"/>
  <c r="D13" i="6"/>
  <c r="G13" i="6" s="1"/>
  <c r="E9" i="6"/>
  <c r="D9" i="6"/>
  <c r="G9" i="6" s="1"/>
  <c r="F9" i="6"/>
  <c r="E5" i="6"/>
  <c r="F5" i="6"/>
  <c r="D5" i="6"/>
  <c r="G5" i="6" s="1"/>
  <c r="E17" i="6"/>
  <c r="F17" i="6"/>
  <c r="D17" i="6"/>
  <c r="G17" i="6" s="1"/>
  <c r="E21" i="6"/>
  <c r="F21" i="6"/>
  <c r="D21" i="6"/>
  <c r="G21" i="6" s="1"/>
  <c r="E25" i="6"/>
  <c r="F25" i="6"/>
  <c r="D25" i="6"/>
  <c r="G25" i="6" s="1"/>
  <c r="E29" i="6"/>
  <c r="F29" i="6"/>
  <c r="D29" i="6"/>
  <c r="G29" i="6" s="1"/>
  <c r="E33" i="6"/>
  <c r="F33" i="6"/>
  <c r="D33" i="6"/>
  <c r="G33" i="6" s="1"/>
  <c r="E37" i="6"/>
  <c r="F37" i="6"/>
  <c r="D37" i="6"/>
  <c r="G37" i="6" s="1"/>
  <c r="E41" i="6"/>
  <c r="F41" i="6"/>
  <c r="D41" i="6"/>
  <c r="G41" i="6" s="1"/>
  <c r="E45" i="6"/>
  <c r="F45" i="6"/>
  <c r="D45" i="6"/>
  <c r="G45" i="6" s="1"/>
  <c r="E49" i="6"/>
  <c r="F49" i="6"/>
  <c r="D49" i="6"/>
  <c r="G49" i="6" s="1"/>
  <c r="E53" i="6"/>
  <c r="F53" i="6"/>
  <c r="D53" i="6"/>
  <c r="G53" i="6" s="1"/>
  <c r="E57" i="6"/>
  <c r="F57" i="6"/>
  <c r="D57" i="6"/>
  <c r="G57" i="6" s="1"/>
  <c r="E61" i="6"/>
  <c r="F61" i="6"/>
  <c r="D61" i="6"/>
  <c r="G61" i="6" s="1"/>
  <c r="F65" i="6"/>
  <c r="E65" i="6"/>
  <c r="D65" i="6"/>
  <c r="G65" i="6" s="1"/>
  <c r="F69" i="6"/>
  <c r="E69" i="6"/>
  <c r="D69" i="6"/>
  <c r="G69" i="6" s="1"/>
  <c r="F73" i="6"/>
  <c r="E73" i="6"/>
  <c r="D73" i="6"/>
  <c r="G73" i="6" s="1"/>
  <c r="F77" i="6"/>
  <c r="E77" i="6"/>
  <c r="D77" i="6"/>
  <c r="G77" i="6" s="1"/>
  <c r="F81" i="6"/>
  <c r="E81" i="6"/>
  <c r="D81" i="6"/>
  <c r="G81" i="6" s="1"/>
  <c r="F85" i="6"/>
  <c r="E85" i="6"/>
  <c r="D85" i="6"/>
  <c r="G85" i="6" s="1"/>
  <c r="E89" i="6"/>
  <c r="D89" i="6"/>
  <c r="G89" i="6" s="1"/>
  <c r="F89" i="6"/>
  <c r="E93" i="6"/>
  <c r="F93" i="6"/>
  <c r="D93" i="6"/>
  <c r="G93" i="6" s="1"/>
  <c r="E97" i="6"/>
  <c r="F97" i="6"/>
  <c r="D97" i="6"/>
  <c r="G97" i="6" s="1"/>
  <c r="E101" i="6"/>
  <c r="F101" i="6"/>
  <c r="D101" i="6"/>
  <c r="G101" i="6" s="1"/>
  <c r="F105" i="6"/>
  <c r="E105" i="6"/>
  <c r="D105" i="6"/>
  <c r="G105" i="6" s="1"/>
  <c r="F109" i="6"/>
  <c r="E109" i="6"/>
  <c r="D109" i="6"/>
  <c r="G109" i="6" s="1"/>
  <c r="F113" i="6"/>
  <c r="E113" i="6"/>
  <c r="D113" i="6"/>
  <c r="G113" i="6" s="1"/>
  <c r="F117" i="6"/>
  <c r="E117" i="6"/>
  <c r="D117" i="6"/>
  <c r="G117" i="6" s="1"/>
  <c r="F121" i="6"/>
  <c r="E121" i="6"/>
  <c r="D121" i="6"/>
  <c r="G121" i="6" s="1"/>
  <c r="F125" i="6"/>
  <c r="E125" i="6"/>
  <c r="D125" i="6"/>
  <c r="G125" i="6" s="1"/>
  <c r="F129" i="6"/>
  <c r="E129" i="6"/>
  <c r="D129" i="6"/>
  <c r="G129" i="6" s="1"/>
  <c r="F133" i="6"/>
  <c r="E133" i="6"/>
  <c r="D133" i="6"/>
  <c r="G133" i="6" s="1"/>
  <c r="F137" i="6"/>
  <c r="E137" i="6"/>
  <c r="D137" i="6"/>
  <c r="G137" i="6" s="1"/>
  <c r="F141" i="6"/>
  <c r="E141" i="6"/>
  <c r="D141" i="6"/>
  <c r="G141" i="6" s="1"/>
  <c r="F145" i="6"/>
  <c r="E145" i="6"/>
  <c r="D145" i="6"/>
  <c r="G145" i="6" s="1"/>
  <c r="F149" i="6"/>
  <c r="E149" i="6"/>
  <c r="D149" i="6"/>
  <c r="G149" i="6" s="1"/>
  <c r="F153" i="6"/>
  <c r="E153" i="6"/>
  <c r="D153" i="6"/>
  <c r="G153" i="6" s="1"/>
  <c r="F157" i="6"/>
  <c r="E157" i="6"/>
  <c r="D157" i="6"/>
  <c r="G157" i="6" s="1"/>
  <c r="F161" i="6"/>
  <c r="E161" i="6"/>
  <c r="D161" i="6"/>
  <c r="G161" i="6" s="1"/>
  <c r="F165" i="6"/>
  <c r="E165" i="6"/>
  <c r="D165" i="6"/>
  <c r="G165" i="6" s="1"/>
  <c r="F169" i="6"/>
  <c r="E169" i="6"/>
  <c r="D169" i="6"/>
  <c r="G169" i="6" s="1"/>
  <c r="F173" i="6"/>
  <c r="E173" i="6"/>
  <c r="D173" i="6"/>
  <c r="G173" i="6" s="1"/>
  <c r="F177" i="6"/>
  <c r="E177" i="6"/>
  <c r="D177" i="6"/>
  <c r="G177" i="6" s="1"/>
  <c r="F181" i="6"/>
  <c r="E181" i="6"/>
  <c r="D181" i="6"/>
  <c r="G181" i="6" s="1"/>
  <c r="F185" i="6"/>
  <c r="E185" i="6"/>
  <c r="D185" i="6"/>
  <c r="G185" i="6" s="1"/>
  <c r="F189" i="6"/>
  <c r="E189" i="6"/>
  <c r="D189" i="6"/>
  <c r="G189" i="6" s="1"/>
  <c r="F193" i="6"/>
  <c r="E193" i="6"/>
  <c r="D193" i="6"/>
  <c r="G193" i="6" s="1"/>
  <c r="F197" i="6"/>
  <c r="E197" i="6"/>
  <c r="D197" i="6"/>
  <c r="G197" i="6" s="1"/>
  <c r="F12" i="6"/>
  <c r="D12" i="6"/>
  <c r="G12" i="6" s="1"/>
  <c r="E12" i="6"/>
  <c r="D8" i="6"/>
  <c r="G8" i="6" s="1"/>
  <c r="F8" i="6"/>
  <c r="E8" i="6"/>
  <c r="D4" i="6"/>
  <c r="G4" i="6" s="1"/>
  <c r="F4" i="6"/>
  <c r="E4" i="6"/>
  <c r="D18" i="6"/>
  <c r="G18" i="6" s="1"/>
  <c r="F18" i="6"/>
  <c r="E18" i="6"/>
  <c r="D22" i="6"/>
  <c r="G22" i="6" s="1"/>
  <c r="F22" i="6"/>
  <c r="E22" i="6"/>
  <c r="D26" i="6"/>
  <c r="G26" i="6" s="1"/>
  <c r="F26" i="6"/>
  <c r="E26" i="6"/>
  <c r="D30" i="6"/>
  <c r="G30" i="6" s="1"/>
  <c r="F30" i="6"/>
  <c r="E30" i="6"/>
  <c r="D34" i="6"/>
  <c r="G34" i="6" s="1"/>
  <c r="F34" i="6"/>
  <c r="E34" i="6"/>
  <c r="D38" i="6"/>
  <c r="G38" i="6" s="1"/>
  <c r="F38" i="6"/>
  <c r="E38" i="6"/>
  <c r="D42" i="6"/>
  <c r="G42" i="6" s="1"/>
  <c r="F42" i="6"/>
  <c r="E42" i="6"/>
  <c r="D46" i="6"/>
  <c r="G46" i="6" s="1"/>
  <c r="F46" i="6"/>
  <c r="E46" i="6"/>
  <c r="D50" i="6"/>
  <c r="G50" i="6" s="1"/>
  <c r="F50" i="6"/>
  <c r="E50" i="6"/>
  <c r="D54" i="6"/>
  <c r="G54" i="6" s="1"/>
  <c r="F54" i="6"/>
  <c r="E54" i="6"/>
  <c r="D58" i="6"/>
  <c r="G58" i="6" s="1"/>
  <c r="F58" i="6"/>
  <c r="E58" i="6"/>
  <c r="D62" i="6"/>
  <c r="G62" i="6" s="1"/>
  <c r="F62" i="6"/>
  <c r="E62" i="6"/>
  <c r="D66" i="6"/>
  <c r="G66" i="6" s="1"/>
  <c r="F66" i="6"/>
  <c r="E66" i="6"/>
  <c r="D70" i="6"/>
  <c r="G70" i="6" s="1"/>
  <c r="F70" i="6"/>
  <c r="E70" i="6"/>
  <c r="D74" i="6"/>
  <c r="G74" i="6" s="1"/>
  <c r="F74" i="6"/>
  <c r="E74" i="6"/>
  <c r="D78" i="6"/>
  <c r="G78" i="6" s="1"/>
  <c r="F78" i="6"/>
  <c r="E78" i="6"/>
  <c r="D82" i="6"/>
  <c r="G82" i="6" s="1"/>
  <c r="F82" i="6"/>
  <c r="E82" i="6"/>
  <c r="D86" i="6"/>
  <c r="G86" i="6" s="1"/>
  <c r="F86" i="6"/>
  <c r="E86" i="6"/>
  <c r="F90" i="6"/>
  <c r="E90" i="6"/>
  <c r="D90" i="6"/>
  <c r="G90" i="6" s="1"/>
  <c r="F94" i="6"/>
  <c r="E94" i="6"/>
  <c r="D94" i="6"/>
  <c r="G94" i="6" s="1"/>
  <c r="F98" i="6"/>
  <c r="D98" i="6"/>
  <c r="G98" i="6" s="1"/>
  <c r="E98" i="6"/>
  <c r="F102" i="6"/>
  <c r="E102" i="6"/>
  <c r="D102" i="6"/>
  <c r="G102" i="6" s="1"/>
  <c r="D106" i="6"/>
  <c r="G106" i="6" s="1"/>
  <c r="F106" i="6"/>
  <c r="E106" i="6"/>
  <c r="D110" i="6"/>
  <c r="G110" i="6" s="1"/>
  <c r="F110" i="6"/>
  <c r="E110" i="6"/>
  <c r="D114" i="6"/>
  <c r="G114" i="6" s="1"/>
  <c r="F114" i="6"/>
  <c r="E114" i="6"/>
  <c r="D118" i="6"/>
  <c r="G118" i="6" s="1"/>
  <c r="F118" i="6"/>
  <c r="E118" i="6"/>
  <c r="D122" i="6"/>
  <c r="G122" i="6" s="1"/>
  <c r="F122" i="6"/>
  <c r="E122" i="6"/>
  <c r="D126" i="6"/>
  <c r="G126" i="6" s="1"/>
  <c r="F126" i="6"/>
  <c r="E126" i="6"/>
  <c r="D130" i="6"/>
  <c r="G130" i="6" s="1"/>
  <c r="F130" i="6"/>
  <c r="E130" i="6"/>
  <c r="D134" i="6"/>
  <c r="G134" i="6" s="1"/>
  <c r="F134" i="6"/>
  <c r="E134" i="6"/>
  <c r="D138" i="6"/>
  <c r="G138" i="6" s="1"/>
  <c r="F138" i="6"/>
  <c r="E138" i="6"/>
  <c r="D142" i="6"/>
  <c r="G142" i="6" s="1"/>
  <c r="F142" i="6"/>
  <c r="E142" i="6"/>
  <c r="D146" i="6"/>
  <c r="G146" i="6" s="1"/>
  <c r="F146" i="6"/>
  <c r="E146" i="6"/>
  <c r="D150" i="6"/>
  <c r="G150" i="6" s="1"/>
  <c r="F150" i="6"/>
  <c r="E150" i="6"/>
  <c r="D154" i="6"/>
  <c r="G154" i="6" s="1"/>
  <c r="F154" i="6"/>
  <c r="E154" i="6"/>
  <c r="D158" i="6"/>
  <c r="G158" i="6" s="1"/>
  <c r="F158" i="6"/>
  <c r="E158" i="6"/>
  <c r="D162" i="6"/>
  <c r="G162" i="6" s="1"/>
  <c r="F162" i="6"/>
  <c r="E162" i="6"/>
  <c r="D166" i="6"/>
  <c r="G166" i="6" s="1"/>
  <c r="F166" i="6"/>
  <c r="E166" i="6"/>
  <c r="D170" i="6"/>
  <c r="G170" i="6" s="1"/>
  <c r="F170" i="6"/>
  <c r="E170" i="6"/>
  <c r="D174" i="6"/>
  <c r="G174" i="6" s="1"/>
  <c r="F174" i="6"/>
  <c r="E174" i="6"/>
  <c r="D178" i="6"/>
  <c r="G178" i="6" s="1"/>
  <c r="F178" i="6"/>
  <c r="E178" i="6"/>
  <c r="D182" i="6"/>
  <c r="G182" i="6" s="1"/>
  <c r="F182" i="6"/>
  <c r="E182" i="6"/>
  <c r="D186" i="6"/>
  <c r="G186" i="6" s="1"/>
  <c r="F186" i="6"/>
  <c r="E186" i="6"/>
  <c r="D190" i="6"/>
  <c r="G190" i="6" s="1"/>
  <c r="F190" i="6"/>
  <c r="E190" i="6"/>
  <c r="D194" i="6"/>
  <c r="G194" i="6" s="1"/>
  <c r="F194" i="6"/>
  <c r="E194" i="6"/>
  <c r="D198" i="6"/>
  <c r="G198" i="6" s="1"/>
  <c r="F198" i="6"/>
  <c r="E198" i="6"/>
  <c r="E15" i="6"/>
  <c r="F15" i="6"/>
  <c r="D15" i="6"/>
  <c r="G15" i="6" s="1"/>
  <c r="E11" i="6"/>
  <c r="D11" i="6"/>
  <c r="G11" i="6" s="1"/>
  <c r="F11" i="6"/>
  <c r="E7" i="6"/>
  <c r="D7" i="6"/>
  <c r="G7" i="6" s="1"/>
  <c r="F7" i="6"/>
  <c r="F3" i="6"/>
  <c r="E3" i="6"/>
  <c r="D3" i="6"/>
  <c r="G3" i="6" s="1"/>
  <c r="E19" i="6"/>
  <c r="D19" i="6"/>
  <c r="G19" i="6" s="1"/>
  <c r="F19" i="6"/>
  <c r="E23" i="6"/>
  <c r="F23" i="6"/>
  <c r="D23" i="6"/>
  <c r="G23" i="6" s="1"/>
  <c r="E27" i="6"/>
  <c r="D27" i="6"/>
  <c r="G27" i="6" s="1"/>
  <c r="F27" i="6"/>
  <c r="E31" i="6"/>
  <c r="F31" i="6"/>
  <c r="D31" i="6"/>
  <c r="G31" i="6" s="1"/>
  <c r="E35" i="6"/>
  <c r="D35" i="6"/>
  <c r="G35" i="6" s="1"/>
  <c r="F35" i="6"/>
  <c r="E39" i="6"/>
  <c r="F39" i="6"/>
  <c r="D39" i="6"/>
  <c r="G39" i="6" s="1"/>
  <c r="E43" i="6"/>
  <c r="D43" i="6"/>
  <c r="G43" i="6" s="1"/>
  <c r="F43" i="6"/>
  <c r="E47" i="6"/>
  <c r="F47" i="6"/>
  <c r="D47" i="6"/>
  <c r="G47" i="6" s="1"/>
  <c r="E51" i="6"/>
  <c r="D51" i="6"/>
  <c r="G51" i="6" s="1"/>
  <c r="F51" i="6"/>
  <c r="E55" i="6"/>
  <c r="F55" i="6"/>
  <c r="D55" i="6"/>
  <c r="G55" i="6" s="1"/>
  <c r="E59" i="6"/>
  <c r="D59" i="6"/>
  <c r="G59" i="6" s="1"/>
  <c r="F59" i="6"/>
  <c r="E63" i="6"/>
  <c r="F63" i="6"/>
  <c r="D63" i="6"/>
  <c r="G63" i="6" s="1"/>
  <c r="E67" i="6"/>
  <c r="D67" i="6"/>
  <c r="G67" i="6" s="1"/>
  <c r="F67" i="6"/>
  <c r="E71" i="6"/>
  <c r="D71" i="6"/>
  <c r="G71" i="6" s="1"/>
  <c r="F71" i="6"/>
  <c r="E75" i="6"/>
  <c r="D75" i="6"/>
  <c r="G75" i="6" s="1"/>
  <c r="F75" i="6"/>
  <c r="E79" i="6"/>
  <c r="D79" i="6"/>
  <c r="G79" i="6" s="1"/>
  <c r="F79" i="6"/>
  <c r="E83" i="6"/>
  <c r="D83" i="6"/>
  <c r="G83" i="6" s="1"/>
  <c r="F83" i="6"/>
  <c r="E87" i="6"/>
  <c r="D87" i="6"/>
  <c r="G87" i="6" s="1"/>
  <c r="F87" i="6"/>
  <c r="D91" i="6"/>
  <c r="G91" i="6" s="1"/>
  <c r="F91" i="6"/>
  <c r="E91" i="6"/>
  <c r="F95" i="6"/>
  <c r="E95" i="6"/>
  <c r="D95" i="6"/>
  <c r="G95" i="6" s="1"/>
  <c r="F99" i="6"/>
  <c r="E99" i="6"/>
  <c r="D99" i="6"/>
  <c r="G99" i="6" s="1"/>
  <c r="D103" i="6"/>
  <c r="G103" i="6" s="1"/>
  <c r="F103" i="6"/>
  <c r="E103" i="6"/>
  <c r="E107" i="6"/>
  <c r="D107" i="6"/>
  <c r="G107" i="6" s="1"/>
  <c r="F107" i="6"/>
  <c r="E111" i="6"/>
  <c r="D111" i="6"/>
  <c r="G111" i="6" s="1"/>
  <c r="F111" i="6"/>
  <c r="E115" i="6"/>
  <c r="D115" i="6"/>
  <c r="G115" i="6" s="1"/>
  <c r="F115" i="6"/>
  <c r="E119" i="6"/>
  <c r="D119" i="6"/>
  <c r="G119" i="6" s="1"/>
  <c r="F119" i="6"/>
  <c r="E123" i="6"/>
  <c r="D123" i="6"/>
  <c r="G123" i="6" s="1"/>
  <c r="F123" i="6"/>
  <c r="E127" i="6"/>
  <c r="D127" i="6"/>
  <c r="G127" i="6" s="1"/>
  <c r="F127" i="6"/>
  <c r="E131" i="6"/>
  <c r="D131" i="6"/>
  <c r="G131" i="6" s="1"/>
  <c r="F131" i="6"/>
  <c r="E135" i="6"/>
  <c r="D135" i="6"/>
  <c r="G135" i="6" s="1"/>
  <c r="F135" i="6"/>
  <c r="E139" i="6"/>
  <c r="D139" i="6"/>
  <c r="G139" i="6" s="1"/>
  <c r="F139" i="6"/>
  <c r="E143" i="6"/>
  <c r="D143" i="6"/>
  <c r="G143" i="6" s="1"/>
  <c r="F143" i="6"/>
  <c r="E147" i="6"/>
  <c r="D147" i="6"/>
  <c r="G147" i="6" s="1"/>
  <c r="F147" i="6"/>
  <c r="E151" i="6"/>
  <c r="D151" i="6"/>
  <c r="G151" i="6" s="1"/>
  <c r="F151" i="6"/>
  <c r="E155" i="6"/>
  <c r="D155" i="6"/>
  <c r="G155" i="6" s="1"/>
  <c r="F155" i="6"/>
  <c r="E159" i="6"/>
  <c r="D159" i="6"/>
  <c r="G159" i="6" s="1"/>
  <c r="F159" i="6"/>
  <c r="E163" i="6"/>
  <c r="D163" i="6"/>
  <c r="G163" i="6" s="1"/>
  <c r="F163" i="6"/>
  <c r="E167" i="6"/>
  <c r="D167" i="6"/>
  <c r="G167" i="6" s="1"/>
  <c r="F167" i="6"/>
  <c r="E171" i="6"/>
  <c r="D171" i="6"/>
  <c r="G171" i="6" s="1"/>
  <c r="F171" i="6"/>
  <c r="E175" i="6"/>
  <c r="D175" i="6"/>
  <c r="G175" i="6" s="1"/>
  <c r="F175" i="6"/>
  <c r="E179" i="6"/>
  <c r="D179" i="6"/>
  <c r="G179" i="6" s="1"/>
  <c r="F179" i="6"/>
  <c r="E183" i="6"/>
  <c r="D183" i="6"/>
  <c r="G183" i="6" s="1"/>
  <c r="F183" i="6"/>
  <c r="E187" i="6"/>
  <c r="D187" i="6"/>
  <c r="G187" i="6" s="1"/>
  <c r="F187" i="6"/>
  <c r="E191" i="6"/>
  <c r="D191" i="6"/>
  <c r="G191" i="6" s="1"/>
  <c r="F191" i="6"/>
  <c r="E195" i="6"/>
  <c r="D195" i="6"/>
  <c r="G195" i="6" s="1"/>
  <c r="F195" i="6"/>
  <c r="E199" i="6"/>
  <c r="D199" i="6"/>
  <c r="G199" i="6" s="1"/>
  <c r="F199" i="6"/>
  <c r="D2" i="6"/>
  <c r="E2" i="6"/>
  <c r="E593" i="6" l="1"/>
  <c r="F593" i="6"/>
  <c r="G593" i="6" s="1"/>
  <c r="N2" i="6"/>
  <c r="K593" i="6"/>
  <c r="G2" i="6"/>
  <c r="D593" i="6"/>
  <c r="M593" i="6"/>
  <c r="N593" i="6" s="1"/>
  <c r="L593" i="6"/>
  <c r="S201" i="6"/>
  <c r="R201" i="6"/>
  <c r="T201" i="6"/>
  <c r="AF204" i="6"/>
  <c r="AH204" i="6"/>
  <c r="AG204" i="6"/>
</calcChain>
</file>

<file path=xl/sharedStrings.xml><?xml version="1.0" encoding="utf-8"?>
<sst xmlns="http://schemas.openxmlformats.org/spreadsheetml/2006/main" count="4495" uniqueCount="112">
  <si>
    <t>CFOP</t>
  </si>
  <si>
    <t>VALOR CONTABIL</t>
  </si>
  <si>
    <t>BASE DE CÁLCULO</t>
  </si>
  <si>
    <t>ICMS</t>
  </si>
  <si>
    <t>TOTAL</t>
  </si>
  <si>
    <t>SIM</t>
  </si>
  <si>
    <t>NÃO</t>
  </si>
  <si>
    <t>MÊS</t>
  </si>
  <si>
    <t>OPERAÇÕES INCENTIVADAS</t>
  </si>
  <si>
    <t>TOTAL DAS SAIDAS</t>
  </si>
  <si>
    <t>INDUSTRIALIZAÇÃO FORA</t>
  </si>
  <si>
    <t>SIMSIMSIM</t>
  </si>
  <si>
    <t>NÃOSIMSIM</t>
  </si>
  <si>
    <t>NÃONÃONÃO</t>
  </si>
  <si>
    <t>SIM/SIM/SIM</t>
  </si>
  <si>
    <t>NÃO/SIM/SIM</t>
  </si>
  <si>
    <t>NÃO/NÃO/NÃO</t>
  </si>
  <si>
    <t>Memória de cálculo - Estorno/Protege</t>
  </si>
  <si>
    <t>Cálculo realizado conf. IN Nº 1237-2015 alterada pela 1.286-2016 e 1.372/17</t>
  </si>
  <si>
    <t>I -RELAÇÃO PERCENTUAL ENTRE O VALOR TOTAL DAS OPERAÇÕES QUE TENHAM SIDO UTILIZADOS OS BENEFÍCIOS FISCAIS. (RELAÇÃO  PERCENTUAL = REVENDA COM  BENEFÍCIO - TRANSF INTER COM CRED OUTORG DE 3%/ VALOR TOTAL DA SAÍDA)</t>
  </si>
  <si>
    <t>REDUÇÃO BASE DE CALCULO CONFORME INCISO VIII ART. 8° ANEXO IX RCTE e CRÉDITO OUTORGADO CONFORME INCISO III ART. 11 ANEXO IX RCTE</t>
  </si>
  <si>
    <t>SAÍDAS COM BENEFÍCIOS (REDUÇÃO DE BASE DE CÁLCULO E TRANSFERÊNCIAS COM CRÉDITO OUTORGADO)</t>
  </si>
  <si>
    <t>TRANSF COM CRED OUTOR 3%</t>
  </si>
  <si>
    <t>1202 - 12%</t>
  </si>
  <si>
    <t>1201 - 12%</t>
  </si>
  <si>
    <t>1202 - 19%</t>
  </si>
  <si>
    <t>2209 (TRANSF. CRÉDITO OUTOR 3%)</t>
  </si>
  <si>
    <t>TOTAL DAS SAÍDAS COM BENEFÍCIOS</t>
  </si>
  <si>
    <t>SAIDAS QUE PODEM  SOFRER BENEFICIOS FISCAIS</t>
  </si>
  <si>
    <t>DEVOLUÇÕES DE SAIDA QUE PODEM  SOFRER BENEFICIOS FISCAIS</t>
  </si>
  <si>
    <t>SAIDAS TRIB. TOTAL</t>
  </si>
  <si>
    <t>Todas devoluções estaduais e interestaduais entram</t>
  </si>
  <si>
    <t>QA= PERCENTUAL DE BENEFICIO SOBRE A SAIDAS</t>
  </si>
  <si>
    <t>QB= PERCENTUAL TRANSF INTER COM CRED OUT 3% SOBRE AS SAIDAS</t>
  </si>
  <si>
    <t>II - OPERAÇÃO COM MERCADORIA QUE TENHA SIDO RECEBIDA EM OPERAÇÃO INTERESTADUAL COM ALÍQUOTA SUPERIOR A 7%; ( Crédito excedente a 7%= Valor da Entrada Inter &gt; 7% x Aliquota Aplicada - 7%)*(QA+QB)</t>
  </si>
  <si>
    <t>ENTRADAS INTERESTADUAIS SUPERIOR A 7%</t>
  </si>
  <si>
    <t>*ESTORNO SOMENTE PARA MERC REVENDA</t>
  </si>
  <si>
    <t>*Pegar valor da Base de Cálculo (devolução não entra)</t>
  </si>
  <si>
    <t xml:space="preserve">ENTRADAS INTERESTADUAIS </t>
  </si>
  <si>
    <t>DEVOLUÇÃO COMPRA INTERESTADUAIS</t>
  </si>
  <si>
    <t>TOTAL ENTRADAS INTERESTADUAIS 12%</t>
  </si>
  <si>
    <t>VALOR ESTORNO A 7% INTERESTADUAL COD: 57</t>
  </si>
  <si>
    <t>III - OPERAÇÃO COM MERCADORIA QUE TENHA SIDO RECEBIDA EM OPERAÇÃO INTERNA COM CARGA TRIBUTÁRIA SUPERIOR A 11%; ( Crédito excedente a 11%= Valor da Entrada intra &gt; 11% x Carga Tributária Aliquota Aplicada - 11%)*(QA)</t>
  </si>
  <si>
    <t>ENTRADAS ESTADUAL SUPERIOR A 11%</t>
  </si>
  <si>
    <t>ENTRADAS ESTADUAL 12%</t>
  </si>
  <si>
    <t>DEVOLUÇÃO COMPRA ESTADUAL</t>
  </si>
  <si>
    <t>TOTAL ENTRADAS ESTADUAL 12%</t>
  </si>
  <si>
    <t>ENTRADAS ESTADUAL 17%</t>
  </si>
  <si>
    <t>ENTRADAS ESTADUAL 19%</t>
  </si>
  <si>
    <t>TOTAL ENTRADAS ESTADUAL  19%</t>
  </si>
  <si>
    <t>VALOR ESTORNO A 11% ESTADUAL COD: 58</t>
  </si>
  <si>
    <t>IV - OPERAÇÃO DE AQUISIÇÃO INTERNA COM CARGA TRIBUTÁRIA SUPERIOR A 9% CUJA OPERAÇÃO POSTERIOR SEJA TRANSFERÊNCIA INTERESTADUAL COM ULTILIZAÇÃO DO CRÉDITO OUTORGADO DE 3%; ( Crédito excedente a 9%= Valor da Entrada intra &gt; 9% x Carga Tributária Aliquota Aplicada - 9%)*(QB)</t>
  </si>
  <si>
    <t>ENTRADAS ESTADUAL SUPERIOR A 9%</t>
  </si>
  <si>
    <t>TOTAL ENTRADAS ESTADUAL 17%</t>
  </si>
  <si>
    <t>TOTAL ENTRADAS ESTADUAL 19%</t>
  </si>
  <si>
    <t>VALOR ESTORNO A 9% ESTADUAL COD: ??</t>
  </si>
  <si>
    <t xml:space="preserve">V- § 3° ART.1° , ANEXO IX: A UTILIZAÇÃO DOS BENEFÍCIOS FISCAIS CONTIDOS NOS SEGUINTES DISPOSITIVOS DESTE ANEXO É CONDICIONADA A QUE O CONTRIBUINTE CONTRIBUA PARA O FUNDO DE PROTEÇÃO SOCIAL DO ESTADO DE GOIÁS - PROTEGE GOIÁS, NO VALOR CORRESPONDENTE AO PERCENTUAL APLICADO SOBRE O MONTANTE DA DIFERENÇA ENTRE O VALOR DO IMPOSTO CALCULADO COM APLICAÇÃO DA TRIBUTAÇÃO INTEGRAL E O CALCULADO COM UTILIZAÇÃO DE BENEFÍCIO FISCAL (LEI N° 14.469/03, ART. 9°, II E § 4°) </t>
  </si>
  <si>
    <t>CALCULO DO PROTEGE DOS PRODUTOS COM REDUÇÃO DE BASE DE CALCULO</t>
  </si>
  <si>
    <t>CFOP 5.101</t>
  </si>
  <si>
    <t>REDUÇÃO BASE DE CALCULO CONFORME INCISO VIII ART. 8° ANEXO IX RCTE</t>
  </si>
  <si>
    <t>CODIGO PROTEGE SPED FISCAL GO000082</t>
  </si>
  <si>
    <t>SAIDA TRIBUTADA NORMAL</t>
  </si>
  <si>
    <t>Contribuição sobre a redução de base 15%</t>
  </si>
  <si>
    <t>CFOP 5.102</t>
  </si>
  <si>
    <t>CALCULO DO PROTEGE DOS PRODUTOS COM CREDITO OUTORGADO</t>
  </si>
  <si>
    <t>CREDITO OUTORGADO CONFORME INCISO III ART. 11 ANEXO IX RCTE</t>
  </si>
  <si>
    <t>CODIGO PROTEGE SPED FISCAL GO000076</t>
  </si>
  <si>
    <t>SAÍDAS INTER C/ CREDITO OUTOR. 3% GO020138</t>
  </si>
  <si>
    <t>DEVOLUÇÃO CREDITO OUTOR 3%</t>
  </si>
  <si>
    <t>VALOR CREDITO</t>
  </si>
  <si>
    <t>* Pegar Base de Cálculo</t>
  </si>
  <si>
    <t>SAÍDAS INTER C/ CREDITO OUTOR. 1%  (INDÚSTRIA) GO020021</t>
  </si>
  <si>
    <t>DEVOLUÇÃO CREDITO OUTOR 1%</t>
  </si>
  <si>
    <t>SAÍDAS CREDITO OUTOR. 3% (TRANSFERÊNCIAS)  GO020139</t>
  </si>
  <si>
    <t>TOTAL DA CONTRIBUIÇÃO PROTEGE</t>
  </si>
  <si>
    <t>CFOP 5556,5901,6201,6202,6551,6901,6913 E 6915 NÃO ENTRARAM</t>
  </si>
  <si>
    <t>PRODUZIR</t>
  </si>
  <si>
    <t>FATO GERADOR:</t>
  </si>
  <si>
    <t>COD. APURAÇÃO</t>
  </si>
  <si>
    <t>DATA DO VENCTO.:</t>
  </si>
  <si>
    <t>MANUAL</t>
  </si>
  <si>
    <t>SEFAZ/GO</t>
  </si>
  <si>
    <t>SIC - TAXA DE ANTECIPAÇÃO</t>
  </si>
  <si>
    <t>SIC JUROS FINANC.</t>
  </si>
  <si>
    <t>VALOR DA GUIA PARA GERAR</t>
  </si>
  <si>
    <t>PROTEGE</t>
  </si>
  <si>
    <t>TOTAIS</t>
  </si>
  <si>
    <t>NÃO ENVIA</t>
  </si>
  <si>
    <t>PROTEGE - PARTE INCENTIVADA - 304 * ALIQ.</t>
  </si>
  <si>
    <t>I.E. 10.385.070-8</t>
  </si>
  <si>
    <t>ST - FRETE ALVORADA TRANSPORTES</t>
  </si>
  <si>
    <t>CONTRIBUIÇÃO CULT/ESP/TUR/OVG - PRODUZIR - LEI 20.695/19</t>
  </si>
  <si>
    <t>*Pegar Valor total contábil (entrou 5101,5102,5910, 6102 e 6910)</t>
  </si>
  <si>
    <t>PAGA 2°MÊS POSTERIOR - AGORA PARA 04/2021</t>
  </si>
  <si>
    <t>DEPOSITO OVG</t>
  </si>
  <si>
    <t>5102/5910- 12%/ p 11%</t>
  </si>
  <si>
    <t>5101/5910 - 12% p/ 10%</t>
  </si>
  <si>
    <t>INCENTIVADO</t>
  </si>
  <si>
    <t>NÃO INCENTIVADO</t>
  </si>
  <si>
    <t>VALOR DO ICMS NÃO INCENTIVADO(37):</t>
  </si>
  <si>
    <t xml:space="preserve">ICMS OPER INCENTIVADA (10):    </t>
  </si>
  <si>
    <t xml:space="preserve"> ALÍQUOTA DE 15%</t>
  </si>
  <si>
    <t>ICMS NORMAL</t>
  </si>
  <si>
    <t>TOTAL ENTRADAS ESTADUAL  21%</t>
  </si>
  <si>
    <t>5102/5910 - 19%/p 11%</t>
  </si>
  <si>
    <t>5101/5910 - 19%/ p 10%</t>
  </si>
  <si>
    <t>1201 - 19%</t>
  </si>
  <si>
    <t>5102/5910 - 21%</t>
  </si>
  <si>
    <t>1202 - 21%</t>
  </si>
  <si>
    <t>AVIZ ALIMENTOS LTDA</t>
  </si>
  <si>
    <t>09/2024</t>
  </si>
  <si>
    <t>CNPJ: 24.544.420/0001-05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</si>
</sst>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mm/yyyy"/>
    <numFmt numFmtId="166" formatCode="_(* #,##0.00_);_(* \(#,##0.00\);_(* &quot;-&quot;??_);_(@_)"/>
    <numFmt numFmtId="167" formatCode="&quot;R$&quot;\ #,##0.00"/>
    <numFmt numFmtId="168" formatCode="_(&quot;R$ &quot;* #,##0.00_);_(&quot;R$ &quot;* \(#,##0.00\);_(&quot;R$ &quot;* &quot;-&quot;??_);_(@_)"/>
    <numFmt numFmtId="169" formatCode="0.000000%"/>
    <numFmt numFmtId="170" formatCode="_-* #,##0.000000_-;\-* #,##0.0000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Times New Roman"/>
      <family val="1"/>
    </font>
    <font>
      <b/>
      <sz val="15"/>
      <color theme="3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</font>
    <font>
      <sz val="16"/>
      <name val="Calibri"/>
      <family val="2"/>
    </font>
    <font>
      <b/>
      <i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</font>
    <font>
      <b/>
      <sz val="16"/>
      <color theme="0"/>
      <name val="Calibri"/>
      <family val="2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</font>
    <font>
      <b/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3" tint="0.59999389629810485"/>
        </stop>
        <stop position="1">
          <color theme="3" tint="-0.49803155613879818"/>
        </stop>
      </gradientFill>
    </fill>
    <fill>
      <patternFill patternType="solid">
        <fgColor theme="3" tint="-0.249977111117893"/>
        <bgColor auto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0" applyNumberFormat="0" applyBorder="0" applyAlignment="0" applyProtection="0"/>
    <xf numFmtId="0" fontId="25" fillId="11" borderId="13" applyNumberFormat="0" applyAlignment="0" applyProtection="0"/>
    <xf numFmtId="0" fontId="26" fillId="12" borderId="14" applyNumberFormat="0" applyAlignment="0" applyProtection="0"/>
    <xf numFmtId="0" fontId="27" fillId="12" borderId="13" applyNumberFormat="0" applyAlignment="0" applyProtection="0"/>
    <xf numFmtId="0" fontId="28" fillId="0" borderId="15" applyNumberFormat="0" applyFill="0" applyAlignment="0" applyProtection="0"/>
    <xf numFmtId="0" fontId="29" fillId="13" borderId="16" applyNumberFormat="0" applyAlignment="0" applyProtection="0"/>
    <xf numFmtId="0" fontId="30" fillId="0" borderId="0" applyNumberFormat="0" applyFill="0" applyBorder="0" applyAlignment="0" applyProtection="0"/>
    <xf numFmtId="0" fontId="1" fillId="14" borderId="17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18" applyNumberFormat="0" applyFill="0" applyAlignment="0" applyProtection="0"/>
    <xf numFmtId="0" fontId="3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3" fillId="38" borderId="0" applyNumberFormat="0" applyBorder="0" applyAlignment="0" applyProtection="0"/>
    <xf numFmtId="168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44" fontId="2" fillId="2" borderId="1" xfId="2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2" applyFont="1" applyBorder="1"/>
    <xf numFmtId="44" fontId="2" fillId="2" borderId="1" xfId="2" applyFont="1" applyFill="1" applyBorder="1"/>
    <xf numFmtId="0" fontId="2" fillId="2" borderId="1" xfId="0" applyFont="1" applyFill="1" applyBorder="1"/>
    <xf numFmtId="44" fontId="2" fillId="0" borderId="0" xfId="2" applyFont="1"/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/>
    <xf numFmtId="44" fontId="3" fillId="0" borderId="1" xfId="2" applyFont="1" applyFill="1" applyBorder="1" applyProtection="1"/>
    <xf numFmtId="49" fontId="4" fillId="0" borderId="0" xfId="0" applyNumberFormat="1" applyFont="1"/>
    <xf numFmtId="49" fontId="0" fillId="0" borderId="0" xfId="0" applyNumberFormat="1"/>
    <xf numFmtId="165" fontId="2" fillId="2" borderId="1" xfId="0" applyNumberFormat="1" applyFont="1" applyFill="1" applyBorder="1" applyAlignment="1">
      <alignment horizontal="center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6" fillId="3" borderId="0" xfId="0" applyFont="1" applyFill="1" applyAlignment="1">
      <alignment vertical="center"/>
    </xf>
    <xf numFmtId="43" fontId="6" fillId="3" borderId="0" xfId="1" applyFont="1" applyFill="1" applyAlignment="1">
      <alignment vertical="center"/>
    </xf>
    <xf numFmtId="0" fontId="8" fillId="3" borderId="0" xfId="4" applyFont="1" applyFill="1" applyBorder="1" applyAlignment="1" applyProtection="1">
      <alignment horizontal="left" vertical="center"/>
      <protection locked="0"/>
    </xf>
    <xf numFmtId="0" fontId="8" fillId="3" borderId="0" xfId="4" applyFont="1" applyFill="1" applyBorder="1" applyAlignment="1">
      <alignment horizontal="left" vertical="center"/>
    </xf>
    <xf numFmtId="0" fontId="8" fillId="3" borderId="0" xfId="4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9" fontId="11" fillId="0" borderId="1" xfId="3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43" fontId="6" fillId="3" borderId="0" xfId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7" fontId="6" fillId="0" borderId="1" xfId="1" applyNumberFormat="1" applyFont="1" applyFill="1" applyBorder="1" applyAlignment="1" applyProtection="1">
      <alignment horizontal="center" vertical="center"/>
      <protection locked="0"/>
    </xf>
    <xf numFmtId="167" fontId="6" fillId="0" borderId="0" xfId="1" applyNumberFormat="1" applyFont="1" applyFill="1" applyBorder="1" applyAlignment="1">
      <alignment horizontal="center" vertical="center"/>
    </xf>
    <xf numFmtId="44" fontId="12" fillId="0" borderId="0" xfId="2" applyFont="1" applyFill="1" applyBorder="1" applyAlignment="1">
      <alignment vertical="center"/>
    </xf>
    <xf numFmtId="0" fontId="8" fillId="0" borderId="0" xfId="0" applyFont="1" applyAlignment="1">
      <alignment vertical="center"/>
    </xf>
    <xf numFmtId="167" fontId="12" fillId="0" borderId="1" xfId="3" applyNumberFormat="1" applyFont="1" applyFill="1" applyBorder="1" applyAlignment="1" applyProtection="1">
      <alignment vertical="center"/>
    </xf>
    <xf numFmtId="167" fontId="6" fillId="3" borderId="0" xfId="1" applyNumberFormat="1" applyFont="1" applyFill="1" applyBorder="1" applyAlignment="1">
      <alignment horizontal="center" vertical="center"/>
    </xf>
    <xf numFmtId="44" fontId="12" fillId="3" borderId="0" xfId="2" applyFont="1" applyFill="1" applyBorder="1" applyAlignment="1">
      <alignment vertical="center"/>
    </xf>
    <xf numFmtId="167" fontId="13" fillId="3" borderId="7" xfId="1" applyNumberFormat="1" applyFont="1" applyFill="1" applyBorder="1" applyAlignment="1">
      <alignment vertical="center"/>
    </xf>
    <xf numFmtId="44" fontId="14" fillId="3" borderId="0" xfId="2" applyFont="1" applyFill="1" applyBorder="1" applyAlignment="1">
      <alignment vertical="center"/>
    </xf>
    <xf numFmtId="167" fontId="6" fillId="3" borderId="7" xfId="1" applyNumberFormat="1" applyFont="1" applyFill="1" applyBorder="1" applyAlignment="1">
      <alignment vertical="center"/>
    </xf>
    <xf numFmtId="44" fontId="12" fillId="3" borderId="1" xfId="2" applyFont="1" applyFill="1" applyBorder="1" applyAlignment="1" applyProtection="1">
      <alignment vertical="center"/>
      <protection locked="0"/>
    </xf>
    <xf numFmtId="44" fontId="12" fillId="3" borderId="1" xfId="2" applyFont="1" applyFill="1" applyBorder="1" applyAlignment="1" applyProtection="1">
      <alignment vertical="center"/>
    </xf>
    <xf numFmtId="167" fontId="13" fillId="3" borderId="0" xfId="1" applyNumberFormat="1" applyFont="1" applyFill="1" applyBorder="1" applyAlignment="1">
      <alignment horizontal="center" vertical="center"/>
    </xf>
    <xf numFmtId="10" fontId="12" fillId="3" borderId="1" xfId="1" applyNumberFormat="1" applyFont="1" applyFill="1" applyBorder="1" applyAlignment="1">
      <alignment vertical="center"/>
    </xf>
    <xf numFmtId="2" fontId="15" fillId="3" borderId="0" xfId="1" applyNumberFormat="1" applyFont="1" applyFill="1" applyBorder="1" applyAlignment="1">
      <alignment vertical="center"/>
    </xf>
    <xf numFmtId="10" fontId="6" fillId="3" borderId="0" xfId="0" applyNumberFormat="1" applyFont="1" applyFill="1" applyAlignment="1">
      <alignment vertical="center"/>
    </xf>
    <xf numFmtId="10" fontId="12" fillId="3" borderId="1" xfId="3" applyNumberFormat="1" applyFont="1" applyFill="1" applyBorder="1" applyAlignment="1">
      <alignment vertical="center"/>
    </xf>
    <xf numFmtId="169" fontId="15" fillId="3" borderId="0" xfId="1" applyNumberFormat="1" applyFont="1" applyFill="1" applyBorder="1" applyAlignment="1">
      <alignment vertical="center"/>
    </xf>
    <xf numFmtId="44" fontId="8" fillId="3" borderId="0" xfId="2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vertical="center"/>
    </xf>
    <xf numFmtId="170" fontId="6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9" fontId="11" fillId="0" borderId="3" xfId="3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9" fontId="12" fillId="0" borderId="1" xfId="3" applyFont="1" applyFill="1" applyBorder="1" applyAlignment="1">
      <alignment horizontal="center" vertical="center"/>
    </xf>
    <xf numFmtId="44" fontId="10" fillId="0" borderId="1" xfId="2" applyFont="1" applyBorder="1" applyAlignment="1" applyProtection="1">
      <alignment vertical="center"/>
      <protection locked="0"/>
    </xf>
    <xf numFmtId="44" fontId="10" fillId="0" borderId="1" xfId="2" applyFont="1" applyBorder="1" applyAlignment="1">
      <alignment vertical="center"/>
    </xf>
    <xf numFmtId="44" fontId="10" fillId="0" borderId="1" xfId="0" applyNumberFormat="1" applyFont="1" applyBorder="1" applyAlignment="1">
      <alignment vertical="center"/>
    </xf>
    <xf numFmtId="44" fontId="6" fillId="0" borderId="1" xfId="2" applyFont="1" applyBorder="1" applyAlignment="1">
      <alignment vertical="center"/>
    </xf>
    <xf numFmtId="44" fontId="6" fillId="3" borderId="0" xfId="0" applyNumberFormat="1" applyFont="1" applyFill="1" applyAlignment="1">
      <alignment vertical="center"/>
    </xf>
    <xf numFmtId="168" fontId="11" fillId="0" borderId="0" xfId="2" applyNumberFormat="1" applyFont="1" applyFill="1" applyBorder="1" applyAlignment="1">
      <alignment horizontal="center" vertical="center"/>
    </xf>
    <xf numFmtId="43" fontId="14" fillId="0" borderId="0" xfId="2" applyNumberFormat="1" applyFont="1" applyFill="1" applyBorder="1" applyAlignment="1">
      <alignment vertical="center"/>
    </xf>
    <xf numFmtId="44" fontId="10" fillId="0" borderId="1" xfId="2" applyFont="1" applyFill="1" applyBorder="1" applyAlignment="1" applyProtection="1">
      <alignment vertical="center"/>
      <protection locked="0"/>
    </xf>
    <xf numFmtId="44" fontId="10" fillId="0" borderId="1" xfId="2" applyFont="1" applyFill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8" fontId="12" fillId="0" borderId="1" xfId="2" applyNumberFormat="1" applyFont="1" applyFill="1" applyBorder="1" applyAlignment="1">
      <alignment vertical="center"/>
    </xf>
    <xf numFmtId="168" fontId="14" fillId="0" borderId="0" xfId="2" applyNumberFormat="1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43" fontId="6" fillId="0" borderId="0" xfId="1" applyFont="1" applyFill="1" applyAlignment="1">
      <alignment vertical="center"/>
    </xf>
    <xf numFmtId="44" fontId="10" fillId="0" borderId="3" xfId="2" applyFont="1" applyFill="1" applyBorder="1" applyAlignment="1" applyProtection="1">
      <alignment vertical="center"/>
      <protection locked="0"/>
    </xf>
    <xf numFmtId="3" fontId="8" fillId="6" borderId="1" xfId="0" applyNumberFormat="1" applyFont="1" applyFill="1" applyBorder="1" applyAlignment="1">
      <alignment horizontal="right" vertical="center"/>
    </xf>
    <xf numFmtId="44" fontId="8" fillId="0" borderId="3" xfId="2" applyFont="1" applyFill="1" applyBorder="1" applyAlignment="1" applyProtection="1">
      <alignment vertical="center"/>
    </xf>
    <xf numFmtId="43" fontId="8" fillId="0" borderId="1" xfId="1" applyFont="1" applyFill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/>
    </xf>
    <xf numFmtId="44" fontId="8" fillId="0" borderId="1" xfId="2" applyFont="1" applyFill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68" fontId="8" fillId="0" borderId="0" xfId="0" applyNumberFormat="1" applyFont="1" applyAlignment="1">
      <alignment vertical="center"/>
    </xf>
    <xf numFmtId="167" fontId="8" fillId="0" borderId="3" xfId="2" applyNumberFormat="1" applyFont="1" applyFill="1" applyBorder="1" applyAlignment="1">
      <alignment vertical="center"/>
    </xf>
    <xf numFmtId="43" fontId="8" fillId="0" borderId="1" xfId="1" applyFont="1" applyFill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44" fontId="8" fillId="0" borderId="1" xfId="2" applyFont="1" applyFill="1" applyBorder="1" applyAlignment="1">
      <alignment vertical="center"/>
    </xf>
    <xf numFmtId="168" fontId="7" fillId="0" borderId="1" xfId="0" applyNumberFormat="1" applyFont="1" applyBorder="1" applyAlignment="1">
      <alignment vertical="center"/>
    </xf>
    <xf numFmtId="44" fontId="8" fillId="0" borderId="3" xfId="2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2" fillId="3" borderId="1" xfId="0" applyFont="1" applyFill="1" applyBorder="1" applyAlignment="1">
      <alignment vertical="center"/>
    </xf>
    <xf numFmtId="44" fontId="8" fillId="0" borderId="3" xfId="2" applyFont="1" applyFill="1" applyBorder="1" applyAlignment="1" applyProtection="1">
      <alignment vertical="center"/>
      <protection locked="0"/>
    </xf>
    <xf numFmtId="44" fontId="8" fillId="0" borderId="6" xfId="2" applyFont="1" applyFill="1" applyBorder="1" applyAlignment="1">
      <alignment horizontal="center" vertical="center"/>
    </xf>
    <xf numFmtId="44" fontId="17" fillId="0" borderId="4" xfId="2" applyFont="1" applyFill="1" applyBorder="1" applyAlignment="1">
      <alignment horizontal="center" vertical="center"/>
    </xf>
    <xf numFmtId="44" fontId="8" fillId="0" borderId="4" xfId="2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left" vertical="center"/>
    </xf>
    <xf numFmtId="9" fontId="11" fillId="0" borderId="10" xfId="3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left" vertical="center"/>
    </xf>
    <xf numFmtId="44" fontId="8" fillId="0" borderId="1" xfId="2" applyFont="1" applyFill="1" applyBorder="1" applyAlignment="1" applyProtection="1">
      <alignment vertical="center"/>
      <protection locked="0"/>
    </xf>
    <xf numFmtId="43" fontId="0" fillId="0" borderId="0" xfId="0" applyNumberFormat="1"/>
    <xf numFmtId="168" fontId="34" fillId="3" borderId="0" xfId="26" applyNumberFormat="1" applyFont="1" applyFill="1" applyAlignment="1"/>
    <xf numFmtId="0" fontId="34" fillId="3" borderId="0" xfId="26" applyFont="1" applyFill="1" applyAlignment="1"/>
    <xf numFmtId="0" fontId="34" fillId="3" borderId="0" xfId="0" applyFont="1" applyFill="1"/>
    <xf numFmtId="0" fontId="34" fillId="3" borderId="19" xfId="7" applyFont="1" applyFill="1" applyBorder="1"/>
    <xf numFmtId="0" fontId="35" fillId="3" borderId="20" xfId="0" applyFont="1" applyFill="1" applyBorder="1"/>
    <xf numFmtId="0" fontId="35" fillId="3" borderId="21" xfId="0" applyFont="1" applyFill="1" applyBorder="1"/>
    <xf numFmtId="0" fontId="36" fillId="3" borderId="7" xfId="0" applyFont="1" applyFill="1" applyBorder="1" applyAlignment="1">
      <alignment horizontal="left"/>
    </xf>
    <xf numFmtId="49" fontId="36" fillId="3" borderId="0" xfId="0" applyNumberFormat="1" applyFont="1" applyFill="1" applyAlignment="1">
      <alignment horizontal="left"/>
    </xf>
    <xf numFmtId="0" fontId="36" fillId="3" borderId="0" xfId="0" applyFont="1" applyFill="1" applyAlignment="1">
      <alignment horizontal="center"/>
    </xf>
    <xf numFmtId="0" fontId="36" fillId="3" borderId="0" xfId="0" applyFont="1" applyFill="1" applyAlignment="1">
      <alignment horizontal="left"/>
    </xf>
    <xf numFmtId="14" fontId="36" fillId="3" borderId="22" xfId="0" applyNumberFormat="1" applyFont="1" applyFill="1" applyBorder="1" applyAlignment="1">
      <alignment horizontal="left"/>
    </xf>
    <xf numFmtId="0" fontId="37" fillId="3" borderId="7" xfId="0" applyFont="1" applyFill="1" applyBorder="1"/>
    <xf numFmtId="0" fontId="38" fillId="3" borderId="0" xfId="0" applyFont="1" applyFill="1" applyAlignment="1">
      <alignment horizontal="left" vertical="center"/>
    </xf>
    <xf numFmtId="0" fontId="38" fillId="3" borderId="0" xfId="0" applyFont="1" applyFill="1" applyAlignment="1">
      <alignment horizontal="left"/>
    </xf>
    <xf numFmtId="168" fontId="38" fillId="3" borderId="22" xfId="46" applyFont="1" applyFill="1" applyBorder="1" applyAlignment="1">
      <alignment horizontal="left"/>
    </xf>
    <xf numFmtId="0" fontId="36" fillId="3" borderId="0" xfId="0" applyFont="1" applyFill="1" applyAlignment="1">
      <alignment horizontal="left" vertical="center"/>
    </xf>
    <xf numFmtId="0" fontId="37" fillId="3" borderId="0" xfId="0" applyFont="1" applyFill="1"/>
    <xf numFmtId="0" fontId="37" fillId="3" borderId="1" xfId="0" applyFont="1" applyFill="1" applyBorder="1"/>
    <xf numFmtId="0" fontId="36" fillId="3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168" fontId="36" fillId="3" borderId="1" xfId="46" applyFont="1" applyFill="1" applyBorder="1" applyAlignment="1">
      <alignment horizontal="left"/>
    </xf>
    <xf numFmtId="0" fontId="36" fillId="3" borderId="1" xfId="0" applyFont="1" applyFill="1" applyBorder="1" applyAlignment="1">
      <alignment horizontal="left"/>
    </xf>
    <xf numFmtId="10" fontId="36" fillId="3" borderId="1" xfId="0" applyNumberFormat="1" applyFont="1" applyFill="1" applyBorder="1" applyAlignment="1">
      <alignment horizontal="left"/>
    </xf>
    <xf numFmtId="14" fontId="36" fillId="3" borderId="1" xfId="0" applyNumberFormat="1" applyFont="1" applyFill="1" applyBorder="1" applyAlignment="1">
      <alignment horizontal="center"/>
    </xf>
    <xf numFmtId="168" fontId="34" fillId="3" borderId="1" xfId="46" applyFont="1" applyFill="1" applyBorder="1" applyAlignment="1">
      <alignment horizontal="left"/>
    </xf>
    <xf numFmtId="10" fontId="38" fillId="3" borderId="0" xfId="0" applyNumberFormat="1" applyFont="1" applyFill="1" applyAlignment="1">
      <alignment horizontal="left"/>
    </xf>
    <xf numFmtId="0" fontId="36" fillId="3" borderId="8" xfId="0" applyFont="1" applyFill="1" applyBorder="1" applyAlignment="1">
      <alignment horizontal="left"/>
    </xf>
    <xf numFmtId="0" fontId="36" fillId="3" borderId="9" xfId="0" applyFont="1" applyFill="1" applyBorder="1" applyAlignment="1">
      <alignment horizontal="left"/>
    </xf>
    <xf numFmtId="0" fontId="36" fillId="3" borderId="9" xfId="0" applyFont="1" applyFill="1" applyBorder="1" applyAlignment="1">
      <alignment horizontal="center"/>
    </xf>
    <xf numFmtId="0" fontId="39" fillId="3" borderId="9" xfId="0" applyFont="1" applyFill="1" applyBorder="1" applyAlignment="1">
      <alignment horizontal="left"/>
    </xf>
    <xf numFmtId="168" fontId="40" fillId="3" borderId="23" xfId="0" applyNumberFormat="1" applyFont="1" applyFill="1" applyBorder="1" applyAlignment="1">
      <alignment horizontal="left"/>
    </xf>
    <xf numFmtId="0" fontId="39" fillId="3" borderId="0" xfId="0" applyFont="1" applyFill="1" applyAlignment="1">
      <alignment horizontal="left"/>
    </xf>
    <xf numFmtId="168" fontId="40" fillId="3" borderId="0" xfId="0" applyNumberFormat="1" applyFont="1" applyFill="1" applyAlignment="1">
      <alignment horizontal="left"/>
    </xf>
    <xf numFmtId="0" fontId="40" fillId="3" borderId="0" xfId="0" applyFont="1" applyFill="1" applyAlignment="1">
      <alignment horizontal="left"/>
    </xf>
    <xf numFmtId="43" fontId="41" fillId="0" borderId="1" xfId="0" applyNumberFormat="1" applyFont="1" applyBorder="1"/>
    <xf numFmtId="43" fontId="40" fillId="3" borderId="0" xfId="0" applyNumberFormat="1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167" fontId="6" fillId="2" borderId="0" xfId="0" applyNumberFormat="1" applyFont="1" applyFill="1" applyAlignment="1">
      <alignment horizontal="center" vertical="center"/>
    </xf>
    <xf numFmtId="167" fontId="6" fillId="2" borderId="0" xfId="0" applyNumberFormat="1" applyFont="1" applyFill="1" applyAlignment="1">
      <alignment vertical="center"/>
    </xf>
    <xf numFmtId="167" fontId="6" fillId="3" borderId="1" xfId="1" applyNumberFormat="1" applyFont="1" applyFill="1" applyBorder="1" applyAlignment="1">
      <alignment horizontal="center" vertical="center" wrapText="1"/>
    </xf>
    <xf numFmtId="0" fontId="34" fillId="2" borderId="0" xfId="0" applyFont="1" applyFill="1"/>
    <xf numFmtId="0" fontId="0" fillId="2" borderId="0" xfId="0" applyFill="1"/>
    <xf numFmtId="0" fontId="43" fillId="39" borderId="1" xfId="0" applyFont="1" applyFill="1" applyBorder="1" applyAlignment="1">
      <alignment horizontal="left" vertical="top"/>
    </xf>
    <xf numFmtId="8" fontId="44" fillId="39" borderId="1" xfId="0" applyNumberFormat="1" applyFont="1" applyFill="1" applyBorder="1" applyAlignment="1">
      <alignment vertical="top"/>
    </xf>
    <xf numFmtId="167" fontId="6" fillId="2" borderId="1" xfId="1" applyNumberFormat="1" applyFont="1" applyFill="1" applyBorder="1" applyAlignment="1" applyProtection="1">
      <alignment horizontal="center" vertical="center"/>
      <protection locked="0"/>
    </xf>
    <xf numFmtId="44" fontId="10" fillId="2" borderId="1" xfId="2" applyFont="1" applyFill="1" applyBorder="1" applyAlignment="1" applyProtection="1">
      <alignment vertical="center"/>
      <protection locked="0"/>
    </xf>
    <xf numFmtId="44" fontId="10" fillId="2" borderId="3" xfId="2" applyFont="1" applyFill="1" applyBorder="1" applyAlignment="1" applyProtection="1">
      <alignment vertical="center"/>
      <protection locked="0"/>
    </xf>
    <xf numFmtId="44" fontId="8" fillId="2" borderId="6" xfId="2" applyFont="1" applyFill="1" applyBorder="1" applyAlignment="1" applyProtection="1">
      <alignment horizontal="center" vertical="center"/>
      <protection locked="0"/>
    </xf>
    <xf numFmtId="168" fontId="7" fillId="2" borderId="1" xfId="0" applyNumberFormat="1" applyFont="1" applyFill="1" applyBorder="1" applyAlignment="1">
      <alignment vertical="center"/>
    </xf>
    <xf numFmtId="168" fontId="36" fillId="0" borderId="1" xfId="46" applyFont="1" applyFill="1" applyBorder="1" applyAlignment="1" applyProtection="1">
      <alignment horizontal="left"/>
      <protection locked="0"/>
    </xf>
    <xf numFmtId="168" fontId="36" fillId="3" borderId="1" xfId="46" applyFont="1" applyFill="1" applyBorder="1" applyAlignment="1" applyProtection="1">
      <alignment horizontal="left"/>
      <protection locked="0"/>
    </xf>
    <xf numFmtId="168" fontId="34" fillId="0" borderId="1" xfId="46" applyFont="1" applyFill="1" applyBorder="1" applyAlignment="1" applyProtection="1">
      <alignment horizontal="left"/>
      <protection locked="0"/>
    </xf>
    <xf numFmtId="168" fontId="38" fillId="3" borderId="22" xfId="46" applyFont="1" applyFill="1" applyBorder="1" applyAlignment="1" applyProtection="1">
      <alignment horizontal="left"/>
      <protection locked="0"/>
    </xf>
    <xf numFmtId="14" fontId="36" fillId="3" borderId="22" xfId="0" applyNumberFormat="1" applyFont="1" applyFill="1" applyBorder="1" applyAlignment="1" applyProtection="1">
      <alignment horizontal="left"/>
      <protection locked="0"/>
    </xf>
    <xf numFmtId="49" fontId="36" fillId="3" borderId="0" xfId="0" applyNumberFormat="1" applyFont="1" applyFill="1" applyAlignment="1" applyProtection="1">
      <alignment horizontal="left"/>
      <protection locked="0"/>
    </xf>
    <xf numFmtId="14" fontId="36" fillId="3" borderId="1" xfId="0" applyNumberFormat="1" applyFont="1" applyFill="1" applyBorder="1" applyAlignment="1" applyProtection="1">
      <alignment horizontal="center"/>
      <protection locked="0"/>
    </xf>
    <xf numFmtId="0" fontId="36" fillId="3" borderId="1" xfId="0" applyFont="1" applyFill="1" applyBorder="1" applyAlignment="1" applyProtection="1">
      <alignment horizontal="center"/>
      <protection locked="0"/>
    </xf>
    <xf numFmtId="168" fontId="12" fillId="2" borderId="1" xfId="2" applyNumberFormat="1" applyFont="1" applyFill="1" applyBorder="1" applyAlignment="1">
      <alignment vertical="center"/>
    </xf>
    <xf numFmtId="44" fontId="12" fillId="2" borderId="1" xfId="2" applyFont="1" applyFill="1" applyBorder="1" applyAlignment="1">
      <alignment vertical="center"/>
    </xf>
    <xf numFmtId="0" fontId="45" fillId="2" borderId="24" xfId="0" applyFont="1" applyFill="1" applyBorder="1" applyAlignment="1">
      <alignment horizontal="center" vertical="center"/>
    </xf>
    <xf numFmtId="44" fontId="2" fillId="0" borderId="6" xfId="2" applyFont="1" applyBorder="1"/>
    <xf numFmtId="0" fontId="2" fillId="2" borderId="0" xfId="0" applyFont="1" applyFill="1" applyAlignment="1">
      <alignment horizontal="center"/>
    </xf>
    <xf numFmtId="44" fontId="2" fillId="0" borderId="0" xfId="2" applyFont="1" applyBorder="1"/>
    <xf numFmtId="44" fontId="2" fillId="0" borderId="10" xfId="2" applyFont="1" applyBorder="1"/>
    <xf numFmtId="44" fontId="3" fillId="0" borderId="0" xfId="2" applyFont="1" applyFill="1" applyBorder="1" applyProtection="1"/>
    <xf numFmtId="168" fontId="36" fillId="40" borderId="1" xfId="46" applyFont="1" applyFill="1" applyBorder="1" applyAlignment="1" applyProtection="1">
      <alignment horizontal="left"/>
      <protection locked="0"/>
    </xf>
    <xf numFmtId="168" fontId="36" fillId="40" borderId="1" xfId="46" applyFont="1" applyFill="1" applyBorder="1" applyAlignment="1">
      <alignment horizontal="left"/>
    </xf>
    <xf numFmtId="168" fontId="34" fillId="40" borderId="1" xfId="46" applyFont="1" applyFill="1" applyBorder="1" applyAlignment="1">
      <alignment horizontal="left"/>
    </xf>
    <xf numFmtId="43" fontId="41" fillId="41" borderId="1" xfId="0" applyNumberFormat="1" applyFont="1" applyFill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3" xfId="5" applyFont="1" applyFill="1" applyBorder="1" applyAlignment="1">
      <alignment horizontal="center" vertical="center"/>
    </xf>
    <xf numFmtId="0" fontId="9" fillId="5" borderId="4" xfId="5" applyFont="1" applyFill="1" applyBorder="1" applyAlignment="1">
      <alignment horizontal="center" vertical="center"/>
    </xf>
    <xf numFmtId="168" fontId="11" fillId="0" borderId="1" xfId="2" applyNumberFormat="1" applyFont="1" applyFill="1" applyBorder="1" applyAlignment="1">
      <alignment horizontal="center" vertical="center"/>
    </xf>
    <xf numFmtId="166" fontId="12" fillId="0" borderId="1" xfId="3" applyNumberFormat="1" applyFont="1" applyFill="1" applyBorder="1" applyAlignment="1">
      <alignment horizontal="left" vertical="center"/>
    </xf>
    <xf numFmtId="0" fontId="9" fillId="4" borderId="7" xfId="5" applyFont="1" applyFill="1" applyBorder="1" applyAlignment="1">
      <alignment horizontal="center" vertical="center" wrapText="1"/>
    </xf>
    <xf numFmtId="0" fontId="10" fillId="4" borderId="0" xfId="0" applyFont="1" applyFill="1"/>
    <xf numFmtId="0" fontId="13" fillId="0" borderId="0" xfId="0" applyFont="1" applyAlignment="1">
      <alignment horizontal="center" vertical="center"/>
    </xf>
    <xf numFmtId="168" fontId="11" fillId="0" borderId="3" xfId="2" applyNumberFormat="1" applyFont="1" applyFill="1" applyBorder="1" applyAlignment="1">
      <alignment horizontal="center" vertical="center"/>
    </xf>
    <xf numFmtId="168" fontId="11" fillId="0" borderId="5" xfId="2" applyNumberFormat="1" applyFont="1" applyFill="1" applyBorder="1" applyAlignment="1">
      <alignment horizontal="center" vertical="center"/>
    </xf>
    <xf numFmtId="0" fontId="16" fillId="4" borderId="7" xfId="5" applyFont="1" applyFill="1" applyBorder="1" applyAlignment="1">
      <alignment horizontal="center" vertical="center" wrapText="1"/>
    </xf>
    <xf numFmtId="0" fontId="16" fillId="4" borderId="0" xfId="5" applyFont="1" applyFill="1" applyAlignment="1">
      <alignment horizontal="center" vertical="center" wrapText="1"/>
    </xf>
    <xf numFmtId="0" fontId="16" fillId="5" borderId="3" xfId="5" applyFont="1" applyFill="1" applyBorder="1" applyAlignment="1">
      <alignment horizontal="center" vertical="center"/>
    </xf>
    <xf numFmtId="0" fontId="16" fillId="5" borderId="4" xfId="5" applyFont="1" applyFill="1" applyBorder="1" applyAlignment="1">
      <alignment horizontal="center" vertical="center"/>
    </xf>
    <xf numFmtId="0" fontId="9" fillId="4" borderId="0" xfId="5" applyFont="1" applyFill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left" vertical="center"/>
    </xf>
    <xf numFmtId="0" fontId="8" fillId="3" borderId="0" xfId="4" applyFont="1" applyFill="1" applyBorder="1" applyAlignment="1" applyProtection="1">
      <alignment horizontal="left" vertical="center"/>
      <protection locked="0"/>
    </xf>
    <xf numFmtId="165" fontId="8" fillId="3" borderId="0" xfId="4" applyNumberFormat="1" applyFont="1" applyFill="1" applyBorder="1" applyAlignment="1" applyProtection="1">
      <alignment horizontal="left" vertical="center"/>
      <protection locked="0"/>
    </xf>
    <xf numFmtId="0" fontId="8" fillId="3" borderId="0" xfId="0" applyFont="1" applyFill="1" applyAlignment="1">
      <alignment horizontal="left" vertical="center"/>
    </xf>
    <xf numFmtId="0" fontId="10" fillId="4" borderId="7" xfId="0" applyFont="1" applyFill="1" applyBorder="1"/>
    <xf numFmtId="0" fontId="9" fillId="5" borderId="8" xfId="5" applyFont="1" applyFill="1" applyBorder="1" applyAlignment="1">
      <alignment horizontal="center" vertical="center"/>
    </xf>
    <xf numFmtId="0" fontId="9" fillId="5" borderId="9" xfId="5" applyFont="1" applyFill="1" applyBorder="1" applyAlignment="1">
      <alignment horizontal="center" vertical="center"/>
    </xf>
    <xf numFmtId="0" fontId="9" fillId="5" borderId="5" xfId="5" applyFont="1" applyFill="1" applyBorder="1" applyAlignment="1">
      <alignment horizontal="center" vertical="center"/>
    </xf>
    <xf numFmtId="0" fontId="9" fillId="5" borderId="1" xfId="5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50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0" builtinId="26" customBuiltin="1"/>
    <cellStyle name="Cálculo" xfId="15" builtinId="22" customBuiltin="1"/>
    <cellStyle name="Célula de Verificação" xfId="17" builtinId="23" customBuiltin="1"/>
    <cellStyle name="Célula Vinculada" xfId="16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3" builtinId="20" customBuiltin="1"/>
    <cellStyle name="Moeda" xfId="2" builtinId="4"/>
    <cellStyle name="Moeda 2" xfId="46" xr:uid="{00000000-0005-0000-0000-00001F000000}"/>
    <cellStyle name="Moeda 3" xfId="49" xr:uid="{00000000-0005-0000-0000-000020000000}"/>
    <cellStyle name="Neutro" xfId="12" builtinId="28" customBuiltin="1"/>
    <cellStyle name="Normal" xfId="0" builtinId="0"/>
    <cellStyle name="Normal 3" xfId="5" xr:uid="{00000000-0005-0000-0000-000023000000}"/>
    <cellStyle name="Nota" xfId="19" builtinId="10" customBuiltin="1"/>
    <cellStyle name="Porcentagem" xfId="3" builtinId="5"/>
    <cellStyle name="Ruim" xfId="11" builtinId="27" customBuiltin="1"/>
    <cellStyle name="Saída" xfId="14" builtinId="21" customBuiltin="1"/>
    <cellStyle name="Texto de Aviso" xfId="18" builtinId="11" customBuiltin="1"/>
    <cellStyle name="Texto Explicativo" xfId="20" builtinId="53" customBuiltin="1"/>
    <cellStyle name="Título" xfId="6" builtinId="15" customBuiltin="1"/>
    <cellStyle name="Título 1" xfId="4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ítulo 5" xfId="47" xr:uid="{00000000-0005-0000-0000-00002E000000}"/>
    <cellStyle name="Total" xfId="21" builtinId="25" customBuiltin="1"/>
    <cellStyle name="Vírgula" xfId="1" builtinId="3"/>
    <cellStyle name="Vírgula 2" xfId="48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3797300</xdr:colOff>
      <xdr:row>8</xdr:row>
      <xdr:rowOff>17780</xdr:rowOff>
    </xdr:to>
    <xdr:pic>
      <xdr:nvPicPr>
        <xdr:cNvPr id="3" name="Imagem 2" descr="Aviz Alimentos">
          <a:extLst>
            <a:ext uri="{FF2B5EF4-FFF2-40B4-BE49-F238E27FC236}">
              <a16:creationId xmlns:a16="http://schemas.microsoft.com/office/drawing/2014/main" id="{0A449B39-20BF-4DCB-1D52-BC6171C24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97300" cy="2151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.8\empresas\FRIC&#211;%20IND&#218;STRIA%20E%20COM&#201;RCIO%20DE%20ALIMENTOS%20LTDA\DP%20FISCAL\FECHAMENTOS\2018\04-2018\PLANILHAS\CAIXA%202017%20-%20NOVO%20-%20LUCRO%20REAL%20-%20APENAS%20MATRIZ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adastro"/>
      <sheetName val="BASE_MATRIZ"/>
      <sheetName val="GRÁFICOS"/>
      <sheetName val="CAIXA 2017"/>
      <sheetName val="Inventario Matriz"/>
      <sheetName val="IMPOSTOS 2017"/>
      <sheetName val="IRPJ e CSLL"/>
      <sheetName val="SERVIÇOS PRESTADOS"/>
      <sheetName val="PLANILHA DE RETEÇÕES"/>
      <sheetName val="Forn.Ret"/>
      <sheetName val="Dif. de Alíq"/>
      <sheetName val="Faturamento Anual"/>
      <sheetName val="12 Últimos Faturamento Fiscal"/>
    </sheetNames>
    <sheetDataSet>
      <sheetData sheetId="0"/>
      <sheetData sheetId="1"/>
      <sheetData sheetId="2"/>
      <sheetData sheetId="3"/>
      <sheetData sheetId="4">
        <row r="2">
          <cell r="B2" t="str">
            <v>SUPERMERCADO CARRIJO LTDA - 23.615.383/0001-08</v>
          </cell>
        </row>
      </sheetData>
      <sheetData sheetId="5"/>
      <sheetData sheetId="6"/>
      <sheetData sheetId="7"/>
      <sheetData sheetId="8"/>
      <sheetData sheetId="9">
        <row r="1">
          <cell r="A1" t="str">
            <v>Matriz</v>
          </cell>
          <cell r="B1" t="str">
            <v>RETENÇÕES NA FONTE 2017</v>
          </cell>
        </row>
        <row r="3">
          <cell r="B3" t="str">
            <v>EMPRESA:</v>
          </cell>
          <cell r="C3" t="str">
            <v>SUPERMERCADO CARRIJO LTDA</v>
          </cell>
        </row>
        <row r="5">
          <cell r="B5" t="str">
            <v>CNPJ:</v>
          </cell>
          <cell r="C5" t="str">
            <v>23.615.383/0001-08</v>
          </cell>
        </row>
        <row r="7">
          <cell r="A7" t="str">
            <v>FORMULA</v>
          </cell>
          <cell r="B7" t="str">
            <v>Empresa</v>
          </cell>
          <cell r="C7" t="str">
            <v>CNPJ FORNECEDOR</v>
          </cell>
          <cell r="D7" t="str">
            <v>NOME FORNECEDOR</v>
          </cell>
          <cell r="E7" t="str">
            <v>REGIME</v>
          </cell>
          <cell r="F7" t="str">
            <v>NOTA FISCAL</v>
          </cell>
          <cell r="G7" t="str">
            <v>VALOR DA NFS</v>
          </cell>
          <cell r="H7" t="str">
            <v>VALOR DA BASE DE CÁLCULO</v>
          </cell>
          <cell r="I7" t="str">
            <v>ISSQN</v>
          </cell>
          <cell r="J7" t="str">
            <v>IRRF</v>
          </cell>
          <cell r="K7" t="str">
            <v>PIS</v>
          </cell>
          <cell r="L7" t="str">
            <v>COFINS</v>
          </cell>
          <cell r="M7" t="str">
            <v>CSLL</v>
          </cell>
          <cell r="N7" t="str">
            <v>GUIA ISSQN</v>
          </cell>
          <cell r="O7" t="str">
            <v>DARF IRRF 8045</v>
          </cell>
          <cell r="P7" t="str">
            <v>DARF IRRF 1708</v>
          </cell>
          <cell r="Q7" t="str">
            <v>DARF PCC 5952</v>
          </cell>
          <cell r="R7" t="str">
            <v>DATA DE EMISSÃO</v>
          </cell>
          <cell r="S7" t="str">
            <v>COMPETÊNCIA</v>
          </cell>
          <cell r="T7" t="str">
            <v>FÓRMULA</v>
          </cell>
          <cell r="U7" t="str">
            <v>REPET</v>
          </cell>
          <cell r="V7" t="str">
            <v>CHAVES</v>
          </cell>
        </row>
        <row r="8">
          <cell r="A8" t="str">
            <v>Matriz - 01/2017</v>
          </cell>
          <cell r="B8" t="str">
            <v>Matriz</v>
          </cell>
          <cell r="C8" t="str">
            <v>04.030.686/0001-14</v>
          </cell>
          <cell r="D8" t="str">
            <v>METROPOL SEGURANÇA LTDA</v>
          </cell>
          <cell r="E8" t="str">
            <v>Simples</v>
          </cell>
          <cell r="F8">
            <v>5633</v>
          </cell>
          <cell r="G8">
            <v>297</v>
          </cell>
          <cell r="H8">
            <v>297</v>
          </cell>
          <cell r="I8">
            <v>11.4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11.4</v>
          </cell>
          <cell r="O8">
            <v>0</v>
          </cell>
          <cell r="P8">
            <v>0</v>
          </cell>
          <cell r="Q8">
            <v>0</v>
          </cell>
          <cell r="R8">
            <v>42740</v>
          </cell>
          <cell r="S8" t="str">
            <v>01/2017</v>
          </cell>
          <cell r="T8" t="str">
            <v>04.030.686/0001-14 - 5633</v>
          </cell>
          <cell r="U8">
            <v>1</v>
          </cell>
        </row>
        <row r="9">
          <cell r="A9" t="str">
            <v>Matriz - 01/2017</v>
          </cell>
          <cell r="B9" t="str">
            <v>Matriz</v>
          </cell>
          <cell r="C9" t="str">
            <v>05.516.781/0001-95</v>
          </cell>
          <cell r="D9" t="str">
            <v>ELIOENAI SOUZA PEREIRA - ME</v>
          </cell>
          <cell r="E9" t="str">
            <v>Simples</v>
          </cell>
          <cell r="F9">
            <v>2870</v>
          </cell>
          <cell r="G9">
            <v>230</v>
          </cell>
          <cell r="H9">
            <v>230</v>
          </cell>
          <cell r="I9">
            <v>11.5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11.5</v>
          </cell>
          <cell r="O9">
            <v>0</v>
          </cell>
          <cell r="P9">
            <v>0</v>
          </cell>
          <cell r="Q9">
            <v>0</v>
          </cell>
          <cell r="R9">
            <v>42740</v>
          </cell>
          <cell r="S9" t="str">
            <v>01/2017</v>
          </cell>
          <cell r="T9" t="str">
            <v>05.516.781/0001-95 - 2870</v>
          </cell>
          <cell r="U9">
            <v>1</v>
          </cell>
        </row>
        <row r="10">
          <cell r="A10" t="str">
            <v>Matriz - 01/2017</v>
          </cell>
          <cell r="B10" t="str">
            <v>Matriz</v>
          </cell>
          <cell r="C10" t="str">
            <v>11.462.922/0001-37</v>
          </cell>
          <cell r="D10" t="str">
            <v>NASSER SERVIÇOS TECNOLOGICOS LTDA - ME</v>
          </cell>
          <cell r="E10" t="str">
            <v>Simples</v>
          </cell>
          <cell r="F10">
            <v>2271</v>
          </cell>
          <cell r="G10">
            <v>738.77</v>
          </cell>
          <cell r="H10">
            <v>738.77</v>
          </cell>
          <cell r="I10">
            <v>28.37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28.37</v>
          </cell>
          <cell r="O10">
            <v>0</v>
          </cell>
          <cell r="P10">
            <v>0</v>
          </cell>
          <cell r="Q10">
            <v>0</v>
          </cell>
          <cell r="R10">
            <v>42740</v>
          </cell>
          <cell r="S10" t="str">
            <v>01/2017</v>
          </cell>
          <cell r="T10" t="str">
            <v>11.462.922/0001-37 - 2271</v>
          </cell>
          <cell r="U10">
            <v>1</v>
          </cell>
        </row>
        <row r="11">
          <cell r="A11" t="str">
            <v>Matriz - 01/2017</v>
          </cell>
          <cell r="B11" t="str">
            <v>Matriz</v>
          </cell>
          <cell r="C11" t="str">
            <v>18.623.873/0001-16</v>
          </cell>
          <cell r="D11" t="str">
            <v>E P DA SILVA MANUTENCOES - ME</v>
          </cell>
          <cell r="E11" t="str">
            <v>Simples</v>
          </cell>
          <cell r="F11">
            <v>1300</v>
          </cell>
          <cell r="G11">
            <v>378</v>
          </cell>
          <cell r="H11">
            <v>378</v>
          </cell>
          <cell r="I11">
            <v>10.55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10.55</v>
          </cell>
          <cell r="O11">
            <v>0</v>
          </cell>
          <cell r="P11">
            <v>0</v>
          </cell>
          <cell r="Q11">
            <v>0</v>
          </cell>
          <cell r="R11">
            <v>42740</v>
          </cell>
          <cell r="S11" t="str">
            <v>01/2017</v>
          </cell>
          <cell r="T11" t="str">
            <v>18.623.873/0001-16 - 1300</v>
          </cell>
          <cell r="U11">
            <v>1</v>
          </cell>
        </row>
        <row r="12">
          <cell r="A12" t="str">
            <v>Matriz - 01/2017</v>
          </cell>
          <cell r="B12" t="str">
            <v>Matriz</v>
          </cell>
          <cell r="C12" t="str">
            <v>22.872.903/0001-03</v>
          </cell>
          <cell r="D12" t="str">
            <v>URBAN - MOBILIDADE URBANA DE ANAPOLIS SPE - LTDA</v>
          </cell>
          <cell r="E12" t="str">
            <v>Simples</v>
          </cell>
          <cell r="F12">
            <v>77473</v>
          </cell>
          <cell r="G12">
            <v>661.86</v>
          </cell>
          <cell r="H12">
            <v>661.86</v>
          </cell>
          <cell r="I12">
            <v>13.24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13.24</v>
          </cell>
          <cell r="O12">
            <v>0</v>
          </cell>
          <cell r="P12">
            <v>0</v>
          </cell>
          <cell r="Q12">
            <v>0</v>
          </cell>
          <cell r="R12">
            <v>42740</v>
          </cell>
          <cell r="S12" t="str">
            <v>01/2017</v>
          </cell>
          <cell r="T12" t="str">
            <v>22.872.903/0001-03 - 77473</v>
          </cell>
          <cell r="U12">
            <v>1</v>
          </cell>
        </row>
        <row r="13">
          <cell r="A13" t="str">
            <v>Matriz - 01/2017</v>
          </cell>
          <cell r="B13" t="str">
            <v>Matriz</v>
          </cell>
          <cell r="C13" t="str">
            <v>05.426.336/0001-34</v>
          </cell>
          <cell r="D13" t="str">
            <v>CONTRA FOGO COM. E EQUIP. CONTRA INCENDIO LTDA</v>
          </cell>
          <cell r="E13" t="str">
            <v>Simples</v>
          </cell>
          <cell r="F13">
            <v>12746</v>
          </cell>
          <cell r="G13">
            <v>550</v>
          </cell>
          <cell r="H13">
            <v>550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42740</v>
          </cell>
          <cell r="S13" t="str">
            <v>01/2017</v>
          </cell>
          <cell r="T13" t="str">
            <v>05.426.336/0001-34 - 12746</v>
          </cell>
          <cell r="U13">
            <v>1</v>
          </cell>
        </row>
        <row r="14">
          <cell r="A14" t="str">
            <v>Matriz - 01/2017</v>
          </cell>
          <cell r="B14" t="str">
            <v>Matriz</v>
          </cell>
          <cell r="C14" t="str">
            <v>08.097.397/0001-93</v>
          </cell>
          <cell r="D14" t="str">
            <v>CONCEITO CONTABILIDADE LTDA - ME</v>
          </cell>
          <cell r="E14" t="str">
            <v>Simples</v>
          </cell>
          <cell r="F14">
            <v>3558</v>
          </cell>
          <cell r="G14">
            <v>3520</v>
          </cell>
          <cell r="H14">
            <v>3520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42740</v>
          </cell>
          <cell r="S14" t="str">
            <v>01/2017</v>
          </cell>
          <cell r="T14" t="str">
            <v>08.097.397/0001-93 - 3558</v>
          </cell>
          <cell r="U14">
            <v>1</v>
          </cell>
        </row>
        <row r="15">
          <cell r="A15" t="str">
            <v>Matriz - 01/2017</v>
          </cell>
          <cell r="B15" t="str">
            <v>Matriz</v>
          </cell>
          <cell r="C15" t="str">
            <v>10.398.941/0001-89</v>
          </cell>
          <cell r="D15" t="str">
            <v>PLENA SERVIÇOS CONTABEIS LTDA - ME</v>
          </cell>
          <cell r="E15" t="str">
            <v>Simples</v>
          </cell>
          <cell r="F15">
            <v>649</v>
          </cell>
          <cell r="G15">
            <v>3535.05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42740</v>
          </cell>
          <cell r="S15" t="str">
            <v>01/2017</v>
          </cell>
          <cell r="T15" t="str">
            <v>10.398.941/0001-89 - 649</v>
          </cell>
          <cell r="U15">
            <v>1</v>
          </cell>
        </row>
        <row r="16">
          <cell r="A16" t="str">
            <v>Matriz - 01/2017</v>
          </cell>
          <cell r="B16" t="str">
            <v>Matriz</v>
          </cell>
          <cell r="C16" t="str">
            <v>11.371.931/0001-12</v>
          </cell>
          <cell r="D16" t="str">
            <v>EP JUNIOR REDES E INFORMATICA - ME</v>
          </cell>
          <cell r="E16" t="str">
            <v>Simples</v>
          </cell>
          <cell r="F16">
            <v>136</v>
          </cell>
          <cell r="G16">
            <v>500</v>
          </cell>
          <cell r="H16">
            <v>500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42740</v>
          </cell>
          <cell r="S16" t="str">
            <v>01/2017</v>
          </cell>
          <cell r="T16" t="str">
            <v>11.371.931/0001-12 - 136</v>
          </cell>
          <cell r="U16">
            <v>1</v>
          </cell>
        </row>
        <row r="17">
          <cell r="A17" t="str">
            <v>Matriz - 01/2017</v>
          </cell>
          <cell r="B17" t="str">
            <v>Matriz</v>
          </cell>
          <cell r="C17" t="str">
            <v>20.218.151/0001-28</v>
          </cell>
          <cell r="D17" t="str">
            <v>WENDERSON PEREIRA DUARTE</v>
          </cell>
          <cell r="E17" t="str">
            <v>Simples</v>
          </cell>
          <cell r="F17">
            <v>12</v>
          </cell>
          <cell r="G17">
            <v>1760</v>
          </cell>
          <cell r="H17">
            <v>1760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42740</v>
          </cell>
          <cell r="S17" t="str">
            <v>01/2017</v>
          </cell>
          <cell r="T17" t="str">
            <v>20.218.151/0001-28 - 12</v>
          </cell>
          <cell r="U17">
            <v>1</v>
          </cell>
        </row>
        <row r="18">
          <cell r="A18" t="str">
            <v>Matriz - 01/2017</v>
          </cell>
          <cell r="B18" t="str">
            <v>Matriz</v>
          </cell>
          <cell r="C18" t="str">
            <v>20.218.151/0001-28</v>
          </cell>
          <cell r="D18" t="str">
            <v>WENDERSON PEREIRA DUARTE</v>
          </cell>
          <cell r="E18" t="str">
            <v>Simples</v>
          </cell>
          <cell r="F18">
            <v>14</v>
          </cell>
          <cell r="G18">
            <v>1500</v>
          </cell>
          <cell r="H18">
            <v>1500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42740</v>
          </cell>
          <cell r="S18" t="str">
            <v>01/2017</v>
          </cell>
          <cell r="T18" t="str">
            <v>20.218.151/0001-28 - 14</v>
          </cell>
          <cell r="U18">
            <v>1</v>
          </cell>
        </row>
        <row r="19">
          <cell r="A19" t="str">
            <v>Matriz - 01/2017</v>
          </cell>
          <cell r="B19" t="str">
            <v>Matriz</v>
          </cell>
          <cell r="C19" t="str">
            <v>25.978.136/0001-00</v>
          </cell>
          <cell r="D19" t="str">
            <v>DENIS ROBSON DA SILVA</v>
          </cell>
          <cell r="E19" t="str">
            <v>Simples</v>
          </cell>
          <cell r="F19">
            <v>12</v>
          </cell>
          <cell r="G19">
            <v>40</v>
          </cell>
          <cell r="H19">
            <v>40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42740</v>
          </cell>
          <cell r="S19" t="str">
            <v>01/2017</v>
          </cell>
          <cell r="T19" t="str">
            <v>25.978.136/0001-00 - 12</v>
          </cell>
          <cell r="U19">
            <v>1</v>
          </cell>
        </row>
        <row r="20">
          <cell r="A20" t="str">
            <v>Matriz - 01/2017</v>
          </cell>
          <cell r="B20" t="str">
            <v>Matriz</v>
          </cell>
          <cell r="C20" t="str">
            <v>25.978.136/0001-00</v>
          </cell>
          <cell r="D20" t="str">
            <v>DENIS ROBSON DA SILVA</v>
          </cell>
          <cell r="E20" t="str">
            <v>Simples</v>
          </cell>
          <cell r="F20">
            <v>14</v>
          </cell>
          <cell r="G20">
            <v>40</v>
          </cell>
          <cell r="H20">
            <v>40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42740</v>
          </cell>
          <cell r="S20" t="str">
            <v>01/2017</v>
          </cell>
          <cell r="T20" t="str">
            <v>25.978.136/0001-00 - 14</v>
          </cell>
          <cell r="U20">
            <v>1</v>
          </cell>
        </row>
        <row r="21">
          <cell r="A21" t="str">
            <v>Matriz - 01/2017</v>
          </cell>
          <cell r="B21" t="str">
            <v>Matriz</v>
          </cell>
          <cell r="C21" t="str">
            <v>04.966.359/0001-79</v>
          </cell>
          <cell r="D21" t="str">
            <v xml:space="preserve">SIGA CRED ADMINISTRADORA LTDA  </v>
          </cell>
          <cell r="E21" t="str">
            <v>Simples</v>
          </cell>
          <cell r="F21">
            <v>60926</v>
          </cell>
          <cell r="G21">
            <v>35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42745</v>
          </cell>
          <cell r="S21" t="str">
            <v>01/2017</v>
          </cell>
          <cell r="T21" t="str">
            <v>04.966.359/0001-79 - 60926</v>
          </cell>
          <cell r="U21">
            <v>1</v>
          </cell>
        </row>
        <row r="22">
          <cell r="A22" t="str">
            <v>Matriz - 01/2017</v>
          </cell>
          <cell r="B22" t="str">
            <v>Matriz</v>
          </cell>
          <cell r="C22" t="str">
            <v>04.966.359/0001-79</v>
          </cell>
          <cell r="D22" t="str">
            <v xml:space="preserve">SIGA CRED ADMINISTRADORA LTDA  </v>
          </cell>
          <cell r="E22" t="str">
            <v>Simples</v>
          </cell>
          <cell r="F22">
            <v>60673</v>
          </cell>
          <cell r="G22">
            <v>91.22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42745</v>
          </cell>
          <cell r="S22" t="str">
            <v>01/2017</v>
          </cell>
          <cell r="T22" t="str">
            <v>04.966.359/0001-79 - 60673</v>
          </cell>
          <cell r="U22">
            <v>1</v>
          </cell>
        </row>
        <row r="23">
          <cell r="A23" t="str">
            <v>Matriz - 01/2017</v>
          </cell>
          <cell r="B23" t="str">
            <v>Matriz</v>
          </cell>
          <cell r="C23" t="str">
            <v>04.966.359/0001-79</v>
          </cell>
          <cell r="D23" t="str">
            <v xml:space="preserve">SIGA CRED ADMINISTRADORA LTDA  </v>
          </cell>
          <cell r="E23" t="str">
            <v>Simples</v>
          </cell>
          <cell r="F23">
            <v>60527</v>
          </cell>
          <cell r="G23">
            <v>818.57</v>
          </cell>
          <cell r="H23">
            <v>998.67000000000007</v>
          </cell>
          <cell r="I23">
            <v>0</v>
          </cell>
          <cell r="J23">
            <v>14.98</v>
          </cell>
          <cell r="K23">
            <v>6.49</v>
          </cell>
          <cell r="L23">
            <v>29.96</v>
          </cell>
          <cell r="M23">
            <v>9.99</v>
          </cell>
          <cell r="N23">
            <v>0</v>
          </cell>
          <cell r="O23">
            <v>0</v>
          </cell>
          <cell r="P23">
            <v>14.98</v>
          </cell>
          <cell r="Q23">
            <v>46.440000000000005</v>
          </cell>
          <cell r="R23">
            <v>42745</v>
          </cell>
          <cell r="S23" t="str">
            <v>01/2017</v>
          </cell>
          <cell r="T23" t="str">
            <v>04.966.359/0001-79 - 60527</v>
          </cell>
          <cell r="U23">
            <v>1</v>
          </cell>
        </row>
        <row r="24">
          <cell r="A24" t="str">
            <v xml:space="preserve"> - </v>
          </cell>
          <cell r="D24">
            <v>0</v>
          </cell>
          <cell r="E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T24" t="str">
            <v xml:space="preserve"> - </v>
          </cell>
          <cell r="U24">
            <v>0</v>
          </cell>
        </row>
        <row r="25">
          <cell r="A25" t="str">
            <v>Matriz - 02/2017</v>
          </cell>
          <cell r="B25" t="str">
            <v>Matriz</v>
          </cell>
          <cell r="C25" t="str">
            <v>04.030.686/0001-14</v>
          </cell>
          <cell r="D25" t="str">
            <v>METROPOL SEGURANÇA LTDA</v>
          </cell>
          <cell r="E25" t="str">
            <v>Simples</v>
          </cell>
          <cell r="F25">
            <v>5813</v>
          </cell>
          <cell r="G25">
            <v>297</v>
          </cell>
          <cell r="H25">
            <v>297</v>
          </cell>
          <cell r="I25">
            <v>11.49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11.49</v>
          </cell>
          <cell r="O25">
            <v>0</v>
          </cell>
          <cell r="P25">
            <v>0</v>
          </cell>
          <cell r="Q25">
            <v>0</v>
          </cell>
          <cell r="S25" t="str">
            <v>02/2017</v>
          </cell>
          <cell r="T25" t="str">
            <v>04.030.686/0001-14 - 5813</v>
          </cell>
          <cell r="U25">
            <v>1</v>
          </cell>
        </row>
        <row r="26">
          <cell r="A26" t="str">
            <v>Matriz - 02/2017</v>
          </cell>
          <cell r="B26" t="str">
            <v>Matriz</v>
          </cell>
          <cell r="C26" t="str">
            <v>05.516.781/0001-95</v>
          </cell>
          <cell r="D26" t="str">
            <v>ELIOENAI SOUZA PEREIRA - ME</v>
          </cell>
          <cell r="E26" t="str">
            <v>Simples</v>
          </cell>
          <cell r="F26">
            <v>2913</v>
          </cell>
          <cell r="G26">
            <v>230</v>
          </cell>
          <cell r="H26">
            <v>230</v>
          </cell>
          <cell r="I26">
            <v>4.5999999999999996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4.5999999999999996</v>
          </cell>
          <cell r="O26">
            <v>0</v>
          </cell>
          <cell r="P26">
            <v>0</v>
          </cell>
          <cell r="Q26">
            <v>0</v>
          </cell>
          <cell r="S26" t="str">
            <v>02/2017</v>
          </cell>
          <cell r="T26" t="str">
            <v>05.516.781/0001-95 - 2913</v>
          </cell>
          <cell r="U26">
            <v>1</v>
          </cell>
        </row>
        <row r="27">
          <cell r="A27" t="str">
            <v>Matriz - 02/2017</v>
          </cell>
          <cell r="B27" t="str">
            <v>Matriz</v>
          </cell>
          <cell r="C27" t="str">
            <v>07.050.548/0001-95</v>
          </cell>
          <cell r="D27" t="str">
            <v>AMARAL E PUGA ESCRITORIO DE ADVOCACIA SS</v>
          </cell>
          <cell r="E27" t="str">
            <v>Simples</v>
          </cell>
          <cell r="F27">
            <v>1840</v>
          </cell>
          <cell r="G27">
            <v>1309.6199999999999</v>
          </cell>
          <cell r="H27">
            <v>1309.6199999999999</v>
          </cell>
          <cell r="I27">
            <v>0</v>
          </cell>
          <cell r="J27">
            <v>19.64</v>
          </cell>
          <cell r="K27">
            <v>8.51</v>
          </cell>
          <cell r="L27">
            <v>39.29</v>
          </cell>
          <cell r="M27">
            <v>13.1</v>
          </cell>
          <cell r="N27">
            <v>0</v>
          </cell>
          <cell r="O27">
            <v>0</v>
          </cell>
          <cell r="P27">
            <v>19.64</v>
          </cell>
          <cell r="Q27">
            <v>60.9</v>
          </cell>
          <cell r="S27" t="str">
            <v>02/2017</v>
          </cell>
          <cell r="T27" t="str">
            <v>07.050.548/0001-95 - 1840</v>
          </cell>
          <cell r="U27">
            <v>1</v>
          </cell>
        </row>
        <row r="28">
          <cell r="A28" t="str">
            <v>Matriz - 02/2017</v>
          </cell>
          <cell r="B28" t="str">
            <v>Matriz</v>
          </cell>
          <cell r="C28" t="str">
            <v>07.405.203/0001-07</v>
          </cell>
          <cell r="D28" t="str">
            <v>AME ASSESSORIA E CONTROLE EMPRESARIAL LTDA - ME</v>
          </cell>
          <cell r="E28" t="str">
            <v>Simples</v>
          </cell>
          <cell r="F28">
            <v>2838</v>
          </cell>
          <cell r="G28">
            <v>90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 t="str">
            <v>02/2017</v>
          </cell>
          <cell r="T28" t="str">
            <v>07.405.203/0001-07 - 2838</v>
          </cell>
          <cell r="U28">
            <v>1</v>
          </cell>
        </row>
        <row r="29">
          <cell r="A29" t="str">
            <v>Matriz - 02/2017</v>
          </cell>
          <cell r="B29" t="str">
            <v>Matriz</v>
          </cell>
          <cell r="C29" t="str">
            <v>08.738.508/0001-01</v>
          </cell>
          <cell r="D29" t="str">
            <v>BEDA COMUNICAÇÃO VISUAL LTDA - ME</v>
          </cell>
          <cell r="E29" t="str">
            <v>Simples</v>
          </cell>
          <cell r="F29">
            <v>591</v>
          </cell>
          <cell r="G29">
            <v>1100</v>
          </cell>
          <cell r="H29">
            <v>1100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 t="str">
            <v>02/2017</v>
          </cell>
          <cell r="T29" t="str">
            <v>08.738.508/0001-01 - 591</v>
          </cell>
          <cell r="U29">
            <v>1</v>
          </cell>
        </row>
        <row r="30">
          <cell r="A30" t="str">
            <v>Matriz - 02/2017</v>
          </cell>
          <cell r="B30" t="str">
            <v>Matriz</v>
          </cell>
          <cell r="C30" t="str">
            <v>10.398.941/0001-89</v>
          </cell>
          <cell r="D30" t="str">
            <v>PLENA SERVIÇOS CONTABEIS LTDA - ME</v>
          </cell>
          <cell r="E30" t="str">
            <v>Simples</v>
          </cell>
          <cell r="F30">
            <v>663</v>
          </cell>
          <cell r="G30">
            <v>3535.05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 t="str">
            <v>02/2017</v>
          </cell>
          <cell r="T30" t="str">
            <v>10.398.941/0001-89 - 663</v>
          </cell>
          <cell r="U30">
            <v>1</v>
          </cell>
        </row>
        <row r="31">
          <cell r="A31" t="str">
            <v>Matriz - 02/2017</v>
          </cell>
          <cell r="B31" t="str">
            <v>Matriz</v>
          </cell>
          <cell r="C31" t="str">
            <v>11.371.931/0001-12</v>
          </cell>
          <cell r="D31" t="str">
            <v>EP JUNIOR REDES E INFORMATICA - ME</v>
          </cell>
          <cell r="E31" t="str">
            <v>Simples</v>
          </cell>
          <cell r="F31">
            <v>138</v>
          </cell>
          <cell r="G31">
            <v>500</v>
          </cell>
          <cell r="H31">
            <v>500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 t="str">
            <v>02/2017</v>
          </cell>
          <cell r="T31" t="str">
            <v>11.371.931/0001-12 - 138</v>
          </cell>
          <cell r="U31">
            <v>1</v>
          </cell>
        </row>
        <row r="32">
          <cell r="A32" t="str">
            <v>Matriz - 02/2017</v>
          </cell>
          <cell r="B32" t="str">
            <v>Matriz</v>
          </cell>
          <cell r="C32" t="str">
            <v>11.462.922/0001-37</v>
          </cell>
          <cell r="D32" t="str">
            <v>NASSER SERVIÇOS TECNOLOGICOS LTDA - ME</v>
          </cell>
          <cell r="E32" t="str">
            <v>Simples</v>
          </cell>
          <cell r="F32">
            <v>2327</v>
          </cell>
          <cell r="G32">
            <v>738.77</v>
          </cell>
          <cell r="H32">
            <v>738.77</v>
          </cell>
          <cell r="I32">
            <v>28.37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28.37</v>
          </cell>
          <cell r="O32">
            <v>0</v>
          </cell>
          <cell r="P32">
            <v>0</v>
          </cell>
          <cell r="Q32">
            <v>0</v>
          </cell>
          <cell r="S32" t="str">
            <v>02/2017</v>
          </cell>
          <cell r="T32" t="str">
            <v>11.462.922/0001-37 - 2327</v>
          </cell>
          <cell r="U32">
            <v>1</v>
          </cell>
        </row>
        <row r="33">
          <cell r="A33" t="str">
            <v>Matriz - 02/2017</v>
          </cell>
          <cell r="B33" t="str">
            <v>Matriz</v>
          </cell>
          <cell r="C33" t="str">
            <v>19.611.732/0001-46</v>
          </cell>
          <cell r="D33" t="str">
            <v>JOSENILTON DATIVO DOS SANTOS</v>
          </cell>
          <cell r="E33" t="str">
            <v>Simples</v>
          </cell>
          <cell r="F33">
            <v>82</v>
          </cell>
          <cell r="G33">
            <v>1500</v>
          </cell>
          <cell r="H33">
            <v>1500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 t="str">
            <v>02/2017</v>
          </cell>
          <cell r="T33" t="str">
            <v>19.611.732/0001-46 - 82</v>
          </cell>
          <cell r="U33">
            <v>1</v>
          </cell>
        </row>
        <row r="34">
          <cell r="A34" t="str">
            <v>Matriz - 02/2017</v>
          </cell>
          <cell r="B34" t="str">
            <v>Matriz</v>
          </cell>
          <cell r="C34" t="str">
            <v>20.218.151/0001-28</v>
          </cell>
          <cell r="D34" t="str">
            <v>WENDERSON PEREIRA DUARTE</v>
          </cell>
          <cell r="E34" t="str">
            <v>Simples</v>
          </cell>
          <cell r="F34">
            <v>16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 t="str">
            <v>02/2017</v>
          </cell>
          <cell r="T34" t="str">
            <v>20.218.151/0001-28 - 16</v>
          </cell>
          <cell r="U34">
            <v>1</v>
          </cell>
        </row>
        <row r="35">
          <cell r="A35" t="str">
            <v>Matriz - 02/2017</v>
          </cell>
          <cell r="B35" t="str">
            <v>Matriz</v>
          </cell>
          <cell r="C35" t="str">
            <v>22.872.903/0001-03</v>
          </cell>
          <cell r="D35" t="str">
            <v>URBAN - MOBILIDADE URBANA DE ANAPOLIS SPE - LTDA</v>
          </cell>
          <cell r="E35" t="str">
            <v>Simples</v>
          </cell>
          <cell r="F35">
            <v>18497</v>
          </cell>
          <cell r="G35">
            <v>649.86</v>
          </cell>
          <cell r="H35">
            <v>649.86</v>
          </cell>
          <cell r="I35">
            <v>13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13</v>
          </cell>
          <cell r="O35">
            <v>0</v>
          </cell>
          <cell r="P35">
            <v>0</v>
          </cell>
          <cell r="Q35">
            <v>0</v>
          </cell>
          <cell r="S35" t="str">
            <v>02/2017</v>
          </cell>
          <cell r="T35" t="str">
            <v>22.872.903/0001-03 - 18497</v>
          </cell>
          <cell r="U35">
            <v>1</v>
          </cell>
        </row>
        <row r="36">
          <cell r="A36" t="str">
            <v>Matriz - 02/2017</v>
          </cell>
          <cell r="B36" t="str">
            <v>Matriz</v>
          </cell>
          <cell r="C36" t="str">
            <v>25.978.136/0001-00</v>
          </cell>
          <cell r="D36" t="str">
            <v>DENIS ROBSON DA SILVA</v>
          </cell>
          <cell r="E36" t="str">
            <v>Simples</v>
          </cell>
          <cell r="F36">
            <v>15</v>
          </cell>
          <cell r="G36">
            <v>40</v>
          </cell>
          <cell r="H36">
            <v>40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S36" t="str">
            <v>02/2017</v>
          </cell>
          <cell r="T36" t="str">
            <v>25.978.136/0001-00 - 15</v>
          </cell>
          <cell r="U36">
            <v>1</v>
          </cell>
        </row>
        <row r="37">
          <cell r="A37" t="str">
            <v>Matriz - 02/2017</v>
          </cell>
          <cell r="B37" t="str">
            <v>Matriz</v>
          </cell>
          <cell r="C37" t="str">
            <v>25.978.136/0001-00</v>
          </cell>
          <cell r="D37" t="str">
            <v>DENIS ROBSON DA SILVA</v>
          </cell>
          <cell r="E37" t="str">
            <v>Simples</v>
          </cell>
          <cell r="F37">
            <v>18</v>
          </cell>
          <cell r="G37">
            <v>40</v>
          </cell>
          <cell r="H37">
            <v>40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 t="str">
            <v>02/2017</v>
          </cell>
          <cell r="T37" t="str">
            <v>25.978.136/0001-00 - 18</v>
          </cell>
          <cell r="U37">
            <v>1</v>
          </cell>
        </row>
        <row r="38">
          <cell r="A38" t="str">
            <v>Matriz - 02/2017</v>
          </cell>
          <cell r="B38" t="str">
            <v>Matriz</v>
          </cell>
          <cell r="C38" t="str">
            <v>25.978.136/0001-00</v>
          </cell>
          <cell r="D38" t="str">
            <v>DENIS ROBSON DA SILVA</v>
          </cell>
          <cell r="E38" t="str">
            <v>Simples</v>
          </cell>
          <cell r="F38">
            <v>23</v>
          </cell>
          <cell r="G38">
            <v>40</v>
          </cell>
          <cell r="H38">
            <v>40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 t="str">
            <v>02/2017</v>
          </cell>
          <cell r="T38" t="str">
            <v>25.978.136/0001-00 - 23</v>
          </cell>
          <cell r="U38">
            <v>1</v>
          </cell>
        </row>
        <row r="39">
          <cell r="A39" t="str">
            <v>Matriz - 02/2017</v>
          </cell>
          <cell r="B39" t="str">
            <v>Matriz</v>
          </cell>
          <cell r="C39" t="str">
            <v>25.978.136/0001-00</v>
          </cell>
          <cell r="D39" t="str">
            <v>DENIS ROBSON DA SILVA</v>
          </cell>
          <cell r="E39" t="str">
            <v>Simples</v>
          </cell>
          <cell r="F39">
            <v>25</v>
          </cell>
          <cell r="G39">
            <v>40</v>
          </cell>
          <cell r="H39">
            <v>40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 t="str">
            <v>02/2017</v>
          </cell>
          <cell r="T39" t="str">
            <v>25.978.136/0001-00 - 25</v>
          </cell>
          <cell r="U39">
            <v>1</v>
          </cell>
        </row>
        <row r="40">
          <cell r="A40" t="str">
            <v>Matriz - 02/2017</v>
          </cell>
          <cell r="B40" t="str">
            <v>Matriz</v>
          </cell>
          <cell r="C40" t="str">
            <v>37.297.074/0001-41</v>
          </cell>
          <cell r="D40" t="str">
            <v>ETENCO - ESCRITORIO TECNICO DE ENGENHARIA LTDA - ME</v>
          </cell>
          <cell r="E40" t="str">
            <v>Simples</v>
          </cell>
          <cell r="F40">
            <v>48</v>
          </cell>
          <cell r="G40">
            <v>3245.95</v>
          </cell>
          <cell r="H40">
            <v>3245.95</v>
          </cell>
          <cell r="I40">
            <v>162.30000000000001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162.30000000000001</v>
          </cell>
          <cell r="O40">
            <v>0</v>
          </cell>
          <cell r="P40">
            <v>0</v>
          </cell>
          <cell r="Q40">
            <v>0</v>
          </cell>
          <cell r="S40" t="str">
            <v>02/2017</v>
          </cell>
          <cell r="T40" t="str">
            <v>37.297.074/0001-41 - 48</v>
          </cell>
          <cell r="U40">
            <v>1</v>
          </cell>
        </row>
        <row r="41">
          <cell r="A41" t="str">
            <v>Matriz - 02/2017</v>
          </cell>
          <cell r="B41" t="str">
            <v>Matriz</v>
          </cell>
          <cell r="C41" t="str">
            <v>04.966.359/0001-79</v>
          </cell>
          <cell r="D41" t="str">
            <v xml:space="preserve">SIGA CRED ADMINISTRADORA LTDA  </v>
          </cell>
          <cell r="E41" t="str">
            <v>Simples</v>
          </cell>
          <cell r="F41">
            <v>61454</v>
          </cell>
          <cell r="G41">
            <v>76.05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 t="str">
            <v>02/2017</v>
          </cell>
          <cell r="T41" t="str">
            <v>04.966.359/0001-79 - 61454</v>
          </cell>
          <cell r="U41">
            <v>1</v>
          </cell>
        </row>
        <row r="42">
          <cell r="A42" t="str">
            <v>Matriz - 02/2017</v>
          </cell>
          <cell r="B42" t="str">
            <v>Matriz</v>
          </cell>
          <cell r="C42" t="str">
            <v>04.966.359/0001-79</v>
          </cell>
          <cell r="D42" t="str">
            <v xml:space="preserve">SIGA CRED ADMINISTRADORA LTDA  </v>
          </cell>
          <cell r="E42" t="str">
            <v>Simples</v>
          </cell>
          <cell r="F42">
            <v>61298</v>
          </cell>
          <cell r="G42">
            <v>819.13</v>
          </cell>
          <cell r="H42">
            <v>948.68</v>
          </cell>
          <cell r="I42">
            <v>0</v>
          </cell>
          <cell r="J42">
            <v>14.23</v>
          </cell>
          <cell r="K42">
            <v>6.17</v>
          </cell>
          <cell r="L42">
            <v>28.46</v>
          </cell>
          <cell r="M42">
            <v>9.49</v>
          </cell>
          <cell r="N42">
            <v>0</v>
          </cell>
          <cell r="O42">
            <v>0</v>
          </cell>
          <cell r="P42">
            <v>14.23</v>
          </cell>
          <cell r="Q42">
            <v>44.120000000000005</v>
          </cell>
          <cell r="S42" t="str">
            <v>02/2017</v>
          </cell>
          <cell r="T42" t="str">
            <v>04.966.359/0001-79 - 61298</v>
          </cell>
          <cell r="U42">
            <v>1</v>
          </cell>
        </row>
        <row r="43">
          <cell r="A43" t="str">
            <v xml:space="preserve"> - </v>
          </cell>
          <cell r="D43">
            <v>0</v>
          </cell>
          <cell r="E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 t="str">
            <v xml:space="preserve"> - </v>
          </cell>
          <cell r="U43">
            <v>0</v>
          </cell>
        </row>
        <row r="44">
          <cell r="A44" t="str">
            <v>Matriz - 03/2017</v>
          </cell>
          <cell r="B44" t="str">
            <v>Matriz</v>
          </cell>
          <cell r="C44" t="str">
            <v>20.218.151/0001-28</v>
          </cell>
          <cell r="D44" t="str">
            <v>WENDERSON PEREIRA DUARTE</v>
          </cell>
          <cell r="E44" t="str">
            <v>Simples</v>
          </cell>
          <cell r="F44">
            <v>17</v>
          </cell>
          <cell r="G44">
            <v>1600</v>
          </cell>
          <cell r="H44">
            <v>1600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 t="str">
            <v>03/2017</v>
          </cell>
          <cell r="T44" t="str">
            <v>20.218.151/0001-28 - 17</v>
          </cell>
          <cell r="U44">
            <v>1</v>
          </cell>
        </row>
        <row r="45">
          <cell r="A45" t="str">
            <v>Matriz - 03/2017</v>
          </cell>
          <cell r="B45" t="str">
            <v>Matriz</v>
          </cell>
          <cell r="C45" t="str">
            <v>25.978.136/0001-00</v>
          </cell>
          <cell r="D45" t="str">
            <v>DENIS ROBSON DA SILVA</v>
          </cell>
          <cell r="E45" t="str">
            <v>Simples</v>
          </cell>
          <cell r="F45">
            <v>27</v>
          </cell>
          <cell r="G45">
            <v>40</v>
          </cell>
          <cell r="H45">
            <v>40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 t="str">
            <v>03/2017</v>
          </cell>
          <cell r="T45" t="str">
            <v>25.978.136/0001-00 - 27</v>
          </cell>
          <cell r="U45">
            <v>1</v>
          </cell>
        </row>
        <row r="46">
          <cell r="A46" t="str">
            <v>Matriz - 03/2017</v>
          </cell>
          <cell r="B46" t="str">
            <v>Matriz</v>
          </cell>
          <cell r="C46" t="str">
            <v>18.280.114/0001-06</v>
          </cell>
          <cell r="D46" t="str">
            <v>M.R AUTOMAÇÃO</v>
          </cell>
          <cell r="E46" t="str">
            <v>Simples</v>
          </cell>
          <cell r="F46">
            <v>2150</v>
          </cell>
          <cell r="G46">
            <v>250</v>
          </cell>
          <cell r="H46">
            <v>250</v>
          </cell>
          <cell r="I46">
            <v>5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5</v>
          </cell>
          <cell r="O46">
            <v>0</v>
          </cell>
          <cell r="P46">
            <v>0</v>
          </cell>
          <cell r="Q46">
            <v>0</v>
          </cell>
          <cell r="S46" t="str">
            <v>03/2017</v>
          </cell>
          <cell r="T46" t="str">
            <v>18.280.114/0001-06 - 2150</v>
          </cell>
          <cell r="U46">
            <v>1</v>
          </cell>
        </row>
        <row r="47">
          <cell r="A47" t="str">
            <v>Matriz - 03/2017</v>
          </cell>
          <cell r="B47" t="str">
            <v>Matriz</v>
          </cell>
          <cell r="C47" t="str">
            <v>05.169.139/0001-87</v>
          </cell>
          <cell r="D47" t="str">
            <v>BLITZ COMERCIO</v>
          </cell>
          <cell r="E47" t="str">
            <v>Simples</v>
          </cell>
          <cell r="F47">
            <v>263</v>
          </cell>
          <cell r="G47">
            <v>160</v>
          </cell>
          <cell r="H47">
            <v>160</v>
          </cell>
          <cell r="I47">
            <v>3.2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3.2</v>
          </cell>
          <cell r="O47">
            <v>0</v>
          </cell>
          <cell r="P47">
            <v>0</v>
          </cell>
          <cell r="Q47">
            <v>0</v>
          </cell>
          <cell r="S47" t="str">
            <v>03/2017</v>
          </cell>
          <cell r="T47" t="str">
            <v>05.169.139/0001-87 - 263</v>
          </cell>
          <cell r="U47">
            <v>1</v>
          </cell>
        </row>
        <row r="48">
          <cell r="A48" t="str">
            <v>Matriz - 03/2017</v>
          </cell>
          <cell r="B48" t="str">
            <v>Matriz</v>
          </cell>
          <cell r="C48" t="str">
            <v>07.405.203/0001-07</v>
          </cell>
          <cell r="D48" t="str">
            <v>AME ASSESSORIA E CONTROLE EMPRESARIAL LTDA - ME</v>
          </cell>
          <cell r="E48" t="str">
            <v>Simples</v>
          </cell>
          <cell r="F48">
            <v>2907</v>
          </cell>
          <cell r="G48">
            <v>175</v>
          </cell>
          <cell r="H48">
            <v>175</v>
          </cell>
          <cell r="I48">
            <v>4.88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4.88</v>
          </cell>
          <cell r="O48">
            <v>0</v>
          </cell>
          <cell r="P48">
            <v>0</v>
          </cell>
          <cell r="Q48">
            <v>0</v>
          </cell>
          <cell r="S48" t="str">
            <v>03/2017</v>
          </cell>
          <cell r="T48" t="str">
            <v>07.405.203/0001-07 - 2907</v>
          </cell>
          <cell r="U48">
            <v>1</v>
          </cell>
        </row>
        <row r="49">
          <cell r="A49" t="str">
            <v>Matriz - 03/2017</v>
          </cell>
          <cell r="B49" t="str">
            <v>Matriz</v>
          </cell>
          <cell r="C49" t="str">
            <v>05.169.139/0001-87</v>
          </cell>
          <cell r="D49" t="str">
            <v>BLITZ COMERCIO</v>
          </cell>
          <cell r="E49" t="str">
            <v>Simples</v>
          </cell>
          <cell r="F49">
            <v>262</v>
          </cell>
          <cell r="G49">
            <v>2750</v>
          </cell>
          <cell r="H49">
            <v>2750</v>
          </cell>
          <cell r="I49">
            <v>55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55</v>
          </cell>
          <cell r="O49">
            <v>0</v>
          </cell>
          <cell r="P49">
            <v>0</v>
          </cell>
          <cell r="Q49">
            <v>0</v>
          </cell>
          <cell r="S49" t="str">
            <v>03/2017</v>
          </cell>
          <cell r="T49" t="str">
            <v>05.169.139/0001-87 - 262</v>
          </cell>
          <cell r="U49">
            <v>1</v>
          </cell>
        </row>
        <row r="50">
          <cell r="A50" t="str">
            <v>Matriz - 03/2017</v>
          </cell>
          <cell r="B50" t="str">
            <v>Matriz</v>
          </cell>
          <cell r="C50" t="str">
            <v>19.611.732/0001-46</v>
          </cell>
          <cell r="D50" t="str">
            <v>JOSENILTON DATIVO DOS SANTOS</v>
          </cell>
          <cell r="E50" t="str">
            <v>Simples</v>
          </cell>
          <cell r="F50">
            <v>85</v>
          </cell>
          <cell r="G50">
            <v>1500</v>
          </cell>
          <cell r="H50">
            <v>1500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 t="str">
            <v>03/2017</v>
          </cell>
          <cell r="T50" t="str">
            <v>19.611.732/0001-46 - 85</v>
          </cell>
          <cell r="U50">
            <v>1</v>
          </cell>
        </row>
        <row r="51">
          <cell r="A51" t="str">
            <v>Matriz - 03/2017</v>
          </cell>
          <cell r="B51" t="str">
            <v>Matriz</v>
          </cell>
          <cell r="C51" t="str">
            <v>04.030.686/0001-14</v>
          </cell>
          <cell r="D51" t="str">
            <v>METROPOL SEGURANÇA LTDA</v>
          </cell>
          <cell r="E51" t="str">
            <v>Simples</v>
          </cell>
          <cell r="F51">
            <v>5979</v>
          </cell>
          <cell r="G51">
            <v>297</v>
          </cell>
          <cell r="H51">
            <v>297</v>
          </cell>
          <cell r="I51">
            <v>11.49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11.49</v>
          </cell>
          <cell r="O51">
            <v>0</v>
          </cell>
          <cell r="P51">
            <v>0</v>
          </cell>
          <cell r="Q51">
            <v>0</v>
          </cell>
          <cell r="S51" t="str">
            <v>03/2017</v>
          </cell>
          <cell r="T51" t="str">
            <v>04.030.686/0001-14 - 5979</v>
          </cell>
          <cell r="U51">
            <v>1</v>
          </cell>
        </row>
        <row r="52">
          <cell r="A52" t="str">
            <v>Matriz - 03/2017</v>
          </cell>
          <cell r="B52" t="str">
            <v>Matriz</v>
          </cell>
          <cell r="C52" t="str">
            <v>37.297.074/0001-41</v>
          </cell>
          <cell r="D52" t="str">
            <v>ETENCO - ESCRITORIO TECNICO DE ENGENHARIA LTDA - ME</v>
          </cell>
          <cell r="E52" t="str">
            <v>Simples</v>
          </cell>
          <cell r="F52">
            <v>50</v>
          </cell>
          <cell r="G52">
            <v>3070.82</v>
          </cell>
          <cell r="H52">
            <v>3070.82</v>
          </cell>
          <cell r="I52">
            <v>153.54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153.54</v>
          </cell>
          <cell r="O52">
            <v>0</v>
          </cell>
          <cell r="P52">
            <v>0</v>
          </cell>
          <cell r="Q52">
            <v>0</v>
          </cell>
          <cell r="S52" t="str">
            <v>03/2017</v>
          </cell>
          <cell r="T52" t="str">
            <v>37.297.074/0001-41 - 50</v>
          </cell>
          <cell r="U52">
            <v>1</v>
          </cell>
        </row>
        <row r="53">
          <cell r="A53" t="str">
            <v>Matriz - 03/2017</v>
          </cell>
          <cell r="B53" t="str">
            <v>Matriz</v>
          </cell>
          <cell r="C53" t="str">
            <v>18.623.873/0001-16</v>
          </cell>
          <cell r="D53" t="str">
            <v>E P DA SILVA MANUTENCOES - ME</v>
          </cell>
          <cell r="E53" t="str">
            <v>Simples</v>
          </cell>
          <cell r="F53">
            <v>1359</v>
          </cell>
          <cell r="G53">
            <v>290</v>
          </cell>
          <cell r="H53">
            <v>290</v>
          </cell>
          <cell r="I53">
            <v>8.09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8.09</v>
          </cell>
          <cell r="O53">
            <v>0</v>
          </cell>
          <cell r="P53">
            <v>0</v>
          </cell>
          <cell r="Q53">
            <v>0</v>
          </cell>
          <cell r="S53" t="str">
            <v>03/2017</v>
          </cell>
          <cell r="T53" t="str">
            <v>18.623.873/0001-16 - 1359</v>
          </cell>
          <cell r="U53">
            <v>1</v>
          </cell>
        </row>
        <row r="54">
          <cell r="A54" t="str">
            <v>Matriz - 03/2017</v>
          </cell>
          <cell r="B54" t="str">
            <v>Matriz</v>
          </cell>
          <cell r="C54" t="str">
            <v>20.556.240/0001-84</v>
          </cell>
          <cell r="D54" t="str">
            <v>SAYRA CRISTINE</v>
          </cell>
          <cell r="E54" t="str">
            <v>Simples</v>
          </cell>
          <cell r="F54">
            <v>429</v>
          </cell>
          <cell r="G54">
            <v>500</v>
          </cell>
          <cell r="H54">
            <v>500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 t="str">
            <v>03/2017</v>
          </cell>
          <cell r="T54" t="str">
            <v>20.556.240/0001-84 - 429</v>
          </cell>
          <cell r="U54">
            <v>1</v>
          </cell>
        </row>
        <row r="55">
          <cell r="A55" t="str">
            <v>Matriz - 03/2017</v>
          </cell>
          <cell r="B55" t="str">
            <v>Matriz</v>
          </cell>
          <cell r="C55" t="str">
            <v>25.978.136/0001-00</v>
          </cell>
          <cell r="D55" t="str">
            <v>DENIS ROBSON DA SILVA</v>
          </cell>
          <cell r="E55" t="str">
            <v>Simples</v>
          </cell>
          <cell r="F55">
            <v>29</v>
          </cell>
          <cell r="G55">
            <v>40</v>
          </cell>
          <cell r="H55">
            <v>40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 t="str">
            <v>03/2017</v>
          </cell>
          <cell r="T55" t="str">
            <v>25.978.136/0001-00 - 29</v>
          </cell>
          <cell r="U55">
            <v>1</v>
          </cell>
        </row>
        <row r="56">
          <cell r="A56" t="str">
            <v>Matriz - 03/2017</v>
          </cell>
          <cell r="B56" t="str">
            <v>Matriz</v>
          </cell>
          <cell r="C56" t="str">
            <v>10.398.941/0001-89</v>
          </cell>
          <cell r="D56" t="str">
            <v>PLENA SERVIÇOS CONTABEIS LTDA - ME</v>
          </cell>
          <cell r="E56" t="str">
            <v>Simples</v>
          </cell>
          <cell r="F56">
            <v>675</v>
          </cell>
          <cell r="G56">
            <v>3535.05</v>
          </cell>
          <cell r="H56">
            <v>3535.05</v>
          </cell>
          <cell r="I56">
            <v>135.75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135.75</v>
          </cell>
          <cell r="O56">
            <v>0</v>
          </cell>
          <cell r="P56">
            <v>0</v>
          </cell>
          <cell r="Q56">
            <v>0</v>
          </cell>
          <cell r="S56" t="str">
            <v>03/2017</v>
          </cell>
          <cell r="T56" t="str">
            <v>10.398.941/0001-89 - 675</v>
          </cell>
          <cell r="U56">
            <v>1</v>
          </cell>
        </row>
        <row r="57">
          <cell r="A57" t="str">
            <v>Matriz - 03/2017</v>
          </cell>
          <cell r="B57" t="str">
            <v>Matriz</v>
          </cell>
          <cell r="C57" t="str">
            <v>11.462.922/0001-37</v>
          </cell>
          <cell r="D57" t="str">
            <v>NASSER SERVIÇOS TECNOLOGICOS LTDA - ME</v>
          </cell>
          <cell r="E57" t="str">
            <v>Simples</v>
          </cell>
          <cell r="F57">
            <v>2386</v>
          </cell>
          <cell r="G57">
            <v>738.77</v>
          </cell>
          <cell r="H57">
            <v>738.77</v>
          </cell>
          <cell r="I57">
            <v>28.37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28.37</v>
          </cell>
          <cell r="O57">
            <v>0</v>
          </cell>
          <cell r="P57">
            <v>0</v>
          </cell>
          <cell r="Q57">
            <v>0</v>
          </cell>
          <cell r="S57" t="str">
            <v>03/2017</v>
          </cell>
          <cell r="T57" t="str">
            <v>11.462.922/0001-37 - 2386</v>
          </cell>
          <cell r="U57">
            <v>1</v>
          </cell>
        </row>
        <row r="58">
          <cell r="A58" t="str">
            <v>Matriz - 03/2017</v>
          </cell>
          <cell r="B58" t="str">
            <v>Matriz</v>
          </cell>
          <cell r="C58" t="str">
            <v>25.978.136/0001-00</v>
          </cell>
          <cell r="D58" t="str">
            <v>DENIS ROBSON DA SILVA</v>
          </cell>
          <cell r="E58" t="str">
            <v>Simples</v>
          </cell>
          <cell r="F58">
            <v>31</v>
          </cell>
          <cell r="G58">
            <v>40</v>
          </cell>
          <cell r="H58">
            <v>40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 t="str">
            <v>03/2017</v>
          </cell>
          <cell r="T58" t="str">
            <v>25.978.136/0001-00 - 31</v>
          </cell>
          <cell r="U58">
            <v>1</v>
          </cell>
        </row>
        <row r="59">
          <cell r="A59" t="str">
            <v>Matriz - 03/2017</v>
          </cell>
          <cell r="B59" t="str">
            <v>Matriz</v>
          </cell>
          <cell r="C59" t="str">
            <v>19.611.732/0001-46</v>
          </cell>
          <cell r="D59" t="str">
            <v>JOSENILTON DATIVO DOS SANTOS</v>
          </cell>
          <cell r="E59" t="str">
            <v>Simples</v>
          </cell>
          <cell r="F59">
            <v>86</v>
          </cell>
          <cell r="G59">
            <v>1500</v>
          </cell>
          <cell r="H59">
            <v>1500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 t="str">
            <v>03/2017</v>
          </cell>
          <cell r="T59" t="str">
            <v>19.611.732/0001-46 - 86</v>
          </cell>
          <cell r="U59">
            <v>1</v>
          </cell>
        </row>
        <row r="60">
          <cell r="A60" t="str">
            <v>Matriz - 03/2017</v>
          </cell>
          <cell r="B60" t="str">
            <v>Matriz</v>
          </cell>
          <cell r="C60" t="str">
            <v>05.516.781/0001-95</v>
          </cell>
          <cell r="D60" t="str">
            <v>ELIOENAI SOUZA PEREIRA - ME</v>
          </cell>
          <cell r="E60" t="str">
            <v>Simples</v>
          </cell>
          <cell r="F60">
            <v>2943</v>
          </cell>
          <cell r="G60">
            <v>230</v>
          </cell>
          <cell r="H60">
            <v>230</v>
          </cell>
          <cell r="I60">
            <v>4.5999999999999996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4.5999999999999996</v>
          </cell>
          <cell r="O60">
            <v>0</v>
          </cell>
          <cell r="P60">
            <v>0</v>
          </cell>
          <cell r="Q60">
            <v>0</v>
          </cell>
          <cell r="S60" t="str">
            <v>03/2017</v>
          </cell>
          <cell r="T60" t="str">
            <v>05.516.781/0001-95 - 2943</v>
          </cell>
          <cell r="U60">
            <v>1</v>
          </cell>
        </row>
        <row r="61">
          <cell r="A61" t="str">
            <v>Matriz - 03/2017</v>
          </cell>
          <cell r="B61" t="str">
            <v>Matriz</v>
          </cell>
          <cell r="C61" t="str">
            <v>07.050.548/0001-95</v>
          </cell>
          <cell r="D61" t="str">
            <v>AMARAL E PUGA ESCRITORIO DE ADVOCACIA SS</v>
          </cell>
          <cell r="E61" t="str">
            <v>Simples</v>
          </cell>
          <cell r="F61">
            <v>1893</v>
          </cell>
          <cell r="G61">
            <v>582.67999999999995</v>
          </cell>
          <cell r="H61">
            <v>582.67999999999995</v>
          </cell>
          <cell r="I61">
            <v>17.48</v>
          </cell>
          <cell r="J61">
            <v>8.74</v>
          </cell>
          <cell r="K61">
            <v>3.79</v>
          </cell>
          <cell r="L61">
            <v>17.48</v>
          </cell>
          <cell r="M61">
            <v>5.83</v>
          </cell>
          <cell r="N61">
            <v>17.48</v>
          </cell>
          <cell r="O61">
            <v>0</v>
          </cell>
          <cell r="P61">
            <v>0</v>
          </cell>
          <cell r="Q61">
            <v>27.1</v>
          </cell>
          <cell r="S61" t="str">
            <v>03/2017</v>
          </cell>
          <cell r="T61" t="str">
            <v>07.050.548/0001-95 - 1893</v>
          </cell>
          <cell r="U61">
            <v>1</v>
          </cell>
        </row>
        <row r="62">
          <cell r="A62" t="str">
            <v>Matriz - 03/2017</v>
          </cell>
          <cell r="B62" t="str">
            <v>Matriz</v>
          </cell>
          <cell r="C62" t="str">
            <v>22.872.903/0001-03</v>
          </cell>
          <cell r="D62" t="str">
            <v>URBAN - MOBILIDADE URBANA DE ANAPOLIS SPE - LTDA</v>
          </cell>
          <cell r="E62" t="str">
            <v>Simples</v>
          </cell>
          <cell r="F62">
            <v>19620</v>
          </cell>
          <cell r="G62">
            <v>829.86</v>
          </cell>
          <cell r="H62">
            <v>829.86</v>
          </cell>
          <cell r="I62">
            <v>16.600000000000001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16.600000000000001</v>
          </cell>
          <cell r="O62">
            <v>0</v>
          </cell>
          <cell r="P62">
            <v>0</v>
          </cell>
          <cell r="Q62">
            <v>0</v>
          </cell>
          <cell r="S62" t="str">
            <v>03/2017</v>
          </cell>
          <cell r="T62" t="str">
            <v>22.872.903/0001-03 - 19620</v>
          </cell>
          <cell r="U62">
            <v>1</v>
          </cell>
        </row>
        <row r="63">
          <cell r="A63" t="str">
            <v>Matriz - 03/2017</v>
          </cell>
          <cell r="B63" t="str">
            <v>Matriz</v>
          </cell>
          <cell r="C63" t="str">
            <v>25.978.136/0001-00</v>
          </cell>
          <cell r="D63" t="str">
            <v>DENIS ROBSON DA SILVA</v>
          </cell>
          <cell r="E63" t="str">
            <v>Simples</v>
          </cell>
          <cell r="F63">
            <v>32</v>
          </cell>
          <cell r="G63">
            <v>40</v>
          </cell>
          <cell r="H63">
            <v>40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 t="str">
            <v>03/2017</v>
          </cell>
          <cell r="T63" t="str">
            <v>25.978.136/0001-00 - 32</v>
          </cell>
          <cell r="U63">
            <v>1</v>
          </cell>
        </row>
        <row r="64">
          <cell r="A64" t="str">
            <v>Matriz - 03/2017</v>
          </cell>
          <cell r="B64" t="str">
            <v>Matriz</v>
          </cell>
          <cell r="C64" t="str">
            <v>04.966.359/0001-79</v>
          </cell>
          <cell r="D64" t="str">
            <v xml:space="preserve">SIGA CRED ADMINISTRADORA LTDA  </v>
          </cell>
          <cell r="E64" t="str">
            <v>Simples</v>
          </cell>
          <cell r="F64">
            <v>62146</v>
          </cell>
          <cell r="G64">
            <v>669.61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 t="str">
            <v>03/2017</v>
          </cell>
          <cell r="T64" t="str">
            <v>04.966.359/0001-79 - 62146</v>
          </cell>
          <cell r="U64">
            <v>1</v>
          </cell>
        </row>
        <row r="65">
          <cell r="A65" t="str">
            <v>Matriz - 03/2017</v>
          </cell>
          <cell r="B65" t="str">
            <v>Matriz</v>
          </cell>
          <cell r="C65" t="str">
            <v>04.966.359/0001-79</v>
          </cell>
          <cell r="D65" t="str">
            <v xml:space="preserve">SIGA CRED ADMINISTRADORA LTDA  </v>
          </cell>
          <cell r="E65" t="str">
            <v>Simples</v>
          </cell>
          <cell r="F65">
            <v>61713</v>
          </cell>
          <cell r="G65">
            <v>35</v>
          </cell>
          <cell r="H65">
            <v>713.61</v>
          </cell>
          <cell r="I65">
            <v>0</v>
          </cell>
          <cell r="J65">
            <v>10.7</v>
          </cell>
          <cell r="K65">
            <v>4.6399999999999997</v>
          </cell>
          <cell r="L65">
            <v>21.41</v>
          </cell>
          <cell r="M65">
            <v>7.14</v>
          </cell>
          <cell r="N65">
            <v>0</v>
          </cell>
          <cell r="O65">
            <v>0</v>
          </cell>
          <cell r="P65">
            <v>10.7</v>
          </cell>
          <cell r="Q65">
            <v>33.19</v>
          </cell>
          <cell r="S65" t="str">
            <v>03/2017</v>
          </cell>
          <cell r="T65" t="str">
            <v>04.966.359/0001-79 - 61713</v>
          </cell>
          <cell r="U65">
            <v>1</v>
          </cell>
        </row>
        <row r="66">
          <cell r="A66" t="str">
            <v xml:space="preserve"> - </v>
          </cell>
          <cell r="D66">
            <v>0</v>
          </cell>
          <cell r="E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T66" t="str">
            <v xml:space="preserve"> - </v>
          </cell>
          <cell r="U66">
            <v>0</v>
          </cell>
        </row>
        <row r="67">
          <cell r="A67" t="str">
            <v>Matriz - 04/2017</v>
          </cell>
          <cell r="B67" t="str">
            <v>Matriz</v>
          </cell>
          <cell r="C67" t="str">
            <v>05.648.819/0001-83</v>
          </cell>
          <cell r="D67" t="str">
            <v>E.S.J MOTORES</v>
          </cell>
          <cell r="E67" t="str">
            <v>Simples</v>
          </cell>
          <cell r="F67">
            <v>83665</v>
          </cell>
          <cell r="G67">
            <v>95</v>
          </cell>
          <cell r="H67">
            <v>95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 t="str">
            <v>04/2017</v>
          </cell>
          <cell r="T67" t="str">
            <v>05.648.819/0001-83 - 83665</v>
          </cell>
          <cell r="U67">
            <v>1</v>
          </cell>
        </row>
        <row r="68">
          <cell r="A68" t="str">
            <v>Matriz - 04/2017</v>
          </cell>
          <cell r="B68" t="str">
            <v>Matriz</v>
          </cell>
          <cell r="C68" t="str">
            <v>20.218.151/0001-28</v>
          </cell>
          <cell r="D68" t="str">
            <v>WENDERSON PEREIRA DUARTE</v>
          </cell>
          <cell r="E68" t="str">
            <v>Simples</v>
          </cell>
          <cell r="F68">
            <v>18</v>
          </cell>
          <cell r="G68">
            <v>4100</v>
          </cell>
          <cell r="H68">
            <v>4100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 t="str">
            <v>04/2017</v>
          </cell>
          <cell r="T68" t="str">
            <v>20.218.151/0001-28 - 18</v>
          </cell>
          <cell r="U68">
            <v>1</v>
          </cell>
        </row>
        <row r="69">
          <cell r="A69" t="str">
            <v>Matriz - 04/2017</v>
          </cell>
          <cell r="B69" t="str">
            <v>Matriz</v>
          </cell>
          <cell r="C69" t="str">
            <v>07.405.203/0001-07</v>
          </cell>
          <cell r="D69" t="str">
            <v>AME ASSESSORIA E CONTROLE EMPRESARIAL LTDA - ME</v>
          </cell>
          <cell r="E69" t="str">
            <v>Simples</v>
          </cell>
          <cell r="F69">
            <v>2976</v>
          </cell>
          <cell r="G69">
            <v>102.5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 t="str">
            <v>04/2017</v>
          </cell>
          <cell r="T69" t="str">
            <v>07.405.203/0001-07 - 2976</v>
          </cell>
          <cell r="U69">
            <v>1</v>
          </cell>
        </row>
        <row r="70">
          <cell r="A70" t="str">
            <v>Matriz - 04/2017</v>
          </cell>
          <cell r="B70" t="str">
            <v>Matriz</v>
          </cell>
          <cell r="C70" t="str">
            <v>25.978.136/0001-00</v>
          </cell>
          <cell r="D70" t="str">
            <v>DENIS ROBSON DA SILVA</v>
          </cell>
          <cell r="E70" t="str">
            <v>Simples</v>
          </cell>
          <cell r="F70">
            <v>35</v>
          </cell>
          <cell r="G70">
            <v>40</v>
          </cell>
          <cell r="H70">
            <v>40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 t="str">
            <v>04/2017</v>
          </cell>
          <cell r="T70" t="str">
            <v>25.978.136/0001-00 - 35</v>
          </cell>
          <cell r="U70">
            <v>1</v>
          </cell>
        </row>
        <row r="71">
          <cell r="A71" t="str">
            <v>Matriz - 04/2017</v>
          </cell>
          <cell r="B71" t="str">
            <v>Matriz</v>
          </cell>
          <cell r="C71" t="str">
            <v>19.611.732/0001-46</v>
          </cell>
          <cell r="D71" t="str">
            <v>JOSENILTON DATIVO DOS SANTOS</v>
          </cell>
          <cell r="E71" t="str">
            <v>Simples</v>
          </cell>
          <cell r="F71">
            <v>88</v>
          </cell>
          <cell r="G71">
            <v>1500</v>
          </cell>
          <cell r="H71">
            <v>1500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 t="str">
            <v>04/2017</v>
          </cell>
          <cell r="T71" t="str">
            <v>19.611.732/0001-46 - 88</v>
          </cell>
          <cell r="U71">
            <v>1</v>
          </cell>
        </row>
        <row r="72">
          <cell r="A72" t="str">
            <v>Matriz - 04/2017</v>
          </cell>
          <cell r="B72" t="str">
            <v>Matriz</v>
          </cell>
          <cell r="C72" t="str">
            <v>22.872.903/0001-03</v>
          </cell>
          <cell r="D72" t="str">
            <v>URBAN - MOBILIDADE URBANA DE ANAPOLIS SPE - LTDA</v>
          </cell>
          <cell r="E72" t="str">
            <v>Simples</v>
          </cell>
          <cell r="F72">
            <v>20184</v>
          </cell>
          <cell r="G72">
            <v>121.86</v>
          </cell>
          <cell r="H72">
            <v>121.86</v>
          </cell>
          <cell r="I72">
            <v>2.44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2.44</v>
          </cell>
          <cell r="O72">
            <v>0</v>
          </cell>
          <cell r="P72">
            <v>0</v>
          </cell>
          <cell r="Q72">
            <v>0</v>
          </cell>
          <cell r="S72" t="str">
            <v>04/2017</v>
          </cell>
          <cell r="T72" t="str">
            <v>22.872.903/0001-03 - 20184</v>
          </cell>
          <cell r="U72">
            <v>1</v>
          </cell>
        </row>
        <row r="73">
          <cell r="A73" t="str">
            <v>Matriz - 04/2017</v>
          </cell>
          <cell r="B73" t="str">
            <v>Matriz</v>
          </cell>
          <cell r="C73" t="str">
            <v>04.030.686/0001-14</v>
          </cell>
          <cell r="D73" t="str">
            <v>METROPOL SEGURANÇA LTDA</v>
          </cell>
          <cell r="E73" t="str">
            <v>Simples</v>
          </cell>
          <cell r="F73">
            <v>6154</v>
          </cell>
          <cell r="G73">
            <v>297</v>
          </cell>
          <cell r="H73">
            <v>297</v>
          </cell>
          <cell r="I73">
            <v>11.49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11.49</v>
          </cell>
          <cell r="O73">
            <v>0</v>
          </cell>
          <cell r="P73">
            <v>0</v>
          </cell>
          <cell r="Q73">
            <v>0</v>
          </cell>
          <cell r="S73" t="str">
            <v>04/2017</v>
          </cell>
          <cell r="T73" t="str">
            <v>04.030.686/0001-14 - 6154</v>
          </cell>
          <cell r="U73">
            <v>1</v>
          </cell>
        </row>
        <row r="74">
          <cell r="A74" t="str">
            <v>Matriz - 04/2017</v>
          </cell>
          <cell r="B74" t="str">
            <v>Matriz</v>
          </cell>
          <cell r="C74" t="str">
            <v>20.556.240/0001-84</v>
          </cell>
          <cell r="D74" t="str">
            <v>SAYRA CRISTINE</v>
          </cell>
          <cell r="E74" t="str">
            <v>Simples</v>
          </cell>
          <cell r="F74">
            <v>435</v>
          </cell>
          <cell r="G74">
            <v>500</v>
          </cell>
          <cell r="H74">
            <v>500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 t="str">
            <v>04/2017</v>
          </cell>
          <cell r="T74" t="str">
            <v>20.556.240/0001-84 - 435</v>
          </cell>
          <cell r="U74">
            <v>1</v>
          </cell>
        </row>
        <row r="75">
          <cell r="A75" t="str">
            <v>Matriz - 04/2017</v>
          </cell>
          <cell r="B75" t="str">
            <v>Matriz</v>
          </cell>
          <cell r="C75" t="str">
            <v>37.297.074/0001-41</v>
          </cell>
          <cell r="D75" t="str">
            <v>ETENCO - ESCRITORIO TECNICO DE ENGENHARIA LTDA - ME</v>
          </cell>
          <cell r="E75" t="str">
            <v>Simples</v>
          </cell>
          <cell r="F75">
            <v>51</v>
          </cell>
          <cell r="G75">
            <v>3416.62</v>
          </cell>
          <cell r="H75">
            <v>3416.62</v>
          </cell>
          <cell r="I75">
            <v>170.83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170.83</v>
          </cell>
          <cell r="O75">
            <v>0</v>
          </cell>
          <cell r="P75">
            <v>0</v>
          </cell>
          <cell r="Q75">
            <v>0</v>
          </cell>
          <cell r="S75" t="str">
            <v>04/2017</v>
          </cell>
          <cell r="T75" t="str">
            <v>37.297.074/0001-41 - 51</v>
          </cell>
          <cell r="U75">
            <v>1</v>
          </cell>
        </row>
        <row r="76">
          <cell r="A76" t="str">
            <v>Matriz - 04/2017</v>
          </cell>
          <cell r="B76" t="str">
            <v>Matriz</v>
          </cell>
          <cell r="C76" t="str">
            <v>20.556.240/0001-84</v>
          </cell>
          <cell r="D76" t="str">
            <v>SAYRA CRISTINE</v>
          </cell>
          <cell r="E76" t="str">
            <v>Simples</v>
          </cell>
          <cell r="F76">
            <v>437</v>
          </cell>
          <cell r="G76">
            <v>135</v>
          </cell>
          <cell r="H76">
            <v>135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 t="str">
            <v>04/2017</v>
          </cell>
          <cell r="T76" t="str">
            <v>20.556.240/0001-84 - 437</v>
          </cell>
          <cell r="U76">
            <v>1</v>
          </cell>
        </row>
        <row r="77">
          <cell r="A77" t="str">
            <v>Matriz - 04/2017</v>
          </cell>
          <cell r="B77" t="str">
            <v>Matriz</v>
          </cell>
          <cell r="C77" t="str">
            <v>25.978.136/0001-00</v>
          </cell>
          <cell r="D77" t="str">
            <v>DENIS ROBSON DA SILVA</v>
          </cell>
          <cell r="E77" t="str">
            <v>Simples</v>
          </cell>
          <cell r="F77">
            <v>37</v>
          </cell>
          <cell r="G77">
            <v>40</v>
          </cell>
          <cell r="H77">
            <v>40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 t="str">
            <v>04/2017</v>
          </cell>
          <cell r="T77" t="str">
            <v>25.978.136/0001-00 - 37</v>
          </cell>
          <cell r="U77">
            <v>1</v>
          </cell>
        </row>
        <row r="78">
          <cell r="A78" t="str">
            <v>Matriz - 04/2017</v>
          </cell>
          <cell r="B78" t="str">
            <v>Matriz</v>
          </cell>
          <cell r="C78" t="str">
            <v>05.169.139/0001-87</v>
          </cell>
          <cell r="D78" t="str">
            <v>BLITZ COMERCIO</v>
          </cell>
          <cell r="E78" t="str">
            <v>Simples</v>
          </cell>
          <cell r="F78">
            <v>270</v>
          </cell>
          <cell r="G78">
            <v>130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 t="str">
            <v>04/2017</v>
          </cell>
          <cell r="T78" t="str">
            <v>05.169.139/0001-87 - 270</v>
          </cell>
          <cell r="U78">
            <v>1</v>
          </cell>
        </row>
        <row r="79">
          <cell r="A79" t="str">
            <v>Matriz - 04/2017</v>
          </cell>
          <cell r="B79" t="str">
            <v>Matriz</v>
          </cell>
          <cell r="C79" t="str">
            <v>18.623.873/0001-16</v>
          </cell>
          <cell r="D79" t="str">
            <v>E P DA SILVA MANUTENCOES - ME</v>
          </cell>
          <cell r="E79" t="str">
            <v>Simples</v>
          </cell>
          <cell r="F79">
            <v>1415</v>
          </cell>
          <cell r="G79">
            <v>1086</v>
          </cell>
          <cell r="H79">
            <v>1086</v>
          </cell>
          <cell r="I79">
            <v>30.3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30.3</v>
          </cell>
          <cell r="O79">
            <v>0</v>
          </cell>
          <cell r="P79">
            <v>0</v>
          </cell>
          <cell r="Q79">
            <v>0</v>
          </cell>
          <cell r="S79" t="str">
            <v>04/2017</v>
          </cell>
          <cell r="T79" t="str">
            <v>18.623.873/0001-16 - 1415</v>
          </cell>
          <cell r="U79">
            <v>1</v>
          </cell>
        </row>
        <row r="80">
          <cell r="A80" t="str">
            <v>Matriz - 04/2017</v>
          </cell>
          <cell r="B80" t="str">
            <v>Matriz</v>
          </cell>
          <cell r="C80" t="str">
            <v>14.405.009/0001-97</v>
          </cell>
          <cell r="D80" t="str">
            <v>CLAUDE JOAQUIM</v>
          </cell>
          <cell r="E80" t="str">
            <v>Simples</v>
          </cell>
          <cell r="F80">
            <v>245</v>
          </cell>
          <cell r="G80">
            <v>450</v>
          </cell>
          <cell r="H80">
            <v>450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 t="str">
            <v>04/2017</v>
          </cell>
          <cell r="T80" t="str">
            <v>14.405.009/0001-97 - 245</v>
          </cell>
          <cell r="U80">
            <v>1</v>
          </cell>
        </row>
        <row r="81">
          <cell r="A81" t="str">
            <v>Matriz - 04/2017</v>
          </cell>
          <cell r="B81" t="str">
            <v>Matriz</v>
          </cell>
          <cell r="C81" t="str">
            <v>10.398.941/0001-89</v>
          </cell>
          <cell r="D81" t="str">
            <v>PLENA SERVIÇOS CONTABEIS LTDA - ME</v>
          </cell>
          <cell r="E81" t="str">
            <v>Simples</v>
          </cell>
          <cell r="F81">
            <v>693</v>
          </cell>
          <cell r="G81">
            <v>3535.05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 t="str">
            <v>04/2017</v>
          </cell>
          <cell r="T81" t="str">
            <v>10.398.941/0001-89 - 693</v>
          </cell>
          <cell r="U81">
            <v>1</v>
          </cell>
        </row>
        <row r="82">
          <cell r="A82" t="str">
            <v>Matriz - 04/2017</v>
          </cell>
          <cell r="B82" t="str">
            <v>Matriz</v>
          </cell>
          <cell r="C82" t="str">
            <v>11.462.922/0001-37</v>
          </cell>
          <cell r="D82" t="str">
            <v>NASSER SERVIÇOS TECNOLOGICOS LTDA - ME</v>
          </cell>
          <cell r="E82" t="str">
            <v>Simples</v>
          </cell>
          <cell r="F82">
            <v>2449</v>
          </cell>
          <cell r="G82">
            <v>738.77</v>
          </cell>
          <cell r="H82">
            <v>738.77</v>
          </cell>
          <cell r="I82">
            <v>28.37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28.37</v>
          </cell>
          <cell r="O82">
            <v>0</v>
          </cell>
          <cell r="P82">
            <v>0</v>
          </cell>
          <cell r="Q82">
            <v>0</v>
          </cell>
          <cell r="S82" t="str">
            <v>04/2017</v>
          </cell>
          <cell r="T82" t="str">
            <v>11.462.922/0001-37 - 2449</v>
          </cell>
          <cell r="U82">
            <v>1</v>
          </cell>
        </row>
        <row r="83">
          <cell r="A83" t="str">
            <v>Matriz - 04/2017</v>
          </cell>
          <cell r="B83" t="str">
            <v>Matriz</v>
          </cell>
          <cell r="C83" t="str">
            <v>05.516.781/0001-95</v>
          </cell>
          <cell r="D83" t="str">
            <v>ELIOENAI SOUZA PEREIRA - ME</v>
          </cell>
          <cell r="E83" t="str">
            <v>Simples</v>
          </cell>
          <cell r="F83">
            <v>2968</v>
          </cell>
          <cell r="G83">
            <v>230</v>
          </cell>
          <cell r="H83">
            <v>230</v>
          </cell>
          <cell r="I83">
            <v>4.5999999999999996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4.5999999999999996</v>
          </cell>
          <cell r="O83">
            <v>0</v>
          </cell>
          <cell r="P83">
            <v>0</v>
          </cell>
          <cell r="Q83">
            <v>0</v>
          </cell>
          <cell r="S83" t="str">
            <v>04/2017</v>
          </cell>
          <cell r="T83" t="str">
            <v>05.516.781/0001-95 - 2968</v>
          </cell>
          <cell r="U83">
            <v>1</v>
          </cell>
        </row>
        <row r="84">
          <cell r="A84" t="str">
            <v>Matriz - 04/2017</v>
          </cell>
          <cell r="B84" t="str">
            <v>Matriz</v>
          </cell>
          <cell r="C84" t="str">
            <v>08.198.191/0001-50</v>
          </cell>
          <cell r="D84" t="str">
            <v>CREDIFARMA</v>
          </cell>
          <cell r="E84" t="str">
            <v>Simples</v>
          </cell>
          <cell r="F84">
            <v>5</v>
          </cell>
          <cell r="G84">
            <v>124.12</v>
          </cell>
          <cell r="H84">
            <v>124.12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 t="str">
            <v>04/2017</v>
          </cell>
          <cell r="T84" t="str">
            <v>08.198.191/0001-50 - 5</v>
          </cell>
          <cell r="U84">
            <v>1</v>
          </cell>
        </row>
        <row r="85">
          <cell r="A85" t="str">
            <v>Matriz - 04/2017</v>
          </cell>
          <cell r="B85" t="str">
            <v>Matriz</v>
          </cell>
          <cell r="C85" t="str">
            <v>22.872.903/0001-03</v>
          </cell>
          <cell r="D85" t="str">
            <v>URBAN - MOBILIDADE URBANA DE ANAPOLIS SPE - LTDA</v>
          </cell>
          <cell r="E85" t="str">
            <v>Simples</v>
          </cell>
          <cell r="F85">
            <v>21052</v>
          </cell>
          <cell r="G85">
            <v>625.86</v>
          </cell>
          <cell r="H85">
            <v>625.86</v>
          </cell>
          <cell r="I85">
            <v>12.52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12.52</v>
          </cell>
          <cell r="O85">
            <v>0</v>
          </cell>
          <cell r="P85">
            <v>0</v>
          </cell>
          <cell r="Q85">
            <v>0</v>
          </cell>
          <cell r="S85" t="str">
            <v>04/2017</v>
          </cell>
          <cell r="T85" t="str">
            <v>22.872.903/0001-03 - 21052</v>
          </cell>
          <cell r="U85">
            <v>1</v>
          </cell>
        </row>
        <row r="86">
          <cell r="A86" t="str">
            <v>Matriz - 04/2017</v>
          </cell>
          <cell r="B86" t="str">
            <v>Matriz</v>
          </cell>
          <cell r="C86" t="str">
            <v>04.966.359/0001-79</v>
          </cell>
          <cell r="D86" t="str">
            <v xml:space="preserve">SIGA CRED ADMINISTRADORA LTDA  </v>
          </cell>
          <cell r="E86" t="str">
            <v>Simples</v>
          </cell>
          <cell r="F86">
            <v>63048</v>
          </cell>
          <cell r="G86">
            <v>160.1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S86" t="str">
            <v>04/2017</v>
          </cell>
          <cell r="T86" t="str">
            <v>04.966.359/0001-79 - 63048</v>
          </cell>
          <cell r="U86">
            <v>1</v>
          </cell>
        </row>
        <row r="87">
          <cell r="A87" t="str">
            <v>Matriz - 04/2017</v>
          </cell>
          <cell r="B87" t="str">
            <v>Matriz</v>
          </cell>
          <cell r="C87" t="str">
            <v>04.966.359/0001-79</v>
          </cell>
          <cell r="D87" t="str">
            <v xml:space="preserve">SIGA CRED ADMINISTRADORA LTDA  </v>
          </cell>
          <cell r="E87" t="str">
            <v>Simples</v>
          </cell>
          <cell r="F87">
            <v>62948</v>
          </cell>
          <cell r="G87">
            <v>880.6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 t="str">
            <v>04/2017</v>
          </cell>
          <cell r="T87" t="str">
            <v>04.966.359/0001-79 - 62948</v>
          </cell>
          <cell r="U87">
            <v>1</v>
          </cell>
        </row>
        <row r="88">
          <cell r="A88" t="str">
            <v>Matriz - 04/2017</v>
          </cell>
          <cell r="B88" t="str">
            <v>Matriz</v>
          </cell>
          <cell r="C88" t="str">
            <v>04.966.359/0001-79</v>
          </cell>
          <cell r="D88" t="str">
            <v xml:space="preserve">SIGA CRED ADMINISTRADORA LTDA  </v>
          </cell>
          <cell r="E88" t="str">
            <v>Simples</v>
          </cell>
          <cell r="F88">
            <v>62223</v>
          </cell>
          <cell r="G88">
            <v>91.72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 t="str">
            <v>04/2017</v>
          </cell>
          <cell r="T88" t="str">
            <v>04.966.359/0001-79 - 62223</v>
          </cell>
          <cell r="U88">
            <v>1</v>
          </cell>
        </row>
        <row r="89">
          <cell r="A89" t="str">
            <v>Matriz - 04/2017</v>
          </cell>
          <cell r="B89" t="str">
            <v>Matriz</v>
          </cell>
          <cell r="C89" t="str">
            <v>04.966.359/0001-79</v>
          </cell>
          <cell r="D89" t="str">
            <v xml:space="preserve">SIGA CRED ADMINISTRADORA LTDA  </v>
          </cell>
          <cell r="E89" t="str">
            <v>Simples</v>
          </cell>
          <cell r="F89">
            <v>62507</v>
          </cell>
          <cell r="G89">
            <v>35</v>
          </cell>
          <cell r="H89">
            <v>1167.42</v>
          </cell>
          <cell r="I89">
            <v>0</v>
          </cell>
          <cell r="J89">
            <v>17.510000000000002</v>
          </cell>
          <cell r="K89">
            <v>7.59</v>
          </cell>
          <cell r="L89">
            <v>35.020000000000003</v>
          </cell>
          <cell r="M89">
            <v>11.67</v>
          </cell>
          <cell r="N89">
            <v>0</v>
          </cell>
          <cell r="O89">
            <v>0</v>
          </cell>
          <cell r="P89">
            <v>17.510000000000002</v>
          </cell>
          <cell r="Q89">
            <v>54.28</v>
          </cell>
          <cell r="S89" t="str">
            <v>04/2017</v>
          </cell>
          <cell r="T89" t="str">
            <v>04.966.359/0001-79 - 62507</v>
          </cell>
          <cell r="U89">
            <v>1</v>
          </cell>
        </row>
        <row r="90">
          <cell r="A90" t="str">
            <v xml:space="preserve"> - </v>
          </cell>
          <cell r="D90">
            <v>0</v>
          </cell>
          <cell r="E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T90" t="str">
            <v xml:space="preserve"> - </v>
          </cell>
          <cell r="U90">
            <v>0</v>
          </cell>
        </row>
        <row r="91">
          <cell r="A91" t="str">
            <v>Matriz - 05/2017</v>
          </cell>
          <cell r="B91" t="str">
            <v>Matriz</v>
          </cell>
          <cell r="C91" t="str">
            <v>04.966.359/0001-79</v>
          </cell>
          <cell r="D91" t="str">
            <v xml:space="preserve">SIGA CRED ADMINISTRADORA LTDA  </v>
          </cell>
          <cell r="E91" t="str">
            <v>Simples</v>
          </cell>
          <cell r="F91">
            <v>63313</v>
          </cell>
          <cell r="G91">
            <v>35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 t="str">
            <v>05/2017</v>
          </cell>
          <cell r="T91" t="str">
            <v>04.966.359/0001-79 - 63313</v>
          </cell>
          <cell r="U91">
            <v>1</v>
          </cell>
        </row>
        <row r="92">
          <cell r="A92" t="str">
            <v>Matriz - 05/2017</v>
          </cell>
          <cell r="B92" t="str">
            <v>Matriz</v>
          </cell>
          <cell r="C92" t="str">
            <v>04.966.359/0001-79</v>
          </cell>
          <cell r="D92" t="str">
            <v xml:space="preserve">SIGA CRED ADMINISTRADORA LTDA  </v>
          </cell>
          <cell r="E92" t="str">
            <v>Simples</v>
          </cell>
          <cell r="F92">
            <v>63756</v>
          </cell>
          <cell r="G92">
            <v>847.52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 t="str">
            <v>05/2017</v>
          </cell>
          <cell r="T92" t="str">
            <v>04.966.359/0001-79 - 63756</v>
          </cell>
          <cell r="U92">
            <v>1</v>
          </cell>
        </row>
        <row r="93">
          <cell r="A93" t="str">
            <v>Matriz - 05/2017</v>
          </cell>
          <cell r="B93" t="str">
            <v>Matriz</v>
          </cell>
          <cell r="C93" t="str">
            <v>04.966.359/0001-79</v>
          </cell>
          <cell r="D93" t="str">
            <v xml:space="preserve">SIGA CRED ADMINISTRADORA LTDA  </v>
          </cell>
          <cell r="E93" t="str">
            <v>Simples</v>
          </cell>
          <cell r="F93">
            <v>63855</v>
          </cell>
          <cell r="G93">
            <v>113.1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S93" t="str">
            <v>05/2017</v>
          </cell>
          <cell r="T93" t="str">
            <v>04.966.359/0001-79 - 63855</v>
          </cell>
          <cell r="U93">
            <v>1</v>
          </cell>
        </row>
        <row r="94">
          <cell r="A94" t="str">
            <v>Matriz - 05/2017</v>
          </cell>
          <cell r="B94" t="str">
            <v>Matriz</v>
          </cell>
          <cell r="C94" t="str">
            <v>04.966.359/0001-79</v>
          </cell>
          <cell r="D94" t="str">
            <v xml:space="preserve">SIGA CRED ADMINISTRADORA LTDA  </v>
          </cell>
          <cell r="E94" t="str">
            <v>Simples</v>
          </cell>
          <cell r="F94">
            <v>64124</v>
          </cell>
          <cell r="G94">
            <v>35</v>
          </cell>
          <cell r="H94">
            <v>1030.6199999999999</v>
          </cell>
          <cell r="I94">
            <v>0</v>
          </cell>
          <cell r="J94">
            <v>15.46</v>
          </cell>
          <cell r="K94">
            <v>6.7</v>
          </cell>
          <cell r="L94">
            <v>30.92</v>
          </cell>
          <cell r="M94">
            <v>10.31</v>
          </cell>
          <cell r="N94">
            <v>0</v>
          </cell>
          <cell r="O94">
            <v>0</v>
          </cell>
          <cell r="P94">
            <v>15.46</v>
          </cell>
          <cell r="Q94">
            <v>47.930000000000007</v>
          </cell>
          <cell r="S94" t="str">
            <v>05/2017</v>
          </cell>
          <cell r="T94" t="str">
            <v>04.966.359/0001-79 - 64124</v>
          </cell>
          <cell r="U94">
            <v>1</v>
          </cell>
        </row>
        <row r="95">
          <cell r="A95" t="str">
            <v>Matriz - 05/2017</v>
          </cell>
          <cell r="B95" t="str">
            <v>Matriz</v>
          </cell>
          <cell r="C95" t="str">
            <v>22.872.903/0001-03</v>
          </cell>
          <cell r="D95" t="str">
            <v>URBAN - MOBILIDADE URBANA DE ANAPOLIS SPE - LTDA</v>
          </cell>
          <cell r="E95" t="str">
            <v>Simples</v>
          </cell>
          <cell r="F95">
            <v>22494</v>
          </cell>
          <cell r="G95">
            <v>1051.8599999999999</v>
          </cell>
          <cell r="H95">
            <v>1051.8599999999999</v>
          </cell>
          <cell r="I95">
            <v>21.04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21.04</v>
          </cell>
          <cell r="O95">
            <v>0</v>
          </cell>
          <cell r="P95">
            <v>0</v>
          </cell>
          <cell r="Q95">
            <v>0</v>
          </cell>
          <cell r="S95" t="str">
            <v>05/2017</v>
          </cell>
          <cell r="T95" t="str">
            <v>22.872.903/0001-03 - 22494</v>
          </cell>
          <cell r="U95">
            <v>1</v>
          </cell>
        </row>
        <row r="96">
          <cell r="A96" t="str">
            <v>Matriz - 05/2017</v>
          </cell>
          <cell r="B96" t="str">
            <v>Matriz</v>
          </cell>
          <cell r="C96" t="str">
            <v>04.030.686/0001-14</v>
          </cell>
          <cell r="D96" t="str">
            <v>METROPOL SEGURANÇA LTDA</v>
          </cell>
          <cell r="E96" t="str">
            <v>Simples</v>
          </cell>
          <cell r="F96">
            <v>6323</v>
          </cell>
          <cell r="G96">
            <v>297</v>
          </cell>
          <cell r="H96">
            <v>297</v>
          </cell>
          <cell r="I96">
            <v>11.49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11.49</v>
          </cell>
          <cell r="O96">
            <v>0</v>
          </cell>
          <cell r="P96">
            <v>0</v>
          </cell>
          <cell r="Q96">
            <v>0</v>
          </cell>
          <cell r="S96" t="str">
            <v>05/2017</v>
          </cell>
          <cell r="T96" t="str">
            <v>04.030.686/0001-14 - 6323</v>
          </cell>
          <cell r="U96">
            <v>1</v>
          </cell>
        </row>
        <row r="97">
          <cell r="A97" t="str">
            <v>Matriz - 05/2017</v>
          </cell>
          <cell r="B97" t="str">
            <v>Matriz</v>
          </cell>
          <cell r="C97" t="str">
            <v>37.297.074/0001-41</v>
          </cell>
          <cell r="D97" t="str">
            <v>ETENCO - ESCRITORIO TECNICO DE ENGENHARIA LTDA - ME</v>
          </cell>
          <cell r="E97" t="str">
            <v>Simples</v>
          </cell>
          <cell r="F97">
            <v>52</v>
          </cell>
          <cell r="G97">
            <v>3413.58</v>
          </cell>
          <cell r="H97">
            <v>3413.58</v>
          </cell>
          <cell r="I97">
            <v>170.68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170.68</v>
          </cell>
          <cell r="O97">
            <v>0</v>
          </cell>
          <cell r="P97">
            <v>0</v>
          </cell>
          <cell r="Q97">
            <v>0</v>
          </cell>
          <cell r="S97" t="str">
            <v>05/2017</v>
          </cell>
          <cell r="T97" t="str">
            <v>37.297.074/0001-41 - 52</v>
          </cell>
          <cell r="U97">
            <v>1</v>
          </cell>
        </row>
        <row r="98">
          <cell r="A98" t="str">
            <v>Matriz - 05/2017</v>
          </cell>
          <cell r="B98" t="str">
            <v>Matriz</v>
          </cell>
          <cell r="C98" t="str">
            <v>16.620.121/0001-76</v>
          </cell>
          <cell r="D98" t="str">
            <v>JONATHAS TEODORO PEIXOTO</v>
          </cell>
          <cell r="E98" t="str">
            <v>Simples</v>
          </cell>
          <cell r="F98">
            <v>133</v>
          </cell>
          <cell r="G98">
            <v>5500</v>
          </cell>
          <cell r="H98">
            <v>5500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 t="str">
            <v>05/2017</v>
          </cell>
          <cell r="T98" t="str">
            <v>16.620.121/0001-76 - 133</v>
          </cell>
          <cell r="U98">
            <v>1</v>
          </cell>
        </row>
        <row r="99">
          <cell r="A99" t="str">
            <v>Matriz - 05/2017</v>
          </cell>
          <cell r="B99" t="str">
            <v>Matriz</v>
          </cell>
          <cell r="C99" t="str">
            <v>24.685.881/0001-90</v>
          </cell>
          <cell r="D99" t="str">
            <v>JOSUE CAMELO DOS SANTOS</v>
          </cell>
          <cell r="E99" t="str">
            <v>Simples</v>
          </cell>
          <cell r="F99">
            <v>9</v>
          </cell>
          <cell r="G99">
            <v>180</v>
          </cell>
          <cell r="H99">
            <v>180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S99" t="str">
            <v>05/2017</v>
          </cell>
          <cell r="T99" t="str">
            <v>24.685.881/0001-90 - 9</v>
          </cell>
          <cell r="U99">
            <v>1</v>
          </cell>
        </row>
        <row r="100">
          <cell r="A100" t="str">
            <v>Matriz - 05/2017</v>
          </cell>
          <cell r="B100" t="str">
            <v>Matriz</v>
          </cell>
          <cell r="C100" t="str">
            <v>04.872.833/0001-01</v>
          </cell>
          <cell r="D100" t="str">
            <v>GRAFICA SÃO GABRIEL LTDA</v>
          </cell>
          <cell r="E100" t="str">
            <v>Simples</v>
          </cell>
          <cell r="F100">
            <v>6180</v>
          </cell>
          <cell r="G100">
            <v>560</v>
          </cell>
          <cell r="H100">
            <v>560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S100" t="str">
            <v>05/2017</v>
          </cell>
          <cell r="T100" t="str">
            <v>04.872.833/0001-01 - 6180</v>
          </cell>
          <cell r="U100">
            <v>1</v>
          </cell>
        </row>
        <row r="101">
          <cell r="A101" t="str">
            <v>Matriz - 05/2017</v>
          </cell>
          <cell r="B101" t="str">
            <v>Matriz</v>
          </cell>
          <cell r="C101" t="str">
            <v>01.020.973/0001-55</v>
          </cell>
          <cell r="D101" t="str">
            <v>WALTER BONFIM DE SOUZA</v>
          </cell>
          <cell r="E101" t="str">
            <v>Simples</v>
          </cell>
          <cell r="F101">
            <v>373</v>
          </cell>
          <cell r="G101">
            <v>445</v>
          </cell>
          <cell r="H101">
            <v>445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S101" t="str">
            <v>05/2017</v>
          </cell>
          <cell r="T101" t="str">
            <v>01.020.973/0001-55 - 373</v>
          </cell>
          <cell r="U101">
            <v>1</v>
          </cell>
        </row>
        <row r="102">
          <cell r="A102" t="str">
            <v>Matriz - 05/2017</v>
          </cell>
          <cell r="B102" t="str">
            <v>Matriz</v>
          </cell>
          <cell r="C102" t="str">
            <v>25.978.136/0001-00</v>
          </cell>
          <cell r="D102" t="str">
            <v>DENIS ROBSON DA SILVA</v>
          </cell>
          <cell r="E102" t="str">
            <v>Simples</v>
          </cell>
          <cell r="F102">
            <v>42</v>
          </cell>
          <cell r="G102">
            <v>2000</v>
          </cell>
          <cell r="H102">
            <v>2000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S102" t="str">
            <v>05/2017</v>
          </cell>
          <cell r="T102" t="str">
            <v>25.978.136/0001-00 - 42</v>
          </cell>
          <cell r="U102">
            <v>1</v>
          </cell>
        </row>
        <row r="103">
          <cell r="A103" t="str">
            <v>Matriz - 05/2017</v>
          </cell>
          <cell r="B103" t="str">
            <v>Matriz</v>
          </cell>
          <cell r="C103" t="str">
            <v>25.978.136/0001-00</v>
          </cell>
          <cell r="D103" t="str">
            <v>DENIS ROBSON DA SILVA</v>
          </cell>
          <cell r="E103" t="str">
            <v>Simples</v>
          </cell>
          <cell r="F103">
            <v>45</v>
          </cell>
          <cell r="G103">
            <v>40</v>
          </cell>
          <cell r="H103">
            <v>40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S103" t="str">
            <v>05/2017</v>
          </cell>
          <cell r="T103" t="str">
            <v>25.978.136/0001-00 - 45</v>
          </cell>
          <cell r="U103">
            <v>1</v>
          </cell>
        </row>
        <row r="104">
          <cell r="A104" t="str">
            <v>Matriz - 05/2017</v>
          </cell>
          <cell r="B104" t="str">
            <v>Matriz</v>
          </cell>
          <cell r="C104" t="str">
            <v>25.978.136/0001-00</v>
          </cell>
          <cell r="D104" t="str">
            <v>DENIS ROBSON DA SILVA</v>
          </cell>
          <cell r="E104" t="str">
            <v>Simples</v>
          </cell>
          <cell r="F104">
            <v>49</v>
          </cell>
          <cell r="G104">
            <v>40</v>
          </cell>
          <cell r="H104">
            <v>40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 t="str">
            <v>05/2017</v>
          </cell>
          <cell r="T104" t="str">
            <v>25.978.136/0001-00 - 49</v>
          </cell>
          <cell r="U104">
            <v>1</v>
          </cell>
        </row>
        <row r="105">
          <cell r="A105" t="str">
            <v>Matriz - 05/2017</v>
          </cell>
          <cell r="B105" t="str">
            <v>Matriz</v>
          </cell>
          <cell r="C105" t="str">
            <v>25.978.136/0001-00</v>
          </cell>
          <cell r="D105" t="str">
            <v>DENIS ROBSON DA SILVA</v>
          </cell>
          <cell r="E105" t="str">
            <v>Simples</v>
          </cell>
          <cell r="F105">
            <v>51</v>
          </cell>
          <cell r="G105">
            <v>40</v>
          </cell>
          <cell r="H105">
            <v>40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 t="str">
            <v>05/2017</v>
          </cell>
          <cell r="T105" t="str">
            <v>25.978.136/0001-00 - 51</v>
          </cell>
          <cell r="U105">
            <v>1</v>
          </cell>
        </row>
        <row r="106">
          <cell r="A106" t="str">
            <v>Matriz - 05/2017</v>
          </cell>
          <cell r="B106" t="str">
            <v>Matriz</v>
          </cell>
          <cell r="C106" t="str">
            <v>20.218.151/0001-28</v>
          </cell>
          <cell r="D106" t="str">
            <v>WENDERSON PEREIRA DUARTE</v>
          </cell>
          <cell r="E106" t="str">
            <v>Simples</v>
          </cell>
          <cell r="F106">
            <v>19</v>
          </cell>
          <cell r="G106">
            <v>1600</v>
          </cell>
          <cell r="H106">
            <v>1600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S106" t="str">
            <v>05/2017</v>
          </cell>
          <cell r="T106" t="str">
            <v>20.218.151/0001-28 - 19</v>
          </cell>
          <cell r="U106">
            <v>1</v>
          </cell>
        </row>
        <row r="107">
          <cell r="A107" t="str">
            <v>Matriz - 05/2017</v>
          </cell>
          <cell r="B107" t="str">
            <v>Matriz</v>
          </cell>
          <cell r="C107" t="str">
            <v>20.556.240/0001-84</v>
          </cell>
          <cell r="D107" t="str">
            <v>SAYRA CRISTINE</v>
          </cell>
          <cell r="E107" t="str">
            <v>Simples</v>
          </cell>
          <cell r="F107">
            <v>443</v>
          </cell>
          <cell r="G107">
            <v>500</v>
          </cell>
          <cell r="H107">
            <v>500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 t="str">
            <v>05/2017</v>
          </cell>
          <cell r="T107" t="str">
            <v>20.556.240/0001-84 - 443</v>
          </cell>
          <cell r="U107">
            <v>1</v>
          </cell>
        </row>
        <row r="108">
          <cell r="A108" t="str">
            <v>Matriz - 05/2017</v>
          </cell>
          <cell r="B108" t="str">
            <v>Matriz</v>
          </cell>
          <cell r="C108" t="str">
            <v>10.398.941/0001-89</v>
          </cell>
          <cell r="D108" t="str">
            <v>PLENA SERVIÇOS CONTABEIS LTDA - ME</v>
          </cell>
          <cell r="E108" t="str">
            <v>Simples</v>
          </cell>
          <cell r="F108">
            <v>706</v>
          </cell>
          <cell r="G108">
            <v>3535.05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 t="str">
            <v>05/2017</v>
          </cell>
          <cell r="T108" t="str">
            <v>10.398.941/0001-89 - 706</v>
          </cell>
          <cell r="U108">
            <v>1</v>
          </cell>
        </row>
        <row r="109">
          <cell r="A109" t="str">
            <v>Matriz - 05/2017</v>
          </cell>
          <cell r="B109" t="str">
            <v>Matriz</v>
          </cell>
          <cell r="C109" t="str">
            <v>19.611.732/0001-46</v>
          </cell>
          <cell r="D109" t="str">
            <v>JOSENILTON DATIVO DOS SANTOS</v>
          </cell>
          <cell r="E109" t="str">
            <v>Simples</v>
          </cell>
          <cell r="F109">
            <v>89</v>
          </cell>
          <cell r="G109">
            <v>1500</v>
          </cell>
          <cell r="H109">
            <v>1500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S109" t="str">
            <v>05/2017</v>
          </cell>
          <cell r="T109" t="str">
            <v>19.611.732/0001-46 - 89</v>
          </cell>
          <cell r="U109">
            <v>1</v>
          </cell>
        </row>
        <row r="110">
          <cell r="A110" t="str">
            <v>Matriz - 05/2017</v>
          </cell>
          <cell r="B110" t="str">
            <v>Matriz</v>
          </cell>
          <cell r="C110" t="str">
            <v>07.405.203/0001-07</v>
          </cell>
          <cell r="D110" t="str">
            <v>AME ASSESSORIA E CONTROLE EMPRESARIAL LTDA - ME</v>
          </cell>
          <cell r="E110" t="str">
            <v>Simples</v>
          </cell>
          <cell r="F110">
            <v>3055</v>
          </cell>
          <cell r="G110">
            <v>65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 t="str">
            <v>05/2017</v>
          </cell>
          <cell r="T110" t="str">
            <v>07.405.203/0001-07 - 3055</v>
          </cell>
          <cell r="U110">
            <v>1</v>
          </cell>
        </row>
        <row r="111">
          <cell r="A111" t="str">
            <v>Matriz - 05/2017</v>
          </cell>
          <cell r="B111" t="str">
            <v>Matriz</v>
          </cell>
          <cell r="C111" t="str">
            <v>04.758.436/0001-03</v>
          </cell>
          <cell r="D111" t="str">
            <v>INCOFEL DISTRIBUIÇÃO</v>
          </cell>
          <cell r="E111" t="str">
            <v>Simples</v>
          </cell>
          <cell r="F111">
            <v>3547</v>
          </cell>
          <cell r="G111">
            <v>330</v>
          </cell>
          <cell r="H111">
            <v>330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S111" t="str">
            <v>05/2017</v>
          </cell>
          <cell r="T111" t="str">
            <v>04.758.436/0001-03 - 3547</v>
          </cell>
          <cell r="U111">
            <v>1</v>
          </cell>
        </row>
        <row r="112">
          <cell r="A112" t="str">
            <v>Matriz - 05/2017</v>
          </cell>
          <cell r="B112" t="str">
            <v>Matriz</v>
          </cell>
          <cell r="C112" t="str">
            <v>27.027.635/0001-39</v>
          </cell>
          <cell r="D112" t="str">
            <v>DICASA PRESTAÇÃO DE SERVIÇOS EIRELI</v>
          </cell>
          <cell r="E112" t="str">
            <v>Simples</v>
          </cell>
          <cell r="F112">
            <v>1</v>
          </cell>
          <cell r="G112">
            <v>4500</v>
          </cell>
          <cell r="H112">
            <v>4500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S112" t="str">
            <v>05/2017</v>
          </cell>
          <cell r="T112" t="str">
            <v>27.027.635/0001-39 - 1</v>
          </cell>
          <cell r="U112">
            <v>1</v>
          </cell>
        </row>
        <row r="113">
          <cell r="A113" t="str">
            <v>Matriz - 05/2017</v>
          </cell>
          <cell r="B113" t="str">
            <v>Matriz</v>
          </cell>
          <cell r="C113" t="str">
            <v>11.462.922/0001-37</v>
          </cell>
          <cell r="D113" t="str">
            <v>NASSER SERVIÇOS TECNOLOGICOS LTDA - ME</v>
          </cell>
          <cell r="E113" t="str">
            <v>Simples</v>
          </cell>
          <cell r="F113">
            <v>2516</v>
          </cell>
          <cell r="G113">
            <v>473.52</v>
          </cell>
          <cell r="H113">
            <v>473.52</v>
          </cell>
          <cell r="I113">
            <v>18.18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18.18</v>
          </cell>
          <cell r="O113">
            <v>0</v>
          </cell>
          <cell r="P113">
            <v>0</v>
          </cell>
          <cell r="Q113">
            <v>0</v>
          </cell>
          <cell r="S113" t="str">
            <v>05/2017</v>
          </cell>
          <cell r="T113" t="str">
            <v>11.462.922/0001-37 - 2516</v>
          </cell>
          <cell r="U113">
            <v>1</v>
          </cell>
        </row>
        <row r="114">
          <cell r="A114" t="str">
            <v xml:space="preserve"> - </v>
          </cell>
          <cell r="D114">
            <v>0</v>
          </cell>
          <cell r="E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T114" t="str">
            <v xml:space="preserve"> - </v>
          </cell>
          <cell r="U114">
            <v>0</v>
          </cell>
        </row>
        <row r="115">
          <cell r="A115" t="str">
            <v>Matriz - 06/2017</v>
          </cell>
          <cell r="B115" t="str">
            <v>Matriz</v>
          </cell>
          <cell r="C115" t="str">
            <v>27.027.635/0001-39</v>
          </cell>
          <cell r="D115" t="str">
            <v>DICASA PRESTAÇÃO DE SERVIÇOS EIRELI</v>
          </cell>
          <cell r="E115" t="str">
            <v>Simples</v>
          </cell>
          <cell r="F115">
            <v>2</v>
          </cell>
          <cell r="G115">
            <v>4314.67</v>
          </cell>
          <cell r="H115">
            <v>4314.67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 t="str">
            <v>06/2017</v>
          </cell>
          <cell r="T115" t="str">
            <v>27.027.635/0001-39 - 2</v>
          </cell>
          <cell r="U115">
            <v>1</v>
          </cell>
        </row>
        <row r="116">
          <cell r="A116" t="str">
            <v>Matriz - 06/2017</v>
          </cell>
          <cell r="B116" t="str">
            <v>Matriz</v>
          </cell>
          <cell r="C116" t="str">
            <v>20.556.240/0001-84</v>
          </cell>
          <cell r="D116" t="str">
            <v>SAYRA CRISTINE</v>
          </cell>
          <cell r="E116" t="str">
            <v>Simples</v>
          </cell>
          <cell r="F116">
            <v>447</v>
          </cell>
          <cell r="G116">
            <v>500</v>
          </cell>
          <cell r="H116">
            <v>500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S116" t="str">
            <v>06/2017</v>
          </cell>
          <cell r="T116" t="str">
            <v>20.556.240/0001-84 - 447</v>
          </cell>
          <cell r="U116">
            <v>1</v>
          </cell>
        </row>
        <row r="117">
          <cell r="A117" t="str">
            <v>Matriz - 06/2017</v>
          </cell>
          <cell r="B117" t="str">
            <v>Matriz</v>
          </cell>
          <cell r="C117" t="str">
            <v>25.978.136/0001-00</v>
          </cell>
          <cell r="D117" t="str">
            <v>DENIS ROBSON DA SILVA</v>
          </cell>
          <cell r="E117" t="str">
            <v>Simples</v>
          </cell>
          <cell r="F117">
            <v>53</v>
          </cell>
          <cell r="G117">
            <v>40</v>
          </cell>
          <cell r="H117">
            <v>40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 t="str">
            <v>06/2017</v>
          </cell>
          <cell r="T117" t="str">
            <v>25.978.136/0001-00 - 53</v>
          </cell>
          <cell r="U117">
            <v>1</v>
          </cell>
        </row>
        <row r="118">
          <cell r="A118" t="str">
            <v>Matriz - 06/2017</v>
          </cell>
          <cell r="B118" t="str">
            <v>Matriz</v>
          </cell>
          <cell r="C118" t="str">
            <v>20.218.151/0001-28</v>
          </cell>
          <cell r="D118" t="str">
            <v>WENDERSON PEREIRA DUARTE</v>
          </cell>
          <cell r="E118" t="str">
            <v>Simples</v>
          </cell>
          <cell r="F118">
            <v>20</v>
          </cell>
          <cell r="G118">
            <v>1600</v>
          </cell>
          <cell r="H118">
            <v>1600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S118" t="str">
            <v>06/2017</v>
          </cell>
          <cell r="T118" t="str">
            <v>20.218.151/0001-28 - 20</v>
          </cell>
          <cell r="U118">
            <v>1</v>
          </cell>
        </row>
        <row r="119">
          <cell r="A119" t="str">
            <v>Matriz - 06/2017</v>
          </cell>
          <cell r="B119" t="str">
            <v>Matriz</v>
          </cell>
          <cell r="C119" t="str">
            <v>24.823.908/0001-63</v>
          </cell>
          <cell r="D119" t="str">
            <v>Oswaldo J. dos Santos...</v>
          </cell>
          <cell r="E119" t="str">
            <v>Simples</v>
          </cell>
          <cell r="F119">
            <v>40</v>
          </cell>
          <cell r="G119">
            <v>80</v>
          </cell>
          <cell r="H119">
            <v>80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S119" t="str">
            <v>06/2017</v>
          </cell>
          <cell r="T119" t="str">
            <v>24.823.908/0001-63 - 40</v>
          </cell>
          <cell r="U119">
            <v>1</v>
          </cell>
        </row>
        <row r="120">
          <cell r="A120" t="str">
            <v>Matriz - 06/2017</v>
          </cell>
          <cell r="B120" t="str">
            <v>Matriz</v>
          </cell>
          <cell r="C120" t="str">
            <v>19.611.732/0001-46</v>
          </cell>
          <cell r="D120" t="str">
            <v>JOSENILTON DATIVO DOS SANTOS</v>
          </cell>
          <cell r="E120" t="str">
            <v>Simples</v>
          </cell>
          <cell r="F120">
            <v>94</v>
          </cell>
          <cell r="G120">
            <v>1500</v>
          </cell>
          <cell r="H120">
            <v>1500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 t="str">
            <v>06/2017</v>
          </cell>
          <cell r="T120" t="str">
            <v>19.611.732/0001-46 - 94</v>
          </cell>
          <cell r="U120">
            <v>1</v>
          </cell>
        </row>
        <row r="121">
          <cell r="A121" t="str">
            <v>Matriz - 06/2017</v>
          </cell>
          <cell r="B121" t="str">
            <v>Matriz</v>
          </cell>
          <cell r="C121" t="str">
            <v>07.405.203/0001-07</v>
          </cell>
          <cell r="D121" t="str">
            <v>AME ASSESSORIA E CONTROLE EMPRESARIAL LTDA - ME</v>
          </cell>
          <cell r="E121" t="str">
            <v>Simples</v>
          </cell>
          <cell r="F121">
            <v>3136</v>
          </cell>
          <cell r="G121">
            <v>30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 t="str">
            <v>06/2017</v>
          </cell>
          <cell r="T121" t="str">
            <v>07.405.203/0001-07 - 3136</v>
          </cell>
          <cell r="U121">
            <v>1</v>
          </cell>
        </row>
        <row r="122">
          <cell r="A122" t="str">
            <v>Matriz - 06/2017</v>
          </cell>
          <cell r="B122" t="str">
            <v>Matriz</v>
          </cell>
          <cell r="C122" t="str">
            <v>37.297.074/0001-41</v>
          </cell>
          <cell r="D122" t="str">
            <v>ETENCO - ESCRITORIO TECNICO DE ENGENHARIA LTDA - ME</v>
          </cell>
          <cell r="E122" t="str">
            <v>Simples</v>
          </cell>
          <cell r="F122">
            <v>54</v>
          </cell>
          <cell r="G122">
            <v>3453.9</v>
          </cell>
          <cell r="H122">
            <v>3453.9</v>
          </cell>
          <cell r="I122">
            <v>172.7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172.7</v>
          </cell>
          <cell r="O122">
            <v>0</v>
          </cell>
          <cell r="P122">
            <v>0</v>
          </cell>
          <cell r="Q122">
            <v>0</v>
          </cell>
          <cell r="S122" t="str">
            <v>06/2017</v>
          </cell>
          <cell r="T122" t="str">
            <v>37.297.074/0001-41 - 54</v>
          </cell>
          <cell r="U122">
            <v>1</v>
          </cell>
        </row>
        <row r="123">
          <cell r="A123" t="str">
            <v>Matriz - 06/2017</v>
          </cell>
          <cell r="B123" t="str">
            <v>Matriz</v>
          </cell>
          <cell r="C123" t="str">
            <v>25.978.136/0001-00</v>
          </cell>
          <cell r="D123" t="str">
            <v>DENIS ROBSON DA SILVA</v>
          </cell>
          <cell r="E123" t="str">
            <v>Simples</v>
          </cell>
          <cell r="F123">
            <v>58</v>
          </cell>
          <cell r="G123">
            <v>40</v>
          </cell>
          <cell r="H123">
            <v>40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 t="str">
            <v>06/2017</v>
          </cell>
          <cell r="T123" t="str">
            <v>25.978.136/0001-00 - 58</v>
          </cell>
          <cell r="U123">
            <v>1</v>
          </cell>
        </row>
        <row r="124">
          <cell r="A124" t="str">
            <v>Matriz - 06/2017</v>
          </cell>
          <cell r="B124" t="str">
            <v>Matriz</v>
          </cell>
          <cell r="C124" t="str">
            <v>04.030.686/0001-14</v>
          </cell>
          <cell r="D124" t="str">
            <v>METROPOL SEGURANÇA LTDA</v>
          </cell>
          <cell r="E124" t="str">
            <v>Simples</v>
          </cell>
          <cell r="F124">
            <v>6610</v>
          </cell>
          <cell r="G124">
            <v>297</v>
          </cell>
          <cell r="H124">
            <v>297</v>
          </cell>
          <cell r="I124">
            <v>11.49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11.49</v>
          </cell>
          <cell r="O124">
            <v>0</v>
          </cell>
          <cell r="P124">
            <v>0</v>
          </cell>
          <cell r="Q124">
            <v>0</v>
          </cell>
          <cell r="S124" t="str">
            <v>06/2017</v>
          </cell>
          <cell r="T124" t="str">
            <v>04.030.686/0001-14 - 6610</v>
          </cell>
          <cell r="U124">
            <v>1</v>
          </cell>
        </row>
        <row r="125">
          <cell r="A125" t="str">
            <v>Matriz - 06/2017</v>
          </cell>
          <cell r="B125" t="str">
            <v>Matriz</v>
          </cell>
          <cell r="C125" t="str">
            <v>25.978.136/0001-00</v>
          </cell>
          <cell r="D125" t="str">
            <v>DENIS ROBSON DA SILVA</v>
          </cell>
          <cell r="E125" t="str">
            <v>Simples</v>
          </cell>
          <cell r="F125">
            <v>60</v>
          </cell>
          <cell r="G125">
            <v>40</v>
          </cell>
          <cell r="H125">
            <v>40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 t="str">
            <v>06/2017</v>
          </cell>
          <cell r="T125" t="str">
            <v>25.978.136/0001-00 - 60</v>
          </cell>
          <cell r="U125">
            <v>1</v>
          </cell>
        </row>
        <row r="126">
          <cell r="A126" t="str">
            <v>Matriz - 06/2017</v>
          </cell>
          <cell r="B126" t="str">
            <v>Matriz</v>
          </cell>
          <cell r="C126" t="str">
            <v>11.462.922/0001-37</v>
          </cell>
          <cell r="D126" t="str">
            <v>NASSER SERVIÇOS TECNOLOGICOS LTDA - ME</v>
          </cell>
          <cell r="E126" t="str">
            <v>Simples</v>
          </cell>
          <cell r="F126">
            <v>2579</v>
          </cell>
          <cell r="G126">
            <v>606.14</v>
          </cell>
          <cell r="H126">
            <v>606.14</v>
          </cell>
          <cell r="I126">
            <v>23.28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23.28</v>
          </cell>
          <cell r="O126">
            <v>0</v>
          </cell>
          <cell r="P126">
            <v>0</v>
          </cell>
          <cell r="Q126">
            <v>0</v>
          </cell>
          <cell r="S126" t="str">
            <v>06/2017</v>
          </cell>
          <cell r="T126" t="str">
            <v>11.462.922/0001-37 - 2579</v>
          </cell>
          <cell r="U126">
            <v>1</v>
          </cell>
        </row>
        <row r="127">
          <cell r="A127" t="str">
            <v>Matriz - 06/2017</v>
          </cell>
          <cell r="B127" t="str">
            <v>Matriz</v>
          </cell>
          <cell r="C127" t="str">
            <v>20.556.240/0001-84</v>
          </cell>
          <cell r="D127" t="str">
            <v>SAYRA CRISTINE</v>
          </cell>
          <cell r="E127" t="str">
            <v>Simples</v>
          </cell>
          <cell r="F127">
            <v>451</v>
          </cell>
          <cell r="G127">
            <v>135</v>
          </cell>
          <cell r="H127">
            <v>135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 t="str">
            <v>06/2017</v>
          </cell>
          <cell r="T127" t="str">
            <v>20.556.240/0001-84 - 451</v>
          </cell>
          <cell r="U127">
            <v>1</v>
          </cell>
        </row>
        <row r="128">
          <cell r="A128" t="str">
            <v>Matriz - 06/2017</v>
          </cell>
          <cell r="B128" t="str">
            <v>Matriz</v>
          </cell>
          <cell r="C128" t="str">
            <v>10.398.941/0001-89</v>
          </cell>
          <cell r="D128" t="str">
            <v>PLENA SERVIÇOS CONTABEIS LTDA - ME</v>
          </cell>
          <cell r="E128" t="str">
            <v>Simples</v>
          </cell>
          <cell r="F128">
            <v>721</v>
          </cell>
          <cell r="G128">
            <v>3536.75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 t="str">
            <v>06/2017</v>
          </cell>
          <cell r="T128" t="str">
            <v>10.398.941/0001-89 - 721</v>
          </cell>
          <cell r="U128">
            <v>1</v>
          </cell>
        </row>
        <row r="129">
          <cell r="A129" t="str">
            <v>Matriz - 06/2017</v>
          </cell>
          <cell r="B129" t="str">
            <v>Matriz</v>
          </cell>
          <cell r="C129" t="str">
            <v>25.978.136/0001-00</v>
          </cell>
          <cell r="D129" t="str">
            <v>DENIS ROBSON DA SILVA</v>
          </cell>
          <cell r="E129" t="str">
            <v>Simples</v>
          </cell>
          <cell r="F129">
            <v>65</v>
          </cell>
          <cell r="G129">
            <v>40</v>
          </cell>
          <cell r="H129">
            <v>40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S129" t="str">
            <v>06/2017</v>
          </cell>
          <cell r="T129" t="str">
            <v>25.978.136/0001-00 - 65</v>
          </cell>
          <cell r="U129">
            <v>1</v>
          </cell>
        </row>
        <row r="130">
          <cell r="A130" t="str">
            <v>Matriz - 06/2017</v>
          </cell>
          <cell r="B130" t="str">
            <v>Matriz</v>
          </cell>
          <cell r="C130" t="str">
            <v>04.966.359/0001-79</v>
          </cell>
          <cell r="D130" t="str">
            <v xml:space="preserve">SIGA CRED ADMINISTRADORA LTDA  </v>
          </cell>
          <cell r="E130" t="str">
            <v>Simples</v>
          </cell>
          <cell r="F130">
            <v>64492</v>
          </cell>
          <cell r="G130">
            <v>819.35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S130" t="str">
            <v>06/2017</v>
          </cell>
          <cell r="T130" t="str">
            <v>04.966.359/0001-79 - 64492</v>
          </cell>
          <cell r="U130">
            <v>1</v>
          </cell>
        </row>
        <row r="131">
          <cell r="A131" t="str">
            <v>Matriz - 06/2017</v>
          </cell>
          <cell r="B131" t="str">
            <v>Matriz</v>
          </cell>
          <cell r="C131" t="str">
            <v>04.966.359/0001-79</v>
          </cell>
          <cell r="D131" t="str">
            <v xml:space="preserve">SIGA CRED ADMINISTRADORA LTDA  </v>
          </cell>
          <cell r="E131" t="str">
            <v>Simples</v>
          </cell>
          <cell r="F131">
            <v>64664</v>
          </cell>
          <cell r="G131">
            <v>101.88</v>
          </cell>
          <cell r="H131">
            <v>921.23</v>
          </cell>
          <cell r="I131">
            <v>0</v>
          </cell>
          <cell r="J131">
            <v>13.82</v>
          </cell>
          <cell r="K131">
            <v>5.99</v>
          </cell>
          <cell r="L131">
            <v>27.64</v>
          </cell>
          <cell r="M131">
            <v>9.2100000000000009</v>
          </cell>
          <cell r="N131">
            <v>0</v>
          </cell>
          <cell r="O131">
            <v>0</v>
          </cell>
          <cell r="P131">
            <v>13.82</v>
          </cell>
          <cell r="Q131">
            <v>42.84</v>
          </cell>
          <cell r="S131" t="str">
            <v>06/2017</v>
          </cell>
          <cell r="T131" t="str">
            <v>04.966.359/0001-79 - 64664</v>
          </cell>
          <cell r="U131">
            <v>1</v>
          </cell>
        </row>
        <row r="132">
          <cell r="A132" t="str">
            <v xml:space="preserve"> - </v>
          </cell>
          <cell r="D132">
            <v>0</v>
          </cell>
          <cell r="E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T132" t="str">
            <v xml:space="preserve"> - </v>
          </cell>
          <cell r="U132">
            <v>0</v>
          </cell>
        </row>
        <row r="133">
          <cell r="A133" t="str">
            <v>Matriz - 07/2017</v>
          </cell>
          <cell r="B133" t="str">
            <v>Matriz</v>
          </cell>
          <cell r="C133" t="str">
            <v>04.966.359/0001-79</v>
          </cell>
          <cell r="D133" t="str">
            <v xml:space="preserve">SIGA CRED ADMINISTRADORA LTDA  </v>
          </cell>
          <cell r="E133" t="str">
            <v>Simples</v>
          </cell>
          <cell r="F133">
            <v>64933</v>
          </cell>
          <cell r="G133">
            <v>35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S133" t="str">
            <v>07/2017</v>
          </cell>
          <cell r="T133" t="str">
            <v>04.966.359/0001-79 - 64933</v>
          </cell>
          <cell r="U133">
            <v>1</v>
          </cell>
        </row>
        <row r="134">
          <cell r="A134" t="str">
            <v>Matriz - 07/2017</v>
          </cell>
          <cell r="B134" t="str">
            <v>Matriz</v>
          </cell>
          <cell r="C134" t="str">
            <v>04.966.359/0001-79</v>
          </cell>
          <cell r="D134" t="str">
            <v xml:space="preserve">SIGA CRED ADMINISTRADORA LTDA  </v>
          </cell>
          <cell r="E134" t="str">
            <v>Simples</v>
          </cell>
          <cell r="F134">
            <v>65369</v>
          </cell>
          <cell r="G134">
            <v>763.55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S134" t="str">
            <v>07/2017</v>
          </cell>
          <cell r="T134" t="str">
            <v>04.966.359/0001-79 - 65369</v>
          </cell>
          <cell r="U134">
            <v>1</v>
          </cell>
        </row>
        <row r="135">
          <cell r="A135" t="str">
            <v>Matriz - 07/2017</v>
          </cell>
          <cell r="B135" t="str">
            <v>Matriz</v>
          </cell>
          <cell r="C135" t="str">
            <v>04.966.359/0001-79</v>
          </cell>
          <cell r="D135" t="str">
            <v xml:space="preserve">SIGA CRED ADMINISTRADORA LTDA  </v>
          </cell>
          <cell r="E135" t="str">
            <v>Simples</v>
          </cell>
          <cell r="F135">
            <v>65456</v>
          </cell>
          <cell r="G135">
            <v>138.94999999999999</v>
          </cell>
          <cell r="H135">
            <v>937.5</v>
          </cell>
          <cell r="I135">
            <v>0</v>
          </cell>
          <cell r="J135">
            <v>14.06</v>
          </cell>
          <cell r="K135">
            <v>6.09</v>
          </cell>
          <cell r="L135">
            <v>28.13</v>
          </cell>
          <cell r="M135">
            <v>9.3800000000000008</v>
          </cell>
          <cell r="N135">
            <v>0</v>
          </cell>
          <cell r="O135">
            <v>0</v>
          </cell>
          <cell r="P135">
            <v>14.06</v>
          </cell>
          <cell r="Q135">
            <v>43.6</v>
          </cell>
          <cell r="S135" t="str">
            <v>07/2017</v>
          </cell>
          <cell r="T135" t="str">
            <v>04.966.359/0001-79 - 65456</v>
          </cell>
          <cell r="U135">
            <v>1</v>
          </cell>
        </row>
        <row r="136">
          <cell r="A136" t="str">
            <v>Matriz - 07/2017</v>
          </cell>
          <cell r="B136" t="str">
            <v>Matriz</v>
          </cell>
          <cell r="C136" t="str">
            <v>11.462.922/0001-37</v>
          </cell>
          <cell r="D136" t="str">
            <v>NASSER SERVIÇOS TECNOLOGICOS LTDA - ME</v>
          </cell>
          <cell r="E136" t="str">
            <v>Simples</v>
          </cell>
          <cell r="F136">
            <v>2644</v>
          </cell>
          <cell r="G136">
            <v>606.14</v>
          </cell>
          <cell r="H136">
            <v>606.14</v>
          </cell>
          <cell r="I136">
            <v>23.28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23.28</v>
          </cell>
          <cell r="O136">
            <v>0</v>
          </cell>
          <cell r="P136">
            <v>0</v>
          </cell>
          <cell r="Q136">
            <v>0</v>
          </cell>
          <cell r="S136" t="str">
            <v>07/2017</v>
          </cell>
          <cell r="T136" t="str">
            <v>11.462.922/0001-37 - 2644</v>
          </cell>
          <cell r="U136">
            <v>1</v>
          </cell>
        </row>
        <row r="137">
          <cell r="A137" t="str">
            <v>Matriz - 07/2017</v>
          </cell>
          <cell r="B137" t="str">
            <v>Matriz</v>
          </cell>
          <cell r="C137" t="str">
            <v>37.297.074/0001-41</v>
          </cell>
          <cell r="D137" t="str">
            <v>ETENCO - ESCRITORIO TECNICO DE ENGENHARIA LTDA - ME</v>
          </cell>
          <cell r="E137" t="str">
            <v>Simples</v>
          </cell>
          <cell r="F137">
            <v>55</v>
          </cell>
          <cell r="G137">
            <v>3398</v>
          </cell>
          <cell r="H137">
            <v>3398</v>
          </cell>
          <cell r="I137">
            <v>169.9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169.9</v>
          </cell>
          <cell r="O137">
            <v>0</v>
          </cell>
          <cell r="P137">
            <v>0</v>
          </cell>
          <cell r="Q137">
            <v>0</v>
          </cell>
          <cell r="S137" t="str">
            <v>07/2017</v>
          </cell>
          <cell r="T137" t="str">
            <v>37.297.074/0001-41 - 55</v>
          </cell>
          <cell r="U137">
            <v>1</v>
          </cell>
        </row>
        <row r="138">
          <cell r="A138" t="str">
            <v>Matriz - 07/2017</v>
          </cell>
          <cell r="B138" t="str">
            <v>Matriz</v>
          </cell>
          <cell r="C138" t="str">
            <v>22.872.903/0001-03</v>
          </cell>
          <cell r="D138" t="str">
            <v>URBAN - MOBILIDADE URBANA DE ANAPOLIS SPE - LTDA</v>
          </cell>
          <cell r="E138" t="str">
            <v>Simples</v>
          </cell>
          <cell r="F138">
            <v>23775</v>
          </cell>
          <cell r="G138">
            <v>937.86</v>
          </cell>
          <cell r="H138">
            <v>937.86</v>
          </cell>
          <cell r="I138">
            <v>18.760000000000002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18.760000000000002</v>
          </cell>
          <cell r="O138">
            <v>0</v>
          </cell>
          <cell r="P138">
            <v>0</v>
          </cell>
          <cell r="Q138">
            <v>0</v>
          </cell>
          <cell r="S138" t="str">
            <v>07/2017</v>
          </cell>
          <cell r="T138" t="str">
            <v>22.872.903/0001-03 - 23775</v>
          </cell>
          <cell r="U138">
            <v>1</v>
          </cell>
        </row>
        <row r="139">
          <cell r="A139" t="str">
            <v>Matriz - 07/2017</v>
          </cell>
          <cell r="B139" t="str">
            <v>Matriz</v>
          </cell>
          <cell r="C139" t="str">
            <v>82.454.265/0001-24</v>
          </cell>
          <cell r="D139" t="str">
            <v>RP INFO SISTEMAS LTDA</v>
          </cell>
          <cell r="E139" t="str">
            <v>Simples</v>
          </cell>
          <cell r="F139">
            <v>124804</v>
          </cell>
          <cell r="G139">
            <v>1698.01</v>
          </cell>
          <cell r="H139">
            <v>1698.01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S139" t="str">
            <v>07/2017</v>
          </cell>
          <cell r="T139" t="str">
            <v>82.454.265/0001-24 - 124804</v>
          </cell>
          <cell r="U139">
            <v>1</v>
          </cell>
        </row>
        <row r="140">
          <cell r="A140" t="str">
            <v>Matriz - 07/2017</v>
          </cell>
          <cell r="B140" t="str">
            <v>Matriz</v>
          </cell>
          <cell r="C140" t="str">
            <v>25.978.136/0001-00</v>
          </cell>
          <cell r="D140" t="str">
            <v>DENIS ROBSON DA SILVA</v>
          </cell>
          <cell r="E140" t="str">
            <v>Simples</v>
          </cell>
          <cell r="F140">
            <v>66</v>
          </cell>
          <cell r="G140">
            <v>40</v>
          </cell>
          <cell r="H140">
            <v>40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 t="str">
            <v>07/2017</v>
          </cell>
          <cell r="T140" t="str">
            <v>25.978.136/0001-00 - 66</v>
          </cell>
          <cell r="U140">
            <v>1</v>
          </cell>
        </row>
        <row r="141">
          <cell r="A141" t="str">
            <v>Matriz - 07/2017</v>
          </cell>
          <cell r="B141" t="str">
            <v>Matriz</v>
          </cell>
          <cell r="C141" t="str">
            <v>27.027.635/0001-39</v>
          </cell>
          <cell r="D141" t="str">
            <v>DICASA PRESTAÇÃO DE SERVIÇOS EIRELI</v>
          </cell>
          <cell r="E141" t="str">
            <v>Simples</v>
          </cell>
          <cell r="F141">
            <v>3</v>
          </cell>
          <cell r="G141">
            <v>6000</v>
          </cell>
          <cell r="H141">
            <v>6000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 t="str">
            <v>07/2017</v>
          </cell>
          <cell r="T141" t="str">
            <v>27.027.635/0001-39 - 3</v>
          </cell>
          <cell r="U141">
            <v>1</v>
          </cell>
        </row>
        <row r="142">
          <cell r="A142" t="str">
            <v>Matriz - 07/2017</v>
          </cell>
          <cell r="B142" t="str">
            <v>Matriz</v>
          </cell>
          <cell r="C142" t="str">
            <v>10.398.941/0001-89</v>
          </cell>
          <cell r="D142" t="str">
            <v>PLENA SERVIÇOS CONTABEIS LTDA - ME</v>
          </cell>
          <cell r="E142" t="str">
            <v>Simples</v>
          </cell>
          <cell r="F142">
            <v>734</v>
          </cell>
          <cell r="G142">
            <v>3535.05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S142" t="str">
            <v>07/2017</v>
          </cell>
          <cell r="T142" t="str">
            <v>10.398.941/0001-89 - 734</v>
          </cell>
          <cell r="U142">
            <v>1</v>
          </cell>
        </row>
        <row r="143">
          <cell r="A143" t="str">
            <v>Matriz - 07/2017</v>
          </cell>
          <cell r="B143" t="str">
            <v>Matriz</v>
          </cell>
          <cell r="C143" t="str">
            <v>19.611.732/0001-46</v>
          </cell>
          <cell r="D143" t="str">
            <v>JOSENILTON DATIVO DOS SANTOS</v>
          </cell>
          <cell r="E143" t="str">
            <v>Simples</v>
          </cell>
          <cell r="F143">
            <v>96</v>
          </cell>
          <cell r="G143">
            <v>1500</v>
          </cell>
          <cell r="H143">
            <v>1500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 t="str">
            <v>07/2017</v>
          </cell>
          <cell r="T143" t="str">
            <v>19.611.732/0001-46 - 96</v>
          </cell>
          <cell r="U143">
            <v>1</v>
          </cell>
        </row>
        <row r="144">
          <cell r="A144" t="str">
            <v>Matriz - 07/2017</v>
          </cell>
          <cell r="B144" t="str">
            <v>Matriz</v>
          </cell>
          <cell r="C144" t="str">
            <v>22.306.290/0001-39</v>
          </cell>
          <cell r="D144" t="str">
            <v>RUI FIGUEIREDO ADVOGADOS</v>
          </cell>
          <cell r="E144" t="str">
            <v>Simples</v>
          </cell>
          <cell r="F144">
            <v>41</v>
          </cell>
          <cell r="G144">
            <v>941.46</v>
          </cell>
          <cell r="H144">
            <v>941.46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S144" t="str">
            <v>07/2017</v>
          </cell>
          <cell r="T144" t="str">
            <v>22.306.290/0001-39 - 41</v>
          </cell>
          <cell r="U144">
            <v>1</v>
          </cell>
        </row>
        <row r="145">
          <cell r="A145" t="str">
            <v>Matriz - 07/2017</v>
          </cell>
          <cell r="B145" t="str">
            <v>Matriz</v>
          </cell>
          <cell r="C145" t="str">
            <v>20.556.240/0001-84</v>
          </cell>
          <cell r="D145" t="str">
            <v>SAYRA CRISTINE</v>
          </cell>
          <cell r="E145" t="str">
            <v>Simples</v>
          </cell>
          <cell r="F145">
            <v>455</v>
          </cell>
          <cell r="G145">
            <v>500</v>
          </cell>
          <cell r="H145">
            <v>500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 t="str">
            <v>07/2017</v>
          </cell>
          <cell r="T145" t="str">
            <v>20.556.240/0001-84 - 455</v>
          </cell>
          <cell r="U145">
            <v>1</v>
          </cell>
        </row>
        <row r="146">
          <cell r="A146" t="str">
            <v>Matriz - 07/2017</v>
          </cell>
          <cell r="B146" t="str">
            <v>Matriz</v>
          </cell>
          <cell r="C146" t="str">
            <v>05.643.319/0001-59</v>
          </cell>
          <cell r="D146" t="str">
            <v>GAROPABASURF PROVEDOR DE ACESSO A REDES DE TELECOM LTDA</v>
          </cell>
          <cell r="E146" t="str">
            <v>Simples</v>
          </cell>
          <cell r="F146">
            <v>89600</v>
          </cell>
          <cell r="G146">
            <v>95</v>
          </cell>
          <cell r="H146">
            <v>95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S146" t="str">
            <v>07/2017</v>
          </cell>
          <cell r="T146" t="str">
            <v>05.643.319/0001-59 - 89600</v>
          </cell>
          <cell r="U146">
            <v>1</v>
          </cell>
        </row>
        <row r="147">
          <cell r="A147" t="str">
            <v>Matriz - 07/2017</v>
          </cell>
          <cell r="B147" t="str">
            <v>Matriz</v>
          </cell>
          <cell r="C147" t="str">
            <v>20.218.151/0001-28</v>
          </cell>
          <cell r="D147" t="str">
            <v>WENDERSON PEREIRA DUARTE</v>
          </cell>
          <cell r="E147" t="str">
            <v>Simples</v>
          </cell>
          <cell r="F147">
            <v>21</v>
          </cell>
          <cell r="G147">
            <v>1600</v>
          </cell>
          <cell r="H147">
            <v>1600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 t="str">
            <v>07/2017</v>
          </cell>
          <cell r="T147" t="str">
            <v>20.218.151/0001-28 - 21</v>
          </cell>
          <cell r="U147">
            <v>1</v>
          </cell>
        </row>
        <row r="148">
          <cell r="A148" t="str">
            <v>Matriz - 07/2017</v>
          </cell>
          <cell r="B148" t="str">
            <v>Matriz</v>
          </cell>
          <cell r="C148" t="str">
            <v>06.698.091/0005-90</v>
          </cell>
          <cell r="D148" t="str">
            <v>AUTOPEL AUTOMOCAO COMERCIAL E INFORMATICA LTDA</v>
          </cell>
          <cell r="E148" t="str">
            <v>Simples</v>
          </cell>
          <cell r="F148">
            <v>79455</v>
          </cell>
          <cell r="G148">
            <v>1755</v>
          </cell>
          <cell r="H148">
            <v>1755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 t="str">
            <v>07/2017</v>
          </cell>
          <cell r="T148" t="str">
            <v>06.698.091/0005-90 - 79455</v>
          </cell>
          <cell r="U148">
            <v>1</v>
          </cell>
        </row>
        <row r="149">
          <cell r="A149" t="str">
            <v>Matriz - 07/2017</v>
          </cell>
          <cell r="B149" t="str">
            <v>Matriz</v>
          </cell>
          <cell r="C149" t="str">
            <v>25.978.136/0001-00</v>
          </cell>
          <cell r="D149" t="str">
            <v>DENIS ROBSON DA SILVA</v>
          </cell>
          <cell r="E149" t="str">
            <v>Simples</v>
          </cell>
          <cell r="F149">
            <v>68</v>
          </cell>
          <cell r="G149">
            <v>40</v>
          </cell>
          <cell r="H149">
            <v>40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 t="str">
            <v>07/2017</v>
          </cell>
          <cell r="T149" t="str">
            <v>25.978.136/0001-00 - 68</v>
          </cell>
          <cell r="U149">
            <v>1</v>
          </cell>
        </row>
        <row r="150">
          <cell r="A150" t="str">
            <v>Matriz - 07/2017</v>
          </cell>
          <cell r="B150" t="str">
            <v>Matriz</v>
          </cell>
          <cell r="C150" t="str">
            <v>25.978.136/0001-00</v>
          </cell>
          <cell r="D150" t="str">
            <v>DENIS ROBSON DA SILVA</v>
          </cell>
          <cell r="E150" t="str">
            <v>Simples</v>
          </cell>
          <cell r="F150">
            <v>71</v>
          </cell>
          <cell r="G150">
            <v>40</v>
          </cell>
          <cell r="H150">
            <v>40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S150" t="str">
            <v>07/2017</v>
          </cell>
          <cell r="T150" t="str">
            <v>25.978.136/0001-00 - 71</v>
          </cell>
          <cell r="U150">
            <v>1</v>
          </cell>
        </row>
        <row r="151">
          <cell r="A151" t="str">
            <v>Matriz - 07/2017</v>
          </cell>
          <cell r="B151" t="str">
            <v>Matriz</v>
          </cell>
          <cell r="C151" t="str">
            <v>25.978.136/0001-00</v>
          </cell>
          <cell r="D151" t="str">
            <v>DENIS ROBSON DA SILVA</v>
          </cell>
          <cell r="E151" t="str">
            <v>Simples</v>
          </cell>
          <cell r="F151">
            <v>73</v>
          </cell>
          <cell r="G151">
            <v>40</v>
          </cell>
          <cell r="H151">
            <v>40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S151" t="str">
            <v>07/2017</v>
          </cell>
          <cell r="T151" t="str">
            <v>25.978.136/0001-00 - 73</v>
          </cell>
          <cell r="U151">
            <v>1</v>
          </cell>
        </row>
        <row r="152">
          <cell r="A152" t="str">
            <v>Matriz - 07/2017</v>
          </cell>
          <cell r="B152" t="str">
            <v>Matriz</v>
          </cell>
          <cell r="C152" t="str">
            <v>25.978.136/0001-00</v>
          </cell>
          <cell r="D152" t="str">
            <v>DENIS ROBSON DA SILVA</v>
          </cell>
          <cell r="E152" t="str">
            <v>Simples</v>
          </cell>
          <cell r="F152">
            <v>74</v>
          </cell>
          <cell r="G152">
            <v>20</v>
          </cell>
          <cell r="H152">
            <v>20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 t="str">
            <v>07/2017</v>
          </cell>
          <cell r="T152" t="str">
            <v>25.978.136/0001-00 - 74</v>
          </cell>
          <cell r="U152">
            <v>1</v>
          </cell>
        </row>
        <row r="153">
          <cell r="A153" t="str">
            <v>Matriz - 07/2017</v>
          </cell>
          <cell r="B153" t="str">
            <v>Matriz</v>
          </cell>
          <cell r="C153" t="str">
            <v>04.030.686/0001-14</v>
          </cell>
          <cell r="D153" t="str">
            <v>METROPOL SEGURANÇA LTDA</v>
          </cell>
          <cell r="E153" t="str">
            <v>Simples</v>
          </cell>
          <cell r="F153">
            <v>6658</v>
          </cell>
          <cell r="G153">
            <v>297</v>
          </cell>
          <cell r="H153">
            <v>297</v>
          </cell>
          <cell r="I153">
            <v>11.49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11.49</v>
          </cell>
          <cell r="O153">
            <v>0</v>
          </cell>
          <cell r="P153">
            <v>0</v>
          </cell>
          <cell r="Q153">
            <v>0</v>
          </cell>
          <cell r="S153" t="str">
            <v>07/2017</v>
          </cell>
          <cell r="T153" t="str">
            <v>04.030.686/0001-14 - 6658</v>
          </cell>
          <cell r="U153">
            <v>1</v>
          </cell>
        </row>
        <row r="154">
          <cell r="A154" t="str">
            <v>Matriz - 07/2017</v>
          </cell>
          <cell r="B154" t="str">
            <v>Matriz</v>
          </cell>
          <cell r="C154" t="str">
            <v>22.872.903/0001-03</v>
          </cell>
          <cell r="D154" t="str">
            <v>URBAN - MOBILIDADE URBANA DE ANAPOLIS SPE - LTDA</v>
          </cell>
          <cell r="E154" t="str">
            <v>Simples</v>
          </cell>
          <cell r="F154">
            <v>25047</v>
          </cell>
          <cell r="G154">
            <v>649.86</v>
          </cell>
          <cell r="H154">
            <v>649.86</v>
          </cell>
          <cell r="I154">
            <v>13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13</v>
          </cell>
          <cell r="O154">
            <v>0</v>
          </cell>
          <cell r="P154">
            <v>0</v>
          </cell>
          <cell r="Q154">
            <v>0</v>
          </cell>
          <cell r="S154" t="str">
            <v>07/2017</v>
          </cell>
          <cell r="T154" t="str">
            <v>22.872.903/0001-03 - 25047</v>
          </cell>
          <cell r="U154">
            <v>1</v>
          </cell>
        </row>
        <row r="155">
          <cell r="A155" t="str">
            <v xml:space="preserve"> - </v>
          </cell>
          <cell r="D155">
            <v>0</v>
          </cell>
          <cell r="E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T155" t="str">
            <v xml:space="preserve"> - </v>
          </cell>
          <cell r="U155">
            <v>0</v>
          </cell>
        </row>
        <row r="156">
          <cell r="A156" t="str">
            <v>Matriz - 08/2017</v>
          </cell>
          <cell r="B156" t="str">
            <v>Matriz</v>
          </cell>
          <cell r="C156" t="str">
            <v>04.966.359/0001-79</v>
          </cell>
          <cell r="D156" t="str">
            <v xml:space="preserve">SIGA CRED ADMINISTRADORA LTDA  </v>
          </cell>
          <cell r="E156" t="str">
            <v>Simples</v>
          </cell>
          <cell r="F156">
            <v>66295</v>
          </cell>
          <cell r="G156">
            <v>119.31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 t="str">
            <v>08/2017</v>
          </cell>
          <cell r="T156" t="str">
            <v>04.966.359/0001-79 - 66295</v>
          </cell>
          <cell r="U156">
            <v>1</v>
          </cell>
        </row>
        <row r="157">
          <cell r="A157" t="str">
            <v>Matriz - 08/2017</v>
          </cell>
          <cell r="B157" t="str">
            <v>Matriz</v>
          </cell>
          <cell r="C157" t="str">
            <v>04.966.359/0001-79</v>
          </cell>
          <cell r="D157" t="str">
            <v xml:space="preserve">SIGA CRED ADMINISTRADORA LTDA  </v>
          </cell>
          <cell r="E157" t="str">
            <v>Simples</v>
          </cell>
          <cell r="F157">
            <v>66202</v>
          </cell>
          <cell r="G157">
            <v>678.73</v>
          </cell>
          <cell r="H157">
            <v>798.04</v>
          </cell>
          <cell r="I157">
            <v>0</v>
          </cell>
          <cell r="J157">
            <v>11.97</v>
          </cell>
          <cell r="K157">
            <v>5.19</v>
          </cell>
          <cell r="L157">
            <v>23.94</v>
          </cell>
          <cell r="M157">
            <v>7.98</v>
          </cell>
          <cell r="N157">
            <v>0</v>
          </cell>
          <cell r="O157">
            <v>0</v>
          </cell>
          <cell r="P157">
            <v>11.97</v>
          </cell>
          <cell r="Q157">
            <v>37.11</v>
          </cell>
          <cell r="S157" t="str">
            <v>08/2017</v>
          </cell>
          <cell r="T157" t="str">
            <v>04.966.359/0001-79 - 66202</v>
          </cell>
          <cell r="U157">
            <v>1</v>
          </cell>
        </row>
        <row r="158">
          <cell r="A158" t="str">
            <v>Matriz - 08/2017</v>
          </cell>
          <cell r="B158" t="str">
            <v>Matriz</v>
          </cell>
          <cell r="C158" t="str">
            <v>07.050.548/0001-95</v>
          </cell>
          <cell r="D158" t="str">
            <v>AMARAL E PUGA ESCRITORIO DE ADVOCACIA SS</v>
          </cell>
          <cell r="E158" t="str">
            <v>Simples</v>
          </cell>
          <cell r="F158">
            <v>2179</v>
          </cell>
          <cell r="G158">
            <v>1756.92</v>
          </cell>
          <cell r="H158">
            <v>1756.92</v>
          </cell>
          <cell r="I158">
            <v>52.71</v>
          </cell>
          <cell r="J158">
            <v>26.35</v>
          </cell>
          <cell r="K158">
            <v>11.42</v>
          </cell>
          <cell r="L158">
            <v>52.71</v>
          </cell>
          <cell r="M158">
            <v>17.57</v>
          </cell>
          <cell r="N158">
            <v>52.71</v>
          </cell>
          <cell r="O158">
            <v>0</v>
          </cell>
          <cell r="P158">
            <v>26.35</v>
          </cell>
          <cell r="Q158">
            <v>81.699999999999989</v>
          </cell>
          <cell r="S158" t="str">
            <v>08/2017</v>
          </cell>
          <cell r="T158" t="str">
            <v>07.050.548/0001-95 - 2179</v>
          </cell>
          <cell r="U158">
            <v>1</v>
          </cell>
        </row>
        <row r="159">
          <cell r="A159" t="str">
            <v>Matriz - 08/2017</v>
          </cell>
          <cell r="B159" t="str">
            <v>Matriz</v>
          </cell>
          <cell r="C159" t="str">
            <v>27.027.635/0001-39</v>
          </cell>
          <cell r="D159" t="str">
            <v>DICASA PRESTAÇÃO DE SERVIÇOS EIRELI</v>
          </cell>
          <cell r="E159" t="str">
            <v>Simples</v>
          </cell>
          <cell r="F159">
            <v>4</v>
          </cell>
          <cell r="G159">
            <v>6411.36</v>
          </cell>
          <cell r="H159">
            <v>6411.36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 t="str">
            <v>08/2017</v>
          </cell>
          <cell r="T159" t="str">
            <v>27.027.635/0001-39 - 4</v>
          </cell>
          <cell r="U159">
            <v>1</v>
          </cell>
        </row>
        <row r="160">
          <cell r="A160" t="str">
            <v>Matriz - 08/2017</v>
          </cell>
          <cell r="B160" t="str">
            <v>Matriz</v>
          </cell>
          <cell r="C160" t="str">
            <v>82.454.265/0001-24</v>
          </cell>
          <cell r="D160" t="str">
            <v>RP INFO SISTEMAS LTDA</v>
          </cell>
          <cell r="E160" t="str">
            <v>Simples</v>
          </cell>
          <cell r="F160">
            <v>125804</v>
          </cell>
          <cell r="G160">
            <v>1698.01</v>
          </cell>
          <cell r="H160">
            <v>1698.01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S160" t="str">
            <v>08/2017</v>
          </cell>
          <cell r="T160" t="str">
            <v>82.454.265/0001-24 - 125804</v>
          </cell>
          <cell r="U160">
            <v>1</v>
          </cell>
        </row>
        <row r="161">
          <cell r="A161" t="str">
            <v>Matriz - 08/2017</v>
          </cell>
          <cell r="B161" t="str">
            <v>Matriz</v>
          </cell>
          <cell r="C161">
            <v>2526333000184</v>
          </cell>
          <cell r="D161" t="str">
            <v>TV ANHAGUERA</v>
          </cell>
          <cell r="E161" t="str">
            <v>Simples</v>
          </cell>
          <cell r="F161">
            <v>22736</v>
          </cell>
          <cell r="G161">
            <v>4073.34</v>
          </cell>
          <cell r="H161">
            <v>4073.34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S161" t="str">
            <v>08/2017</v>
          </cell>
          <cell r="T161" t="str">
            <v>2526333000184 - 22736</v>
          </cell>
          <cell r="U161">
            <v>1</v>
          </cell>
        </row>
        <row r="162">
          <cell r="A162" t="str">
            <v>Matriz - 08/2017</v>
          </cell>
          <cell r="B162" t="str">
            <v>Matriz</v>
          </cell>
          <cell r="C162" t="str">
            <v>24.685.881/0001-90</v>
          </cell>
          <cell r="D162" t="str">
            <v>JOSUE CAMELO DOS SANTOS</v>
          </cell>
          <cell r="E162" t="str">
            <v>Simples</v>
          </cell>
          <cell r="F162">
            <v>10</v>
          </cell>
          <cell r="G162">
            <v>1100</v>
          </cell>
          <cell r="H162">
            <v>1100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S162" t="str">
            <v>08/2017</v>
          </cell>
          <cell r="T162" t="str">
            <v>24.685.881/0001-90 - 10</v>
          </cell>
          <cell r="U162">
            <v>1</v>
          </cell>
        </row>
        <row r="163">
          <cell r="A163" t="str">
            <v>Matriz - 08/2017</v>
          </cell>
          <cell r="B163" t="str">
            <v>Matriz</v>
          </cell>
          <cell r="C163" t="str">
            <v>20.218.151/0001-28</v>
          </cell>
          <cell r="D163" t="str">
            <v>WENDERSON PEREIRA DUARTE</v>
          </cell>
          <cell r="E163" t="str">
            <v>Simples</v>
          </cell>
          <cell r="F163">
            <v>22</v>
          </cell>
          <cell r="G163">
            <v>1600</v>
          </cell>
          <cell r="H163">
            <v>1600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S163" t="str">
            <v>08/2017</v>
          </cell>
          <cell r="T163" t="str">
            <v>20.218.151/0001-28 - 22</v>
          </cell>
          <cell r="U163">
            <v>1</v>
          </cell>
        </row>
        <row r="164">
          <cell r="A164" t="str">
            <v>Matriz - 08/2017</v>
          </cell>
          <cell r="B164" t="str">
            <v>Matriz</v>
          </cell>
          <cell r="C164">
            <v>23797652000102</v>
          </cell>
          <cell r="D164" t="str">
            <v xml:space="preserve">L F COSTA </v>
          </cell>
          <cell r="E164" t="str">
            <v>Simples</v>
          </cell>
          <cell r="F164">
            <v>26</v>
          </cell>
          <cell r="G164">
            <v>1200</v>
          </cell>
          <cell r="H164">
            <v>1200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S164" t="str">
            <v>08/2017</v>
          </cell>
          <cell r="T164" t="str">
            <v>23797652000102 - 26</v>
          </cell>
          <cell r="U164">
            <v>1</v>
          </cell>
        </row>
        <row r="165">
          <cell r="A165" t="str">
            <v>Matriz - 08/2017</v>
          </cell>
          <cell r="B165" t="str">
            <v>Matriz</v>
          </cell>
          <cell r="C165" t="str">
            <v>05.643.319/0001-59</v>
          </cell>
          <cell r="D165" t="str">
            <v>GAROPABASURF PROVEDOR DE ACESSO A REDES DE TELECOM LTDA</v>
          </cell>
          <cell r="E165" t="str">
            <v>Simples</v>
          </cell>
          <cell r="F165">
            <v>91611</v>
          </cell>
          <cell r="G165">
            <v>95</v>
          </cell>
          <cell r="H165">
            <v>95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S165" t="str">
            <v>08/2017</v>
          </cell>
          <cell r="T165" t="str">
            <v>05.643.319/0001-59 - 91611</v>
          </cell>
          <cell r="U165">
            <v>1</v>
          </cell>
        </row>
        <row r="166">
          <cell r="A166" t="str">
            <v>Matriz - 08/2017</v>
          </cell>
          <cell r="B166" t="str">
            <v>Matriz</v>
          </cell>
          <cell r="C166">
            <v>26490628000106</v>
          </cell>
          <cell r="D166" t="str">
            <v>SALU SERVICE EIRELI</v>
          </cell>
          <cell r="E166" t="str">
            <v>Simples</v>
          </cell>
          <cell r="F166">
            <v>251</v>
          </cell>
          <cell r="G166">
            <v>300</v>
          </cell>
          <cell r="H166">
            <v>300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S166" t="str">
            <v>08/2017</v>
          </cell>
          <cell r="T166" t="str">
            <v>26490628000106 - 251</v>
          </cell>
          <cell r="U166">
            <v>1</v>
          </cell>
        </row>
        <row r="167">
          <cell r="A167" t="str">
            <v>Matriz - 08/2017</v>
          </cell>
          <cell r="B167" t="str">
            <v>Matriz</v>
          </cell>
          <cell r="C167" t="str">
            <v>18.623.873/0001-16</v>
          </cell>
          <cell r="D167" t="str">
            <v>E P DA SILVA MANUTENCOES - ME</v>
          </cell>
          <cell r="E167" t="str">
            <v>Simples</v>
          </cell>
          <cell r="F167">
            <v>1544</v>
          </cell>
          <cell r="G167">
            <v>657</v>
          </cell>
          <cell r="H167">
            <v>657</v>
          </cell>
          <cell r="I167">
            <v>18.329999999999998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18.329999999999998</v>
          </cell>
          <cell r="O167">
            <v>0</v>
          </cell>
          <cell r="P167">
            <v>0</v>
          </cell>
          <cell r="Q167">
            <v>0</v>
          </cell>
          <cell r="S167" t="str">
            <v>08/2017</v>
          </cell>
          <cell r="T167" t="str">
            <v>18.623.873/0001-16 - 1544</v>
          </cell>
          <cell r="U167">
            <v>1</v>
          </cell>
        </row>
        <row r="168">
          <cell r="A168" t="str">
            <v>Matriz - 08/2017</v>
          </cell>
          <cell r="B168" t="str">
            <v>Matriz</v>
          </cell>
          <cell r="C168" t="str">
            <v>37.297.074/0001-41</v>
          </cell>
          <cell r="D168" t="str">
            <v>ETENCO - ESCRITORIO TECNICO DE ENGENHARIA LTDA - ME</v>
          </cell>
          <cell r="E168" t="str">
            <v>Simples</v>
          </cell>
          <cell r="F168">
            <v>56</v>
          </cell>
          <cell r="G168">
            <v>3681.48</v>
          </cell>
          <cell r="H168">
            <v>3681.48</v>
          </cell>
          <cell r="I168">
            <v>184.07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184.07</v>
          </cell>
          <cell r="O168">
            <v>0</v>
          </cell>
          <cell r="P168">
            <v>0</v>
          </cell>
          <cell r="Q168">
            <v>0</v>
          </cell>
          <cell r="S168" t="str">
            <v>08/2017</v>
          </cell>
          <cell r="T168" t="str">
            <v>37.297.074/0001-41 - 56</v>
          </cell>
          <cell r="U168">
            <v>1</v>
          </cell>
        </row>
        <row r="169">
          <cell r="A169" t="str">
            <v>Matriz - 08/2017</v>
          </cell>
          <cell r="B169" t="str">
            <v>Matriz</v>
          </cell>
          <cell r="C169" t="str">
            <v>07.405.203/0001-07</v>
          </cell>
          <cell r="D169" t="str">
            <v>AME ASSESSORIA E CONTROLE EMPRESARIAL LTDA - ME</v>
          </cell>
          <cell r="E169" t="str">
            <v>Simples</v>
          </cell>
          <cell r="F169">
            <v>3290</v>
          </cell>
          <cell r="G169">
            <v>45</v>
          </cell>
          <cell r="H169">
            <v>45</v>
          </cell>
          <cell r="I169">
            <v>1.26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1.26</v>
          </cell>
          <cell r="O169">
            <v>0</v>
          </cell>
          <cell r="P169">
            <v>0</v>
          </cell>
          <cell r="Q169">
            <v>0</v>
          </cell>
          <cell r="S169" t="str">
            <v>08/2017</v>
          </cell>
          <cell r="T169" t="str">
            <v>07.405.203/0001-07 - 3290</v>
          </cell>
          <cell r="U169">
            <v>1</v>
          </cell>
        </row>
        <row r="170">
          <cell r="A170" t="str">
            <v>Matriz - 08/2017</v>
          </cell>
          <cell r="B170" t="str">
            <v>Matriz</v>
          </cell>
          <cell r="C170" t="str">
            <v>07.405.203/0001-07</v>
          </cell>
          <cell r="D170" t="str">
            <v>AME ASSESSORIA E CONTROLE EMPRESARIAL LTDA - ME</v>
          </cell>
          <cell r="E170" t="str">
            <v>Simples</v>
          </cell>
          <cell r="F170">
            <v>3205</v>
          </cell>
          <cell r="G170">
            <v>850</v>
          </cell>
          <cell r="H170">
            <v>850</v>
          </cell>
          <cell r="I170">
            <v>23.72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23.72</v>
          </cell>
          <cell r="O170">
            <v>0</v>
          </cell>
          <cell r="P170">
            <v>0</v>
          </cell>
          <cell r="Q170">
            <v>0</v>
          </cell>
          <cell r="S170" t="str">
            <v>08/2017</v>
          </cell>
          <cell r="T170" t="str">
            <v>07.405.203/0001-07 - 3205</v>
          </cell>
          <cell r="U170">
            <v>1</v>
          </cell>
        </row>
        <row r="171">
          <cell r="A171" t="str">
            <v>Matriz - 08/2017</v>
          </cell>
          <cell r="B171" t="str">
            <v>Matriz</v>
          </cell>
          <cell r="C171" t="str">
            <v>25.978.136/0001-00</v>
          </cell>
          <cell r="D171" t="str">
            <v>DENIS ROBSON DA SILVA</v>
          </cell>
          <cell r="E171" t="str">
            <v>Simples</v>
          </cell>
          <cell r="F171">
            <v>80</v>
          </cell>
          <cell r="G171">
            <v>60</v>
          </cell>
          <cell r="H171">
            <v>60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 t="str">
            <v>08/2017</v>
          </cell>
          <cell r="T171" t="str">
            <v>25.978.136/0001-00 - 80</v>
          </cell>
          <cell r="U171">
            <v>1</v>
          </cell>
        </row>
        <row r="172">
          <cell r="A172" t="str">
            <v>Matriz - 08/2017</v>
          </cell>
          <cell r="B172" t="str">
            <v>Matriz</v>
          </cell>
          <cell r="C172" t="str">
            <v>25.978.136/0001-00</v>
          </cell>
          <cell r="D172" t="str">
            <v>DENIS ROBSON DA SILVA</v>
          </cell>
          <cell r="E172" t="str">
            <v>Simples</v>
          </cell>
          <cell r="F172">
            <v>84</v>
          </cell>
          <cell r="G172">
            <v>60</v>
          </cell>
          <cell r="H172">
            <v>60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 t="str">
            <v>08/2017</v>
          </cell>
          <cell r="T172" t="str">
            <v>25.978.136/0001-00 - 84</v>
          </cell>
          <cell r="U172">
            <v>1</v>
          </cell>
        </row>
        <row r="173">
          <cell r="A173" t="str">
            <v>Matriz - 08/2017</v>
          </cell>
          <cell r="B173" t="str">
            <v>Matriz</v>
          </cell>
          <cell r="C173" t="str">
            <v>25.978.136/0001-00</v>
          </cell>
          <cell r="D173" t="str">
            <v>DENIS ROBSON DA SILVA</v>
          </cell>
          <cell r="E173" t="str">
            <v>Simples</v>
          </cell>
          <cell r="F173">
            <v>78</v>
          </cell>
          <cell r="G173">
            <v>60</v>
          </cell>
          <cell r="H173">
            <v>60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 t="str">
            <v>08/2017</v>
          </cell>
          <cell r="T173" t="str">
            <v>25.978.136/0001-00 - 78</v>
          </cell>
          <cell r="U173">
            <v>1</v>
          </cell>
        </row>
        <row r="174">
          <cell r="A174" t="str">
            <v>Matriz - 08/2017</v>
          </cell>
          <cell r="B174" t="str">
            <v>Matriz</v>
          </cell>
          <cell r="C174" t="str">
            <v>25.978.136/0001-00</v>
          </cell>
          <cell r="D174" t="str">
            <v>DENIS ROBSON DA SILVA</v>
          </cell>
          <cell r="E174" t="str">
            <v>Simples</v>
          </cell>
          <cell r="F174">
            <v>76</v>
          </cell>
          <cell r="G174">
            <v>60</v>
          </cell>
          <cell r="H174">
            <v>60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 t="str">
            <v>08/2017</v>
          </cell>
          <cell r="T174" t="str">
            <v>25.978.136/0001-00 - 76</v>
          </cell>
          <cell r="U174">
            <v>1</v>
          </cell>
        </row>
        <row r="175">
          <cell r="A175" t="str">
            <v>Matriz - 08/2017</v>
          </cell>
          <cell r="B175" t="str">
            <v>Matriz</v>
          </cell>
          <cell r="C175" t="str">
            <v>07.405.203/0001-07</v>
          </cell>
          <cell r="D175" t="str">
            <v>AME ASSESSORIA E CONTROLE EMPRESARIAL LTDA - ME</v>
          </cell>
          <cell r="E175" t="str">
            <v>Simples</v>
          </cell>
          <cell r="F175">
            <v>3060</v>
          </cell>
          <cell r="G175">
            <v>161.25</v>
          </cell>
          <cell r="H175">
            <v>161.25</v>
          </cell>
          <cell r="I175">
            <v>4.5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4.5</v>
          </cell>
          <cell r="O175">
            <v>0</v>
          </cell>
          <cell r="P175">
            <v>0</v>
          </cell>
          <cell r="Q175">
            <v>0</v>
          </cell>
          <cell r="S175" t="str">
            <v>08/2017</v>
          </cell>
          <cell r="T175" t="str">
            <v>07.405.203/0001-07 - 3060</v>
          </cell>
          <cell r="U175">
            <v>1</v>
          </cell>
        </row>
        <row r="176">
          <cell r="A176" t="str">
            <v>Matriz - 08/2017</v>
          </cell>
          <cell r="B176" t="str">
            <v>Matriz</v>
          </cell>
          <cell r="C176" t="str">
            <v>07.405.203/0001-07</v>
          </cell>
          <cell r="D176" t="str">
            <v>AME ASSESSORIA E CONTROLE EMPRESARIAL LTDA - ME</v>
          </cell>
          <cell r="E176" t="str">
            <v>Simples</v>
          </cell>
          <cell r="F176">
            <v>3203</v>
          </cell>
          <cell r="G176">
            <v>343.53</v>
          </cell>
          <cell r="H176">
            <v>343.53</v>
          </cell>
          <cell r="I176">
            <v>9.58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9.58</v>
          </cell>
          <cell r="O176">
            <v>0</v>
          </cell>
          <cell r="P176">
            <v>0</v>
          </cell>
          <cell r="Q176">
            <v>0</v>
          </cell>
          <cell r="S176" t="str">
            <v>08/2017</v>
          </cell>
          <cell r="T176" t="str">
            <v>07.405.203/0001-07 - 3203</v>
          </cell>
          <cell r="U176">
            <v>1</v>
          </cell>
        </row>
        <row r="177">
          <cell r="A177" t="str">
            <v>Matriz - 08/2017</v>
          </cell>
          <cell r="B177" t="str">
            <v>Matriz</v>
          </cell>
          <cell r="C177" t="str">
            <v>07.405.203/0001-07</v>
          </cell>
          <cell r="D177" t="str">
            <v>AME ASSESSORIA E CONTROLE EMPRESARIAL LTDA - ME</v>
          </cell>
          <cell r="E177" t="str">
            <v>Simples</v>
          </cell>
          <cell r="F177">
            <v>3295</v>
          </cell>
          <cell r="G177">
            <v>43.75</v>
          </cell>
          <cell r="H177">
            <v>43.75</v>
          </cell>
          <cell r="I177">
            <v>1.22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1.22</v>
          </cell>
          <cell r="O177">
            <v>0</v>
          </cell>
          <cell r="P177">
            <v>0</v>
          </cell>
          <cell r="Q177">
            <v>0</v>
          </cell>
          <cell r="S177" t="str">
            <v>08/2017</v>
          </cell>
          <cell r="T177" t="str">
            <v>07.405.203/0001-07 - 3295</v>
          </cell>
          <cell r="U177">
            <v>1</v>
          </cell>
        </row>
        <row r="178">
          <cell r="A178" t="str">
            <v>Matriz - 08/2017</v>
          </cell>
          <cell r="B178" t="str">
            <v>Matriz</v>
          </cell>
          <cell r="C178" t="str">
            <v>11.462.922/0001-37</v>
          </cell>
          <cell r="D178" t="str">
            <v>NASSER SERVIÇOS TECNOLOGICOS LTDA - ME</v>
          </cell>
          <cell r="E178" t="str">
            <v>Simples</v>
          </cell>
          <cell r="F178">
            <v>2710</v>
          </cell>
          <cell r="G178">
            <v>606.14</v>
          </cell>
          <cell r="H178">
            <v>606.14</v>
          </cell>
          <cell r="I178">
            <v>23.28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23.28</v>
          </cell>
          <cell r="O178">
            <v>0</v>
          </cell>
          <cell r="P178">
            <v>0</v>
          </cell>
          <cell r="Q178">
            <v>0</v>
          </cell>
          <cell r="S178" t="str">
            <v>08/2017</v>
          </cell>
          <cell r="T178" t="str">
            <v>11.462.922/0001-37 - 2710</v>
          </cell>
          <cell r="U178">
            <v>1</v>
          </cell>
        </row>
        <row r="179">
          <cell r="A179" t="str">
            <v>Matriz - 08/2017</v>
          </cell>
          <cell r="B179" t="str">
            <v>Matriz</v>
          </cell>
          <cell r="C179" t="str">
            <v>20.556.240/0001-84</v>
          </cell>
          <cell r="D179" t="str">
            <v>SAYRA CRISTINE</v>
          </cell>
          <cell r="E179" t="str">
            <v>Simples</v>
          </cell>
          <cell r="F179">
            <v>463</v>
          </cell>
          <cell r="G179">
            <v>135</v>
          </cell>
          <cell r="H179">
            <v>135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S179" t="str">
            <v>08/2017</v>
          </cell>
          <cell r="T179" t="str">
            <v>20.556.240/0001-84 - 463</v>
          </cell>
          <cell r="U179">
            <v>1</v>
          </cell>
        </row>
        <row r="180">
          <cell r="A180" t="str">
            <v>Matriz - 08/2017</v>
          </cell>
          <cell r="B180" t="str">
            <v>Matriz</v>
          </cell>
          <cell r="C180" t="str">
            <v>10.398.941/0001-89</v>
          </cell>
          <cell r="D180" t="str">
            <v>PLENA SERVIÇOS CONTABEIS LTDA - ME</v>
          </cell>
          <cell r="E180" t="str">
            <v>Simples</v>
          </cell>
          <cell r="F180">
            <v>750</v>
          </cell>
          <cell r="G180">
            <v>3535.05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S180" t="str">
            <v>08/2017</v>
          </cell>
          <cell r="T180" t="str">
            <v>10.398.941/0001-89 - 750</v>
          </cell>
          <cell r="U180">
            <v>1</v>
          </cell>
        </row>
        <row r="181">
          <cell r="A181" t="str">
            <v>Matriz - 08/2017</v>
          </cell>
          <cell r="B181" t="str">
            <v>Matriz</v>
          </cell>
          <cell r="C181" t="str">
            <v>22.306.290/0001-39</v>
          </cell>
          <cell r="D181" t="str">
            <v>RUI FIGUEIREDO ADVOGADOS</v>
          </cell>
          <cell r="E181" t="str">
            <v>Simples</v>
          </cell>
          <cell r="F181">
            <v>49</v>
          </cell>
          <cell r="G181">
            <v>872.64</v>
          </cell>
          <cell r="H181">
            <v>872.64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S181" t="str">
            <v>08/2017</v>
          </cell>
          <cell r="T181" t="str">
            <v>22.306.290/0001-39 - 49</v>
          </cell>
          <cell r="U181">
            <v>1</v>
          </cell>
        </row>
        <row r="182">
          <cell r="A182" t="str">
            <v>Matriz - 08/2017</v>
          </cell>
          <cell r="B182" t="str">
            <v>Matriz</v>
          </cell>
          <cell r="C182" t="str">
            <v>22.306.290/0001-39</v>
          </cell>
          <cell r="D182" t="str">
            <v>RUI FIGUEIREDO ADVOGADOS</v>
          </cell>
          <cell r="E182" t="str">
            <v>Simples</v>
          </cell>
          <cell r="F182">
            <v>45</v>
          </cell>
          <cell r="G182">
            <v>968.6</v>
          </cell>
          <cell r="H182">
            <v>968.6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S182" t="str">
            <v>08/2017</v>
          </cell>
          <cell r="T182" t="str">
            <v>22.306.290/0001-39 - 45</v>
          </cell>
          <cell r="U182">
            <v>1</v>
          </cell>
        </row>
        <row r="183">
          <cell r="A183" t="str">
            <v>Matriz - 08/2017</v>
          </cell>
          <cell r="B183" t="str">
            <v>Matriz</v>
          </cell>
          <cell r="C183" t="str">
            <v>24.823.908/0001-63</v>
          </cell>
          <cell r="D183" t="str">
            <v>Oswaldo J. dos Santos...</v>
          </cell>
          <cell r="E183" t="str">
            <v>Simples</v>
          </cell>
          <cell r="F183">
            <v>46</v>
          </cell>
          <cell r="G183">
            <v>40</v>
          </cell>
          <cell r="H183">
            <v>40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S183" t="str">
            <v>08/2017</v>
          </cell>
          <cell r="T183" t="str">
            <v>24.823.908/0001-63 - 46</v>
          </cell>
          <cell r="U183">
            <v>1</v>
          </cell>
        </row>
        <row r="184">
          <cell r="A184" t="str">
            <v>Matriz - 08/2017</v>
          </cell>
          <cell r="B184" t="str">
            <v>Matriz</v>
          </cell>
          <cell r="C184" t="str">
            <v>20.556.240/0001-84</v>
          </cell>
          <cell r="D184" t="str">
            <v>SAYRA CRISTINE</v>
          </cell>
          <cell r="E184" t="str">
            <v>Simples</v>
          </cell>
          <cell r="F184">
            <v>459</v>
          </cell>
          <cell r="G184">
            <v>500</v>
          </cell>
          <cell r="H184">
            <v>500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S184" t="str">
            <v>08/2017</v>
          </cell>
          <cell r="T184" t="str">
            <v>20.556.240/0001-84 - 459</v>
          </cell>
          <cell r="U184">
            <v>1</v>
          </cell>
        </row>
        <row r="185">
          <cell r="A185" t="str">
            <v>Matriz - 08/2017</v>
          </cell>
          <cell r="B185" t="str">
            <v>Matriz</v>
          </cell>
          <cell r="C185" t="str">
            <v>19.611.732/0001-46</v>
          </cell>
          <cell r="D185" t="str">
            <v>JOSENILTON DATIVO DOS SANTOS</v>
          </cell>
          <cell r="E185" t="str">
            <v>Simples</v>
          </cell>
          <cell r="F185">
            <v>97</v>
          </cell>
          <cell r="G185">
            <v>1500</v>
          </cell>
          <cell r="H185">
            <v>1500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S185" t="str">
            <v>08/2017</v>
          </cell>
          <cell r="T185" t="str">
            <v>19.611.732/0001-46 - 97</v>
          </cell>
          <cell r="U185">
            <v>1</v>
          </cell>
        </row>
        <row r="186">
          <cell r="A186" t="str">
            <v>Matriz - 08/2017</v>
          </cell>
          <cell r="B186" t="str">
            <v>Matriz</v>
          </cell>
          <cell r="C186" t="str">
            <v>03.880.267/0001-09</v>
          </cell>
          <cell r="D186" t="str">
            <v xml:space="preserve">MAC SISTEM </v>
          </cell>
          <cell r="E186" t="str">
            <v>Simples</v>
          </cell>
          <cell r="F186">
            <v>7320</v>
          </cell>
          <cell r="G186">
            <v>600</v>
          </cell>
          <cell r="H186">
            <v>600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S186" t="str">
            <v>08/2017</v>
          </cell>
          <cell r="T186" t="str">
            <v>03.880.267/0001-09 - 7320</v>
          </cell>
          <cell r="U186">
            <v>1</v>
          </cell>
        </row>
        <row r="187">
          <cell r="A187" t="str">
            <v xml:space="preserve"> - </v>
          </cell>
          <cell r="D187">
            <v>0</v>
          </cell>
          <cell r="E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T187" t="str">
            <v xml:space="preserve"> - </v>
          </cell>
          <cell r="U187">
            <v>0</v>
          </cell>
        </row>
        <row r="188">
          <cell r="A188" t="str">
            <v>Matriz - 09/2017</v>
          </cell>
          <cell r="B188" t="str">
            <v>Matriz</v>
          </cell>
          <cell r="C188" t="str">
            <v>04.966.359/0001-79</v>
          </cell>
          <cell r="D188" t="str">
            <v xml:space="preserve">SIGA CRED ADMINISTRADORA LTDA  </v>
          </cell>
          <cell r="E188" t="str">
            <v>Simples</v>
          </cell>
          <cell r="F188">
            <v>67053</v>
          </cell>
          <cell r="G188">
            <v>723.84</v>
          </cell>
          <cell r="H188">
            <v>723.84</v>
          </cell>
          <cell r="I188">
            <v>0</v>
          </cell>
          <cell r="J188">
            <v>10.86</v>
          </cell>
          <cell r="K188">
            <v>4.7</v>
          </cell>
          <cell r="L188">
            <v>21.72</v>
          </cell>
          <cell r="M188">
            <v>7.24</v>
          </cell>
          <cell r="N188">
            <v>0</v>
          </cell>
          <cell r="O188">
            <v>0</v>
          </cell>
          <cell r="P188">
            <v>10.86</v>
          </cell>
          <cell r="Q188">
            <v>33.659999999999997</v>
          </cell>
          <cell r="S188" t="str">
            <v>09/2017</v>
          </cell>
          <cell r="T188" t="str">
            <v>04.966.359/0001-79 - 67053</v>
          </cell>
          <cell r="U188">
            <v>1</v>
          </cell>
        </row>
        <row r="189">
          <cell r="A189" t="str">
            <v>Matriz - 09/2017</v>
          </cell>
          <cell r="B189" t="str">
            <v>Matriz</v>
          </cell>
          <cell r="C189" t="str">
            <v>07.405.203/0001-07</v>
          </cell>
          <cell r="D189" t="str">
            <v>AME ASSESSORIA E CONTROLE EMPRESARIAL LTDA - ME</v>
          </cell>
          <cell r="E189" t="str">
            <v>Simples</v>
          </cell>
          <cell r="F189">
            <v>3376</v>
          </cell>
          <cell r="G189">
            <v>176.25</v>
          </cell>
          <cell r="H189">
            <v>176.25</v>
          </cell>
          <cell r="I189">
            <v>4.92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4.92</v>
          </cell>
          <cell r="O189">
            <v>0</v>
          </cell>
          <cell r="P189">
            <v>0</v>
          </cell>
          <cell r="Q189">
            <v>0</v>
          </cell>
          <cell r="S189" t="str">
            <v>09/2017</v>
          </cell>
          <cell r="T189" t="str">
            <v>07.405.203/0001-07 - 3376</v>
          </cell>
          <cell r="U189">
            <v>1</v>
          </cell>
        </row>
        <row r="190">
          <cell r="A190" t="str">
            <v>Matriz - 09/2017</v>
          </cell>
          <cell r="B190" t="str">
            <v>Matriz</v>
          </cell>
          <cell r="C190">
            <v>26490628000106</v>
          </cell>
          <cell r="D190" t="str">
            <v>SALU SERVICE EIRELI</v>
          </cell>
          <cell r="E190" t="str">
            <v>Simples</v>
          </cell>
          <cell r="F190">
            <v>293</v>
          </cell>
          <cell r="G190">
            <v>300</v>
          </cell>
          <cell r="H190">
            <v>300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S190" t="str">
            <v>09/2017</v>
          </cell>
          <cell r="T190" t="str">
            <v>26490628000106 - 293</v>
          </cell>
          <cell r="U190">
            <v>1</v>
          </cell>
        </row>
        <row r="191">
          <cell r="A191" t="str">
            <v>Matriz - 09/2017</v>
          </cell>
          <cell r="B191" t="str">
            <v>Matriz</v>
          </cell>
          <cell r="C191" t="str">
            <v>04.030.686/0001-14</v>
          </cell>
          <cell r="D191" t="str">
            <v>METROPOL SEGURANÇA LTDA</v>
          </cell>
          <cell r="E191" t="str">
            <v>Simples</v>
          </cell>
          <cell r="F191">
            <v>6827</v>
          </cell>
          <cell r="G191">
            <v>285.51</v>
          </cell>
          <cell r="H191">
            <v>285.51</v>
          </cell>
          <cell r="I191">
            <v>11.05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11.05</v>
          </cell>
          <cell r="O191">
            <v>0</v>
          </cell>
          <cell r="P191">
            <v>0</v>
          </cell>
          <cell r="Q191">
            <v>0</v>
          </cell>
          <cell r="S191" t="str">
            <v>09/2017</v>
          </cell>
          <cell r="T191" t="str">
            <v>04.030.686/0001-14 - 6827</v>
          </cell>
          <cell r="U191">
            <v>1</v>
          </cell>
        </row>
        <row r="192">
          <cell r="A192" t="str">
            <v>Matriz - 09/2017</v>
          </cell>
          <cell r="B192" t="str">
            <v>Matriz</v>
          </cell>
          <cell r="C192" t="str">
            <v>25.978.136/0001-00</v>
          </cell>
          <cell r="D192" t="str">
            <v>DENIS ROBSON DA SILVA</v>
          </cell>
          <cell r="E192" t="str">
            <v>Simples</v>
          </cell>
          <cell r="F192">
            <v>94</v>
          </cell>
          <cell r="G192">
            <v>60</v>
          </cell>
          <cell r="H192">
            <v>60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S192" t="str">
            <v>09/2017</v>
          </cell>
          <cell r="T192" t="str">
            <v>25.978.136/0001-00 - 94</v>
          </cell>
          <cell r="U192">
            <v>1</v>
          </cell>
        </row>
        <row r="193">
          <cell r="A193" t="str">
            <v>Matriz - 09/2017</v>
          </cell>
          <cell r="B193" t="str">
            <v>Matriz</v>
          </cell>
          <cell r="C193" t="str">
            <v>10.398.941/0001-89</v>
          </cell>
          <cell r="D193" t="str">
            <v>PLENA SERVIÇOS CONTABEIS LTDA - ME</v>
          </cell>
          <cell r="E193" t="str">
            <v>Simples</v>
          </cell>
          <cell r="F193">
            <v>762</v>
          </cell>
          <cell r="G193">
            <v>3535.05</v>
          </cell>
          <cell r="H193">
            <v>3535.05</v>
          </cell>
          <cell r="I193">
            <v>135.75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135.75</v>
          </cell>
          <cell r="O193">
            <v>0</v>
          </cell>
          <cell r="P193">
            <v>0</v>
          </cell>
          <cell r="Q193">
            <v>0</v>
          </cell>
          <cell r="S193" t="str">
            <v>09/2017</v>
          </cell>
          <cell r="T193" t="str">
            <v>10.398.941/0001-89 - 762</v>
          </cell>
          <cell r="U193">
            <v>1</v>
          </cell>
        </row>
        <row r="194">
          <cell r="A194" t="str">
            <v>Matriz - 09/2017</v>
          </cell>
          <cell r="B194" t="str">
            <v>Matriz</v>
          </cell>
          <cell r="C194" t="str">
            <v>07.405.203/0001-07</v>
          </cell>
          <cell r="D194" t="str">
            <v>AME ASSESSORIA E CONTROLE EMPRESARIAL LTDA - ME</v>
          </cell>
          <cell r="E194" t="str">
            <v>Simples</v>
          </cell>
          <cell r="F194">
            <v>3379</v>
          </cell>
          <cell r="G194">
            <v>75</v>
          </cell>
          <cell r="H194">
            <v>75</v>
          </cell>
          <cell r="I194">
            <v>2.09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2.09</v>
          </cell>
          <cell r="O194">
            <v>0</v>
          </cell>
          <cell r="P194">
            <v>0</v>
          </cell>
          <cell r="Q194">
            <v>0</v>
          </cell>
          <cell r="S194" t="str">
            <v>09/2017</v>
          </cell>
          <cell r="T194" t="str">
            <v>07.405.203/0001-07 - 3379</v>
          </cell>
          <cell r="U194">
            <v>1</v>
          </cell>
        </row>
        <row r="195">
          <cell r="A195" t="str">
            <v>Matriz - 09/2017</v>
          </cell>
          <cell r="B195" t="str">
            <v>Matriz</v>
          </cell>
          <cell r="C195" t="str">
            <v>11.462.922/0001-37</v>
          </cell>
          <cell r="D195" t="str">
            <v>NASSER SERVIÇOS TECNOLOGICOS LTDA - ME</v>
          </cell>
          <cell r="E195" t="str">
            <v>Simples</v>
          </cell>
          <cell r="F195">
            <v>2787</v>
          </cell>
          <cell r="G195">
            <v>582.86</v>
          </cell>
          <cell r="H195">
            <v>582.86</v>
          </cell>
          <cell r="I195">
            <v>22.38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22.38</v>
          </cell>
          <cell r="O195">
            <v>0</v>
          </cell>
          <cell r="P195">
            <v>0</v>
          </cell>
          <cell r="Q195">
            <v>0</v>
          </cell>
          <cell r="S195" t="str">
            <v>09/2017</v>
          </cell>
          <cell r="T195" t="str">
            <v>11.462.922/0001-37 - 2787</v>
          </cell>
          <cell r="U195">
            <v>1</v>
          </cell>
        </row>
        <row r="196">
          <cell r="A196" t="str">
            <v>Matriz - 09/2017</v>
          </cell>
          <cell r="B196" t="str">
            <v>Matriz</v>
          </cell>
          <cell r="C196" t="str">
            <v>25.978.136/0001-00</v>
          </cell>
          <cell r="D196" t="str">
            <v>DENIS ROBSON DA SILVA</v>
          </cell>
          <cell r="E196" t="str">
            <v>Simples</v>
          </cell>
          <cell r="F196">
            <v>92</v>
          </cell>
          <cell r="G196">
            <v>60</v>
          </cell>
          <cell r="H196">
            <v>60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S196" t="str">
            <v>09/2017</v>
          </cell>
          <cell r="T196" t="str">
            <v>25.978.136/0001-00 - 92</v>
          </cell>
          <cell r="U196">
            <v>1</v>
          </cell>
        </row>
        <row r="197">
          <cell r="A197" t="str">
            <v>Matriz - 09/2017</v>
          </cell>
          <cell r="B197" t="str">
            <v>Matriz</v>
          </cell>
          <cell r="C197" t="str">
            <v>27.027.635/0001-39</v>
          </cell>
          <cell r="D197" t="str">
            <v>DICASA PRESTAÇÃO DE SERVIÇOS EIRELI</v>
          </cell>
          <cell r="E197" t="str">
            <v>Simples</v>
          </cell>
          <cell r="F197">
            <v>5</v>
          </cell>
          <cell r="G197">
            <v>16570.099999999999</v>
          </cell>
          <cell r="H197">
            <v>16570.099999999999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 t="str">
            <v>09/2017</v>
          </cell>
          <cell r="T197" t="str">
            <v>27.027.635/0001-39 - 5</v>
          </cell>
          <cell r="U197">
            <v>1</v>
          </cell>
        </row>
        <row r="198">
          <cell r="A198" t="str">
            <v>Matriz - 09/2017</v>
          </cell>
          <cell r="B198" t="str">
            <v>Matriz</v>
          </cell>
          <cell r="C198" t="str">
            <v>15.130.620/0001-12</v>
          </cell>
          <cell r="D198" t="str">
            <v>SERGIO PATROCINIO</v>
          </cell>
          <cell r="E198" t="str">
            <v>Simples</v>
          </cell>
          <cell r="F198">
            <v>215</v>
          </cell>
          <cell r="G198">
            <v>300</v>
          </cell>
          <cell r="H198">
            <v>300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S198" t="str">
            <v>09/2017</v>
          </cell>
          <cell r="T198" t="str">
            <v>15.130.620/0001-12 - 215</v>
          </cell>
          <cell r="U198">
            <v>1</v>
          </cell>
        </row>
        <row r="199">
          <cell r="A199" t="str">
            <v>Matriz - 09/2017</v>
          </cell>
          <cell r="B199" t="str">
            <v>Matriz</v>
          </cell>
          <cell r="C199">
            <v>3619197000130</v>
          </cell>
          <cell r="D199" t="str">
            <v>Fornecedor não cadastrado!!!</v>
          </cell>
          <cell r="E199">
            <v>0</v>
          </cell>
          <cell r="F199">
            <v>3878</v>
          </cell>
          <cell r="G199">
            <v>160</v>
          </cell>
          <cell r="H199">
            <v>160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S199" t="str">
            <v>09/2017</v>
          </cell>
          <cell r="T199" t="str">
            <v>3619197000130 - 3878</v>
          </cell>
          <cell r="U199">
            <v>1</v>
          </cell>
        </row>
        <row r="200">
          <cell r="A200" t="str">
            <v>Matriz - 09/2017</v>
          </cell>
          <cell r="B200" t="str">
            <v>Matriz</v>
          </cell>
          <cell r="C200" t="str">
            <v>25.978.136/0001-00</v>
          </cell>
          <cell r="D200" t="str">
            <v>DENIS ROBSON DA SILVA</v>
          </cell>
          <cell r="E200" t="str">
            <v>Simples</v>
          </cell>
          <cell r="F200">
            <v>90</v>
          </cell>
          <cell r="G200">
            <v>60</v>
          </cell>
          <cell r="H200">
            <v>60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S200" t="str">
            <v>09/2017</v>
          </cell>
          <cell r="T200" t="str">
            <v>25.978.136/0001-00 - 90</v>
          </cell>
          <cell r="U200">
            <v>1</v>
          </cell>
        </row>
        <row r="201">
          <cell r="A201" t="str">
            <v>Matriz - 09/2017</v>
          </cell>
          <cell r="B201" t="str">
            <v>Matriz</v>
          </cell>
          <cell r="C201" t="str">
            <v>04.030.686/0001-14</v>
          </cell>
          <cell r="D201" t="str">
            <v>METROPOL SEGURANÇA LTDA</v>
          </cell>
          <cell r="E201" t="str">
            <v>Simples</v>
          </cell>
          <cell r="F201">
            <v>7003</v>
          </cell>
          <cell r="G201">
            <v>297</v>
          </cell>
          <cell r="H201">
            <v>297</v>
          </cell>
          <cell r="I201">
            <v>11.49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11.49</v>
          </cell>
          <cell r="O201">
            <v>0</v>
          </cell>
          <cell r="P201">
            <v>0</v>
          </cell>
          <cell r="Q201">
            <v>0</v>
          </cell>
          <cell r="S201" t="str">
            <v>09/2017</v>
          </cell>
          <cell r="T201" t="str">
            <v>04.030.686/0001-14 - 7003</v>
          </cell>
          <cell r="U201">
            <v>1</v>
          </cell>
        </row>
        <row r="202">
          <cell r="A202" t="str">
            <v>Matriz - 09/2017</v>
          </cell>
          <cell r="B202" t="str">
            <v>Matriz</v>
          </cell>
          <cell r="C202" t="str">
            <v>19.611.732/0001-46</v>
          </cell>
          <cell r="D202" t="str">
            <v>JOSENILTON DATIVO DOS SANTOS</v>
          </cell>
          <cell r="E202" t="str">
            <v>Simples</v>
          </cell>
          <cell r="F202">
            <v>101</v>
          </cell>
          <cell r="G202">
            <v>1900</v>
          </cell>
          <cell r="H202">
            <v>1900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 t="str">
            <v>09/2017</v>
          </cell>
          <cell r="T202" t="str">
            <v>19.611.732/0001-46 - 101</v>
          </cell>
          <cell r="U202">
            <v>1</v>
          </cell>
        </row>
        <row r="203">
          <cell r="A203" t="str">
            <v>Matriz - 09/2017</v>
          </cell>
          <cell r="B203" t="str">
            <v>Matriz</v>
          </cell>
          <cell r="C203" t="str">
            <v>82.454.265/0001-24</v>
          </cell>
          <cell r="D203" t="str">
            <v>RP INFO SISTEMAS LTDA</v>
          </cell>
          <cell r="E203" t="str">
            <v>Simples</v>
          </cell>
          <cell r="F203">
            <v>126809</v>
          </cell>
          <cell r="G203">
            <v>1698.01</v>
          </cell>
          <cell r="H203">
            <v>1698.01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S203" t="str">
            <v>09/2017</v>
          </cell>
          <cell r="T203" t="str">
            <v>82.454.265/0001-24 - 126809</v>
          </cell>
          <cell r="U203">
            <v>1</v>
          </cell>
        </row>
        <row r="204">
          <cell r="A204" t="str">
            <v>Matriz - 09/2017</v>
          </cell>
          <cell r="B204" t="str">
            <v>Matriz</v>
          </cell>
          <cell r="C204" t="str">
            <v>20.218.151/0001-28</v>
          </cell>
          <cell r="D204" t="str">
            <v>WENDERSON PEREIRA DUARTE</v>
          </cell>
          <cell r="E204" t="str">
            <v>Simples</v>
          </cell>
          <cell r="F204">
            <v>23</v>
          </cell>
          <cell r="G204">
            <v>1600</v>
          </cell>
          <cell r="H204">
            <v>1600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S204" t="str">
            <v>09/2017</v>
          </cell>
          <cell r="T204" t="str">
            <v>20.218.151/0001-28 - 23</v>
          </cell>
          <cell r="U204">
            <v>1</v>
          </cell>
        </row>
        <row r="205">
          <cell r="A205" t="str">
            <v>Matriz - 09/2017</v>
          </cell>
          <cell r="B205" t="str">
            <v>Matriz</v>
          </cell>
          <cell r="C205" t="str">
            <v>37.297.074/0001-41</v>
          </cell>
          <cell r="D205" t="str">
            <v>ETENCO - ESCRITORIO TECNICO DE ENGENHARIA LTDA - ME</v>
          </cell>
          <cell r="E205" t="str">
            <v>Simples</v>
          </cell>
          <cell r="F205">
            <v>60</v>
          </cell>
          <cell r="G205">
            <v>3458.57</v>
          </cell>
          <cell r="H205">
            <v>3458.57</v>
          </cell>
          <cell r="I205">
            <v>172.93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172.93</v>
          </cell>
          <cell r="O205">
            <v>0</v>
          </cell>
          <cell r="P205">
            <v>0</v>
          </cell>
          <cell r="Q205">
            <v>0</v>
          </cell>
          <cell r="S205" t="str">
            <v>09/2017</v>
          </cell>
          <cell r="T205" t="str">
            <v>37.297.074/0001-41 - 60</v>
          </cell>
          <cell r="U205">
            <v>1</v>
          </cell>
        </row>
        <row r="206">
          <cell r="A206" t="str">
            <v>Matriz - 09/2017</v>
          </cell>
          <cell r="B206" t="str">
            <v>Matriz</v>
          </cell>
          <cell r="C206" t="str">
            <v>05.643.319/0001-59</v>
          </cell>
          <cell r="D206" t="str">
            <v>GAROPABASURF PROVEDOR DE ACESSO A REDES DE TELECOM LTDA</v>
          </cell>
          <cell r="E206" t="str">
            <v>Simples</v>
          </cell>
          <cell r="F206">
            <v>93632</v>
          </cell>
          <cell r="G206">
            <v>95</v>
          </cell>
          <cell r="H206">
            <v>95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S206" t="str">
            <v>09/2017</v>
          </cell>
          <cell r="T206" t="str">
            <v>05.643.319/0001-59 - 93632</v>
          </cell>
          <cell r="U206">
            <v>1</v>
          </cell>
        </row>
        <row r="207">
          <cell r="A207" t="str">
            <v>Matriz - 09/2017</v>
          </cell>
          <cell r="B207" t="str">
            <v>Matriz</v>
          </cell>
          <cell r="C207" t="str">
            <v>20.556.240/0001-84</v>
          </cell>
          <cell r="D207" t="str">
            <v>SAYRA CRISTINE</v>
          </cell>
          <cell r="E207" t="str">
            <v>Simples</v>
          </cell>
          <cell r="F207">
            <v>469</v>
          </cell>
          <cell r="G207">
            <v>500</v>
          </cell>
          <cell r="H207">
            <v>500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S207" t="str">
            <v>09/2017</v>
          </cell>
          <cell r="T207" t="str">
            <v>20.556.240/0001-84 - 469</v>
          </cell>
          <cell r="U207">
            <v>1</v>
          </cell>
        </row>
        <row r="208">
          <cell r="A208" t="str">
            <v>Matriz - 09/2017</v>
          </cell>
          <cell r="B208" t="str">
            <v>Matriz</v>
          </cell>
          <cell r="C208" t="str">
            <v>25.978.136/0001-00</v>
          </cell>
          <cell r="D208" t="str">
            <v>DENIS ROBSON DA SILVA</v>
          </cell>
          <cell r="E208" t="str">
            <v>Simples</v>
          </cell>
          <cell r="F208">
            <v>86</v>
          </cell>
          <cell r="G208">
            <v>40</v>
          </cell>
          <cell r="H208">
            <v>40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 t="str">
            <v>09/2017</v>
          </cell>
          <cell r="T208" t="str">
            <v>25.978.136/0001-00 - 86</v>
          </cell>
          <cell r="U208">
            <v>1</v>
          </cell>
        </row>
        <row r="209">
          <cell r="A209" t="str">
            <v>Matriz - 09/2017</v>
          </cell>
          <cell r="B209" t="str">
            <v>Matriz</v>
          </cell>
          <cell r="C209" t="str">
            <v>19.705.782/0001-92</v>
          </cell>
          <cell r="D209" t="str">
            <v>Fornecedor não cadastrado!!!</v>
          </cell>
          <cell r="E209">
            <v>0</v>
          </cell>
          <cell r="F209">
            <v>2064</v>
          </cell>
          <cell r="G209">
            <v>360</v>
          </cell>
          <cell r="H209">
            <v>360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S209" t="str">
            <v>09/2017</v>
          </cell>
          <cell r="T209" t="str">
            <v>19.705.782/0001-92 - 2064</v>
          </cell>
          <cell r="U209">
            <v>1</v>
          </cell>
        </row>
        <row r="210">
          <cell r="A210" t="str">
            <v xml:space="preserve"> - </v>
          </cell>
          <cell r="D210">
            <v>0</v>
          </cell>
          <cell r="E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T210" t="str">
            <v xml:space="preserve"> - </v>
          </cell>
          <cell r="U210">
            <v>0</v>
          </cell>
        </row>
        <row r="211">
          <cell r="A211" t="str">
            <v>Matriz - 10/2017</v>
          </cell>
          <cell r="B211" t="str">
            <v>Matriz</v>
          </cell>
          <cell r="C211" t="str">
            <v>04.966.359/0001-79</v>
          </cell>
          <cell r="D211" t="str">
            <v xml:space="preserve">SIGA CRED ADMINISTRADORA LTDA  </v>
          </cell>
          <cell r="E211" t="str">
            <v>Simples</v>
          </cell>
          <cell r="F211">
            <v>67911</v>
          </cell>
          <cell r="G211">
            <v>644.76</v>
          </cell>
          <cell r="H211">
            <v>644.76</v>
          </cell>
          <cell r="I211">
            <v>0</v>
          </cell>
          <cell r="J211">
            <v>9.67</v>
          </cell>
          <cell r="K211">
            <v>4.1900000000000004</v>
          </cell>
          <cell r="L211">
            <v>19.34</v>
          </cell>
          <cell r="M211">
            <v>6.45</v>
          </cell>
          <cell r="N211">
            <v>0</v>
          </cell>
          <cell r="O211">
            <v>0</v>
          </cell>
          <cell r="P211">
            <v>0</v>
          </cell>
          <cell r="Q211">
            <v>29.98</v>
          </cell>
          <cell r="S211" t="str">
            <v>10/2017</v>
          </cell>
          <cell r="T211" t="str">
            <v>04.966.359/0001-79 - 67911</v>
          </cell>
          <cell r="U211">
            <v>1</v>
          </cell>
        </row>
        <row r="212">
          <cell r="A212" t="str">
            <v>Matriz - 10/2017</v>
          </cell>
          <cell r="B212" t="str">
            <v>Matriz</v>
          </cell>
          <cell r="C212" t="str">
            <v>04.966.359/0001-79</v>
          </cell>
          <cell r="D212" t="str">
            <v xml:space="preserve">SIGA CRED ADMINISTRADORA LTDA  </v>
          </cell>
          <cell r="E212" t="str">
            <v>Simples</v>
          </cell>
          <cell r="F212">
            <v>67177</v>
          </cell>
          <cell r="G212">
            <v>203.06</v>
          </cell>
          <cell r="H212">
            <v>203.06</v>
          </cell>
          <cell r="I212">
            <v>0</v>
          </cell>
          <cell r="J212">
            <v>3.05</v>
          </cell>
          <cell r="K212">
            <v>1.32</v>
          </cell>
          <cell r="L212">
            <v>6.09</v>
          </cell>
          <cell r="M212">
            <v>2.0299999999999998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 t="str">
            <v>10/2017</v>
          </cell>
          <cell r="T212" t="str">
            <v>04.966.359/0001-79 - 67177</v>
          </cell>
          <cell r="U212">
            <v>1</v>
          </cell>
        </row>
        <row r="213">
          <cell r="A213" t="str">
            <v>Matriz - 10/2017</v>
          </cell>
          <cell r="B213" t="str">
            <v>Matriz</v>
          </cell>
          <cell r="C213" t="str">
            <v>82.454.265/0001-24</v>
          </cell>
          <cell r="D213" t="str">
            <v>RP INFO SISTEMAS LTDA</v>
          </cell>
          <cell r="E213" t="str">
            <v>Simples</v>
          </cell>
          <cell r="F213">
            <v>127835</v>
          </cell>
          <cell r="G213">
            <v>1698.01</v>
          </cell>
          <cell r="H213">
            <v>1698.01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 t="str">
            <v>10/2017</v>
          </cell>
          <cell r="T213" t="str">
            <v>82.454.265/0001-24 - 127835</v>
          </cell>
          <cell r="U213">
            <v>1</v>
          </cell>
        </row>
        <row r="214">
          <cell r="A214" t="str">
            <v>Matriz - 10/2017</v>
          </cell>
          <cell r="B214" t="str">
            <v>Matriz</v>
          </cell>
          <cell r="C214" t="str">
            <v>22.306.290/0001-39</v>
          </cell>
          <cell r="D214" t="str">
            <v>RUI FIGUEIREDO ADVOGADOS</v>
          </cell>
          <cell r="E214" t="str">
            <v>Simples</v>
          </cell>
          <cell r="F214">
            <v>52</v>
          </cell>
          <cell r="G214">
            <v>816.63</v>
          </cell>
          <cell r="H214">
            <v>816.63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S214" t="str">
            <v>10/2017</v>
          </cell>
          <cell r="T214" t="str">
            <v>22.306.290/0001-39 - 52</v>
          </cell>
          <cell r="U214">
            <v>1</v>
          </cell>
        </row>
        <row r="215">
          <cell r="A215" t="str">
            <v>Matriz - 10/2017</v>
          </cell>
          <cell r="B215" t="str">
            <v>Matriz</v>
          </cell>
          <cell r="C215" t="str">
            <v>27.027.635/0001-39</v>
          </cell>
          <cell r="D215" t="str">
            <v>DICASA PRESTAÇÃO DE SERVIÇOS EIRELI</v>
          </cell>
          <cell r="E215" t="str">
            <v>Simples</v>
          </cell>
          <cell r="F215">
            <v>6</v>
          </cell>
          <cell r="G215">
            <v>17752.93</v>
          </cell>
          <cell r="H215">
            <v>17452.93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S215" t="str">
            <v>10/2017</v>
          </cell>
          <cell r="T215" t="str">
            <v>27.027.635/0001-39 - 6</v>
          </cell>
          <cell r="U215">
            <v>1</v>
          </cell>
        </row>
        <row r="216">
          <cell r="A216" t="str">
            <v>Matriz - 10/2017</v>
          </cell>
          <cell r="B216" t="str">
            <v>Matriz</v>
          </cell>
          <cell r="C216" t="str">
            <v>37.297.074/0001-41</v>
          </cell>
          <cell r="D216" t="str">
            <v>ETENCO - ESCRITORIO TECNICO DE ENGENHARIA LTDA - ME</v>
          </cell>
          <cell r="E216" t="str">
            <v>Simples</v>
          </cell>
          <cell r="F216">
            <v>62</v>
          </cell>
          <cell r="G216">
            <v>3435.34</v>
          </cell>
          <cell r="H216">
            <v>3435.34</v>
          </cell>
          <cell r="I216">
            <v>171.77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171.77</v>
          </cell>
          <cell r="O216">
            <v>0</v>
          </cell>
          <cell r="P216">
            <v>0</v>
          </cell>
          <cell r="Q216">
            <v>0</v>
          </cell>
          <cell r="S216" t="str">
            <v>10/2017</v>
          </cell>
          <cell r="T216" t="str">
            <v>37.297.074/0001-41 - 62</v>
          </cell>
          <cell r="U216">
            <v>1</v>
          </cell>
        </row>
        <row r="217">
          <cell r="A217" t="str">
            <v>Matriz - 10/2017</v>
          </cell>
          <cell r="B217" t="str">
            <v>Matriz</v>
          </cell>
          <cell r="C217">
            <v>26490628000106</v>
          </cell>
          <cell r="D217" t="str">
            <v>SALU SERVICE EIRELI</v>
          </cell>
          <cell r="E217" t="str">
            <v>Simples</v>
          </cell>
          <cell r="F217">
            <v>325</v>
          </cell>
          <cell r="G217">
            <v>300</v>
          </cell>
          <cell r="H217">
            <v>300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S217" t="str">
            <v>10/2017</v>
          </cell>
          <cell r="T217" t="str">
            <v>26490628000106 - 325</v>
          </cell>
          <cell r="U217">
            <v>1</v>
          </cell>
        </row>
        <row r="218">
          <cell r="A218" t="str">
            <v>Matriz - 10/2017</v>
          </cell>
          <cell r="B218" t="str">
            <v>Matriz</v>
          </cell>
          <cell r="C218" t="str">
            <v>04.030.686/0001-14</v>
          </cell>
          <cell r="D218" t="str">
            <v>METROPOL SEGURANÇA LTDA</v>
          </cell>
          <cell r="E218" t="str">
            <v>Simples</v>
          </cell>
          <cell r="F218">
            <v>7169</v>
          </cell>
          <cell r="G218">
            <v>285.51</v>
          </cell>
          <cell r="H218">
            <v>285.51</v>
          </cell>
          <cell r="I218">
            <v>11.05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11.05</v>
          </cell>
          <cell r="O218">
            <v>0</v>
          </cell>
          <cell r="P218">
            <v>0</v>
          </cell>
          <cell r="Q218">
            <v>0</v>
          </cell>
          <cell r="S218" t="str">
            <v>10/2017</v>
          </cell>
          <cell r="T218" t="str">
            <v>04.030.686/0001-14 - 7169</v>
          </cell>
          <cell r="U218">
            <v>1</v>
          </cell>
        </row>
        <row r="219">
          <cell r="A219" t="str">
            <v>Matriz - 10/2017</v>
          </cell>
          <cell r="B219" t="str">
            <v>Matriz</v>
          </cell>
          <cell r="C219" t="str">
            <v>20.556.240/0001-84</v>
          </cell>
          <cell r="D219" t="str">
            <v>SAYRA CRISTINE</v>
          </cell>
          <cell r="E219" t="str">
            <v>Simples</v>
          </cell>
          <cell r="F219">
            <v>482</v>
          </cell>
          <cell r="G219">
            <v>500</v>
          </cell>
          <cell r="H219">
            <v>500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S219" t="str">
            <v>10/2017</v>
          </cell>
          <cell r="T219" t="str">
            <v>20.556.240/0001-84 - 482</v>
          </cell>
          <cell r="U219">
            <v>1</v>
          </cell>
        </row>
        <row r="220">
          <cell r="A220" t="str">
            <v>Matriz - 10/2017</v>
          </cell>
          <cell r="B220" t="str">
            <v>Matriz</v>
          </cell>
          <cell r="C220" t="str">
            <v>20.218.151/0001-28</v>
          </cell>
          <cell r="D220" t="str">
            <v>WENDERSON PEREIRA DUARTE</v>
          </cell>
          <cell r="E220" t="str">
            <v>Simples</v>
          </cell>
          <cell r="F220">
            <v>24</v>
          </cell>
          <cell r="G220">
            <v>1600</v>
          </cell>
          <cell r="H220">
            <v>1600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 t="str">
            <v>10/2017</v>
          </cell>
          <cell r="T220" t="str">
            <v>20.218.151/0001-28 - 24</v>
          </cell>
          <cell r="U220">
            <v>1</v>
          </cell>
        </row>
        <row r="221">
          <cell r="A221" t="str">
            <v>Matriz - 10/2017</v>
          </cell>
          <cell r="B221" t="str">
            <v>Matriz</v>
          </cell>
          <cell r="C221" t="str">
            <v>20.218.151/0001-28</v>
          </cell>
          <cell r="D221" t="str">
            <v>WENDERSON PEREIRA DUARTE</v>
          </cell>
          <cell r="E221" t="str">
            <v>Simples</v>
          </cell>
          <cell r="F221">
            <v>25</v>
          </cell>
          <cell r="G221">
            <v>1500</v>
          </cell>
          <cell r="H221">
            <v>1500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S221" t="str">
            <v>10/2017</v>
          </cell>
          <cell r="T221" t="str">
            <v>20.218.151/0001-28 - 25</v>
          </cell>
          <cell r="U221">
            <v>1</v>
          </cell>
        </row>
        <row r="222">
          <cell r="A222" t="str">
            <v>Matriz - 10/2017</v>
          </cell>
          <cell r="B222" t="str">
            <v>Matriz</v>
          </cell>
          <cell r="C222" t="str">
            <v>20.218.151/0001-28</v>
          </cell>
          <cell r="D222" t="str">
            <v>WENDERSON PEREIRA DUARTE</v>
          </cell>
          <cell r="E222" t="str">
            <v>Simples</v>
          </cell>
          <cell r="F222">
            <v>27</v>
          </cell>
          <cell r="G222">
            <v>2100</v>
          </cell>
          <cell r="H222">
            <v>2100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 t="str">
            <v>10/2017</v>
          </cell>
          <cell r="T222" t="str">
            <v>20.218.151/0001-28 - 27</v>
          </cell>
          <cell r="U222">
            <v>1</v>
          </cell>
        </row>
        <row r="223">
          <cell r="A223" t="str">
            <v>Matriz - 10/2017</v>
          </cell>
          <cell r="B223" t="str">
            <v>Matriz</v>
          </cell>
          <cell r="C223" t="str">
            <v>05.643.319/0001-59</v>
          </cell>
          <cell r="D223" t="str">
            <v>GAROPABASURF PROVEDOR DE ACESSO A REDES DE TELECOM LTDA</v>
          </cell>
          <cell r="E223" t="str">
            <v>Simples</v>
          </cell>
          <cell r="F223">
            <v>95656</v>
          </cell>
          <cell r="G223">
            <v>95</v>
          </cell>
          <cell r="H223">
            <v>95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 t="str">
            <v>10/2017</v>
          </cell>
          <cell r="T223" t="str">
            <v>05.643.319/0001-59 - 95656</v>
          </cell>
          <cell r="U223">
            <v>1</v>
          </cell>
        </row>
        <row r="224">
          <cell r="A224" t="str">
            <v>Matriz - 10/2017</v>
          </cell>
          <cell r="B224" t="str">
            <v>Matriz</v>
          </cell>
          <cell r="C224">
            <v>23797652000102</v>
          </cell>
          <cell r="D224" t="str">
            <v xml:space="preserve">L F COSTA </v>
          </cell>
          <cell r="E224" t="str">
            <v>Simples</v>
          </cell>
          <cell r="F224">
            <v>29</v>
          </cell>
          <cell r="G224">
            <v>500</v>
          </cell>
          <cell r="H224">
            <v>500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 t="str">
            <v>10/2017</v>
          </cell>
          <cell r="T224" t="str">
            <v>23797652000102 - 29</v>
          </cell>
          <cell r="U224">
            <v>1</v>
          </cell>
        </row>
        <row r="225">
          <cell r="A225" t="str">
            <v>Matriz - 10/2017</v>
          </cell>
          <cell r="B225" t="str">
            <v>Matriz</v>
          </cell>
          <cell r="C225" t="str">
            <v>11.371.931/0001-12</v>
          </cell>
          <cell r="D225" t="str">
            <v>EP JUNIOR REDES E INFORMATICA - ME</v>
          </cell>
          <cell r="E225" t="str">
            <v>Simples</v>
          </cell>
          <cell r="F225">
            <v>2571</v>
          </cell>
          <cell r="G225">
            <v>250</v>
          </cell>
          <cell r="H225">
            <v>250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S225" t="str">
            <v>10/2017</v>
          </cell>
          <cell r="T225" t="str">
            <v>11.371.931/0001-12 - 2571</v>
          </cell>
          <cell r="U225">
            <v>1</v>
          </cell>
        </row>
        <row r="226">
          <cell r="A226" t="str">
            <v>Matriz - 10/2017</v>
          </cell>
          <cell r="B226" t="str">
            <v>Matriz</v>
          </cell>
          <cell r="C226" t="str">
            <v>22.872.903/0001-03</v>
          </cell>
          <cell r="D226" t="str">
            <v>URBAN - MOBILIDADE URBANA DE ANAPOLIS SPE - LTDA</v>
          </cell>
          <cell r="E226" t="str">
            <v>Simples</v>
          </cell>
          <cell r="F226">
            <v>27733</v>
          </cell>
          <cell r="G226">
            <v>1030.82</v>
          </cell>
          <cell r="H226">
            <v>1030.82</v>
          </cell>
          <cell r="I226">
            <v>20.62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20.62</v>
          </cell>
          <cell r="O226">
            <v>0</v>
          </cell>
          <cell r="P226">
            <v>0</v>
          </cell>
          <cell r="Q226">
            <v>0</v>
          </cell>
          <cell r="S226" t="str">
            <v>10/2017</v>
          </cell>
          <cell r="T226" t="str">
            <v>22.872.903/0001-03 - 27733</v>
          </cell>
          <cell r="U226">
            <v>1</v>
          </cell>
        </row>
        <row r="227">
          <cell r="A227" t="str">
            <v>Matriz - 10/2017</v>
          </cell>
          <cell r="B227" t="str">
            <v>Matriz</v>
          </cell>
          <cell r="C227" t="str">
            <v>25.978.136/0001-00</v>
          </cell>
          <cell r="D227" t="str">
            <v>DENIS ROBSON DA SILVA</v>
          </cell>
          <cell r="E227" t="str">
            <v>Simples</v>
          </cell>
          <cell r="F227">
            <v>95</v>
          </cell>
          <cell r="G227">
            <v>60</v>
          </cell>
          <cell r="H227">
            <v>60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S227" t="str">
            <v>10/2017</v>
          </cell>
          <cell r="T227" t="str">
            <v>25.978.136/0001-00 - 95</v>
          </cell>
          <cell r="U227">
            <v>1</v>
          </cell>
        </row>
        <row r="228">
          <cell r="A228" t="str">
            <v>Matriz - 10/2017</v>
          </cell>
          <cell r="B228" t="str">
            <v>Matriz</v>
          </cell>
          <cell r="C228" t="str">
            <v>25.978.136/0001-00</v>
          </cell>
          <cell r="D228" t="str">
            <v>DENIS ROBSON DA SILVA</v>
          </cell>
          <cell r="E228" t="str">
            <v>Simples</v>
          </cell>
          <cell r="F228">
            <v>97</v>
          </cell>
          <cell r="G228">
            <v>60</v>
          </cell>
          <cell r="H228">
            <v>60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S228" t="str">
            <v>10/2017</v>
          </cell>
          <cell r="T228" t="str">
            <v>25.978.136/0001-00 - 97</v>
          </cell>
          <cell r="U228">
            <v>1</v>
          </cell>
        </row>
        <row r="229">
          <cell r="A229" t="str">
            <v>Matriz - 10/2017</v>
          </cell>
          <cell r="B229" t="str">
            <v>Matriz</v>
          </cell>
          <cell r="C229" t="str">
            <v>25.978.136/0001-00</v>
          </cell>
          <cell r="D229" t="str">
            <v>DENIS ROBSON DA SILVA</v>
          </cell>
          <cell r="E229" t="str">
            <v>Simples</v>
          </cell>
          <cell r="F229">
            <v>100</v>
          </cell>
          <cell r="G229">
            <v>60</v>
          </cell>
          <cell r="H229">
            <v>60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S229" t="str">
            <v>10/2017</v>
          </cell>
          <cell r="T229" t="str">
            <v>25.978.136/0001-00 - 100</v>
          </cell>
          <cell r="U229">
            <v>1</v>
          </cell>
        </row>
        <row r="230">
          <cell r="A230" t="str">
            <v>Matriz - 10/2017</v>
          </cell>
          <cell r="B230" t="str">
            <v>Matriz</v>
          </cell>
          <cell r="C230" t="str">
            <v>25.978.136/0001-00</v>
          </cell>
          <cell r="D230" t="str">
            <v>DENIS ROBSON DA SILVA</v>
          </cell>
          <cell r="E230" t="str">
            <v>Simples</v>
          </cell>
          <cell r="F230">
            <v>102</v>
          </cell>
          <cell r="G230">
            <v>60</v>
          </cell>
          <cell r="H230">
            <v>60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 t="str">
            <v>10/2017</v>
          </cell>
          <cell r="T230" t="str">
            <v>25.978.136/0001-00 - 102</v>
          </cell>
          <cell r="U230">
            <v>1</v>
          </cell>
        </row>
        <row r="231">
          <cell r="A231" t="str">
            <v>Matriz - 10/2017</v>
          </cell>
          <cell r="B231" t="str">
            <v>Matriz</v>
          </cell>
          <cell r="C231">
            <v>16847141000184</v>
          </cell>
          <cell r="D231" t="str">
            <v>V R T COMERCIO E SERVIÇOS LTDA</v>
          </cell>
          <cell r="E231" t="str">
            <v>Simples</v>
          </cell>
          <cell r="F231">
            <v>1220</v>
          </cell>
          <cell r="G231">
            <v>60</v>
          </cell>
          <cell r="H231">
            <v>60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 t="str">
            <v>10/2017</v>
          </cell>
          <cell r="T231" t="str">
            <v>16847141000184 - 1220</v>
          </cell>
          <cell r="U231">
            <v>1</v>
          </cell>
        </row>
        <row r="232">
          <cell r="A232" t="str">
            <v>Matriz - 10/2017</v>
          </cell>
          <cell r="B232" t="str">
            <v>Matriz</v>
          </cell>
          <cell r="C232" t="str">
            <v>07.405.203/0001-07</v>
          </cell>
          <cell r="D232" t="str">
            <v>AME ASSESSORIA E CONTROLE EMPRESARIAL LTDA - ME</v>
          </cell>
          <cell r="E232" t="str">
            <v>Simples</v>
          </cell>
          <cell r="F232">
            <v>3442</v>
          </cell>
          <cell r="G232">
            <v>87.5</v>
          </cell>
          <cell r="H232">
            <v>87.5</v>
          </cell>
          <cell r="I232">
            <v>2.44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2.44</v>
          </cell>
          <cell r="O232">
            <v>0</v>
          </cell>
          <cell r="P232">
            <v>0</v>
          </cell>
          <cell r="Q232">
            <v>0</v>
          </cell>
          <cell r="S232" t="str">
            <v>10/2017</v>
          </cell>
          <cell r="T232" t="str">
            <v>07.405.203/0001-07 - 3442</v>
          </cell>
          <cell r="U232">
            <v>1</v>
          </cell>
        </row>
        <row r="233">
          <cell r="A233" t="str">
            <v>Matriz - 10/2017</v>
          </cell>
          <cell r="B233" t="str">
            <v>Matriz</v>
          </cell>
          <cell r="C233" t="str">
            <v>11.462.922/0001-37</v>
          </cell>
          <cell r="D233" t="str">
            <v>NASSER SERVIÇOS TECNOLOGICOS LTDA - ME</v>
          </cell>
          <cell r="E233" t="str">
            <v>Simples</v>
          </cell>
          <cell r="F233">
            <v>2863</v>
          </cell>
          <cell r="G233">
            <v>582.67999999999995</v>
          </cell>
          <cell r="H233">
            <v>582.67999999999995</v>
          </cell>
          <cell r="I233">
            <v>22.37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22.37</v>
          </cell>
          <cell r="O233">
            <v>0</v>
          </cell>
          <cell r="P233">
            <v>0</v>
          </cell>
          <cell r="Q233">
            <v>0</v>
          </cell>
          <cell r="S233" t="str">
            <v>10/2017</v>
          </cell>
          <cell r="T233" t="str">
            <v>11.462.922/0001-37 - 2863</v>
          </cell>
          <cell r="U233">
            <v>1</v>
          </cell>
        </row>
        <row r="234">
          <cell r="A234" t="str">
            <v>Matriz - 10/2017</v>
          </cell>
          <cell r="B234" t="str">
            <v>Matriz</v>
          </cell>
          <cell r="C234" t="str">
            <v>10.398.941/0001-89</v>
          </cell>
          <cell r="D234" t="str">
            <v>PLENA SERVIÇOS CONTABEIS LTDA - ME</v>
          </cell>
          <cell r="E234" t="str">
            <v>Simples</v>
          </cell>
          <cell r="F234">
            <v>780</v>
          </cell>
          <cell r="G234">
            <v>3535.05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S234" t="str">
            <v>10/2017</v>
          </cell>
          <cell r="T234" t="str">
            <v>10.398.941/0001-89 - 780</v>
          </cell>
          <cell r="U234">
            <v>1</v>
          </cell>
        </row>
        <row r="235">
          <cell r="A235" t="str">
            <v>Matriz - 10/2017</v>
          </cell>
          <cell r="B235" t="str">
            <v>Matriz</v>
          </cell>
          <cell r="C235" t="str">
            <v>22.872.903/0001-03</v>
          </cell>
          <cell r="D235" t="str">
            <v>URBAN - MOBILIDADE URBANA DE ANAPOLIS SPE - LTDA</v>
          </cell>
          <cell r="E235" t="str">
            <v>Simples</v>
          </cell>
          <cell r="F235">
            <v>29162</v>
          </cell>
          <cell r="G235">
            <v>989.66</v>
          </cell>
          <cell r="H235">
            <v>989.66</v>
          </cell>
          <cell r="I235">
            <v>19.79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19.79</v>
          </cell>
          <cell r="O235">
            <v>0</v>
          </cell>
          <cell r="P235">
            <v>0</v>
          </cell>
          <cell r="Q235">
            <v>0</v>
          </cell>
          <cell r="S235" t="str">
            <v>10/2017</v>
          </cell>
          <cell r="T235" t="str">
            <v>22.872.903/0001-03 - 29162</v>
          </cell>
          <cell r="U235">
            <v>1</v>
          </cell>
        </row>
        <row r="236">
          <cell r="A236" t="str">
            <v xml:space="preserve"> - </v>
          </cell>
          <cell r="D236">
            <v>0</v>
          </cell>
          <cell r="E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T236" t="str">
            <v xml:space="preserve"> - </v>
          </cell>
          <cell r="U236">
            <v>0</v>
          </cell>
        </row>
        <row r="237">
          <cell r="A237" t="str">
            <v xml:space="preserve"> - </v>
          </cell>
          <cell r="D237">
            <v>0</v>
          </cell>
          <cell r="E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T237" t="str">
            <v xml:space="preserve"> - </v>
          </cell>
          <cell r="U237">
            <v>0</v>
          </cell>
        </row>
        <row r="238">
          <cell r="A238" t="str">
            <v xml:space="preserve"> - </v>
          </cell>
          <cell r="D238">
            <v>0</v>
          </cell>
          <cell r="E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T238" t="str">
            <v xml:space="preserve"> - </v>
          </cell>
          <cell r="U238">
            <v>0</v>
          </cell>
        </row>
        <row r="239">
          <cell r="A239" t="str">
            <v xml:space="preserve"> - </v>
          </cell>
          <cell r="D239">
            <v>0</v>
          </cell>
          <cell r="E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T239" t="str">
            <v xml:space="preserve"> - </v>
          </cell>
          <cell r="U239">
            <v>0</v>
          </cell>
        </row>
        <row r="240">
          <cell r="A240" t="str">
            <v xml:space="preserve"> - </v>
          </cell>
          <cell r="D240">
            <v>0</v>
          </cell>
          <cell r="E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T240" t="str">
            <v xml:space="preserve"> - </v>
          </cell>
          <cell r="U240">
            <v>0</v>
          </cell>
        </row>
        <row r="241">
          <cell r="A241" t="str">
            <v xml:space="preserve"> - </v>
          </cell>
          <cell r="D241">
            <v>0</v>
          </cell>
          <cell r="E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T241" t="str">
            <v xml:space="preserve"> - </v>
          </cell>
          <cell r="U241">
            <v>0</v>
          </cell>
        </row>
        <row r="242">
          <cell r="A242" t="str">
            <v xml:space="preserve"> - </v>
          </cell>
          <cell r="D242">
            <v>0</v>
          </cell>
          <cell r="E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T242" t="str">
            <v xml:space="preserve"> - </v>
          </cell>
          <cell r="U242">
            <v>0</v>
          </cell>
        </row>
        <row r="243">
          <cell r="A243" t="str">
            <v xml:space="preserve"> - </v>
          </cell>
          <cell r="D243">
            <v>0</v>
          </cell>
          <cell r="E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T243" t="str">
            <v xml:space="preserve"> - </v>
          </cell>
          <cell r="U243">
            <v>0</v>
          </cell>
        </row>
        <row r="244">
          <cell r="A244" t="str">
            <v xml:space="preserve"> - </v>
          </cell>
          <cell r="D244">
            <v>0</v>
          </cell>
          <cell r="E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T244" t="str">
            <v xml:space="preserve"> - </v>
          </cell>
          <cell r="U244">
            <v>0</v>
          </cell>
        </row>
        <row r="245">
          <cell r="A245" t="str">
            <v xml:space="preserve"> - </v>
          </cell>
          <cell r="D245">
            <v>0</v>
          </cell>
          <cell r="E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T245" t="str">
            <v xml:space="preserve"> - </v>
          </cell>
          <cell r="U245">
            <v>0</v>
          </cell>
        </row>
        <row r="246">
          <cell r="A246" t="str">
            <v xml:space="preserve"> - </v>
          </cell>
          <cell r="D246">
            <v>0</v>
          </cell>
          <cell r="E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T246" t="str">
            <v xml:space="preserve"> - </v>
          </cell>
          <cell r="U246">
            <v>0</v>
          </cell>
        </row>
        <row r="247">
          <cell r="A247" t="str">
            <v xml:space="preserve"> - </v>
          </cell>
          <cell r="D247">
            <v>0</v>
          </cell>
          <cell r="E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T247" t="str">
            <v xml:space="preserve"> - </v>
          </cell>
          <cell r="U247">
            <v>0</v>
          </cell>
        </row>
        <row r="248">
          <cell r="A248" t="str">
            <v xml:space="preserve"> - </v>
          </cell>
          <cell r="D248">
            <v>0</v>
          </cell>
          <cell r="E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T248" t="str">
            <v xml:space="preserve"> - </v>
          </cell>
          <cell r="U248">
            <v>0</v>
          </cell>
        </row>
        <row r="249">
          <cell r="A249" t="str">
            <v xml:space="preserve"> - </v>
          </cell>
          <cell r="D249">
            <v>0</v>
          </cell>
          <cell r="E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T249" t="str">
            <v xml:space="preserve"> - </v>
          </cell>
          <cell r="U249">
            <v>0</v>
          </cell>
        </row>
        <row r="250">
          <cell r="A250" t="str">
            <v xml:space="preserve"> - </v>
          </cell>
          <cell r="D250">
            <v>0</v>
          </cell>
          <cell r="E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T250" t="str">
            <v xml:space="preserve"> - </v>
          </cell>
          <cell r="U250">
            <v>0</v>
          </cell>
        </row>
        <row r="251">
          <cell r="A251" t="str">
            <v xml:space="preserve"> - </v>
          </cell>
          <cell r="D251">
            <v>0</v>
          </cell>
          <cell r="E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T251" t="str">
            <v xml:space="preserve"> - </v>
          </cell>
          <cell r="U251">
            <v>0</v>
          </cell>
        </row>
        <row r="252">
          <cell r="A252" t="str">
            <v xml:space="preserve"> - </v>
          </cell>
          <cell r="D252">
            <v>0</v>
          </cell>
          <cell r="E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T252" t="str">
            <v xml:space="preserve"> - </v>
          </cell>
          <cell r="U252">
            <v>0</v>
          </cell>
        </row>
        <row r="253">
          <cell r="A253" t="str">
            <v xml:space="preserve"> - </v>
          </cell>
          <cell r="D253">
            <v>0</v>
          </cell>
          <cell r="E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T253" t="str">
            <v xml:space="preserve"> - </v>
          </cell>
          <cell r="U253">
            <v>0</v>
          </cell>
        </row>
        <row r="254">
          <cell r="A254" t="str">
            <v xml:space="preserve"> - </v>
          </cell>
          <cell r="D254">
            <v>0</v>
          </cell>
          <cell r="E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T254" t="str">
            <v xml:space="preserve"> - </v>
          </cell>
          <cell r="U254">
            <v>0</v>
          </cell>
        </row>
        <row r="255">
          <cell r="A255" t="str">
            <v xml:space="preserve"> - </v>
          </cell>
          <cell r="D255">
            <v>0</v>
          </cell>
          <cell r="E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T255" t="str">
            <v xml:space="preserve"> - </v>
          </cell>
          <cell r="U255">
            <v>0</v>
          </cell>
        </row>
        <row r="256">
          <cell r="A256" t="str">
            <v xml:space="preserve"> - </v>
          </cell>
          <cell r="D256">
            <v>0</v>
          </cell>
          <cell r="E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T256" t="str">
            <v xml:space="preserve"> - </v>
          </cell>
          <cell r="U256">
            <v>0</v>
          </cell>
        </row>
        <row r="257">
          <cell r="A257" t="str">
            <v xml:space="preserve"> - </v>
          </cell>
          <cell r="D257">
            <v>0</v>
          </cell>
          <cell r="E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T257" t="str">
            <v xml:space="preserve"> - </v>
          </cell>
          <cell r="U257">
            <v>0</v>
          </cell>
        </row>
        <row r="258">
          <cell r="A258" t="str">
            <v xml:space="preserve"> - </v>
          </cell>
          <cell r="D258">
            <v>0</v>
          </cell>
          <cell r="E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T258" t="str">
            <v xml:space="preserve"> - </v>
          </cell>
          <cell r="U258">
            <v>0</v>
          </cell>
        </row>
        <row r="259">
          <cell r="A259" t="str">
            <v xml:space="preserve"> - </v>
          </cell>
          <cell r="D259">
            <v>0</v>
          </cell>
          <cell r="E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T259" t="str">
            <v xml:space="preserve"> - </v>
          </cell>
          <cell r="U259">
            <v>0</v>
          </cell>
        </row>
        <row r="260">
          <cell r="A260" t="str">
            <v xml:space="preserve"> - </v>
          </cell>
          <cell r="D260">
            <v>0</v>
          </cell>
          <cell r="E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T260" t="str">
            <v xml:space="preserve"> - </v>
          </cell>
          <cell r="U260">
            <v>0</v>
          </cell>
        </row>
        <row r="261">
          <cell r="A261" t="str">
            <v xml:space="preserve"> - </v>
          </cell>
          <cell r="D261">
            <v>0</v>
          </cell>
          <cell r="E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T261" t="str">
            <v xml:space="preserve"> - </v>
          </cell>
          <cell r="U261">
            <v>0</v>
          </cell>
        </row>
        <row r="262">
          <cell r="A262" t="str">
            <v xml:space="preserve"> - </v>
          </cell>
          <cell r="D262">
            <v>0</v>
          </cell>
          <cell r="E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T262" t="str">
            <v xml:space="preserve"> - </v>
          </cell>
          <cell r="U262">
            <v>0</v>
          </cell>
        </row>
        <row r="263">
          <cell r="A263" t="str">
            <v xml:space="preserve"> - </v>
          </cell>
          <cell r="D263">
            <v>0</v>
          </cell>
          <cell r="E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T263" t="str">
            <v xml:space="preserve"> - </v>
          </cell>
          <cell r="U263">
            <v>0</v>
          </cell>
        </row>
        <row r="264">
          <cell r="A264" t="str">
            <v xml:space="preserve"> - </v>
          </cell>
          <cell r="D264">
            <v>0</v>
          </cell>
          <cell r="E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T264" t="str">
            <v xml:space="preserve"> - </v>
          </cell>
          <cell r="U264">
            <v>0</v>
          </cell>
        </row>
        <row r="265">
          <cell r="A265" t="str">
            <v xml:space="preserve"> - </v>
          </cell>
          <cell r="D265">
            <v>0</v>
          </cell>
          <cell r="E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T265" t="str">
            <v xml:space="preserve"> - </v>
          </cell>
          <cell r="U265">
            <v>0</v>
          </cell>
        </row>
        <row r="266">
          <cell r="A266" t="str">
            <v xml:space="preserve"> - </v>
          </cell>
          <cell r="D266">
            <v>0</v>
          </cell>
          <cell r="E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T266" t="str">
            <v xml:space="preserve"> - </v>
          </cell>
          <cell r="U266">
            <v>0</v>
          </cell>
        </row>
        <row r="267">
          <cell r="A267" t="str">
            <v xml:space="preserve"> - </v>
          </cell>
          <cell r="D267">
            <v>0</v>
          </cell>
          <cell r="E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T267" t="str">
            <v xml:space="preserve"> - </v>
          </cell>
          <cell r="U267">
            <v>0</v>
          </cell>
        </row>
        <row r="268">
          <cell r="A268" t="str">
            <v xml:space="preserve"> - </v>
          </cell>
          <cell r="D268">
            <v>0</v>
          </cell>
          <cell r="E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T268" t="str">
            <v xml:space="preserve"> - </v>
          </cell>
          <cell r="U268">
            <v>0</v>
          </cell>
        </row>
        <row r="269">
          <cell r="A269" t="str">
            <v xml:space="preserve"> - </v>
          </cell>
          <cell r="D269">
            <v>0</v>
          </cell>
          <cell r="E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T269" t="str">
            <v xml:space="preserve"> - </v>
          </cell>
          <cell r="U269">
            <v>0</v>
          </cell>
        </row>
        <row r="270">
          <cell r="A270" t="str">
            <v xml:space="preserve"> - </v>
          </cell>
          <cell r="D270">
            <v>0</v>
          </cell>
          <cell r="E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T270" t="str">
            <v xml:space="preserve"> - </v>
          </cell>
          <cell r="U270">
            <v>0</v>
          </cell>
        </row>
        <row r="271">
          <cell r="A271" t="str">
            <v xml:space="preserve"> - </v>
          </cell>
          <cell r="D271">
            <v>0</v>
          </cell>
          <cell r="E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T271" t="str">
            <v xml:space="preserve"> - </v>
          </cell>
          <cell r="U271">
            <v>0</v>
          </cell>
        </row>
        <row r="272">
          <cell r="A272" t="str">
            <v xml:space="preserve"> - </v>
          </cell>
          <cell r="D272">
            <v>0</v>
          </cell>
          <cell r="E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T272" t="str">
            <v xml:space="preserve"> - </v>
          </cell>
          <cell r="U272">
            <v>0</v>
          </cell>
        </row>
        <row r="273">
          <cell r="A273" t="str">
            <v xml:space="preserve"> - </v>
          </cell>
          <cell r="D273">
            <v>0</v>
          </cell>
          <cell r="E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T273" t="str">
            <v xml:space="preserve"> - </v>
          </cell>
          <cell r="U273">
            <v>0</v>
          </cell>
        </row>
        <row r="274">
          <cell r="A274" t="str">
            <v xml:space="preserve"> - </v>
          </cell>
          <cell r="D274">
            <v>0</v>
          </cell>
          <cell r="E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T274" t="str">
            <v xml:space="preserve"> - </v>
          </cell>
          <cell r="U274">
            <v>0</v>
          </cell>
        </row>
        <row r="275">
          <cell r="A275" t="str">
            <v xml:space="preserve"> - </v>
          </cell>
          <cell r="D275">
            <v>0</v>
          </cell>
          <cell r="E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T275" t="str">
            <v xml:space="preserve"> - </v>
          </cell>
          <cell r="U275">
            <v>0</v>
          </cell>
        </row>
        <row r="276">
          <cell r="A276" t="str">
            <v xml:space="preserve"> - </v>
          </cell>
          <cell r="D276">
            <v>0</v>
          </cell>
          <cell r="E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T276" t="str">
            <v xml:space="preserve"> - </v>
          </cell>
          <cell r="U276">
            <v>0</v>
          </cell>
        </row>
        <row r="277">
          <cell r="A277" t="str">
            <v xml:space="preserve"> - </v>
          </cell>
          <cell r="D277">
            <v>0</v>
          </cell>
          <cell r="E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T277" t="str">
            <v xml:space="preserve"> - </v>
          </cell>
          <cell r="U277">
            <v>0</v>
          </cell>
        </row>
        <row r="278">
          <cell r="A278" t="str">
            <v xml:space="preserve"> - </v>
          </cell>
          <cell r="D278">
            <v>0</v>
          </cell>
          <cell r="E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T278" t="str">
            <v xml:space="preserve"> - </v>
          </cell>
          <cell r="U278">
            <v>0</v>
          </cell>
        </row>
        <row r="279">
          <cell r="A279" t="str">
            <v xml:space="preserve"> - </v>
          </cell>
          <cell r="D279">
            <v>0</v>
          </cell>
          <cell r="E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T279" t="str">
            <v xml:space="preserve"> - </v>
          </cell>
          <cell r="U279">
            <v>0</v>
          </cell>
        </row>
        <row r="280">
          <cell r="A280" t="str">
            <v xml:space="preserve"> - </v>
          </cell>
          <cell r="D280">
            <v>0</v>
          </cell>
          <cell r="E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T280" t="str">
            <v xml:space="preserve"> - </v>
          </cell>
          <cell r="U280">
            <v>0</v>
          </cell>
        </row>
        <row r="281">
          <cell r="A281" t="str">
            <v xml:space="preserve"> - </v>
          </cell>
          <cell r="D281">
            <v>0</v>
          </cell>
          <cell r="E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T281" t="str">
            <v xml:space="preserve"> - </v>
          </cell>
          <cell r="U281">
            <v>0</v>
          </cell>
        </row>
        <row r="282">
          <cell r="A282" t="str">
            <v xml:space="preserve"> - </v>
          </cell>
          <cell r="D282">
            <v>0</v>
          </cell>
          <cell r="E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T282" t="str">
            <v xml:space="preserve"> - </v>
          </cell>
          <cell r="U282">
            <v>0</v>
          </cell>
        </row>
        <row r="283">
          <cell r="A283" t="str">
            <v xml:space="preserve"> - </v>
          </cell>
          <cell r="D283">
            <v>0</v>
          </cell>
          <cell r="E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T283" t="str">
            <v xml:space="preserve"> - </v>
          </cell>
          <cell r="U283">
            <v>0</v>
          </cell>
        </row>
        <row r="284">
          <cell r="A284" t="str">
            <v xml:space="preserve"> - </v>
          </cell>
          <cell r="D284">
            <v>0</v>
          </cell>
          <cell r="E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T284" t="str">
            <v xml:space="preserve"> - </v>
          </cell>
          <cell r="U284">
            <v>0</v>
          </cell>
        </row>
        <row r="285">
          <cell r="A285" t="str">
            <v xml:space="preserve"> - </v>
          </cell>
          <cell r="D285">
            <v>0</v>
          </cell>
          <cell r="E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T285" t="str">
            <v xml:space="preserve"> - </v>
          </cell>
          <cell r="U285">
            <v>0</v>
          </cell>
        </row>
        <row r="286">
          <cell r="A286" t="str">
            <v xml:space="preserve"> - </v>
          </cell>
          <cell r="D286">
            <v>0</v>
          </cell>
          <cell r="E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T286" t="str">
            <v xml:space="preserve"> - </v>
          </cell>
          <cell r="U286">
            <v>0</v>
          </cell>
        </row>
        <row r="287">
          <cell r="A287" t="str">
            <v xml:space="preserve"> - </v>
          </cell>
          <cell r="D287">
            <v>0</v>
          </cell>
          <cell r="E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T287" t="str">
            <v xml:space="preserve"> - </v>
          </cell>
          <cell r="U287">
            <v>0</v>
          </cell>
        </row>
        <row r="288">
          <cell r="A288" t="str">
            <v xml:space="preserve"> - </v>
          </cell>
          <cell r="D288">
            <v>0</v>
          </cell>
          <cell r="E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T288" t="str">
            <v xml:space="preserve"> - </v>
          </cell>
          <cell r="U288">
            <v>0</v>
          </cell>
        </row>
        <row r="289">
          <cell r="A289" t="str">
            <v xml:space="preserve"> - </v>
          </cell>
          <cell r="D289">
            <v>0</v>
          </cell>
          <cell r="E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T289" t="str">
            <v xml:space="preserve"> - </v>
          </cell>
          <cell r="U289">
            <v>0</v>
          </cell>
        </row>
        <row r="290">
          <cell r="A290" t="str">
            <v xml:space="preserve"> - </v>
          </cell>
          <cell r="D290">
            <v>0</v>
          </cell>
          <cell r="E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T290" t="str">
            <v xml:space="preserve"> - </v>
          </cell>
          <cell r="U290">
            <v>0</v>
          </cell>
        </row>
        <row r="291">
          <cell r="A291" t="str">
            <v xml:space="preserve"> - </v>
          </cell>
          <cell r="D291">
            <v>0</v>
          </cell>
          <cell r="E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T291" t="str">
            <v xml:space="preserve"> - </v>
          </cell>
          <cell r="U291">
            <v>0</v>
          </cell>
        </row>
        <row r="292">
          <cell r="A292" t="str">
            <v xml:space="preserve"> - </v>
          </cell>
          <cell r="D292">
            <v>0</v>
          </cell>
          <cell r="E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T292" t="str">
            <v xml:space="preserve"> - </v>
          </cell>
          <cell r="U292">
            <v>0</v>
          </cell>
        </row>
        <row r="293">
          <cell r="A293" t="str">
            <v xml:space="preserve"> - </v>
          </cell>
          <cell r="D293">
            <v>0</v>
          </cell>
          <cell r="E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T293" t="str">
            <v xml:space="preserve"> - </v>
          </cell>
          <cell r="U293">
            <v>0</v>
          </cell>
        </row>
        <row r="294">
          <cell r="A294" t="str">
            <v xml:space="preserve"> - </v>
          </cell>
          <cell r="D294">
            <v>0</v>
          </cell>
          <cell r="E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T294" t="str">
            <v xml:space="preserve"> - </v>
          </cell>
          <cell r="U294">
            <v>0</v>
          </cell>
        </row>
        <row r="295">
          <cell r="A295" t="str">
            <v xml:space="preserve"> - </v>
          </cell>
          <cell r="D295">
            <v>0</v>
          </cell>
          <cell r="E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T295" t="str">
            <v xml:space="preserve"> - </v>
          </cell>
          <cell r="U295">
            <v>0</v>
          </cell>
        </row>
        <row r="296">
          <cell r="A296" t="str">
            <v xml:space="preserve"> - </v>
          </cell>
          <cell r="D296">
            <v>0</v>
          </cell>
          <cell r="E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T296" t="str">
            <v xml:space="preserve"> - </v>
          </cell>
          <cell r="U296">
            <v>0</v>
          </cell>
        </row>
        <row r="297">
          <cell r="A297" t="str">
            <v xml:space="preserve"> - </v>
          </cell>
          <cell r="D297">
            <v>0</v>
          </cell>
          <cell r="E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T297" t="str">
            <v xml:space="preserve"> - </v>
          </cell>
          <cell r="U297">
            <v>0</v>
          </cell>
        </row>
        <row r="298">
          <cell r="A298" t="str">
            <v xml:space="preserve"> - </v>
          </cell>
          <cell r="D298">
            <v>0</v>
          </cell>
          <cell r="E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T298" t="str">
            <v xml:space="preserve"> - </v>
          </cell>
          <cell r="U298">
            <v>0</v>
          </cell>
        </row>
        <row r="299">
          <cell r="A299" t="str">
            <v xml:space="preserve"> - </v>
          </cell>
          <cell r="D299">
            <v>0</v>
          </cell>
          <cell r="E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T299" t="str">
            <v xml:space="preserve"> - </v>
          </cell>
          <cell r="U299">
            <v>0</v>
          </cell>
        </row>
        <row r="300">
          <cell r="A300" t="str">
            <v xml:space="preserve"> - </v>
          </cell>
          <cell r="D300">
            <v>0</v>
          </cell>
          <cell r="E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T300" t="str">
            <v xml:space="preserve"> - </v>
          </cell>
          <cell r="U300">
            <v>0</v>
          </cell>
        </row>
        <row r="301">
          <cell r="A301" t="str">
            <v xml:space="preserve"> - </v>
          </cell>
          <cell r="D301">
            <v>0</v>
          </cell>
          <cell r="E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T301" t="str">
            <v xml:space="preserve"> - </v>
          </cell>
          <cell r="U301">
            <v>0</v>
          </cell>
        </row>
        <row r="302">
          <cell r="A302" t="str">
            <v xml:space="preserve"> - </v>
          </cell>
          <cell r="D302">
            <v>0</v>
          </cell>
          <cell r="E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T302" t="str">
            <v xml:space="preserve"> - </v>
          </cell>
          <cell r="U302">
            <v>0</v>
          </cell>
        </row>
        <row r="303">
          <cell r="A303" t="str">
            <v xml:space="preserve"> - </v>
          </cell>
          <cell r="D303">
            <v>0</v>
          </cell>
          <cell r="E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T303" t="str">
            <v xml:space="preserve"> - </v>
          </cell>
          <cell r="U303">
            <v>0</v>
          </cell>
        </row>
        <row r="304">
          <cell r="A304" t="str">
            <v xml:space="preserve"> - </v>
          </cell>
          <cell r="D304">
            <v>0</v>
          </cell>
          <cell r="E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T304" t="str">
            <v xml:space="preserve"> - </v>
          </cell>
          <cell r="U304">
            <v>0</v>
          </cell>
        </row>
        <row r="305">
          <cell r="A305" t="str">
            <v xml:space="preserve"> - </v>
          </cell>
          <cell r="D305">
            <v>0</v>
          </cell>
          <cell r="E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T305" t="str">
            <v xml:space="preserve"> - </v>
          </cell>
          <cell r="U305">
            <v>0</v>
          </cell>
        </row>
        <row r="306">
          <cell r="A306" t="str">
            <v xml:space="preserve"> - </v>
          </cell>
          <cell r="D306">
            <v>0</v>
          </cell>
          <cell r="E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T306" t="str">
            <v xml:space="preserve"> - </v>
          </cell>
          <cell r="U306">
            <v>0</v>
          </cell>
        </row>
        <row r="307">
          <cell r="A307" t="str">
            <v xml:space="preserve"> - </v>
          </cell>
          <cell r="D307">
            <v>0</v>
          </cell>
          <cell r="E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T307" t="str">
            <v xml:space="preserve"> - </v>
          </cell>
          <cell r="U307">
            <v>0</v>
          </cell>
        </row>
        <row r="308">
          <cell r="A308" t="str">
            <v xml:space="preserve"> - </v>
          </cell>
          <cell r="D308">
            <v>0</v>
          </cell>
          <cell r="E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T308" t="str">
            <v xml:space="preserve"> - </v>
          </cell>
          <cell r="U308">
            <v>0</v>
          </cell>
        </row>
        <row r="309">
          <cell r="A309" t="str">
            <v xml:space="preserve"> - </v>
          </cell>
          <cell r="D309">
            <v>0</v>
          </cell>
          <cell r="E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T309" t="str">
            <v xml:space="preserve"> - </v>
          </cell>
          <cell r="U309">
            <v>0</v>
          </cell>
        </row>
        <row r="310">
          <cell r="A310" t="str">
            <v xml:space="preserve"> - </v>
          </cell>
          <cell r="D310">
            <v>0</v>
          </cell>
          <cell r="E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T310" t="str">
            <v xml:space="preserve"> - </v>
          </cell>
          <cell r="U310">
            <v>0</v>
          </cell>
        </row>
        <row r="311">
          <cell r="A311" t="str">
            <v xml:space="preserve"> - </v>
          </cell>
          <cell r="D311">
            <v>0</v>
          </cell>
          <cell r="E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T311" t="str">
            <v xml:space="preserve"> - </v>
          </cell>
          <cell r="U311">
            <v>0</v>
          </cell>
        </row>
        <row r="312">
          <cell r="A312" t="str">
            <v xml:space="preserve"> - </v>
          </cell>
          <cell r="D312">
            <v>0</v>
          </cell>
          <cell r="E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T312" t="str">
            <v xml:space="preserve"> - </v>
          </cell>
          <cell r="U312">
            <v>0</v>
          </cell>
        </row>
        <row r="313">
          <cell r="A313" t="str">
            <v xml:space="preserve"> - </v>
          </cell>
          <cell r="D313">
            <v>0</v>
          </cell>
          <cell r="E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T313" t="str">
            <v xml:space="preserve"> - </v>
          </cell>
          <cell r="U313">
            <v>0</v>
          </cell>
        </row>
        <row r="314">
          <cell r="A314" t="str">
            <v xml:space="preserve"> - </v>
          </cell>
          <cell r="D314">
            <v>0</v>
          </cell>
          <cell r="E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T314" t="str">
            <v xml:space="preserve"> - </v>
          </cell>
          <cell r="U314">
            <v>0</v>
          </cell>
        </row>
        <row r="315">
          <cell r="A315" t="str">
            <v xml:space="preserve"> - </v>
          </cell>
          <cell r="D315">
            <v>0</v>
          </cell>
          <cell r="E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T315" t="str">
            <v xml:space="preserve"> - </v>
          </cell>
          <cell r="U315">
            <v>0</v>
          </cell>
        </row>
        <row r="316">
          <cell r="A316" t="str">
            <v xml:space="preserve"> - </v>
          </cell>
          <cell r="D316">
            <v>0</v>
          </cell>
          <cell r="E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T316" t="str">
            <v xml:space="preserve"> - </v>
          </cell>
          <cell r="U316">
            <v>0</v>
          </cell>
        </row>
        <row r="317">
          <cell r="A317" t="str">
            <v xml:space="preserve"> - </v>
          </cell>
          <cell r="D317">
            <v>0</v>
          </cell>
          <cell r="E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T317" t="str">
            <v xml:space="preserve"> - </v>
          </cell>
          <cell r="U317">
            <v>0</v>
          </cell>
        </row>
        <row r="318">
          <cell r="A318" t="str">
            <v xml:space="preserve"> - </v>
          </cell>
          <cell r="D318">
            <v>0</v>
          </cell>
          <cell r="E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T318" t="str">
            <v xml:space="preserve"> - </v>
          </cell>
          <cell r="U318">
            <v>0</v>
          </cell>
        </row>
        <row r="319">
          <cell r="A319" t="str">
            <v xml:space="preserve"> - </v>
          </cell>
          <cell r="D319">
            <v>0</v>
          </cell>
          <cell r="E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T319" t="str">
            <v xml:space="preserve"> - </v>
          </cell>
          <cell r="U319">
            <v>0</v>
          </cell>
        </row>
        <row r="320">
          <cell r="A320" t="str">
            <v xml:space="preserve"> - </v>
          </cell>
          <cell r="D320">
            <v>0</v>
          </cell>
          <cell r="E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T320" t="str">
            <v xml:space="preserve"> - </v>
          </cell>
          <cell r="U320">
            <v>0</v>
          </cell>
        </row>
        <row r="321">
          <cell r="A321" t="str">
            <v xml:space="preserve"> - </v>
          </cell>
          <cell r="D321">
            <v>0</v>
          </cell>
          <cell r="E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T321" t="str">
            <v xml:space="preserve"> - </v>
          </cell>
          <cell r="U321">
            <v>0</v>
          </cell>
        </row>
        <row r="322">
          <cell r="A322" t="str">
            <v xml:space="preserve"> - </v>
          </cell>
          <cell r="D322">
            <v>0</v>
          </cell>
          <cell r="E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T322" t="str">
            <v xml:space="preserve"> - </v>
          </cell>
          <cell r="U322">
            <v>0</v>
          </cell>
        </row>
        <row r="323">
          <cell r="A323" t="str">
            <v xml:space="preserve"> - </v>
          </cell>
          <cell r="D323">
            <v>0</v>
          </cell>
          <cell r="E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T323" t="str">
            <v xml:space="preserve"> - </v>
          </cell>
          <cell r="U323">
            <v>0</v>
          </cell>
        </row>
        <row r="324">
          <cell r="A324" t="str">
            <v xml:space="preserve"> - </v>
          </cell>
          <cell r="D324">
            <v>0</v>
          </cell>
          <cell r="E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T324" t="str">
            <v xml:space="preserve"> - </v>
          </cell>
          <cell r="U324">
            <v>0</v>
          </cell>
        </row>
        <row r="325">
          <cell r="A325" t="str">
            <v xml:space="preserve"> - </v>
          </cell>
          <cell r="D325">
            <v>0</v>
          </cell>
          <cell r="E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T325" t="str">
            <v xml:space="preserve"> - </v>
          </cell>
          <cell r="U325">
            <v>0</v>
          </cell>
        </row>
        <row r="326">
          <cell r="A326" t="str">
            <v xml:space="preserve"> - </v>
          </cell>
          <cell r="D326">
            <v>0</v>
          </cell>
          <cell r="E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T326" t="str">
            <v xml:space="preserve"> - </v>
          </cell>
          <cell r="U326">
            <v>0</v>
          </cell>
        </row>
        <row r="327">
          <cell r="A327" t="str">
            <v xml:space="preserve"> - </v>
          </cell>
          <cell r="D327">
            <v>0</v>
          </cell>
          <cell r="E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T327" t="str">
            <v xml:space="preserve"> - </v>
          </cell>
          <cell r="U327">
            <v>0</v>
          </cell>
        </row>
        <row r="328">
          <cell r="A328" t="str">
            <v xml:space="preserve"> - </v>
          </cell>
          <cell r="D328">
            <v>0</v>
          </cell>
          <cell r="E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T328" t="str">
            <v xml:space="preserve"> - </v>
          </cell>
          <cell r="U328">
            <v>0</v>
          </cell>
        </row>
        <row r="329">
          <cell r="A329" t="str">
            <v xml:space="preserve"> - </v>
          </cell>
          <cell r="D329">
            <v>0</v>
          </cell>
          <cell r="E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T329" t="str">
            <v xml:space="preserve"> - </v>
          </cell>
          <cell r="U329">
            <v>0</v>
          </cell>
        </row>
        <row r="330">
          <cell r="A330" t="str">
            <v xml:space="preserve"> - </v>
          </cell>
          <cell r="D330">
            <v>0</v>
          </cell>
          <cell r="E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T330" t="str">
            <v xml:space="preserve"> - </v>
          </cell>
          <cell r="U330">
            <v>0</v>
          </cell>
        </row>
        <row r="331">
          <cell r="A331" t="str">
            <v xml:space="preserve"> - </v>
          </cell>
          <cell r="D331">
            <v>0</v>
          </cell>
          <cell r="E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T331" t="str">
            <v xml:space="preserve"> - </v>
          </cell>
          <cell r="U331">
            <v>0</v>
          </cell>
        </row>
        <row r="332">
          <cell r="A332" t="str">
            <v xml:space="preserve"> - </v>
          </cell>
          <cell r="D332">
            <v>0</v>
          </cell>
          <cell r="E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T332" t="str">
            <v xml:space="preserve"> - </v>
          </cell>
          <cell r="U332">
            <v>0</v>
          </cell>
        </row>
        <row r="333">
          <cell r="A333" t="str">
            <v xml:space="preserve"> - </v>
          </cell>
          <cell r="D333">
            <v>0</v>
          </cell>
          <cell r="E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T333" t="str">
            <v xml:space="preserve"> - </v>
          </cell>
          <cell r="U333">
            <v>0</v>
          </cell>
        </row>
        <row r="334">
          <cell r="A334" t="str">
            <v xml:space="preserve"> - </v>
          </cell>
          <cell r="D334">
            <v>0</v>
          </cell>
          <cell r="E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T334" t="str">
            <v xml:space="preserve"> - </v>
          </cell>
          <cell r="U334">
            <v>0</v>
          </cell>
        </row>
        <row r="335">
          <cell r="A335" t="str">
            <v xml:space="preserve"> - </v>
          </cell>
          <cell r="D335">
            <v>0</v>
          </cell>
          <cell r="E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T335" t="str">
            <v xml:space="preserve"> - </v>
          </cell>
          <cell r="U335">
            <v>0</v>
          </cell>
        </row>
        <row r="336">
          <cell r="A336" t="str">
            <v xml:space="preserve"> - </v>
          </cell>
          <cell r="D336">
            <v>0</v>
          </cell>
          <cell r="E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T336" t="str">
            <v xml:space="preserve"> - </v>
          </cell>
          <cell r="U336">
            <v>0</v>
          </cell>
        </row>
        <row r="337">
          <cell r="A337" t="str">
            <v xml:space="preserve"> - </v>
          </cell>
          <cell r="D337">
            <v>0</v>
          </cell>
          <cell r="E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T337" t="str">
            <v xml:space="preserve"> - </v>
          </cell>
          <cell r="U337">
            <v>0</v>
          </cell>
        </row>
        <row r="338">
          <cell r="A338" t="str">
            <v xml:space="preserve"> - </v>
          </cell>
          <cell r="D338">
            <v>0</v>
          </cell>
          <cell r="E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T338" t="str">
            <v xml:space="preserve"> - </v>
          </cell>
          <cell r="U338">
            <v>0</v>
          </cell>
        </row>
        <row r="339">
          <cell r="A339" t="str">
            <v xml:space="preserve"> - </v>
          </cell>
          <cell r="D339">
            <v>0</v>
          </cell>
          <cell r="E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T339" t="str">
            <v xml:space="preserve"> - </v>
          </cell>
          <cell r="U339">
            <v>0</v>
          </cell>
        </row>
        <row r="340">
          <cell r="A340" t="str">
            <v xml:space="preserve"> - </v>
          </cell>
          <cell r="D340">
            <v>0</v>
          </cell>
          <cell r="E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T340" t="str">
            <v xml:space="preserve"> - </v>
          </cell>
          <cell r="U340">
            <v>0</v>
          </cell>
        </row>
        <row r="341">
          <cell r="A341" t="str">
            <v xml:space="preserve"> - </v>
          </cell>
          <cell r="D341">
            <v>0</v>
          </cell>
          <cell r="E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T341" t="str">
            <v xml:space="preserve"> - </v>
          </cell>
          <cell r="U341">
            <v>0</v>
          </cell>
        </row>
        <row r="342">
          <cell r="A342" t="str">
            <v xml:space="preserve"> - </v>
          </cell>
          <cell r="D342">
            <v>0</v>
          </cell>
          <cell r="E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T342" t="str">
            <v xml:space="preserve"> - </v>
          </cell>
          <cell r="U342">
            <v>0</v>
          </cell>
        </row>
        <row r="343">
          <cell r="A343" t="str">
            <v xml:space="preserve"> - </v>
          </cell>
          <cell r="D343">
            <v>0</v>
          </cell>
          <cell r="E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T343" t="str">
            <v xml:space="preserve"> - </v>
          </cell>
          <cell r="U343">
            <v>0</v>
          </cell>
        </row>
        <row r="344">
          <cell r="A344" t="str">
            <v xml:space="preserve"> - </v>
          </cell>
          <cell r="D344">
            <v>0</v>
          </cell>
          <cell r="E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T344" t="str">
            <v xml:space="preserve"> - </v>
          </cell>
          <cell r="U344">
            <v>0</v>
          </cell>
        </row>
        <row r="345">
          <cell r="A345" t="str">
            <v xml:space="preserve"> - </v>
          </cell>
          <cell r="D345">
            <v>0</v>
          </cell>
          <cell r="E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T345" t="str">
            <v xml:space="preserve"> - </v>
          </cell>
          <cell r="U345">
            <v>0</v>
          </cell>
        </row>
        <row r="346">
          <cell r="A346" t="str">
            <v xml:space="preserve"> - </v>
          </cell>
          <cell r="D346">
            <v>0</v>
          </cell>
          <cell r="E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T346" t="str">
            <v xml:space="preserve"> - </v>
          </cell>
          <cell r="U346">
            <v>0</v>
          </cell>
        </row>
        <row r="347">
          <cell r="A347" t="str">
            <v xml:space="preserve"> - </v>
          </cell>
          <cell r="D347">
            <v>0</v>
          </cell>
          <cell r="E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T347" t="str">
            <v xml:space="preserve"> - </v>
          </cell>
          <cell r="U347">
            <v>0</v>
          </cell>
        </row>
        <row r="348">
          <cell r="A348" t="str">
            <v xml:space="preserve"> - </v>
          </cell>
          <cell r="D348">
            <v>0</v>
          </cell>
          <cell r="E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T348" t="str">
            <v xml:space="preserve"> - </v>
          </cell>
          <cell r="U348">
            <v>0</v>
          </cell>
        </row>
        <row r="349">
          <cell r="A349" t="str">
            <v xml:space="preserve"> - </v>
          </cell>
          <cell r="D349">
            <v>0</v>
          </cell>
          <cell r="E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T349" t="str">
            <v xml:space="preserve"> - </v>
          </cell>
          <cell r="U349">
            <v>0</v>
          </cell>
        </row>
        <row r="350">
          <cell r="A350" t="str">
            <v xml:space="preserve"> - </v>
          </cell>
          <cell r="D350">
            <v>0</v>
          </cell>
          <cell r="E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T350" t="str">
            <v xml:space="preserve"> - </v>
          </cell>
          <cell r="U350">
            <v>0</v>
          </cell>
        </row>
        <row r="351">
          <cell r="A351" t="str">
            <v xml:space="preserve"> - </v>
          </cell>
          <cell r="D351">
            <v>0</v>
          </cell>
          <cell r="E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T351" t="str">
            <v xml:space="preserve"> - </v>
          </cell>
          <cell r="U351">
            <v>0</v>
          </cell>
        </row>
        <row r="352">
          <cell r="A352" t="str">
            <v xml:space="preserve"> - </v>
          </cell>
          <cell r="D352">
            <v>0</v>
          </cell>
          <cell r="E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T352" t="str">
            <v xml:space="preserve"> - </v>
          </cell>
          <cell r="U352">
            <v>0</v>
          </cell>
        </row>
        <row r="353">
          <cell r="A353" t="str">
            <v xml:space="preserve"> - </v>
          </cell>
          <cell r="D353">
            <v>0</v>
          </cell>
          <cell r="E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T353" t="str">
            <v xml:space="preserve"> - </v>
          </cell>
          <cell r="U353">
            <v>0</v>
          </cell>
        </row>
        <row r="354">
          <cell r="A354" t="str">
            <v xml:space="preserve"> - </v>
          </cell>
          <cell r="D354">
            <v>0</v>
          </cell>
          <cell r="E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T354" t="str">
            <v xml:space="preserve"> - </v>
          </cell>
          <cell r="U354">
            <v>0</v>
          </cell>
        </row>
        <row r="355">
          <cell r="A355" t="str">
            <v xml:space="preserve"> - </v>
          </cell>
          <cell r="D355">
            <v>0</v>
          </cell>
          <cell r="E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T355" t="str">
            <v xml:space="preserve"> - </v>
          </cell>
          <cell r="U355">
            <v>0</v>
          </cell>
        </row>
        <row r="356">
          <cell r="A356" t="str">
            <v xml:space="preserve"> - </v>
          </cell>
          <cell r="D356">
            <v>0</v>
          </cell>
          <cell r="E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T356" t="str">
            <v xml:space="preserve"> - </v>
          </cell>
          <cell r="U356">
            <v>0</v>
          </cell>
        </row>
        <row r="357">
          <cell r="A357" t="str">
            <v xml:space="preserve"> - </v>
          </cell>
          <cell r="D357">
            <v>0</v>
          </cell>
          <cell r="E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T357" t="str">
            <v xml:space="preserve"> - </v>
          </cell>
          <cell r="U357">
            <v>0</v>
          </cell>
        </row>
        <row r="358">
          <cell r="A358" t="str">
            <v xml:space="preserve"> - </v>
          </cell>
          <cell r="D358">
            <v>0</v>
          </cell>
          <cell r="E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T358" t="str">
            <v xml:space="preserve"> - </v>
          </cell>
          <cell r="U358">
            <v>0</v>
          </cell>
        </row>
        <row r="359">
          <cell r="A359" t="str">
            <v xml:space="preserve"> - </v>
          </cell>
          <cell r="D359">
            <v>0</v>
          </cell>
          <cell r="E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T359" t="str">
            <v xml:space="preserve"> - </v>
          </cell>
          <cell r="U359">
            <v>0</v>
          </cell>
        </row>
        <row r="360">
          <cell r="A360" t="str">
            <v xml:space="preserve"> - </v>
          </cell>
          <cell r="D360">
            <v>0</v>
          </cell>
          <cell r="E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T360" t="str">
            <v xml:space="preserve"> - </v>
          </cell>
          <cell r="U360">
            <v>0</v>
          </cell>
        </row>
        <row r="361">
          <cell r="A361" t="str">
            <v xml:space="preserve"> - </v>
          </cell>
          <cell r="D361">
            <v>0</v>
          </cell>
          <cell r="E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T361" t="str">
            <v xml:space="preserve"> - </v>
          </cell>
          <cell r="U361">
            <v>0</v>
          </cell>
        </row>
        <row r="362">
          <cell r="A362" t="str">
            <v xml:space="preserve"> - </v>
          </cell>
          <cell r="D362">
            <v>0</v>
          </cell>
          <cell r="E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T362" t="str">
            <v xml:space="preserve"> - </v>
          </cell>
          <cell r="U362">
            <v>0</v>
          </cell>
        </row>
        <row r="363">
          <cell r="A363" t="str">
            <v xml:space="preserve"> - </v>
          </cell>
          <cell r="D363">
            <v>0</v>
          </cell>
          <cell r="E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T363" t="str">
            <v xml:space="preserve"> - </v>
          </cell>
          <cell r="U363">
            <v>0</v>
          </cell>
        </row>
        <row r="364">
          <cell r="A364" t="str">
            <v xml:space="preserve"> - </v>
          </cell>
          <cell r="D364">
            <v>0</v>
          </cell>
          <cell r="E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T364" t="str">
            <v xml:space="preserve"> - </v>
          </cell>
          <cell r="U364">
            <v>0</v>
          </cell>
        </row>
        <row r="365">
          <cell r="A365" t="str">
            <v xml:space="preserve"> - </v>
          </cell>
          <cell r="D365">
            <v>0</v>
          </cell>
          <cell r="E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T365" t="str">
            <v xml:space="preserve"> - </v>
          </cell>
          <cell r="U365">
            <v>0</v>
          </cell>
        </row>
        <row r="366">
          <cell r="A366" t="str">
            <v xml:space="preserve"> - </v>
          </cell>
          <cell r="D366">
            <v>0</v>
          </cell>
          <cell r="E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T366" t="str">
            <v xml:space="preserve"> - </v>
          </cell>
          <cell r="U366">
            <v>0</v>
          </cell>
        </row>
        <row r="367">
          <cell r="A367" t="str">
            <v xml:space="preserve"> - </v>
          </cell>
          <cell r="D367">
            <v>0</v>
          </cell>
          <cell r="E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T367" t="str">
            <v xml:space="preserve"> - </v>
          </cell>
          <cell r="U367">
            <v>0</v>
          </cell>
        </row>
        <row r="368">
          <cell r="A368" t="str">
            <v xml:space="preserve"> - </v>
          </cell>
          <cell r="D368">
            <v>0</v>
          </cell>
          <cell r="E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T368" t="str">
            <v xml:space="preserve"> - </v>
          </cell>
          <cell r="U368">
            <v>0</v>
          </cell>
        </row>
        <row r="369">
          <cell r="A369" t="str">
            <v xml:space="preserve"> - </v>
          </cell>
          <cell r="D369">
            <v>0</v>
          </cell>
          <cell r="E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T369" t="str">
            <v xml:space="preserve"> - </v>
          </cell>
          <cell r="U369">
            <v>0</v>
          </cell>
        </row>
        <row r="370">
          <cell r="A370" t="str">
            <v xml:space="preserve"> - </v>
          </cell>
          <cell r="D370">
            <v>0</v>
          </cell>
          <cell r="E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T370" t="str">
            <v xml:space="preserve"> - </v>
          </cell>
          <cell r="U370">
            <v>0</v>
          </cell>
        </row>
        <row r="371">
          <cell r="A371" t="str">
            <v xml:space="preserve"> - </v>
          </cell>
          <cell r="D371">
            <v>0</v>
          </cell>
          <cell r="E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T371" t="str">
            <v xml:space="preserve"> - </v>
          </cell>
          <cell r="U371">
            <v>0</v>
          </cell>
        </row>
        <row r="372">
          <cell r="A372" t="str">
            <v xml:space="preserve"> - </v>
          </cell>
          <cell r="D372">
            <v>0</v>
          </cell>
          <cell r="E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T372" t="str">
            <v xml:space="preserve"> - </v>
          </cell>
          <cell r="U372">
            <v>0</v>
          </cell>
        </row>
        <row r="373">
          <cell r="A373" t="str">
            <v xml:space="preserve"> - </v>
          </cell>
          <cell r="D373">
            <v>0</v>
          </cell>
          <cell r="E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T373" t="str">
            <v xml:space="preserve"> - </v>
          </cell>
          <cell r="U373">
            <v>0</v>
          </cell>
        </row>
        <row r="374">
          <cell r="A374" t="str">
            <v xml:space="preserve"> - </v>
          </cell>
          <cell r="D374">
            <v>0</v>
          </cell>
          <cell r="E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T374" t="str">
            <v xml:space="preserve"> - </v>
          </cell>
          <cell r="U374">
            <v>0</v>
          </cell>
        </row>
        <row r="375">
          <cell r="A375" t="str">
            <v xml:space="preserve"> - </v>
          </cell>
          <cell r="D375">
            <v>0</v>
          </cell>
          <cell r="E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T375" t="str">
            <v xml:space="preserve"> - </v>
          </cell>
          <cell r="U375">
            <v>0</v>
          </cell>
        </row>
        <row r="376">
          <cell r="A376" t="str">
            <v xml:space="preserve"> - </v>
          </cell>
          <cell r="D376">
            <v>0</v>
          </cell>
          <cell r="E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T376" t="str">
            <v xml:space="preserve"> - </v>
          </cell>
          <cell r="U376">
            <v>0</v>
          </cell>
        </row>
        <row r="377">
          <cell r="A377" t="str">
            <v xml:space="preserve"> - </v>
          </cell>
          <cell r="D377">
            <v>0</v>
          </cell>
          <cell r="E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T377" t="str">
            <v xml:space="preserve"> - </v>
          </cell>
          <cell r="U377">
            <v>0</v>
          </cell>
        </row>
        <row r="378">
          <cell r="A378" t="str">
            <v xml:space="preserve"> - </v>
          </cell>
          <cell r="D378">
            <v>0</v>
          </cell>
          <cell r="E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T378" t="str">
            <v xml:space="preserve"> - </v>
          </cell>
          <cell r="U378">
            <v>0</v>
          </cell>
        </row>
        <row r="379">
          <cell r="A379" t="str">
            <v xml:space="preserve"> - </v>
          </cell>
          <cell r="D379">
            <v>0</v>
          </cell>
          <cell r="E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T379" t="str">
            <v xml:space="preserve"> - </v>
          </cell>
          <cell r="U379">
            <v>0</v>
          </cell>
        </row>
        <row r="380">
          <cell r="A380" t="str">
            <v xml:space="preserve"> - </v>
          </cell>
          <cell r="D380">
            <v>0</v>
          </cell>
          <cell r="E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T380" t="str">
            <v xml:space="preserve"> - </v>
          </cell>
          <cell r="U380">
            <v>0</v>
          </cell>
        </row>
        <row r="381">
          <cell r="A381" t="str">
            <v xml:space="preserve"> - </v>
          </cell>
          <cell r="D381">
            <v>0</v>
          </cell>
          <cell r="E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T381" t="str">
            <v xml:space="preserve"> - </v>
          </cell>
          <cell r="U381">
            <v>0</v>
          </cell>
        </row>
        <row r="382">
          <cell r="A382" t="str">
            <v xml:space="preserve"> - </v>
          </cell>
          <cell r="D382">
            <v>0</v>
          </cell>
          <cell r="E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T382" t="str">
            <v xml:space="preserve"> - </v>
          </cell>
          <cell r="U382">
            <v>0</v>
          </cell>
        </row>
        <row r="383">
          <cell r="A383" t="str">
            <v xml:space="preserve"> - </v>
          </cell>
          <cell r="D383">
            <v>0</v>
          </cell>
          <cell r="E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T383" t="str">
            <v xml:space="preserve"> - </v>
          </cell>
          <cell r="U383">
            <v>0</v>
          </cell>
        </row>
        <row r="384">
          <cell r="A384" t="str">
            <v xml:space="preserve"> - </v>
          </cell>
          <cell r="D384">
            <v>0</v>
          </cell>
          <cell r="E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T384" t="str">
            <v xml:space="preserve"> - </v>
          </cell>
          <cell r="U384">
            <v>0</v>
          </cell>
        </row>
        <row r="385">
          <cell r="A385" t="str">
            <v xml:space="preserve"> - </v>
          </cell>
          <cell r="D385">
            <v>0</v>
          </cell>
          <cell r="E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T385" t="str">
            <v xml:space="preserve"> - </v>
          </cell>
          <cell r="U385">
            <v>0</v>
          </cell>
        </row>
        <row r="386">
          <cell r="A386" t="str">
            <v xml:space="preserve"> - </v>
          </cell>
          <cell r="D386">
            <v>0</v>
          </cell>
          <cell r="E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T386" t="str">
            <v xml:space="preserve"> - </v>
          </cell>
          <cell r="U386">
            <v>0</v>
          </cell>
        </row>
        <row r="387">
          <cell r="A387" t="str">
            <v xml:space="preserve"> - </v>
          </cell>
          <cell r="D387">
            <v>0</v>
          </cell>
          <cell r="E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T387" t="str">
            <v xml:space="preserve"> - </v>
          </cell>
          <cell r="U387">
            <v>0</v>
          </cell>
        </row>
        <row r="388">
          <cell r="A388" t="str">
            <v xml:space="preserve"> - </v>
          </cell>
          <cell r="D388">
            <v>0</v>
          </cell>
          <cell r="E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T388" t="str">
            <v xml:space="preserve"> - </v>
          </cell>
          <cell r="U388">
            <v>0</v>
          </cell>
        </row>
        <row r="389">
          <cell r="A389" t="str">
            <v xml:space="preserve"> - </v>
          </cell>
          <cell r="D389">
            <v>0</v>
          </cell>
          <cell r="E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T389" t="str">
            <v xml:space="preserve"> - </v>
          </cell>
          <cell r="U389">
            <v>0</v>
          </cell>
        </row>
        <row r="390">
          <cell r="A390" t="str">
            <v xml:space="preserve"> - </v>
          </cell>
          <cell r="D390">
            <v>0</v>
          </cell>
          <cell r="E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T390" t="str">
            <v xml:space="preserve"> - </v>
          </cell>
          <cell r="U390">
            <v>0</v>
          </cell>
        </row>
        <row r="391">
          <cell r="A391" t="str">
            <v xml:space="preserve"> - </v>
          </cell>
          <cell r="D391">
            <v>0</v>
          </cell>
          <cell r="E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T391" t="str">
            <v xml:space="preserve"> - </v>
          </cell>
          <cell r="U391">
            <v>0</v>
          </cell>
        </row>
        <row r="392">
          <cell r="A392" t="str">
            <v xml:space="preserve"> - </v>
          </cell>
          <cell r="D392">
            <v>0</v>
          </cell>
          <cell r="E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T392" t="str">
            <v xml:space="preserve"> - </v>
          </cell>
          <cell r="U392">
            <v>0</v>
          </cell>
        </row>
        <row r="393">
          <cell r="A393" t="str">
            <v xml:space="preserve"> - </v>
          </cell>
          <cell r="D393">
            <v>0</v>
          </cell>
          <cell r="E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T393" t="str">
            <v xml:space="preserve"> - </v>
          </cell>
          <cell r="U393">
            <v>0</v>
          </cell>
        </row>
        <row r="394">
          <cell r="A394" t="str">
            <v xml:space="preserve"> - </v>
          </cell>
          <cell r="D394">
            <v>0</v>
          </cell>
          <cell r="E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T394" t="str">
            <v xml:space="preserve"> - </v>
          </cell>
          <cell r="U394">
            <v>0</v>
          </cell>
        </row>
        <row r="395">
          <cell r="A395" t="str">
            <v xml:space="preserve"> - </v>
          </cell>
          <cell r="D395">
            <v>0</v>
          </cell>
          <cell r="E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T395" t="str">
            <v xml:space="preserve"> - </v>
          </cell>
          <cell r="U395">
            <v>0</v>
          </cell>
        </row>
        <row r="396">
          <cell r="A396" t="str">
            <v xml:space="preserve"> - </v>
          </cell>
          <cell r="D396">
            <v>0</v>
          </cell>
          <cell r="E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T396" t="str">
            <v xml:space="preserve"> - </v>
          </cell>
          <cell r="U396">
            <v>0</v>
          </cell>
        </row>
        <row r="397">
          <cell r="A397" t="str">
            <v xml:space="preserve"> - </v>
          </cell>
          <cell r="D397">
            <v>0</v>
          </cell>
          <cell r="E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T397" t="str">
            <v xml:space="preserve"> - </v>
          </cell>
          <cell r="U397">
            <v>0</v>
          </cell>
        </row>
        <row r="398">
          <cell r="A398" t="str">
            <v xml:space="preserve"> - </v>
          </cell>
          <cell r="D398">
            <v>0</v>
          </cell>
          <cell r="E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T398" t="str">
            <v xml:space="preserve"> - </v>
          </cell>
          <cell r="U398">
            <v>0</v>
          </cell>
        </row>
        <row r="399">
          <cell r="A399" t="str">
            <v xml:space="preserve"> - </v>
          </cell>
          <cell r="D399">
            <v>0</v>
          </cell>
          <cell r="E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T399" t="str">
            <v xml:space="preserve"> - </v>
          </cell>
          <cell r="U399">
            <v>0</v>
          </cell>
        </row>
        <row r="400">
          <cell r="A400" t="str">
            <v xml:space="preserve"> - </v>
          </cell>
          <cell r="D400">
            <v>0</v>
          </cell>
          <cell r="E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T400" t="str">
            <v xml:space="preserve"> - </v>
          </cell>
          <cell r="U400">
            <v>0</v>
          </cell>
        </row>
        <row r="401">
          <cell r="A401" t="str">
            <v xml:space="preserve"> - </v>
          </cell>
          <cell r="D401">
            <v>0</v>
          </cell>
          <cell r="E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T401" t="str">
            <v xml:space="preserve"> - </v>
          </cell>
          <cell r="U401">
            <v>0</v>
          </cell>
        </row>
        <row r="402">
          <cell r="A402" t="str">
            <v xml:space="preserve"> - </v>
          </cell>
          <cell r="D402">
            <v>0</v>
          </cell>
          <cell r="E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T402" t="str">
            <v xml:space="preserve"> - </v>
          </cell>
          <cell r="U402">
            <v>0</v>
          </cell>
        </row>
        <row r="403">
          <cell r="A403" t="str">
            <v xml:space="preserve"> - </v>
          </cell>
          <cell r="D403">
            <v>0</v>
          </cell>
          <cell r="E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T403" t="str">
            <v xml:space="preserve"> - </v>
          </cell>
          <cell r="U403">
            <v>0</v>
          </cell>
        </row>
        <row r="404">
          <cell r="A404" t="str">
            <v xml:space="preserve"> - </v>
          </cell>
          <cell r="D404">
            <v>0</v>
          </cell>
          <cell r="E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T404" t="str">
            <v xml:space="preserve"> - </v>
          </cell>
          <cell r="U404">
            <v>0</v>
          </cell>
        </row>
        <row r="405">
          <cell r="A405" t="str">
            <v xml:space="preserve"> - </v>
          </cell>
          <cell r="D405">
            <v>0</v>
          </cell>
          <cell r="E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T405" t="str">
            <v xml:space="preserve"> - </v>
          </cell>
          <cell r="U405">
            <v>0</v>
          </cell>
        </row>
        <row r="406">
          <cell r="A406" t="str">
            <v xml:space="preserve"> - </v>
          </cell>
          <cell r="D406">
            <v>0</v>
          </cell>
          <cell r="E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T406" t="str">
            <v xml:space="preserve"> - </v>
          </cell>
          <cell r="U406">
            <v>0</v>
          </cell>
        </row>
        <row r="407">
          <cell r="A407" t="str">
            <v xml:space="preserve"> - </v>
          </cell>
          <cell r="D407">
            <v>0</v>
          </cell>
          <cell r="E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T407" t="str">
            <v xml:space="preserve"> - </v>
          </cell>
          <cell r="U407">
            <v>0</v>
          </cell>
        </row>
        <row r="408">
          <cell r="A408" t="str">
            <v xml:space="preserve"> - </v>
          </cell>
          <cell r="D408">
            <v>0</v>
          </cell>
          <cell r="E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T408" t="str">
            <v xml:space="preserve"> - </v>
          </cell>
          <cell r="U408">
            <v>0</v>
          </cell>
        </row>
        <row r="409">
          <cell r="A409" t="str">
            <v xml:space="preserve"> - </v>
          </cell>
          <cell r="D409">
            <v>0</v>
          </cell>
          <cell r="E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T409" t="str">
            <v xml:space="preserve"> - </v>
          </cell>
          <cell r="U409">
            <v>0</v>
          </cell>
        </row>
        <row r="410">
          <cell r="A410" t="str">
            <v xml:space="preserve"> - </v>
          </cell>
          <cell r="D410">
            <v>0</v>
          </cell>
          <cell r="E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T410" t="str">
            <v xml:space="preserve"> - </v>
          </cell>
          <cell r="U410">
            <v>0</v>
          </cell>
        </row>
        <row r="411">
          <cell r="A411" t="str">
            <v xml:space="preserve"> - </v>
          </cell>
          <cell r="D411">
            <v>0</v>
          </cell>
          <cell r="E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T411" t="str">
            <v xml:space="preserve"> - </v>
          </cell>
          <cell r="U411">
            <v>0</v>
          </cell>
        </row>
        <row r="412">
          <cell r="A412" t="str">
            <v xml:space="preserve"> - </v>
          </cell>
          <cell r="D412">
            <v>0</v>
          </cell>
          <cell r="E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T412" t="str">
            <v xml:space="preserve"> - </v>
          </cell>
          <cell r="U412">
            <v>0</v>
          </cell>
        </row>
        <row r="413">
          <cell r="A413" t="str">
            <v xml:space="preserve"> - </v>
          </cell>
          <cell r="D413">
            <v>0</v>
          </cell>
          <cell r="E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T413" t="str">
            <v xml:space="preserve"> - </v>
          </cell>
          <cell r="U413">
            <v>0</v>
          </cell>
        </row>
        <row r="414">
          <cell r="A414" t="str">
            <v xml:space="preserve"> - </v>
          </cell>
          <cell r="D414">
            <v>0</v>
          </cell>
          <cell r="E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T414" t="str">
            <v xml:space="preserve"> - </v>
          </cell>
          <cell r="U414">
            <v>0</v>
          </cell>
        </row>
        <row r="415">
          <cell r="A415" t="str">
            <v xml:space="preserve"> - </v>
          </cell>
          <cell r="D415">
            <v>0</v>
          </cell>
          <cell r="E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T415" t="str">
            <v xml:space="preserve"> - </v>
          </cell>
          <cell r="U415">
            <v>0</v>
          </cell>
        </row>
        <row r="416">
          <cell r="A416" t="str">
            <v xml:space="preserve"> - </v>
          </cell>
          <cell r="D416">
            <v>0</v>
          </cell>
          <cell r="E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T416" t="str">
            <v xml:space="preserve"> - </v>
          </cell>
          <cell r="U416">
            <v>0</v>
          </cell>
        </row>
        <row r="417">
          <cell r="A417" t="str">
            <v xml:space="preserve"> - </v>
          </cell>
          <cell r="D417">
            <v>0</v>
          </cell>
          <cell r="E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T417" t="str">
            <v xml:space="preserve"> - </v>
          </cell>
          <cell r="U417">
            <v>0</v>
          </cell>
        </row>
        <row r="418">
          <cell r="A418" t="str">
            <v xml:space="preserve"> - </v>
          </cell>
          <cell r="D418">
            <v>0</v>
          </cell>
          <cell r="E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T418" t="str">
            <v xml:space="preserve"> - </v>
          </cell>
          <cell r="U418">
            <v>0</v>
          </cell>
        </row>
        <row r="419">
          <cell r="A419" t="str">
            <v xml:space="preserve"> - </v>
          </cell>
          <cell r="D419">
            <v>0</v>
          </cell>
          <cell r="E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T419" t="str">
            <v xml:space="preserve"> - </v>
          </cell>
          <cell r="U419">
            <v>0</v>
          </cell>
        </row>
        <row r="420">
          <cell r="A420" t="str">
            <v xml:space="preserve"> - </v>
          </cell>
          <cell r="D420">
            <v>0</v>
          </cell>
          <cell r="E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T420" t="str">
            <v xml:space="preserve"> - </v>
          </cell>
          <cell r="U420">
            <v>0</v>
          </cell>
        </row>
        <row r="421">
          <cell r="A421" t="str">
            <v xml:space="preserve"> - </v>
          </cell>
          <cell r="D421">
            <v>0</v>
          </cell>
          <cell r="E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T421" t="str">
            <v xml:space="preserve"> - </v>
          </cell>
          <cell r="U421">
            <v>0</v>
          </cell>
        </row>
        <row r="422">
          <cell r="A422" t="str">
            <v xml:space="preserve"> - </v>
          </cell>
          <cell r="D422">
            <v>0</v>
          </cell>
          <cell r="E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T422" t="str">
            <v xml:space="preserve"> - </v>
          </cell>
          <cell r="U422">
            <v>0</v>
          </cell>
        </row>
        <row r="423">
          <cell r="A423" t="str">
            <v xml:space="preserve"> - </v>
          </cell>
          <cell r="D423">
            <v>0</v>
          </cell>
          <cell r="E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T423" t="str">
            <v xml:space="preserve"> - </v>
          </cell>
          <cell r="U423">
            <v>0</v>
          </cell>
        </row>
        <row r="424">
          <cell r="A424" t="str">
            <v xml:space="preserve"> - </v>
          </cell>
          <cell r="D424">
            <v>0</v>
          </cell>
          <cell r="E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T424" t="str">
            <v xml:space="preserve"> - </v>
          </cell>
          <cell r="U424">
            <v>0</v>
          </cell>
        </row>
        <row r="425">
          <cell r="A425" t="str">
            <v xml:space="preserve"> - </v>
          </cell>
          <cell r="D425">
            <v>0</v>
          </cell>
          <cell r="E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T425" t="str">
            <v xml:space="preserve"> - </v>
          </cell>
          <cell r="U425">
            <v>0</v>
          </cell>
        </row>
        <row r="426">
          <cell r="A426" t="str">
            <v xml:space="preserve"> - </v>
          </cell>
          <cell r="D426">
            <v>0</v>
          </cell>
          <cell r="E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T426" t="str">
            <v xml:space="preserve"> - </v>
          </cell>
          <cell r="U426">
            <v>0</v>
          </cell>
        </row>
        <row r="427">
          <cell r="A427" t="str">
            <v xml:space="preserve"> - </v>
          </cell>
          <cell r="D427">
            <v>0</v>
          </cell>
          <cell r="E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T427" t="str">
            <v xml:space="preserve"> - </v>
          </cell>
          <cell r="U427">
            <v>0</v>
          </cell>
        </row>
        <row r="428">
          <cell r="A428" t="str">
            <v xml:space="preserve"> - </v>
          </cell>
          <cell r="D428">
            <v>0</v>
          </cell>
          <cell r="E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T428" t="str">
            <v xml:space="preserve"> - </v>
          </cell>
          <cell r="U428">
            <v>0</v>
          </cell>
        </row>
        <row r="429">
          <cell r="A429" t="str">
            <v xml:space="preserve"> - </v>
          </cell>
          <cell r="D429">
            <v>0</v>
          </cell>
          <cell r="E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T429" t="str">
            <v xml:space="preserve"> - </v>
          </cell>
          <cell r="U429">
            <v>0</v>
          </cell>
        </row>
        <row r="430">
          <cell r="A430" t="str">
            <v xml:space="preserve"> - </v>
          </cell>
          <cell r="D430">
            <v>0</v>
          </cell>
          <cell r="E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T430" t="str">
            <v xml:space="preserve"> - </v>
          </cell>
          <cell r="U430">
            <v>0</v>
          </cell>
        </row>
        <row r="431">
          <cell r="A431" t="str">
            <v xml:space="preserve"> - </v>
          </cell>
          <cell r="D431">
            <v>0</v>
          </cell>
          <cell r="E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T431" t="str">
            <v xml:space="preserve"> - </v>
          </cell>
          <cell r="U431">
            <v>0</v>
          </cell>
        </row>
        <row r="432">
          <cell r="A432" t="str">
            <v xml:space="preserve"> - </v>
          </cell>
          <cell r="D432">
            <v>0</v>
          </cell>
          <cell r="E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T432" t="str">
            <v xml:space="preserve"> - </v>
          </cell>
          <cell r="U432">
            <v>0</v>
          </cell>
        </row>
        <row r="433">
          <cell r="A433" t="str">
            <v xml:space="preserve"> - </v>
          </cell>
          <cell r="D433">
            <v>0</v>
          </cell>
          <cell r="E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T433" t="str">
            <v xml:space="preserve"> - </v>
          </cell>
          <cell r="U433">
            <v>0</v>
          </cell>
        </row>
        <row r="434">
          <cell r="A434" t="str">
            <v xml:space="preserve"> - </v>
          </cell>
          <cell r="D434">
            <v>0</v>
          </cell>
          <cell r="E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T434" t="str">
            <v xml:space="preserve"> - </v>
          </cell>
          <cell r="U434">
            <v>0</v>
          </cell>
        </row>
        <row r="435">
          <cell r="A435" t="str">
            <v xml:space="preserve"> - </v>
          </cell>
          <cell r="D435">
            <v>0</v>
          </cell>
          <cell r="E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T435" t="str">
            <v xml:space="preserve"> - </v>
          </cell>
          <cell r="U435">
            <v>0</v>
          </cell>
        </row>
        <row r="436">
          <cell r="A436" t="str">
            <v xml:space="preserve"> - </v>
          </cell>
          <cell r="D436">
            <v>0</v>
          </cell>
          <cell r="E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T436" t="str">
            <v xml:space="preserve"> - </v>
          </cell>
          <cell r="U436">
            <v>0</v>
          </cell>
        </row>
        <row r="437">
          <cell r="A437" t="str">
            <v xml:space="preserve"> - </v>
          </cell>
          <cell r="D437">
            <v>0</v>
          </cell>
          <cell r="E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T437" t="str">
            <v xml:space="preserve"> - </v>
          </cell>
          <cell r="U437">
            <v>0</v>
          </cell>
        </row>
        <row r="438">
          <cell r="A438" t="str">
            <v xml:space="preserve"> - </v>
          </cell>
          <cell r="D438">
            <v>0</v>
          </cell>
          <cell r="E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T438" t="str">
            <v xml:space="preserve"> - </v>
          </cell>
          <cell r="U438">
            <v>0</v>
          </cell>
        </row>
        <row r="439">
          <cell r="A439" t="str">
            <v xml:space="preserve"> - </v>
          </cell>
          <cell r="D439">
            <v>0</v>
          </cell>
          <cell r="E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T439" t="str">
            <v xml:space="preserve"> - </v>
          </cell>
          <cell r="U439">
            <v>0</v>
          </cell>
        </row>
        <row r="440">
          <cell r="A440" t="str">
            <v xml:space="preserve"> - </v>
          </cell>
          <cell r="D440">
            <v>0</v>
          </cell>
          <cell r="E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T440" t="str">
            <v xml:space="preserve"> - </v>
          </cell>
          <cell r="U440">
            <v>0</v>
          </cell>
        </row>
        <row r="441">
          <cell r="A441" t="str">
            <v xml:space="preserve"> - </v>
          </cell>
          <cell r="D441">
            <v>0</v>
          </cell>
          <cell r="E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T441" t="str">
            <v xml:space="preserve"> - </v>
          </cell>
          <cell r="U441">
            <v>0</v>
          </cell>
        </row>
        <row r="442">
          <cell r="A442" t="str">
            <v xml:space="preserve"> - </v>
          </cell>
          <cell r="D442">
            <v>0</v>
          </cell>
          <cell r="E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T442" t="str">
            <v xml:space="preserve"> - </v>
          </cell>
          <cell r="U442">
            <v>0</v>
          </cell>
        </row>
        <row r="443">
          <cell r="A443" t="str">
            <v xml:space="preserve"> - </v>
          </cell>
          <cell r="D443">
            <v>0</v>
          </cell>
          <cell r="E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T443" t="str">
            <v xml:space="preserve"> - </v>
          </cell>
          <cell r="U443">
            <v>0</v>
          </cell>
        </row>
        <row r="444">
          <cell r="A444" t="str">
            <v xml:space="preserve"> - </v>
          </cell>
          <cell r="D444">
            <v>0</v>
          </cell>
          <cell r="E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T444" t="str">
            <v xml:space="preserve"> - </v>
          </cell>
          <cell r="U444">
            <v>0</v>
          </cell>
        </row>
        <row r="445">
          <cell r="A445" t="str">
            <v xml:space="preserve"> - </v>
          </cell>
          <cell r="D445">
            <v>0</v>
          </cell>
          <cell r="E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T445" t="str">
            <v xml:space="preserve"> - </v>
          </cell>
          <cell r="U445">
            <v>0</v>
          </cell>
        </row>
        <row r="446">
          <cell r="A446" t="str">
            <v xml:space="preserve"> - </v>
          </cell>
          <cell r="D446">
            <v>0</v>
          </cell>
          <cell r="E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T446" t="str">
            <v xml:space="preserve"> - </v>
          </cell>
          <cell r="U446">
            <v>0</v>
          </cell>
        </row>
        <row r="447">
          <cell r="A447" t="str">
            <v xml:space="preserve"> - </v>
          </cell>
          <cell r="D447">
            <v>0</v>
          </cell>
          <cell r="E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T447" t="str">
            <v xml:space="preserve"> - </v>
          </cell>
          <cell r="U447">
            <v>0</v>
          </cell>
        </row>
        <row r="448">
          <cell r="A448" t="str">
            <v xml:space="preserve"> - </v>
          </cell>
          <cell r="D448">
            <v>0</v>
          </cell>
          <cell r="E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T448" t="str">
            <v xml:space="preserve"> - </v>
          </cell>
          <cell r="U448">
            <v>0</v>
          </cell>
        </row>
        <row r="449">
          <cell r="A449" t="str">
            <v xml:space="preserve"> - </v>
          </cell>
          <cell r="D449">
            <v>0</v>
          </cell>
          <cell r="E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T449" t="str">
            <v xml:space="preserve"> - </v>
          </cell>
          <cell r="U449">
            <v>0</v>
          </cell>
        </row>
        <row r="450">
          <cell r="A450" t="str">
            <v xml:space="preserve"> - </v>
          </cell>
          <cell r="D450">
            <v>0</v>
          </cell>
          <cell r="E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T450" t="str">
            <v xml:space="preserve"> - </v>
          </cell>
          <cell r="U450">
            <v>0</v>
          </cell>
        </row>
        <row r="451">
          <cell r="A451" t="str">
            <v xml:space="preserve"> - </v>
          </cell>
          <cell r="D451">
            <v>0</v>
          </cell>
          <cell r="E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T451" t="str">
            <v xml:space="preserve"> - </v>
          </cell>
          <cell r="U451">
            <v>0</v>
          </cell>
        </row>
        <row r="452">
          <cell r="A452" t="str">
            <v xml:space="preserve"> - </v>
          </cell>
          <cell r="D452">
            <v>0</v>
          </cell>
          <cell r="E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T452" t="str">
            <v xml:space="preserve"> - </v>
          </cell>
          <cell r="U452">
            <v>0</v>
          </cell>
        </row>
        <row r="453">
          <cell r="A453" t="str">
            <v xml:space="preserve"> - </v>
          </cell>
          <cell r="D453">
            <v>0</v>
          </cell>
          <cell r="E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T453" t="str">
            <v xml:space="preserve"> - </v>
          </cell>
          <cell r="U453">
            <v>0</v>
          </cell>
        </row>
        <row r="454">
          <cell r="A454" t="str">
            <v xml:space="preserve"> - </v>
          </cell>
          <cell r="D454">
            <v>0</v>
          </cell>
          <cell r="E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T454" t="str">
            <v xml:space="preserve"> - </v>
          </cell>
          <cell r="U454">
            <v>0</v>
          </cell>
        </row>
        <row r="455">
          <cell r="A455" t="str">
            <v xml:space="preserve"> - </v>
          </cell>
          <cell r="D455">
            <v>0</v>
          </cell>
          <cell r="E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T455" t="str">
            <v xml:space="preserve"> - </v>
          </cell>
          <cell r="U455">
            <v>0</v>
          </cell>
        </row>
        <row r="456">
          <cell r="A456" t="str">
            <v xml:space="preserve"> - </v>
          </cell>
          <cell r="D456">
            <v>0</v>
          </cell>
          <cell r="E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T456" t="str">
            <v xml:space="preserve"> - </v>
          </cell>
          <cell r="U456">
            <v>0</v>
          </cell>
        </row>
        <row r="457">
          <cell r="A457" t="str">
            <v xml:space="preserve"> - </v>
          </cell>
          <cell r="D457">
            <v>0</v>
          </cell>
          <cell r="E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T457" t="str">
            <v xml:space="preserve"> - </v>
          </cell>
          <cell r="U457">
            <v>0</v>
          </cell>
        </row>
        <row r="458">
          <cell r="A458" t="str">
            <v xml:space="preserve"> - </v>
          </cell>
          <cell r="D458">
            <v>0</v>
          </cell>
          <cell r="E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T458" t="str">
            <v xml:space="preserve"> - </v>
          </cell>
          <cell r="U458">
            <v>0</v>
          </cell>
        </row>
        <row r="459">
          <cell r="A459" t="str">
            <v xml:space="preserve"> - </v>
          </cell>
          <cell r="D459">
            <v>0</v>
          </cell>
          <cell r="E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T459" t="str">
            <v xml:space="preserve"> - </v>
          </cell>
          <cell r="U459">
            <v>0</v>
          </cell>
        </row>
        <row r="460">
          <cell r="A460" t="str">
            <v xml:space="preserve"> - </v>
          </cell>
          <cell r="D460">
            <v>0</v>
          </cell>
          <cell r="E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T460" t="str">
            <v xml:space="preserve"> - </v>
          </cell>
          <cell r="U460">
            <v>0</v>
          </cell>
        </row>
        <row r="461">
          <cell r="A461" t="str">
            <v xml:space="preserve"> - </v>
          </cell>
          <cell r="D461">
            <v>0</v>
          </cell>
          <cell r="E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T461" t="str">
            <v xml:space="preserve"> - </v>
          </cell>
          <cell r="U461">
            <v>0</v>
          </cell>
        </row>
        <row r="462">
          <cell r="A462" t="str">
            <v xml:space="preserve"> - </v>
          </cell>
          <cell r="D462">
            <v>0</v>
          </cell>
          <cell r="E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T462" t="str">
            <v xml:space="preserve"> - </v>
          </cell>
          <cell r="U462">
            <v>0</v>
          </cell>
        </row>
        <row r="463">
          <cell r="A463" t="str">
            <v xml:space="preserve"> - </v>
          </cell>
          <cell r="D463">
            <v>0</v>
          </cell>
          <cell r="E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T463" t="str">
            <v xml:space="preserve"> - </v>
          </cell>
          <cell r="U463">
            <v>0</v>
          </cell>
        </row>
        <row r="464">
          <cell r="A464" t="str">
            <v xml:space="preserve"> - </v>
          </cell>
          <cell r="D464">
            <v>0</v>
          </cell>
          <cell r="E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T464" t="str">
            <v xml:space="preserve"> - </v>
          </cell>
          <cell r="U464">
            <v>0</v>
          </cell>
        </row>
        <row r="465">
          <cell r="A465" t="str">
            <v xml:space="preserve"> - </v>
          </cell>
          <cell r="D465">
            <v>0</v>
          </cell>
          <cell r="E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T465" t="str">
            <v xml:space="preserve"> - </v>
          </cell>
          <cell r="U465">
            <v>0</v>
          </cell>
        </row>
        <row r="466">
          <cell r="A466" t="str">
            <v xml:space="preserve"> - </v>
          </cell>
          <cell r="D466">
            <v>0</v>
          </cell>
          <cell r="E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T466" t="str">
            <v xml:space="preserve"> - </v>
          </cell>
          <cell r="U466">
            <v>0</v>
          </cell>
        </row>
        <row r="467">
          <cell r="A467" t="str">
            <v xml:space="preserve"> - </v>
          </cell>
          <cell r="D467">
            <v>0</v>
          </cell>
          <cell r="E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T467" t="str">
            <v xml:space="preserve"> - </v>
          </cell>
          <cell r="U467">
            <v>0</v>
          </cell>
        </row>
        <row r="468">
          <cell r="A468" t="str">
            <v xml:space="preserve"> - </v>
          </cell>
          <cell r="D468">
            <v>0</v>
          </cell>
          <cell r="E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T468" t="str">
            <v xml:space="preserve"> - </v>
          </cell>
          <cell r="U468">
            <v>0</v>
          </cell>
        </row>
        <row r="469">
          <cell r="A469" t="str">
            <v xml:space="preserve"> - </v>
          </cell>
          <cell r="D469">
            <v>0</v>
          </cell>
          <cell r="E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T469" t="str">
            <v xml:space="preserve"> - </v>
          </cell>
          <cell r="U469">
            <v>0</v>
          </cell>
        </row>
        <row r="470">
          <cell r="A470" t="str">
            <v xml:space="preserve"> - </v>
          </cell>
          <cell r="D470">
            <v>0</v>
          </cell>
          <cell r="E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T470" t="str">
            <v xml:space="preserve"> - </v>
          </cell>
          <cell r="U470">
            <v>0</v>
          </cell>
        </row>
        <row r="471">
          <cell r="A471" t="str">
            <v xml:space="preserve"> - </v>
          </cell>
          <cell r="D471">
            <v>0</v>
          </cell>
          <cell r="E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T471" t="str">
            <v xml:space="preserve"> - </v>
          </cell>
          <cell r="U471">
            <v>0</v>
          </cell>
        </row>
        <row r="472">
          <cell r="A472" t="str">
            <v xml:space="preserve"> - </v>
          </cell>
          <cell r="D472">
            <v>0</v>
          </cell>
          <cell r="E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T472" t="str">
            <v xml:space="preserve"> - </v>
          </cell>
          <cell r="U472">
            <v>0</v>
          </cell>
        </row>
        <row r="473">
          <cell r="A473" t="str">
            <v xml:space="preserve"> - </v>
          </cell>
          <cell r="D473">
            <v>0</v>
          </cell>
          <cell r="E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T473" t="str">
            <v xml:space="preserve"> - </v>
          </cell>
          <cell r="U473">
            <v>0</v>
          </cell>
        </row>
        <row r="474">
          <cell r="A474" t="str">
            <v xml:space="preserve"> - </v>
          </cell>
          <cell r="D474">
            <v>0</v>
          </cell>
          <cell r="E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T474" t="str">
            <v xml:space="preserve"> - </v>
          </cell>
          <cell r="U474">
            <v>0</v>
          </cell>
        </row>
        <row r="475">
          <cell r="A475" t="str">
            <v xml:space="preserve"> - </v>
          </cell>
          <cell r="D475">
            <v>0</v>
          </cell>
          <cell r="E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T475" t="str">
            <v xml:space="preserve"> - </v>
          </cell>
          <cell r="U475">
            <v>0</v>
          </cell>
        </row>
        <row r="476">
          <cell r="A476" t="str">
            <v xml:space="preserve"> - </v>
          </cell>
          <cell r="D476">
            <v>0</v>
          </cell>
          <cell r="E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T476" t="str">
            <v xml:space="preserve"> - </v>
          </cell>
          <cell r="U476">
            <v>0</v>
          </cell>
        </row>
        <row r="477">
          <cell r="A477" t="str">
            <v xml:space="preserve"> - </v>
          </cell>
          <cell r="D477">
            <v>0</v>
          </cell>
          <cell r="E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T477" t="str">
            <v xml:space="preserve"> - </v>
          </cell>
          <cell r="U477">
            <v>0</v>
          </cell>
        </row>
        <row r="478">
          <cell r="A478" t="str">
            <v xml:space="preserve"> - </v>
          </cell>
          <cell r="D478">
            <v>0</v>
          </cell>
          <cell r="E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T478" t="str">
            <v xml:space="preserve"> - </v>
          </cell>
          <cell r="U478">
            <v>0</v>
          </cell>
        </row>
        <row r="479">
          <cell r="A479" t="str">
            <v xml:space="preserve"> - </v>
          </cell>
          <cell r="D479">
            <v>0</v>
          </cell>
          <cell r="E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T479" t="str">
            <v xml:space="preserve"> - </v>
          </cell>
          <cell r="U479">
            <v>0</v>
          </cell>
        </row>
        <row r="480">
          <cell r="A480" t="str">
            <v xml:space="preserve"> - </v>
          </cell>
          <cell r="D480">
            <v>0</v>
          </cell>
          <cell r="E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T480" t="str">
            <v xml:space="preserve"> - </v>
          </cell>
          <cell r="U480">
            <v>0</v>
          </cell>
        </row>
        <row r="481">
          <cell r="A481" t="str">
            <v xml:space="preserve"> - </v>
          </cell>
          <cell r="D481">
            <v>0</v>
          </cell>
          <cell r="E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T481" t="str">
            <v xml:space="preserve"> - </v>
          </cell>
          <cell r="U481">
            <v>0</v>
          </cell>
        </row>
        <row r="482">
          <cell r="A482" t="str">
            <v xml:space="preserve"> - </v>
          </cell>
          <cell r="D482">
            <v>0</v>
          </cell>
          <cell r="E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T482" t="str">
            <v xml:space="preserve"> - </v>
          </cell>
          <cell r="U482">
            <v>0</v>
          </cell>
        </row>
        <row r="483">
          <cell r="A483" t="str">
            <v xml:space="preserve"> - </v>
          </cell>
          <cell r="D483">
            <v>0</v>
          </cell>
          <cell r="E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T483" t="str">
            <v xml:space="preserve"> - </v>
          </cell>
          <cell r="U483">
            <v>0</v>
          </cell>
        </row>
        <row r="484">
          <cell r="A484" t="str">
            <v xml:space="preserve"> - </v>
          </cell>
          <cell r="D484">
            <v>0</v>
          </cell>
          <cell r="E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T484" t="str">
            <v xml:space="preserve"> - </v>
          </cell>
          <cell r="U484">
            <v>0</v>
          </cell>
        </row>
        <row r="485">
          <cell r="A485" t="str">
            <v xml:space="preserve"> - </v>
          </cell>
          <cell r="D485">
            <v>0</v>
          </cell>
          <cell r="E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T485" t="str">
            <v xml:space="preserve"> - </v>
          </cell>
          <cell r="U485">
            <v>0</v>
          </cell>
        </row>
        <row r="486">
          <cell r="A486" t="str">
            <v xml:space="preserve"> - </v>
          </cell>
          <cell r="D486">
            <v>0</v>
          </cell>
          <cell r="E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T486" t="str">
            <v xml:space="preserve"> - </v>
          </cell>
          <cell r="U486">
            <v>0</v>
          </cell>
        </row>
        <row r="487">
          <cell r="A487" t="str">
            <v xml:space="preserve"> - </v>
          </cell>
          <cell r="D487">
            <v>0</v>
          </cell>
          <cell r="E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T487" t="str">
            <v xml:space="preserve"> - </v>
          </cell>
          <cell r="U487">
            <v>0</v>
          </cell>
        </row>
        <row r="488">
          <cell r="A488" t="str">
            <v xml:space="preserve"> - </v>
          </cell>
          <cell r="D488">
            <v>0</v>
          </cell>
          <cell r="E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T488" t="str">
            <v xml:space="preserve"> - </v>
          </cell>
          <cell r="U488">
            <v>0</v>
          </cell>
        </row>
        <row r="489">
          <cell r="A489" t="str">
            <v xml:space="preserve"> - </v>
          </cell>
          <cell r="D489">
            <v>0</v>
          </cell>
          <cell r="E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T489" t="str">
            <v xml:space="preserve"> - </v>
          </cell>
          <cell r="U489">
            <v>0</v>
          </cell>
        </row>
        <row r="490">
          <cell r="A490" t="str">
            <v xml:space="preserve"> - </v>
          </cell>
          <cell r="D490">
            <v>0</v>
          </cell>
          <cell r="E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T490" t="str">
            <v xml:space="preserve"> - </v>
          </cell>
          <cell r="U490">
            <v>0</v>
          </cell>
        </row>
        <row r="491">
          <cell r="A491" t="str">
            <v xml:space="preserve"> - </v>
          </cell>
          <cell r="D491">
            <v>0</v>
          </cell>
          <cell r="E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T491" t="str">
            <v xml:space="preserve"> - </v>
          </cell>
          <cell r="U491">
            <v>0</v>
          </cell>
        </row>
        <row r="492">
          <cell r="A492" t="str">
            <v xml:space="preserve"> - </v>
          </cell>
          <cell r="D492">
            <v>0</v>
          </cell>
          <cell r="E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T492" t="str">
            <v xml:space="preserve"> - </v>
          </cell>
          <cell r="U492">
            <v>0</v>
          </cell>
        </row>
        <row r="493">
          <cell r="A493" t="str">
            <v xml:space="preserve"> - </v>
          </cell>
          <cell r="D493">
            <v>0</v>
          </cell>
          <cell r="E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T493" t="str">
            <v xml:space="preserve"> - </v>
          </cell>
          <cell r="U493">
            <v>0</v>
          </cell>
        </row>
        <row r="494">
          <cell r="A494" t="str">
            <v xml:space="preserve"> - </v>
          </cell>
          <cell r="D494">
            <v>0</v>
          </cell>
          <cell r="E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T494" t="str">
            <v xml:space="preserve"> - </v>
          </cell>
          <cell r="U494">
            <v>0</v>
          </cell>
        </row>
        <row r="495">
          <cell r="A495" t="str">
            <v xml:space="preserve"> - </v>
          </cell>
          <cell r="D495">
            <v>0</v>
          </cell>
          <cell r="E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T495" t="str">
            <v xml:space="preserve"> - </v>
          </cell>
          <cell r="U495">
            <v>0</v>
          </cell>
        </row>
        <row r="496">
          <cell r="A496" t="str">
            <v xml:space="preserve"> - </v>
          </cell>
          <cell r="D496">
            <v>0</v>
          </cell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T496" t="str">
            <v xml:space="preserve"> - </v>
          </cell>
          <cell r="U496">
            <v>0</v>
          </cell>
        </row>
        <row r="497">
          <cell r="A497" t="str">
            <v xml:space="preserve"> - </v>
          </cell>
          <cell r="D497">
            <v>0</v>
          </cell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T497" t="str">
            <v xml:space="preserve"> - </v>
          </cell>
          <cell r="U497">
            <v>0</v>
          </cell>
        </row>
        <row r="498">
          <cell r="A498" t="str">
            <v xml:space="preserve"> - </v>
          </cell>
          <cell r="D498">
            <v>0</v>
          </cell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T498" t="str">
            <v xml:space="preserve"> - </v>
          </cell>
          <cell r="U498">
            <v>0</v>
          </cell>
        </row>
        <row r="499">
          <cell r="A499" t="str">
            <v xml:space="preserve"> - </v>
          </cell>
          <cell r="D499">
            <v>0</v>
          </cell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T499" t="str">
            <v xml:space="preserve"> - </v>
          </cell>
          <cell r="U499">
            <v>0</v>
          </cell>
        </row>
        <row r="500">
          <cell r="A500" t="str">
            <v xml:space="preserve"> - </v>
          </cell>
          <cell r="D500">
            <v>0</v>
          </cell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T500" t="str">
            <v xml:space="preserve"> - </v>
          </cell>
          <cell r="U500">
            <v>0</v>
          </cell>
        </row>
        <row r="501">
          <cell r="A501" t="str">
            <v xml:space="preserve"> - </v>
          </cell>
          <cell r="D501">
            <v>0</v>
          </cell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T501" t="str">
            <v xml:space="preserve"> - </v>
          </cell>
          <cell r="U501">
            <v>0</v>
          </cell>
        </row>
        <row r="502">
          <cell r="A502" t="str">
            <v xml:space="preserve"> - </v>
          </cell>
          <cell r="D502">
            <v>0</v>
          </cell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T502" t="str">
            <v xml:space="preserve"> - </v>
          </cell>
          <cell r="U502">
            <v>0</v>
          </cell>
        </row>
        <row r="503">
          <cell r="A503" t="str">
            <v xml:space="preserve"> - </v>
          </cell>
          <cell r="D503">
            <v>0</v>
          </cell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T503" t="str">
            <v xml:space="preserve"> - </v>
          </cell>
          <cell r="U503">
            <v>0</v>
          </cell>
        </row>
        <row r="504">
          <cell r="A504" t="str">
            <v xml:space="preserve"> - </v>
          </cell>
          <cell r="D504">
            <v>0</v>
          </cell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T504" t="str">
            <v xml:space="preserve"> - </v>
          </cell>
          <cell r="U504">
            <v>0</v>
          </cell>
        </row>
        <row r="505">
          <cell r="A505" t="str">
            <v xml:space="preserve"> - </v>
          </cell>
          <cell r="D505">
            <v>0</v>
          </cell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T505" t="str">
            <v xml:space="preserve"> - </v>
          </cell>
          <cell r="U505">
            <v>0</v>
          </cell>
        </row>
        <row r="506">
          <cell r="A506" t="str">
            <v xml:space="preserve"> - </v>
          </cell>
          <cell r="D506">
            <v>0</v>
          </cell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T506" t="str">
            <v xml:space="preserve"> - </v>
          </cell>
          <cell r="U506">
            <v>0</v>
          </cell>
        </row>
        <row r="507">
          <cell r="A507" t="str">
            <v xml:space="preserve"> - </v>
          </cell>
          <cell r="D507">
            <v>0</v>
          </cell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T507" t="str">
            <v xml:space="preserve"> - </v>
          </cell>
          <cell r="U507">
            <v>0</v>
          </cell>
        </row>
        <row r="508">
          <cell r="A508" t="str">
            <v xml:space="preserve"> - </v>
          </cell>
          <cell r="D508">
            <v>0</v>
          </cell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T508" t="str">
            <v xml:space="preserve"> - </v>
          </cell>
          <cell r="U508">
            <v>0</v>
          </cell>
        </row>
        <row r="509">
          <cell r="A509" t="str">
            <v xml:space="preserve"> - </v>
          </cell>
          <cell r="D509">
            <v>0</v>
          </cell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T509" t="str">
            <v xml:space="preserve"> - </v>
          </cell>
          <cell r="U509">
            <v>0</v>
          </cell>
        </row>
        <row r="510">
          <cell r="A510" t="str">
            <v xml:space="preserve"> - </v>
          </cell>
          <cell r="D510">
            <v>0</v>
          </cell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T510" t="str">
            <v xml:space="preserve"> - </v>
          </cell>
          <cell r="U510">
            <v>0</v>
          </cell>
        </row>
        <row r="511">
          <cell r="A511" t="str">
            <v xml:space="preserve"> - </v>
          </cell>
          <cell r="D511">
            <v>0</v>
          </cell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T511" t="str">
            <v xml:space="preserve"> - </v>
          </cell>
          <cell r="U511">
            <v>0</v>
          </cell>
        </row>
        <row r="512">
          <cell r="A512" t="str">
            <v xml:space="preserve"> - </v>
          </cell>
          <cell r="D512">
            <v>0</v>
          </cell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T512" t="str">
            <v xml:space="preserve"> - </v>
          </cell>
          <cell r="U512">
            <v>0</v>
          </cell>
        </row>
        <row r="513">
          <cell r="A513" t="str">
            <v xml:space="preserve"> - </v>
          </cell>
          <cell r="D513">
            <v>0</v>
          </cell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T513" t="str">
            <v xml:space="preserve"> - </v>
          </cell>
          <cell r="U513">
            <v>0</v>
          </cell>
        </row>
        <row r="514">
          <cell r="A514" t="str">
            <v xml:space="preserve"> - </v>
          </cell>
          <cell r="D514">
            <v>0</v>
          </cell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T514" t="str">
            <v xml:space="preserve"> - </v>
          </cell>
          <cell r="U514">
            <v>0</v>
          </cell>
        </row>
        <row r="515">
          <cell r="A515" t="str">
            <v xml:space="preserve"> - </v>
          </cell>
          <cell r="D515">
            <v>0</v>
          </cell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T515" t="str">
            <v xml:space="preserve"> - </v>
          </cell>
          <cell r="U515">
            <v>0</v>
          </cell>
        </row>
        <row r="516">
          <cell r="A516" t="str">
            <v xml:space="preserve"> - </v>
          </cell>
          <cell r="D516">
            <v>0</v>
          </cell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T516" t="str">
            <v xml:space="preserve"> - </v>
          </cell>
          <cell r="U516">
            <v>0</v>
          </cell>
        </row>
        <row r="517">
          <cell r="A517" t="str">
            <v xml:space="preserve"> - </v>
          </cell>
          <cell r="D517">
            <v>0</v>
          </cell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T517" t="str">
            <v xml:space="preserve"> - </v>
          </cell>
          <cell r="U517">
            <v>0</v>
          </cell>
        </row>
        <row r="518">
          <cell r="A518" t="str">
            <v xml:space="preserve"> - </v>
          </cell>
          <cell r="D518">
            <v>0</v>
          </cell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T518" t="str">
            <v xml:space="preserve"> - </v>
          </cell>
          <cell r="U518">
            <v>0</v>
          </cell>
        </row>
        <row r="519">
          <cell r="A519" t="str">
            <v xml:space="preserve"> - </v>
          </cell>
          <cell r="D519">
            <v>0</v>
          </cell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T519" t="str">
            <v xml:space="preserve"> - </v>
          </cell>
          <cell r="U519">
            <v>0</v>
          </cell>
        </row>
        <row r="520">
          <cell r="A520" t="str">
            <v xml:space="preserve"> - </v>
          </cell>
          <cell r="D520">
            <v>0</v>
          </cell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T520" t="str">
            <v xml:space="preserve"> - </v>
          </cell>
          <cell r="U520">
            <v>0</v>
          </cell>
        </row>
        <row r="521">
          <cell r="A521" t="str">
            <v xml:space="preserve"> - </v>
          </cell>
          <cell r="D521">
            <v>0</v>
          </cell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T521" t="str">
            <v xml:space="preserve"> - </v>
          </cell>
          <cell r="U521">
            <v>0</v>
          </cell>
        </row>
        <row r="522">
          <cell r="A522" t="str">
            <v xml:space="preserve"> - </v>
          </cell>
          <cell r="D522">
            <v>0</v>
          </cell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T522" t="str">
            <v xml:space="preserve"> - </v>
          </cell>
          <cell r="U522">
            <v>0</v>
          </cell>
        </row>
        <row r="523">
          <cell r="A523" t="str">
            <v xml:space="preserve"> - </v>
          </cell>
          <cell r="D523">
            <v>0</v>
          </cell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T523" t="str">
            <v xml:space="preserve"> - </v>
          </cell>
          <cell r="U523">
            <v>0</v>
          </cell>
        </row>
        <row r="524">
          <cell r="A524" t="str">
            <v xml:space="preserve"> - </v>
          </cell>
          <cell r="D524">
            <v>0</v>
          </cell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T524" t="str">
            <v xml:space="preserve"> - </v>
          </cell>
          <cell r="U524">
            <v>0</v>
          </cell>
        </row>
        <row r="525">
          <cell r="A525" t="str">
            <v xml:space="preserve"> - </v>
          </cell>
          <cell r="D525">
            <v>0</v>
          </cell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T525" t="str">
            <v xml:space="preserve"> - </v>
          </cell>
          <cell r="U525">
            <v>0</v>
          </cell>
        </row>
        <row r="526">
          <cell r="A526" t="str">
            <v xml:space="preserve"> - </v>
          </cell>
          <cell r="D526">
            <v>0</v>
          </cell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T526" t="str">
            <v xml:space="preserve"> - </v>
          </cell>
          <cell r="U526">
            <v>0</v>
          </cell>
        </row>
        <row r="527">
          <cell r="A527" t="str">
            <v xml:space="preserve"> - </v>
          </cell>
          <cell r="D527">
            <v>0</v>
          </cell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T527" t="str">
            <v xml:space="preserve"> - </v>
          </cell>
          <cell r="U527">
            <v>0</v>
          </cell>
        </row>
        <row r="528">
          <cell r="A528" t="str">
            <v xml:space="preserve"> - </v>
          </cell>
          <cell r="D528">
            <v>0</v>
          </cell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T528" t="str">
            <v xml:space="preserve"> - </v>
          </cell>
          <cell r="U528">
            <v>0</v>
          </cell>
        </row>
        <row r="529">
          <cell r="A529" t="str">
            <v xml:space="preserve"> - </v>
          </cell>
          <cell r="D529">
            <v>0</v>
          </cell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T529" t="str">
            <v xml:space="preserve"> - </v>
          </cell>
          <cell r="U529">
            <v>0</v>
          </cell>
        </row>
        <row r="530">
          <cell r="A530" t="str">
            <v xml:space="preserve"> - </v>
          </cell>
          <cell r="D530">
            <v>0</v>
          </cell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T530" t="str">
            <v xml:space="preserve"> - </v>
          </cell>
          <cell r="U530">
            <v>0</v>
          </cell>
        </row>
        <row r="531">
          <cell r="A531" t="str">
            <v xml:space="preserve"> - </v>
          </cell>
          <cell r="D531">
            <v>0</v>
          </cell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T531" t="str">
            <v xml:space="preserve"> - </v>
          </cell>
          <cell r="U531">
            <v>0</v>
          </cell>
        </row>
        <row r="532">
          <cell r="A532" t="str">
            <v xml:space="preserve"> - </v>
          </cell>
          <cell r="D532">
            <v>0</v>
          </cell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T532" t="str">
            <v xml:space="preserve"> - </v>
          </cell>
          <cell r="U532">
            <v>0</v>
          </cell>
        </row>
        <row r="533">
          <cell r="A533" t="str">
            <v xml:space="preserve"> - </v>
          </cell>
          <cell r="D533">
            <v>0</v>
          </cell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T533" t="str">
            <v xml:space="preserve"> - </v>
          </cell>
          <cell r="U533">
            <v>0</v>
          </cell>
        </row>
        <row r="534">
          <cell r="A534" t="str">
            <v xml:space="preserve"> - </v>
          </cell>
          <cell r="D534">
            <v>0</v>
          </cell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T534" t="str">
            <v xml:space="preserve"> - </v>
          </cell>
          <cell r="U534">
            <v>0</v>
          </cell>
        </row>
        <row r="535">
          <cell r="A535" t="str">
            <v xml:space="preserve"> - </v>
          </cell>
          <cell r="D535">
            <v>0</v>
          </cell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T535" t="str">
            <v xml:space="preserve"> - </v>
          </cell>
          <cell r="U535">
            <v>0</v>
          </cell>
        </row>
        <row r="536">
          <cell r="A536" t="str">
            <v xml:space="preserve"> - </v>
          </cell>
          <cell r="D536">
            <v>0</v>
          </cell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T536" t="str">
            <v xml:space="preserve"> - </v>
          </cell>
          <cell r="U536">
            <v>0</v>
          </cell>
        </row>
        <row r="537">
          <cell r="A537" t="str">
            <v xml:space="preserve"> - </v>
          </cell>
          <cell r="D537">
            <v>0</v>
          </cell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T537" t="str">
            <v xml:space="preserve"> - </v>
          </cell>
          <cell r="U537">
            <v>0</v>
          </cell>
        </row>
        <row r="538">
          <cell r="A538" t="str">
            <v xml:space="preserve"> - </v>
          </cell>
          <cell r="D538">
            <v>0</v>
          </cell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T538" t="str">
            <v xml:space="preserve"> - </v>
          </cell>
          <cell r="U538">
            <v>0</v>
          </cell>
        </row>
        <row r="539">
          <cell r="A539" t="str">
            <v xml:space="preserve"> - </v>
          </cell>
          <cell r="D539">
            <v>0</v>
          </cell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T539" t="str">
            <v xml:space="preserve"> - </v>
          </cell>
          <cell r="U539">
            <v>0</v>
          </cell>
        </row>
        <row r="540">
          <cell r="A540" t="str">
            <v xml:space="preserve"> - </v>
          </cell>
          <cell r="D540">
            <v>0</v>
          </cell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T540" t="str">
            <v xml:space="preserve"> - </v>
          </cell>
          <cell r="U540">
            <v>0</v>
          </cell>
        </row>
        <row r="541">
          <cell r="A541" t="str">
            <v xml:space="preserve"> - </v>
          </cell>
          <cell r="D541">
            <v>0</v>
          </cell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T541" t="str">
            <v xml:space="preserve"> - </v>
          </cell>
          <cell r="U541">
            <v>0</v>
          </cell>
        </row>
        <row r="542">
          <cell r="A542" t="str">
            <v xml:space="preserve"> - </v>
          </cell>
          <cell r="D542">
            <v>0</v>
          </cell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T542" t="str">
            <v xml:space="preserve"> - </v>
          </cell>
          <cell r="U542">
            <v>0</v>
          </cell>
        </row>
        <row r="543">
          <cell r="A543" t="str">
            <v xml:space="preserve"> - </v>
          </cell>
          <cell r="D543">
            <v>0</v>
          </cell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T543" t="str">
            <v xml:space="preserve"> - </v>
          </cell>
          <cell r="U543">
            <v>0</v>
          </cell>
        </row>
        <row r="544">
          <cell r="A544" t="str">
            <v xml:space="preserve"> - </v>
          </cell>
          <cell r="D544">
            <v>0</v>
          </cell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T544" t="str">
            <v xml:space="preserve"> - </v>
          </cell>
          <cell r="U544">
            <v>0</v>
          </cell>
        </row>
        <row r="545">
          <cell r="A545" t="str">
            <v xml:space="preserve"> - </v>
          </cell>
          <cell r="D545">
            <v>0</v>
          </cell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T545" t="str">
            <v xml:space="preserve"> - </v>
          </cell>
          <cell r="U545">
            <v>0</v>
          </cell>
        </row>
        <row r="546">
          <cell r="A546" t="str">
            <v xml:space="preserve"> - </v>
          </cell>
          <cell r="D546">
            <v>0</v>
          </cell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T546" t="str">
            <v xml:space="preserve"> - </v>
          </cell>
          <cell r="U546">
            <v>0</v>
          </cell>
        </row>
        <row r="547">
          <cell r="A547" t="str">
            <v xml:space="preserve"> - </v>
          </cell>
          <cell r="D547">
            <v>0</v>
          </cell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T547" t="str">
            <v xml:space="preserve"> - </v>
          </cell>
          <cell r="U547">
            <v>0</v>
          </cell>
        </row>
        <row r="548">
          <cell r="A548" t="str">
            <v xml:space="preserve"> - </v>
          </cell>
          <cell r="D548">
            <v>0</v>
          </cell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T548" t="str">
            <v xml:space="preserve"> - </v>
          </cell>
          <cell r="U548">
            <v>0</v>
          </cell>
        </row>
        <row r="549">
          <cell r="A549" t="str">
            <v xml:space="preserve"> - </v>
          </cell>
          <cell r="D549">
            <v>0</v>
          </cell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T549" t="str">
            <v xml:space="preserve"> - </v>
          </cell>
          <cell r="U549">
            <v>0</v>
          </cell>
        </row>
        <row r="550">
          <cell r="A550" t="str">
            <v xml:space="preserve"> - </v>
          </cell>
          <cell r="D550">
            <v>0</v>
          </cell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T550" t="str">
            <v xml:space="preserve"> - </v>
          </cell>
          <cell r="U550">
            <v>0</v>
          </cell>
        </row>
        <row r="551">
          <cell r="A551" t="str">
            <v xml:space="preserve"> - </v>
          </cell>
          <cell r="D551">
            <v>0</v>
          </cell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T551" t="str">
            <v xml:space="preserve"> - </v>
          </cell>
          <cell r="U551">
            <v>0</v>
          </cell>
        </row>
        <row r="552">
          <cell r="A552" t="str">
            <v xml:space="preserve"> - </v>
          </cell>
          <cell r="D552">
            <v>0</v>
          </cell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T552" t="str">
            <v xml:space="preserve"> - </v>
          </cell>
          <cell r="U552">
            <v>0</v>
          </cell>
        </row>
        <row r="553">
          <cell r="A553" t="str">
            <v xml:space="preserve"> - </v>
          </cell>
          <cell r="D553">
            <v>0</v>
          </cell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T553" t="str">
            <v xml:space="preserve"> - </v>
          </cell>
          <cell r="U553">
            <v>0</v>
          </cell>
        </row>
        <row r="554">
          <cell r="A554" t="str">
            <v xml:space="preserve"> - </v>
          </cell>
          <cell r="D554">
            <v>0</v>
          </cell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T554" t="str">
            <v xml:space="preserve"> - </v>
          </cell>
          <cell r="U554">
            <v>0</v>
          </cell>
        </row>
        <row r="555">
          <cell r="A555" t="str">
            <v xml:space="preserve"> - </v>
          </cell>
          <cell r="D555">
            <v>0</v>
          </cell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T555" t="str">
            <v xml:space="preserve"> - </v>
          </cell>
          <cell r="U555">
            <v>0</v>
          </cell>
        </row>
        <row r="556">
          <cell r="A556" t="str">
            <v xml:space="preserve"> - </v>
          </cell>
          <cell r="D556">
            <v>0</v>
          </cell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T556" t="str">
            <v xml:space="preserve"> - </v>
          </cell>
          <cell r="U556">
            <v>0</v>
          </cell>
        </row>
        <row r="557">
          <cell r="A557" t="str">
            <v xml:space="preserve"> - </v>
          </cell>
          <cell r="D557">
            <v>0</v>
          </cell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T557" t="str">
            <v xml:space="preserve"> - </v>
          </cell>
          <cell r="U557">
            <v>0</v>
          </cell>
        </row>
        <row r="558">
          <cell r="A558" t="str">
            <v xml:space="preserve"> - </v>
          </cell>
          <cell r="D558">
            <v>0</v>
          </cell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T558" t="str">
            <v xml:space="preserve"> - </v>
          </cell>
          <cell r="U558">
            <v>0</v>
          </cell>
        </row>
        <row r="559">
          <cell r="A559" t="str">
            <v xml:space="preserve"> - </v>
          </cell>
          <cell r="D559">
            <v>0</v>
          </cell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T559" t="str">
            <v xml:space="preserve"> - </v>
          </cell>
          <cell r="U559">
            <v>0</v>
          </cell>
        </row>
        <row r="560">
          <cell r="A560" t="str">
            <v xml:space="preserve"> - </v>
          </cell>
          <cell r="D560">
            <v>0</v>
          </cell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T560" t="str">
            <v xml:space="preserve"> - </v>
          </cell>
          <cell r="U560">
            <v>0</v>
          </cell>
        </row>
        <row r="561">
          <cell r="A561" t="str">
            <v xml:space="preserve"> - </v>
          </cell>
          <cell r="D561">
            <v>0</v>
          </cell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T561" t="str">
            <v xml:space="preserve"> - </v>
          </cell>
          <cell r="U561">
            <v>0</v>
          </cell>
        </row>
        <row r="562">
          <cell r="A562" t="str">
            <v xml:space="preserve"> - </v>
          </cell>
          <cell r="D562">
            <v>0</v>
          </cell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T562" t="str">
            <v xml:space="preserve"> - </v>
          </cell>
          <cell r="U562">
            <v>0</v>
          </cell>
        </row>
        <row r="563">
          <cell r="A563" t="str">
            <v xml:space="preserve"> - </v>
          </cell>
          <cell r="D563">
            <v>0</v>
          </cell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T563" t="str">
            <v xml:space="preserve"> - </v>
          </cell>
          <cell r="U563">
            <v>0</v>
          </cell>
        </row>
        <row r="564">
          <cell r="A564" t="str">
            <v xml:space="preserve"> - </v>
          </cell>
          <cell r="D564">
            <v>0</v>
          </cell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T564" t="str">
            <v xml:space="preserve"> - </v>
          </cell>
          <cell r="U564">
            <v>0</v>
          </cell>
        </row>
        <row r="565">
          <cell r="A565" t="str">
            <v xml:space="preserve"> - </v>
          </cell>
          <cell r="D565">
            <v>0</v>
          </cell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T565" t="str">
            <v xml:space="preserve"> - </v>
          </cell>
          <cell r="U565">
            <v>0</v>
          </cell>
        </row>
        <row r="566">
          <cell r="A566" t="str">
            <v xml:space="preserve"> - </v>
          </cell>
          <cell r="D566">
            <v>0</v>
          </cell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T566" t="str">
            <v xml:space="preserve"> - </v>
          </cell>
          <cell r="U566">
            <v>0</v>
          </cell>
        </row>
        <row r="567">
          <cell r="A567" t="str">
            <v xml:space="preserve"> - </v>
          </cell>
          <cell r="D567">
            <v>0</v>
          </cell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T567" t="str">
            <v xml:space="preserve"> - </v>
          </cell>
          <cell r="U567">
            <v>0</v>
          </cell>
        </row>
        <row r="568">
          <cell r="A568" t="str">
            <v xml:space="preserve"> - </v>
          </cell>
          <cell r="D568">
            <v>0</v>
          </cell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T568" t="str">
            <v xml:space="preserve"> - </v>
          </cell>
          <cell r="U568">
            <v>0</v>
          </cell>
        </row>
        <row r="569">
          <cell r="A569" t="str">
            <v xml:space="preserve"> - </v>
          </cell>
          <cell r="D569">
            <v>0</v>
          </cell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T569" t="str">
            <v xml:space="preserve"> - </v>
          </cell>
          <cell r="U569">
            <v>0</v>
          </cell>
        </row>
        <row r="570">
          <cell r="A570" t="str">
            <v xml:space="preserve"> - </v>
          </cell>
          <cell r="D570">
            <v>0</v>
          </cell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T570" t="str">
            <v xml:space="preserve"> - </v>
          </cell>
          <cell r="U570">
            <v>0</v>
          </cell>
        </row>
        <row r="571">
          <cell r="A571" t="str">
            <v xml:space="preserve"> - </v>
          </cell>
          <cell r="D571">
            <v>0</v>
          </cell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T571" t="str">
            <v xml:space="preserve"> - </v>
          </cell>
          <cell r="U571">
            <v>0</v>
          </cell>
        </row>
        <row r="572">
          <cell r="A572" t="str">
            <v xml:space="preserve"> - </v>
          </cell>
          <cell r="D572">
            <v>0</v>
          </cell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T572" t="str">
            <v xml:space="preserve"> - </v>
          </cell>
          <cell r="U572">
            <v>0</v>
          </cell>
        </row>
        <row r="573">
          <cell r="A573" t="str">
            <v xml:space="preserve"> - </v>
          </cell>
          <cell r="D573">
            <v>0</v>
          </cell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T573" t="str">
            <v xml:space="preserve"> - </v>
          </cell>
          <cell r="U573">
            <v>0</v>
          </cell>
        </row>
        <row r="574">
          <cell r="A574" t="str">
            <v xml:space="preserve"> - </v>
          </cell>
          <cell r="D574">
            <v>0</v>
          </cell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T574" t="str">
            <v xml:space="preserve"> - </v>
          </cell>
          <cell r="U574">
            <v>0</v>
          </cell>
        </row>
        <row r="575">
          <cell r="A575" t="str">
            <v xml:space="preserve"> - </v>
          </cell>
          <cell r="D575">
            <v>0</v>
          </cell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T575" t="str">
            <v xml:space="preserve"> - </v>
          </cell>
          <cell r="U575">
            <v>0</v>
          </cell>
        </row>
        <row r="576">
          <cell r="A576" t="str">
            <v xml:space="preserve"> - </v>
          </cell>
          <cell r="D576">
            <v>0</v>
          </cell>
          <cell r="E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T576" t="str">
            <v xml:space="preserve"> - </v>
          </cell>
          <cell r="U576">
            <v>0</v>
          </cell>
        </row>
        <row r="577">
          <cell r="A577" t="str">
            <v xml:space="preserve"> - </v>
          </cell>
          <cell r="D577">
            <v>0</v>
          </cell>
          <cell r="E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T577" t="str">
            <v xml:space="preserve"> - </v>
          </cell>
          <cell r="U577">
            <v>0</v>
          </cell>
        </row>
        <row r="578">
          <cell r="A578" t="str">
            <v xml:space="preserve"> - </v>
          </cell>
          <cell r="D578">
            <v>0</v>
          </cell>
          <cell r="E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T578" t="str">
            <v xml:space="preserve"> - </v>
          </cell>
          <cell r="U578">
            <v>0</v>
          </cell>
        </row>
        <row r="579">
          <cell r="A579" t="str">
            <v xml:space="preserve"> - </v>
          </cell>
          <cell r="D579">
            <v>0</v>
          </cell>
          <cell r="E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T579" t="str">
            <v xml:space="preserve"> - </v>
          </cell>
          <cell r="U579">
            <v>0</v>
          </cell>
        </row>
        <row r="580">
          <cell r="A580" t="str">
            <v xml:space="preserve"> - </v>
          </cell>
          <cell r="D580">
            <v>0</v>
          </cell>
          <cell r="E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T580" t="str">
            <v xml:space="preserve"> - </v>
          </cell>
          <cell r="U580">
            <v>0</v>
          </cell>
        </row>
        <row r="581">
          <cell r="A581" t="str">
            <v xml:space="preserve"> - </v>
          </cell>
          <cell r="D581">
            <v>0</v>
          </cell>
          <cell r="E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T581" t="str">
            <v xml:space="preserve"> - </v>
          </cell>
          <cell r="U581">
            <v>0</v>
          </cell>
        </row>
        <row r="582">
          <cell r="A582" t="str">
            <v xml:space="preserve"> - </v>
          </cell>
          <cell r="D582">
            <v>0</v>
          </cell>
          <cell r="E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T582" t="str">
            <v xml:space="preserve"> - </v>
          </cell>
          <cell r="U582">
            <v>0</v>
          </cell>
        </row>
        <row r="583">
          <cell r="A583" t="str">
            <v xml:space="preserve"> - </v>
          </cell>
          <cell r="D583">
            <v>0</v>
          </cell>
          <cell r="E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T583" t="str">
            <v xml:space="preserve"> - </v>
          </cell>
          <cell r="U583">
            <v>0</v>
          </cell>
        </row>
        <row r="584">
          <cell r="A584" t="str">
            <v xml:space="preserve"> - </v>
          </cell>
          <cell r="D584">
            <v>0</v>
          </cell>
          <cell r="E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T584" t="str">
            <v xml:space="preserve"> - </v>
          </cell>
          <cell r="U584">
            <v>0</v>
          </cell>
        </row>
        <row r="585">
          <cell r="A585" t="str">
            <v xml:space="preserve"> - </v>
          </cell>
          <cell r="D585">
            <v>0</v>
          </cell>
          <cell r="E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T585" t="str">
            <v xml:space="preserve"> - </v>
          </cell>
          <cell r="U585">
            <v>0</v>
          </cell>
        </row>
        <row r="586">
          <cell r="A586" t="str">
            <v xml:space="preserve"> - </v>
          </cell>
          <cell r="D586">
            <v>0</v>
          </cell>
          <cell r="E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T586" t="str">
            <v xml:space="preserve"> - </v>
          </cell>
          <cell r="U586">
            <v>0</v>
          </cell>
        </row>
        <row r="587">
          <cell r="A587" t="str">
            <v xml:space="preserve"> - </v>
          </cell>
          <cell r="D587">
            <v>0</v>
          </cell>
          <cell r="E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T587" t="str">
            <v xml:space="preserve"> - </v>
          </cell>
          <cell r="U587">
            <v>0</v>
          </cell>
        </row>
        <row r="588">
          <cell r="A588" t="str">
            <v xml:space="preserve"> - </v>
          </cell>
          <cell r="D588">
            <v>0</v>
          </cell>
          <cell r="E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T588" t="str">
            <v xml:space="preserve"> - </v>
          </cell>
          <cell r="U588">
            <v>0</v>
          </cell>
        </row>
        <row r="589">
          <cell r="A589" t="str">
            <v xml:space="preserve"> - </v>
          </cell>
          <cell r="D589">
            <v>0</v>
          </cell>
          <cell r="E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T589" t="str">
            <v xml:space="preserve"> - </v>
          </cell>
          <cell r="U589">
            <v>0</v>
          </cell>
        </row>
        <row r="590">
          <cell r="A590" t="str">
            <v xml:space="preserve"> - </v>
          </cell>
          <cell r="D590">
            <v>0</v>
          </cell>
          <cell r="E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T590" t="str">
            <v xml:space="preserve"> - </v>
          </cell>
          <cell r="U590">
            <v>0</v>
          </cell>
        </row>
        <row r="591">
          <cell r="A591" t="str">
            <v xml:space="preserve"> - </v>
          </cell>
          <cell r="D591">
            <v>0</v>
          </cell>
          <cell r="E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T591" t="str">
            <v xml:space="preserve"> - </v>
          </cell>
          <cell r="U591">
            <v>0</v>
          </cell>
        </row>
        <row r="592">
          <cell r="A592" t="str">
            <v xml:space="preserve"> - </v>
          </cell>
          <cell r="D592">
            <v>0</v>
          </cell>
          <cell r="E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T592" t="str">
            <v xml:space="preserve"> - </v>
          </cell>
          <cell r="U592">
            <v>0</v>
          </cell>
        </row>
        <row r="593">
          <cell r="A593" t="str">
            <v xml:space="preserve"> - </v>
          </cell>
          <cell r="D593">
            <v>0</v>
          </cell>
          <cell r="E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T593" t="str">
            <v xml:space="preserve"> - </v>
          </cell>
          <cell r="U593">
            <v>0</v>
          </cell>
        </row>
        <row r="594">
          <cell r="A594" t="str">
            <v xml:space="preserve"> - </v>
          </cell>
          <cell r="D594">
            <v>0</v>
          </cell>
          <cell r="E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T594" t="str">
            <v xml:space="preserve"> - </v>
          </cell>
          <cell r="U594">
            <v>0</v>
          </cell>
        </row>
        <row r="595">
          <cell r="A595" t="str">
            <v xml:space="preserve"> - </v>
          </cell>
          <cell r="D595">
            <v>0</v>
          </cell>
          <cell r="E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T595" t="str">
            <v xml:space="preserve"> - </v>
          </cell>
          <cell r="U595">
            <v>0</v>
          </cell>
        </row>
        <row r="596">
          <cell r="A596" t="str">
            <v xml:space="preserve"> - </v>
          </cell>
          <cell r="D596">
            <v>0</v>
          </cell>
          <cell r="E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T596" t="str">
            <v xml:space="preserve"> - </v>
          </cell>
          <cell r="U596">
            <v>0</v>
          </cell>
        </row>
        <row r="597">
          <cell r="A597" t="str">
            <v xml:space="preserve"> - </v>
          </cell>
          <cell r="D597">
            <v>0</v>
          </cell>
          <cell r="E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T597" t="str">
            <v xml:space="preserve"> - </v>
          </cell>
          <cell r="U597">
            <v>0</v>
          </cell>
        </row>
        <row r="598">
          <cell r="A598" t="str">
            <v xml:space="preserve"> - </v>
          </cell>
          <cell r="D598">
            <v>0</v>
          </cell>
          <cell r="E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T598" t="str">
            <v xml:space="preserve"> - </v>
          </cell>
          <cell r="U598">
            <v>0</v>
          </cell>
        </row>
        <row r="599">
          <cell r="A599" t="str">
            <v xml:space="preserve"> - </v>
          </cell>
          <cell r="D599">
            <v>0</v>
          </cell>
          <cell r="E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T599" t="str">
            <v xml:space="preserve"> - </v>
          </cell>
          <cell r="U599">
            <v>0</v>
          </cell>
        </row>
        <row r="600">
          <cell r="A600" t="str">
            <v xml:space="preserve"> - </v>
          </cell>
          <cell r="D600">
            <v>0</v>
          </cell>
          <cell r="E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T600" t="str">
            <v xml:space="preserve"> - </v>
          </cell>
          <cell r="U600">
            <v>0</v>
          </cell>
        </row>
        <row r="601">
          <cell r="A601" t="str">
            <v xml:space="preserve"> - </v>
          </cell>
          <cell r="D601">
            <v>0</v>
          </cell>
          <cell r="E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T601" t="str">
            <v xml:space="preserve"> - </v>
          </cell>
          <cell r="U601">
            <v>0</v>
          </cell>
        </row>
        <row r="602">
          <cell r="A602" t="str">
            <v xml:space="preserve"> - </v>
          </cell>
          <cell r="D602">
            <v>0</v>
          </cell>
          <cell r="E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T602" t="str">
            <v xml:space="preserve"> - </v>
          </cell>
          <cell r="U602">
            <v>0</v>
          </cell>
        </row>
        <row r="603">
          <cell r="A603" t="str">
            <v xml:space="preserve"> - </v>
          </cell>
          <cell r="D603">
            <v>0</v>
          </cell>
          <cell r="E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T603" t="str">
            <v xml:space="preserve"> - </v>
          </cell>
          <cell r="U603">
            <v>0</v>
          </cell>
        </row>
        <row r="604">
          <cell r="A604" t="str">
            <v xml:space="preserve"> - </v>
          </cell>
          <cell r="D604">
            <v>0</v>
          </cell>
          <cell r="E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T604" t="str">
            <v xml:space="preserve"> - </v>
          </cell>
          <cell r="U604">
            <v>0</v>
          </cell>
        </row>
        <row r="605">
          <cell r="A605" t="str">
            <v xml:space="preserve"> - </v>
          </cell>
          <cell r="D605">
            <v>0</v>
          </cell>
          <cell r="E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T605" t="str">
            <v xml:space="preserve"> - </v>
          </cell>
          <cell r="U605">
            <v>0</v>
          </cell>
        </row>
        <row r="606">
          <cell r="A606" t="str">
            <v xml:space="preserve"> - </v>
          </cell>
          <cell r="D606">
            <v>0</v>
          </cell>
          <cell r="E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T606" t="str">
            <v xml:space="preserve"> - </v>
          </cell>
          <cell r="U606">
            <v>0</v>
          </cell>
        </row>
        <row r="607">
          <cell r="A607" t="str">
            <v xml:space="preserve"> - </v>
          </cell>
          <cell r="D607">
            <v>0</v>
          </cell>
          <cell r="E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T607" t="str">
            <v xml:space="preserve"> - </v>
          </cell>
          <cell r="U607">
            <v>0</v>
          </cell>
        </row>
        <row r="608">
          <cell r="A608" t="str">
            <v xml:space="preserve"> - </v>
          </cell>
          <cell r="D608">
            <v>0</v>
          </cell>
          <cell r="E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T608" t="str">
            <v xml:space="preserve"> - </v>
          </cell>
          <cell r="U608">
            <v>0</v>
          </cell>
        </row>
        <row r="609">
          <cell r="A609" t="str">
            <v xml:space="preserve"> - </v>
          </cell>
          <cell r="D609">
            <v>0</v>
          </cell>
          <cell r="E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T609" t="str">
            <v xml:space="preserve"> - </v>
          </cell>
          <cell r="U609">
            <v>0</v>
          </cell>
        </row>
        <row r="610">
          <cell r="A610" t="str">
            <v xml:space="preserve"> - </v>
          </cell>
          <cell r="D610">
            <v>0</v>
          </cell>
          <cell r="E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T610" t="str">
            <v xml:space="preserve"> - </v>
          </cell>
          <cell r="U610">
            <v>0</v>
          </cell>
        </row>
        <row r="611">
          <cell r="A611" t="str">
            <v xml:space="preserve"> - </v>
          </cell>
          <cell r="D611">
            <v>0</v>
          </cell>
          <cell r="E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T611" t="str">
            <v xml:space="preserve"> - </v>
          </cell>
          <cell r="U611">
            <v>0</v>
          </cell>
        </row>
        <row r="612">
          <cell r="A612" t="str">
            <v xml:space="preserve"> - </v>
          </cell>
          <cell r="D612">
            <v>0</v>
          </cell>
          <cell r="E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T612" t="str">
            <v xml:space="preserve"> - </v>
          </cell>
          <cell r="U612">
            <v>0</v>
          </cell>
        </row>
        <row r="613">
          <cell r="A613" t="str">
            <v xml:space="preserve"> - </v>
          </cell>
          <cell r="D613">
            <v>0</v>
          </cell>
          <cell r="E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T613" t="str">
            <v xml:space="preserve"> - </v>
          </cell>
          <cell r="U613">
            <v>0</v>
          </cell>
        </row>
        <row r="614">
          <cell r="A614" t="str">
            <v xml:space="preserve"> - </v>
          </cell>
          <cell r="D614">
            <v>0</v>
          </cell>
          <cell r="E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T614" t="str">
            <v xml:space="preserve"> - </v>
          </cell>
          <cell r="U614">
            <v>0</v>
          </cell>
        </row>
        <row r="615">
          <cell r="A615" t="str">
            <v xml:space="preserve"> - </v>
          </cell>
          <cell r="D615">
            <v>0</v>
          </cell>
          <cell r="E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T615" t="str">
            <v xml:space="preserve"> - </v>
          </cell>
          <cell r="U615">
            <v>0</v>
          </cell>
        </row>
        <row r="616">
          <cell r="A616" t="str">
            <v xml:space="preserve"> - </v>
          </cell>
          <cell r="D616">
            <v>0</v>
          </cell>
          <cell r="E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T616" t="str">
            <v xml:space="preserve"> - </v>
          </cell>
          <cell r="U616">
            <v>0</v>
          </cell>
        </row>
        <row r="617">
          <cell r="A617" t="str">
            <v xml:space="preserve"> - </v>
          </cell>
          <cell r="D617">
            <v>0</v>
          </cell>
          <cell r="E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T617" t="str">
            <v xml:space="preserve"> - </v>
          </cell>
          <cell r="U617">
            <v>0</v>
          </cell>
        </row>
        <row r="618">
          <cell r="A618" t="str">
            <v xml:space="preserve"> - </v>
          </cell>
          <cell r="D618">
            <v>0</v>
          </cell>
          <cell r="E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T618" t="str">
            <v xml:space="preserve"> - </v>
          </cell>
          <cell r="U618">
            <v>0</v>
          </cell>
        </row>
        <row r="619">
          <cell r="A619" t="str">
            <v xml:space="preserve"> - </v>
          </cell>
          <cell r="D619">
            <v>0</v>
          </cell>
          <cell r="E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T619" t="str">
            <v xml:space="preserve"> - </v>
          </cell>
          <cell r="U619">
            <v>0</v>
          </cell>
        </row>
        <row r="620">
          <cell r="A620" t="str">
            <v xml:space="preserve"> - </v>
          </cell>
          <cell r="D620">
            <v>0</v>
          </cell>
          <cell r="E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T620" t="str">
            <v xml:space="preserve"> - </v>
          </cell>
          <cell r="U620">
            <v>0</v>
          </cell>
        </row>
        <row r="621">
          <cell r="A621" t="str">
            <v xml:space="preserve"> - </v>
          </cell>
          <cell r="D621">
            <v>0</v>
          </cell>
          <cell r="E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T621" t="str">
            <v xml:space="preserve"> - </v>
          </cell>
          <cell r="U621">
            <v>0</v>
          </cell>
        </row>
        <row r="622">
          <cell r="A622" t="str">
            <v xml:space="preserve"> - </v>
          </cell>
          <cell r="D622">
            <v>0</v>
          </cell>
          <cell r="E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T622" t="str">
            <v xml:space="preserve"> - </v>
          </cell>
          <cell r="U622">
            <v>0</v>
          </cell>
        </row>
        <row r="623">
          <cell r="A623" t="str">
            <v xml:space="preserve"> - </v>
          </cell>
          <cell r="D623">
            <v>0</v>
          </cell>
          <cell r="E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T623" t="str">
            <v xml:space="preserve"> - </v>
          </cell>
          <cell r="U623">
            <v>0</v>
          </cell>
        </row>
        <row r="624">
          <cell r="A624" t="str">
            <v xml:space="preserve"> - </v>
          </cell>
          <cell r="D624">
            <v>0</v>
          </cell>
          <cell r="E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T624" t="str">
            <v xml:space="preserve"> - </v>
          </cell>
          <cell r="U624">
            <v>0</v>
          </cell>
        </row>
        <row r="625">
          <cell r="A625" t="str">
            <v xml:space="preserve"> - </v>
          </cell>
          <cell r="D625">
            <v>0</v>
          </cell>
          <cell r="E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T625" t="str">
            <v xml:space="preserve"> - </v>
          </cell>
          <cell r="U625">
            <v>0</v>
          </cell>
        </row>
        <row r="626">
          <cell r="A626" t="str">
            <v xml:space="preserve"> - </v>
          </cell>
          <cell r="D626">
            <v>0</v>
          </cell>
          <cell r="E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T626" t="str">
            <v xml:space="preserve"> - </v>
          </cell>
          <cell r="U626">
            <v>0</v>
          </cell>
        </row>
        <row r="627">
          <cell r="A627" t="str">
            <v xml:space="preserve"> - </v>
          </cell>
          <cell r="D627">
            <v>0</v>
          </cell>
          <cell r="E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T627" t="str">
            <v xml:space="preserve"> - </v>
          </cell>
          <cell r="U627">
            <v>0</v>
          </cell>
        </row>
        <row r="628">
          <cell r="A628" t="str">
            <v xml:space="preserve"> - </v>
          </cell>
          <cell r="D628">
            <v>0</v>
          </cell>
          <cell r="E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T628" t="str">
            <v xml:space="preserve"> - </v>
          </cell>
          <cell r="U628">
            <v>0</v>
          </cell>
        </row>
        <row r="629">
          <cell r="A629" t="str">
            <v xml:space="preserve"> - </v>
          </cell>
          <cell r="D629">
            <v>0</v>
          </cell>
          <cell r="E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T629" t="str">
            <v xml:space="preserve"> - </v>
          </cell>
          <cell r="U629">
            <v>0</v>
          </cell>
        </row>
        <row r="630">
          <cell r="A630" t="str">
            <v xml:space="preserve"> - </v>
          </cell>
          <cell r="D630">
            <v>0</v>
          </cell>
          <cell r="E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T630" t="str">
            <v xml:space="preserve"> - </v>
          </cell>
          <cell r="U630">
            <v>0</v>
          </cell>
        </row>
        <row r="631">
          <cell r="A631" t="str">
            <v xml:space="preserve"> - </v>
          </cell>
          <cell r="D631">
            <v>0</v>
          </cell>
          <cell r="E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T631" t="str">
            <v xml:space="preserve"> - </v>
          </cell>
          <cell r="U631">
            <v>0</v>
          </cell>
        </row>
        <row r="632">
          <cell r="A632" t="str">
            <v xml:space="preserve"> - </v>
          </cell>
          <cell r="D632">
            <v>0</v>
          </cell>
          <cell r="E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T632" t="str">
            <v xml:space="preserve"> - </v>
          </cell>
          <cell r="U632">
            <v>0</v>
          </cell>
        </row>
        <row r="633">
          <cell r="A633" t="str">
            <v xml:space="preserve"> - </v>
          </cell>
          <cell r="D633">
            <v>0</v>
          </cell>
          <cell r="E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T633" t="str">
            <v xml:space="preserve"> - </v>
          </cell>
          <cell r="U633">
            <v>0</v>
          </cell>
        </row>
        <row r="634">
          <cell r="A634" t="str">
            <v xml:space="preserve"> - </v>
          </cell>
          <cell r="D634">
            <v>0</v>
          </cell>
          <cell r="E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T634" t="str">
            <v xml:space="preserve"> - </v>
          </cell>
          <cell r="U634">
            <v>0</v>
          </cell>
        </row>
        <row r="635">
          <cell r="A635" t="str">
            <v xml:space="preserve"> - </v>
          </cell>
          <cell r="D635">
            <v>0</v>
          </cell>
          <cell r="E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T635" t="str">
            <v xml:space="preserve"> - </v>
          </cell>
          <cell r="U635">
            <v>0</v>
          </cell>
        </row>
        <row r="636">
          <cell r="A636" t="str">
            <v xml:space="preserve"> - </v>
          </cell>
          <cell r="D636">
            <v>0</v>
          </cell>
          <cell r="E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T636" t="str">
            <v xml:space="preserve"> - </v>
          </cell>
          <cell r="U636">
            <v>0</v>
          </cell>
        </row>
        <row r="637">
          <cell r="A637" t="str">
            <v xml:space="preserve"> - </v>
          </cell>
          <cell r="D637">
            <v>0</v>
          </cell>
          <cell r="E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T637" t="str">
            <v xml:space="preserve"> - </v>
          </cell>
          <cell r="U637">
            <v>0</v>
          </cell>
        </row>
        <row r="638">
          <cell r="A638" t="str">
            <v xml:space="preserve"> - </v>
          </cell>
          <cell r="D638">
            <v>0</v>
          </cell>
          <cell r="E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T638" t="str">
            <v xml:space="preserve"> - </v>
          </cell>
          <cell r="U638">
            <v>0</v>
          </cell>
        </row>
        <row r="639">
          <cell r="A639" t="str">
            <v xml:space="preserve"> - </v>
          </cell>
          <cell r="D639">
            <v>0</v>
          </cell>
          <cell r="E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T639" t="str">
            <v xml:space="preserve"> - </v>
          </cell>
          <cell r="U639">
            <v>0</v>
          </cell>
        </row>
        <row r="640">
          <cell r="A640" t="str">
            <v xml:space="preserve"> - </v>
          </cell>
          <cell r="D640">
            <v>0</v>
          </cell>
          <cell r="E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T640" t="str">
            <v xml:space="preserve"> - </v>
          </cell>
          <cell r="U640">
            <v>0</v>
          </cell>
        </row>
        <row r="641">
          <cell r="A641" t="str">
            <v xml:space="preserve"> - </v>
          </cell>
          <cell r="D641">
            <v>0</v>
          </cell>
          <cell r="E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T641" t="str">
            <v xml:space="preserve"> - </v>
          </cell>
          <cell r="U641">
            <v>0</v>
          </cell>
        </row>
        <row r="642">
          <cell r="A642" t="str">
            <v xml:space="preserve"> - </v>
          </cell>
          <cell r="D642">
            <v>0</v>
          </cell>
          <cell r="E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T642" t="str">
            <v xml:space="preserve"> - </v>
          </cell>
          <cell r="U642">
            <v>0</v>
          </cell>
        </row>
        <row r="643">
          <cell r="A643" t="str">
            <v xml:space="preserve"> - </v>
          </cell>
          <cell r="D643">
            <v>0</v>
          </cell>
          <cell r="E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T643" t="str">
            <v xml:space="preserve"> - </v>
          </cell>
          <cell r="U643">
            <v>0</v>
          </cell>
        </row>
        <row r="644">
          <cell r="A644" t="str">
            <v xml:space="preserve"> - </v>
          </cell>
          <cell r="D644">
            <v>0</v>
          </cell>
          <cell r="E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T644" t="str">
            <v xml:space="preserve"> - </v>
          </cell>
          <cell r="U644">
            <v>0</v>
          </cell>
        </row>
        <row r="645">
          <cell r="A645" t="str">
            <v xml:space="preserve"> - </v>
          </cell>
          <cell r="D645">
            <v>0</v>
          </cell>
          <cell r="E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T645" t="str">
            <v xml:space="preserve"> - </v>
          </cell>
          <cell r="U645">
            <v>0</v>
          </cell>
        </row>
        <row r="646">
          <cell r="A646" t="str">
            <v xml:space="preserve"> - </v>
          </cell>
          <cell r="D646">
            <v>0</v>
          </cell>
          <cell r="E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T646" t="str">
            <v xml:space="preserve"> - </v>
          </cell>
          <cell r="U646">
            <v>0</v>
          </cell>
        </row>
        <row r="647">
          <cell r="A647" t="str">
            <v xml:space="preserve"> - </v>
          </cell>
          <cell r="D647">
            <v>0</v>
          </cell>
          <cell r="E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T647" t="str">
            <v xml:space="preserve"> - </v>
          </cell>
          <cell r="U647">
            <v>0</v>
          </cell>
        </row>
        <row r="648">
          <cell r="A648" t="str">
            <v xml:space="preserve"> - </v>
          </cell>
          <cell r="D648">
            <v>0</v>
          </cell>
          <cell r="E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T648" t="str">
            <v xml:space="preserve"> - </v>
          </cell>
          <cell r="U648">
            <v>0</v>
          </cell>
        </row>
        <row r="649">
          <cell r="A649" t="str">
            <v xml:space="preserve"> - </v>
          </cell>
          <cell r="D649">
            <v>0</v>
          </cell>
          <cell r="E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T649" t="str">
            <v xml:space="preserve"> - </v>
          </cell>
          <cell r="U649">
            <v>0</v>
          </cell>
        </row>
        <row r="650">
          <cell r="A650" t="str">
            <v xml:space="preserve"> - </v>
          </cell>
          <cell r="D650">
            <v>0</v>
          </cell>
          <cell r="E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T650" t="str">
            <v xml:space="preserve"> - </v>
          </cell>
          <cell r="U650">
            <v>0</v>
          </cell>
        </row>
        <row r="651">
          <cell r="A651" t="str">
            <v xml:space="preserve"> - </v>
          </cell>
          <cell r="D651">
            <v>0</v>
          </cell>
          <cell r="E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T651" t="str">
            <v xml:space="preserve"> - </v>
          </cell>
          <cell r="U651">
            <v>0</v>
          </cell>
        </row>
        <row r="652">
          <cell r="A652" t="str">
            <v xml:space="preserve"> - </v>
          </cell>
          <cell r="D652">
            <v>0</v>
          </cell>
          <cell r="E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T652" t="str">
            <v xml:space="preserve"> - </v>
          </cell>
          <cell r="U652">
            <v>0</v>
          </cell>
        </row>
        <row r="653">
          <cell r="A653" t="str">
            <v xml:space="preserve"> - </v>
          </cell>
          <cell r="D653">
            <v>0</v>
          </cell>
          <cell r="E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T653" t="str">
            <v xml:space="preserve"> - </v>
          </cell>
          <cell r="U653">
            <v>0</v>
          </cell>
        </row>
        <row r="654">
          <cell r="A654" t="str">
            <v xml:space="preserve"> - </v>
          </cell>
          <cell r="D654">
            <v>0</v>
          </cell>
          <cell r="E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T654" t="str">
            <v xml:space="preserve"> - </v>
          </cell>
          <cell r="U654">
            <v>0</v>
          </cell>
        </row>
        <row r="655">
          <cell r="A655" t="str">
            <v xml:space="preserve"> - </v>
          </cell>
          <cell r="D655">
            <v>0</v>
          </cell>
          <cell r="E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T655" t="str">
            <v xml:space="preserve"> - </v>
          </cell>
          <cell r="U655">
            <v>0</v>
          </cell>
        </row>
        <row r="656">
          <cell r="A656" t="str">
            <v xml:space="preserve"> - </v>
          </cell>
          <cell r="D656">
            <v>0</v>
          </cell>
          <cell r="E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T656" t="str">
            <v xml:space="preserve"> - </v>
          </cell>
          <cell r="U656">
            <v>0</v>
          </cell>
        </row>
        <row r="657">
          <cell r="A657" t="str">
            <v xml:space="preserve"> - </v>
          </cell>
          <cell r="D657">
            <v>0</v>
          </cell>
          <cell r="E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T657" t="str">
            <v xml:space="preserve"> - </v>
          </cell>
          <cell r="U657">
            <v>0</v>
          </cell>
        </row>
        <row r="658">
          <cell r="A658" t="str">
            <v xml:space="preserve"> - </v>
          </cell>
          <cell r="D658">
            <v>0</v>
          </cell>
          <cell r="E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T658" t="str">
            <v xml:space="preserve"> - </v>
          </cell>
          <cell r="U658">
            <v>0</v>
          </cell>
        </row>
        <row r="659">
          <cell r="A659" t="str">
            <v xml:space="preserve"> - </v>
          </cell>
          <cell r="D659">
            <v>0</v>
          </cell>
          <cell r="E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T659" t="str">
            <v xml:space="preserve"> - </v>
          </cell>
          <cell r="U659">
            <v>0</v>
          </cell>
        </row>
        <row r="660">
          <cell r="A660" t="str">
            <v xml:space="preserve"> - </v>
          </cell>
          <cell r="D660">
            <v>0</v>
          </cell>
          <cell r="E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T660" t="str">
            <v xml:space="preserve"> - </v>
          </cell>
          <cell r="U660">
            <v>0</v>
          </cell>
        </row>
        <row r="661">
          <cell r="A661" t="str">
            <v xml:space="preserve"> - </v>
          </cell>
          <cell r="D661">
            <v>0</v>
          </cell>
          <cell r="E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T661" t="str">
            <v xml:space="preserve"> - </v>
          </cell>
          <cell r="U661">
            <v>0</v>
          </cell>
        </row>
        <row r="662">
          <cell r="A662" t="str">
            <v xml:space="preserve"> - </v>
          </cell>
          <cell r="D662">
            <v>0</v>
          </cell>
          <cell r="E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T662" t="str">
            <v xml:space="preserve"> - </v>
          </cell>
          <cell r="U662">
            <v>0</v>
          </cell>
        </row>
        <row r="663">
          <cell r="A663" t="str">
            <v xml:space="preserve"> - </v>
          </cell>
          <cell r="D663">
            <v>0</v>
          </cell>
          <cell r="E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T663" t="str">
            <v xml:space="preserve"> - </v>
          </cell>
          <cell r="U663">
            <v>0</v>
          </cell>
        </row>
        <row r="664">
          <cell r="A664" t="str">
            <v xml:space="preserve"> - </v>
          </cell>
          <cell r="D664">
            <v>0</v>
          </cell>
          <cell r="E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T664" t="str">
            <v xml:space="preserve"> - </v>
          </cell>
          <cell r="U664">
            <v>0</v>
          </cell>
        </row>
        <row r="665">
          <cell r="A665" t="str">
            <v xml:space="preserve"> - </v>
          </cell>
          <cell r="D665">
            <v>0</v>
          </cell>
          <cell r="E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T665" t="str">
            <v xml:space="preserve"> - </v>
          </cell>
          <cell r="U665">
            <v>0</v>
          </cell>
        </row>
        <row r="666">
          <cell r="A666" t="str">
            <v xml:space="preserve"> - </v>
          </cell>
          <cell r="D666">
            <v>0</v>
          </cell>
          <cell r="E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T666" t="str">
            <v xml:space="preserve"> - </v>
          </cell>
          <cell r="U666">
            <v>0</v>
          </cell>
        </row>
        <row r="667">
          <cell r="A667" t="str">
            <v xml:space="preserve"> - </v>
          </cell>
          <cell r="D667">
            <v>0</v>
          </cell>
          <cell r="E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T667" t="str">
            <v xml:space="preserve"> - </v>
          </cell>
          <cell r="U667">
            <v>0</v>
          </cell>
        </row>
        <row r="668">
          <cell r="A668" t="str">
            <v xml:space="preserve"> - </v>
          </cell>
          <cell r="D668">
            <v>0</v>
          </cell>
          <cell r="E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T668" t="str">
            <v xml:space="preserve"> - </v>
          </cell>
          <cell r="U668">
            <v>0</v>
          </cell>
        </row>
        <row r="669">
          <cell r="A669" t="str">
            <v xml:space="preserve"> - </v>
          </cell>
          <cell r="D669">
            <v>0</v>
          </cell>
          <cell r="E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T669" t="str">
            <v xml:space="preserve"> - </v>
          </cell>
          <cell r="U669">
            <v>0</v>
          </cell>
        </row>
        <row r="670">
          <cell r="A670" t="str">
            <v xml:space="preserve"> - </v>
          </cell>
          <cell r="D670">
            <v>0</v>
          </cell>
          <cell r="E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T670" t="str">
            <v xml:space="preserve"> - </v>
          </cell>
          <cell r="U670">
            <v>0</v>
          </cell>
        </row>
        <row r="671">
          <cell r="A671" t="str">
            <v xml:space="preserve"> - </v>
          </cell>
          <cell r="D671">
            <v>0</v>
          </cell>
          <cell r="E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T671" t="str">
            <v xml:space="preserve"> - </v>
          </cell>
          <cell r="U671">
            <v>0</v>
          </cell>
        </row>
        <row r="672">
          <cell r="A672" t="str">
            <v xml:space="preserve"> - </v>
          </cell>
          <cell r="D672">
            <v>0</v>
          </cell>
          <cell r="E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T672" t="str">
            <v xml:space="preserve"> - </v>
          </cell>
          <cell r="U672">
            <v>0</v>
          </cell>
        </row>
        <row r="673">
          <cell r="A673" t="str">
            <v xml:space="preserve"> - </v>
          </cell>
          <cell r="D673">
            <v>0</v>
          </cell>
          <cell r="E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T673" t="str">
            <v xml:space="preserve"> - </v>
          </cell>
          <cell r="U673">
            <v>0</v>
          </cell>
        </row>
        <row r="674">
          <cell r="A674" t="str">
            <v xml:space="preserve"> - </v>
          </cell>
          <cell r="D674">
            <v>0</v>
          </cell>
          <cell r="E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T674" t="str">
            <v xml:space="preserve"> - </v>
          </cell>
          <cell r="U674">
            <v>0</v>
          </cell>
        </row>
        <row r="675">
          <cell r="A675" t="str">
            <v xml:space="preserve"> - </v>
          </cell>
          <cell r="D675">
            <v>0</v>
          </cell>
          <cell r="E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T675" t="str">
            <v xml:space="preserve"> - </v>
          </cell>
          <cell r="U675">
            <v>0</v>
          </cell>
        </row>
        <row r="676">
          <cell r="A676" t="str">
            <v xml:space="preserve"> - </v>
          </cell>
          <cell r="D676">
            <v>0</v>
          </cell>
          <cell r="E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T676" t="str">
            <v xml:space="preserve"> - </v>
          </cell>
          <cell r="U676">
            <v>0</v>
          </cell>
        </row>
        <row r="677">
          <cell r="A677" t="str">
            <v xml:space="preserve"> - </v>
          </cell>
          <cell r="D677">
            <v>0</v>
          </cell>
          <cell r="E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T677" t="str">
            <v xml:space="preserve"> - </v>
          </cell>
          <cell r="U677">
            <v>0</v>
          </cell>
        </row>
        <row r="678">
          <cell r="A678" t="str">
            <v xml:space="preserve"> - </v>
          </cell>
          <cell r="D678">
            <v>0</v>
          </cell>
          <cell r="E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T678" t="str">
            <v xml:space="preserve"> - </v>
          </cell>
          <cell r="U678">
            <v>0</v>
          </cell>
        </row>
        <row r="679">
          <cell r="A679" t="str">
            <v xml:space="preserve"> - </v>
          </cell>
          <cell r="D679">
            <v>0</v>
          </cell>
          <cell r="E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T679" t="str">
            <v xml:space="preserve"> - </v>
          </cell>
          <cell r="U679">
            <v>0</v>
          </cell>
        </row>
        <row r="680">
          <cell r="A680" t="str">
            <v xml:space="preserve"> - </v>
          </cell>
          <cell r="D680">
            <v>0</v>
          </cell>
          <cell r="E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T680" t="str">
            <v xml:space="preserve"> - </v>
          </cell>
          <cell r="U680">
            <v>0</v>
          </cell>
        </row>
        <row r="681">
          <cell r="A681" t="str">
            <v xml:space="preserve"> - </v>
          </cell>
          <cell r="D681">
            <v>0</v>
          </cell>
          <cell r="E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T681" t="str">
            <v xml:space="preserve"> - </v>
          </cell>
          <cell r="U681">
            <v>0</v>
          </cell>
        </row>
        <row r="682">
          <cell r="A682" t="str">
            <v xml:space="preserve"> - </v>
          </cell>
          <cell r="D682">
            <v>0</v>
          </cell>
          <cell r="E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T682" t="str">
            <v xml:space="preserve"> - </v>
          </cell>
          <cell r="U682">
            <v>0</v>
          </cell>
        </row>
        <row r="683">
          <cell r="A683" t="str">
            <v xml:space="preserve"> - </v>
          </cell>
          <cell r="D683">
            <v>0</v>
          </cell>
          <cell r="E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T683" t="str">
            <v xml:space="preserve"> - </v>
          </cell>
          <cell r="U683">
            <v>0</v>
          </cell>
        </row>
        <row r="684">
          <cell r="A684" t="str">
            <v xml:space="preserve"> - </v>
          </cell>
          <cell r="D684">
            <v>0</v>
          </cell>
          <cell r="E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T684" t="str">
            <v xml:space="preserve"> - </v>
          </cell>
          <cell r="U684">
            <v>0</v>
          </cell>
        </row>
        <row r="685">
          <cell r="A685" t="str">
            <v xml:space="preserve"> - </v>
          </cell>
          <cell r="D685">
            <v>0</v>
          </cell>
          <cell r="E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T685" t="str">
            <v xml:space="preserve"> - </v>
          </cell>
          <cell r="U685">
            <v>0</v>
          </cell>
        </row>
        <row r="686">
          <cell r="A686" t="str">
            <v xml:space="preserve"> - </v>
          </cell>
          <cell r="D686">
            <v>0</v>
          </cell>
          <cell r="E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T686" t="str">
            <v xml:space="preserve"> - </v>
          </cell>
          <cell r="U686">
            <v>0</v>
          </cell>
        </row>
        <row r="687">
          <cell r="A687" t="str">
            <v xml:space="preserve"> - </v>
          </cell>
          <cell r="D687">
            <v>0</v>
          </cell>
          <cell r="E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T687" t="str">
            <v xml:space="preserve"> - </v>
          </cell>
          <cell r="U687">
            <v>0</v>
          </cell>
        </row>
        <row r="688">
          <cell r="A688" t="str">
            <v xml:space="preserve"> - </v>
          </cell>
          <cell r="D688">
            <v>0</v>
          </cell>
          <cell r="E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T688" t="str">
            <v xml:space="preserve"> - </v>
          </cell>
          <cell r="U688">
            <v>0</v>
          </cell>
        </row>
        <row r="689">
          <cell r="A689" t="str">
            <v xml:space="preserve"> - </v>
          </cell>
          <cell r="D689">
            <v>0</v>
          </cell>
          <cell r="E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T689" t="str">
            <v xml:space="preserve"> - </v>
          </cell>
          <cell r="U689">
            <v>0</v>
          </cell>
        </row>
        <row r="690">
          <cell r="A690" t="str">
            <v xml:space="preserve"> - </v>
          </cell>
          <cell r="D690">
            <v>0</v>
          </cell>
          <cell r="E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T690" t="str">
            <v xml:space="preserve"> - </v>
          </cell>
          <cell r="U690">
            <v>0</v>
          </cell>
        </row>
        <row r="691">
          <cell r="A691" t="str">
            <v xml:space="preserve"> - </v>
          </cell>
          <cell r="D691">
            <v>0</v>
          </cell>
          <cell r="E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T691" t="str">
            <v xml:space="preserve"> - </v>
          </cell>
          <cell r="U691">
            <v>0</v>
          </cell>
        </row>
        <row r="692">
          <cell r="A692" t="str">
            <v xml:space="preserve"> - </v>
          </cell>
          <cell r="D692">
            <v>0</v>
          </cell>
          <cell r="E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T692" t="str">
            <v xml:space="preserve"> - </v>
          </cell>
          <cell r="U692">
            <v>0</v>
          </cell>
        </row>
        <row r="693">
          <cell r="A693" t="str">
            <v xml:space="preserve"> - </v>
          </cell>
          <cell r="D693">
            <v>0</v>
          </cell>
          <cell r="E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T693" t="str">
            <v xml:space="preserve"> - </v>
          </cell>
          <cell r="U693">
            <v>0</v>
          </cell>
        </row>
        <row r="694">
          <cell r="A694" t="str">
            <v xml:space="preserve"> - </v>
          </cell>
          <cell r="D694">
            <v>0</v>
          </cell>
          <cell r="E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T694" t="str">
            <v xml:space="preserve"> - </v>
          </cell>
          <cell r="U694">
            <v>0</v>
          </cell>
        </row>
        <row r="695">
          <cell r="A695" t="str">
            <v xml:space="preserve"> - </v>
          </cell>
          <cell r="D695">
            <v>0</v>
          </cell>
          <cell r="E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T695" t="str">
            <v xml:space="preserve"> - </v>
          </cell>
          <cell r="U695">
            <v>0</v>
          </cell>
        </row>
        <row r="696">
          <cell r="A696" t="str">
            <v xml:space="preserve"> - </v>
          </cell>
          <cell r="D696">
            <v>0</v>
          </cell>
          <cell r="E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T696" t="str">
            <v xml:space="preserve"> - </v>
          </cell>
          <cell r="U696">
            <v>0</v>
          </cell>
        </row>
        <row r="697">
          <cell r="A697" t="str">
            <v xml:space="preserve"> - </v>
          </cell>
          <cell r="D697">
            <v>0</v>
          </cell>
          <cell r="E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T697" t="str">
            <v xml:space="preserve"> - </v>
          </cell>
          <cell r="U697">
            <v>0</v>
          </cell>
        </row>
        <row r="698">
          <cell r="A698" t="str">
            <v xml:space="preserve"> - </v>
          </cell>
          <cell r="D698">
            <v>0</v>
          </cell>
          <cell r="E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T698" t="str">
            <v xml:space="preserve"> - </v>
          </cell>
          <cell r="U698">
            <v>0</v>
          </cell>
        </row>
        <row r="699">
          <cell r="A699" t="str">
            <v xml:space="preserve"> - </v>
          </cell>
          <cell r="D699">
            <v>0</v>
          </cell>
          <cell r="E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T699" t="str">
            <v xml:space="preserve"> - </v>
          </cell>
          <cell r="U699">
            <v>0</v>
          </cell>
        </row>
        <row r="700">
          <cell r="A700" t="str">
            <v xml:space="preserve"> - </v>
          </cell>
          <cell r="D700">
            <v>0</v>
          </cell>
          <cell r="E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T700" t="str">
            <v xml:space="preserve"> - </v>
          </cell>
          <cell r="U700">
            <v>0</v>
          </cell>
        </row>
        <row r="701">
          <cell r="A701" t="str">
            <v xml:space="preserve"> - </v>
          </cell>
          <cell r="D701">
            <v>0</v>
          </cell>
          <cell r="E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T701" t="str">
            <v xml:space="preserve"> - </v>
          </cell>
          <cell r="U701">
            <v>0</v>
          </cell>
        </row>
        <row r="702">
          <cell r="A702" t="str">
            <v xml:space="preserve"> - </v>
          </cell>
          <cell r="D702">
            <v>0</v>
          </cell>
          <cell r="E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T702" t="str">
            <v xml:space="preserve"> - </v>
          </cell>
          <cell r="U702">
            <v>0</v>
          </cell>
        </row>
        <row r="703">
          <cell r="A703" t="str">
            <v xml:space="preserve"> - </v>
          </cell>
          <cell r="D703">
            <v>0</v>
          </cell>
          <cell r="E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T703" t="str">
            <v xml:space="preserve"> - </v>
          </cell>
          <cell r="U703">
            <v>0</v>
          </cell>
        </row>
        <row r="704">
          <cell r="A704" t="str">
            <v xml:space="preserve"> - </v>
          </cell>
          <cell r="D704">
            <v>0</v>
          </cell>
          <cell r="E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T704" t="str">
            <v xml:space="preserve"> - </v>
          </cell>
          <cell r="U704">
            <v>0</v>
          </cell>
        </row>
        <row r="705">
          <cell r="A705" t="str">
            <v xml:space="preserve"> - </v>
          </cell>
          <cell r="D705">
            <v>0</v>
          </cell>
          <cell r="E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T705" t="str">
            <v xml:space="preserve"> - </v>
          </cell>
          <cell r="U705">
            <v>0</v>
          </cell>
        </row>
        <row r="706">
          <cell r="A706" t="str">
            <v xml:space="preserve"> - </v>
          </cell>
          <cell r="D706">
            <v>0</v>
          </cell>
          <cell r="E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T706" t="str">
            <v xml:space="preserve"> - </v>
          </cell>
          <cell r="U706">
            <v>0</v>
          </cell>
        </row>
        <row r="707">
          <cell r="A707" t="str">
            <v xml:space="preserve"> - </v>
          </cell>
          <cell r="D707">
            <v>0</v>
          </cell>
          <cell r="E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T707" t="str">
            <v xml:space="preserve"> - </v>
          </cell>
          <cell r="U707">
            <v>0</v>
          </cell>
        </row>
        <row r="708">
          <cell r="A708" t="str">
            <v xml:space="preserve"> - </v>
          </cell>
          <cell r="D708">
            <v>0</v>
          </cell>
          <cell r="E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T708" t="str">
            <v xml:space="preserve"> - </v>
          </cell>
          <cell r="U708">
            <v>0</v>
          </cell>
        </row>
        <row r="709">
          <cell r="A709" t="str">
            <v xml:space="preserve"> - </v>
          </cell>
          <cell r="D709">
            <v>0</v>
          </cell>
          <cell r="E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T709" t="str">
            <v xml:space="preserve"> - </v>
          </cell>
          <cell r="U709">
            <v>0</v>
          </cell>
        </row>
        <row r="710">
          <cell r="A710" t="str">
            <v xml:space="preserve"> - </v>
          </cell>
          <cell r="D710">
            <v>0</v>
          </cell>
          <cell r="E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T710" t="str">
            <v xml:space="preserve"> - </v>
          </cell>
          <cell r="U710">
            <v>0</v>
          </cell>
        </row>
        <row r="711">
          <cell r="A711" t="str">
            <v xml:space="preserve"> - </v>
          </cell>
          <cell r="D711">
            <v>0</v>
          </cell>
          <cell r="E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T711" t="str">
            <v xml:space="preserve"> - </v>
          </cell>
          <cell r="U711">
            <v>0</v>
          </cell>
        </row>
        <row r="712">
          <cell r="A712" t="str">
            <v xml:space="preserve"> - </v>
          </cell>
          <cell r="D712">
            <v>0</v>
          </cell>
          <cell r="E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T712" t="str">
            <v xml:space="preserve"> - </v>
          </cell>
          <cell r="U712">
            <v>0</v>
          </cell>
        </row>
        <row r="713">
          <cell r="A713" t="str">
            <v xml:space="preserve"> - </v>
          </cell>
          <cell r="D713">
            <v>0</v>
          </cell>
          <cell r="E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T713" t="str">
            <v xml:space="preserve"> - </v>
          </cell>
          <cell r="U713">
            <v>0</v>
          </cell>
        </row>
        <row r="714">
          <cell r="A714" t="str">
            <v xml:space="preserve"> - </v>
          </cell>
          <cell r="D714">
            <v>0</v>
          </cell>
          <cell r="E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T714" t="str">
            <v xml:space="preserve"> - </v>
          </cell>
          <cell r="U714">
            <v>0</v>
          </cell>
        </row>
        <row r="715">
          <cell r="A715" t="str">
            <v xml:space="preserve"> - </v>
          </cell>
          <cell r="D715">
            <v>0</v>
          </cell>
          <cell r="E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T715" t="str">
            <v xml:space="preserve"> - </v>
          </cell>
          <cell r="U715">
            <v>0</v>
          </cell>
        </row>
        <row r="716">
          <cell r="A716" t="str">
            <v xml:space="preserve"> - </v>
          </cell>
          <cell r="D716">
            <v>0</v>
          </cell>
          <cell r="E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T716" t="str">
            <v xml:space="preserve"> - </v>
          </cell>
          <cell r="U716">
            <v>0</v>
          </cell>
        </row>
        <row r="717">
          <cell r="A717" t="str">
            <v xml:space="preserve"> - </v>
          </cell>
          <cell r="D717">
            <v>0</v>
          </cell>
          <cell r="E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T717" t="str">
            <v xml:space="preserve"> - </v>
          </cell>
          <cell r="U717">
            <v>0</v>
          </cell>
        </row>
        <row r="718">
          <cell r="A718" t="str">
            <v xml:space="preserve"> - </v>
          </cell>
          <cell r="D718">
            <v>0</v>
          </cell>
          <cell r="E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T718" t="str">
            <v xml:space="preserve"> - </v>
          </cell>
          <cell r="U718">
            <v>0</v>
          </cell>
        </row>
        <row r="719">
          <cell r="A719" t="str">
            <v xml:space="preserve"> - </v>
          </cell>
          <cell r="D719">
            <v>0</v>
          </cell>
          <cell r="E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T719" t="str">
            <v xml:space="preserve"> - </v>
          </cell>
          <cell r="U719">
            <v>0</v>
          </cell>
        </row>
        <row r="720">
          <cell r="A720" t="str">
            <v xml:space="preserve"> - </v>
          </cell>
          <cell r="D720">
            <v>0</v>
          </cell>
          <cell r="E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T720" t="str">
            <v xml:space="preserve"> - </v>
          </cell>
          <cell r="U720">
            <v>0</v>
          </cell>
        </row>
        <row r="721">
          <cell r="A721" t="str">
            <v xml:space="preserve"> - </v>
          </cell>
          <cell r="D721">
            <v>0</v>
          </cell>
          <cell r="E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T721" t="str">
            <v xml:space="preserve"> - </v>
          </cell>
          <cell r="U721">
            <v>0</v>
          </cell>
        </row>
        <row r="722">
          <cell r="A722" t="str">
            <v xml:space="preserve"> - </v>
          </cell>
          <cell r="D722">
            <v>0</v>
          </cell>
          <cell r="E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T722" t="str">
            <v xml:space="preserve"> - </v>
          </cell>
          <cell r="U722">
            <v>0</v>
          </cell>
        </row>
        <row r="723">
          <cell r="A723" t="str">
            <v xml:space="preserve"> - </v>
          </cell>
          <cell r="D723">
            <v>0</v>
          </cell>
          <cell r="E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T723" t="str">
            <v xml:space="preserve"> - </v>
          </cell>
          <cell r="U723">
            <v>0</v>
          </cell>
        </row>
        <row r="724">
          <cell r="A724" t="str">
            <v xml:space="preserve"> - </v>
          </cell>
          <cell r="D724">
            <v>0</v>
          </cell>
          <cell r="E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T724" t="str">
            <v xml:space="preserve"> - </v>
          </cell>
          <cell r="U724">
            <v>0</v>
          </cell>
        </row>
        <row r="725">
          <cell r="A725" t="str">
            <v xml:space="preserve"> - </v>
          </cell>
          <cell r="D725">
            <v>0</v>
          </cell>
          <cell r="E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T725" t="str">
            <v xml:space="preserve"> - </v>
          </cell>
          <cell r="U725">
            <v>0</v>
          </cell>
        </row>
        <row r="726">
          <cell r="A726" t="str">
            <v xml:space="preserve"> - </v>
          </cell>
          <cell r="D726">
            <v>0</v>
          </cell>
          <cell r="E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T726" t="str">
            <v xml:space="preserve"> - </v>
          </cell>
          <cell r="U726">
            <v>0</v>
          </cell>
        </row>
        <row r="727">
          <cell r="A727" t="str">
            <v xml:space="preserve"> - </v>
          </cell>
          <cell r="D727">
            <v>0</v>
          </cell>
          <cell r="E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T727" t="str">
            <v xml:space="preserve"> - </v>
          </cell>
          <cell r="U727">
            <v>0</v>
          </cell>
        </row>
        <row r="728">
          <cell r="A728" t="str">
            <v xml:space="preserve"> - </v>
          </cell>
          <cell r="D728">
            <v>0</v>
          </cell>
          <cell r="E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T728" t="str">
            <v xml:space="preserve"> - </v>
          </cell>
          <cell r="U728">
            <v>0</v>
          </cell>
        </row>
        <row r="729">
          <cell r="A729" t="str">
            <v xml:space="preserve"> - </v>
          </cell>
          <cell r="D729">
            <v>0</v>
          </cell>
          <cell r="E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T729" t="str">
            <v xml:space="preserve"> - </v>
          </cell>
          <cell r="U729">
            <v>0</v>
          </cell>
        </row>
        <row r="730">
          <cell r="A730" t="str">
            <v xml:space="preserve"> - </v>
          </cell>
          <cell r="D730">
            <v>0</v>
          </cell>
          <cell r="E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T730" t="str">
            <v xml:space="preserve"> - </v>
          </cell>
          <cell r="U730">
            <v>0</v>
          </cell>
        </row>
        <row r="731">
          <cell r="A731" t="str">
            <v xml:space="preserve"> - </v>
          </cell>
          <cell r="D731">
            <v>0</v>
          </cell>
          <cell r="E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T731" t="str">
            <v xml:space="preserve"> - </v>
          </cell>
          <cell r="U731">
            <v>0</v>
          </cell>
        </row>
        <row r="732">
          <cell r="A732" t="str">
            <v xml:space="preserve"> - </v>
          </cell>
          <cell r="D732">
            <v>0</v>
          </cell>
          <cell r="E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T732" t="str">
            <v xml:space="preserve"> - </v>
          </cell>
          <cell r="U732">
            <v>0</v>
          </cell>
        </row>
        <row r="733">
          <cell r="A733" t="str">
            <v xml:space="preserve"> - </v>
          </cell>
          <cell r="D733">
            <v>0</v>
          </cell>
          <cell r="E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T733" t="str">
            <v xml:space="preserve"> - </v>
          </cell>
          <cell r="U733">
            <v>0</v>
          </cell>
        </row>
        <row r="734">
          <cell r="A734" t="str">
            <v xml:space="preserve"> - </v>
          </cell>
          <cell r="D734">
            <v>0</v>
          </cell>
          <cell r="E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T734" t="str">
            <v xml:space="preserve"> - </v>
          </cell>
          <cell r="U734">
            <v>0</v>
          </cell>
        </row>
        <row r="735">
          <cell r="A735" t="str">
            <v xml:space="preserve"> - </v>
          </cell>
          <cell r="D735">
            <v>0</v>
          </cell>
          <cell r="E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T735" t="str">
            <v xml:space="preserve"> - </v>
          </cell>
          <cell r="U735">
            <v>0</v>
          </cell>
        </row>
        <row r="736">
          <cell r="A736" t="str">
            <v xml:space="preserve"> - </v>
          </cell>
          <cell r="D736">
            <v>0</v>
          </cell>
          <cell r="E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T736" t="str">
            <v xml:space="preserve"> - </v>
          </cell>
          <cell r="U736">
            <v>0</v>
          </cell>
        </row>
        <row r="737">
          <cell r="A737" t="str">
            <v xml:space="preserve"> - </v>
          </cell>
          <cell r="D737">
            <v>0</v>
          </cell>
          <cell r="E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T737" t="str">
            <v xml:space="preserve"> - </v>
          </cell>
          <cell r="U737">
            <v>0</v>
          </cell>
        </row>
        <row r="738">
          <cell r="A738" t="str">
            <v xml:space="preserve"> - </v>
          </cell>
          <cell r="D738">
            <v>0</v>
          </cell>
          <cell r="E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T738" t="str">
            <v xml:space="preserve"> - </v>
          </cell>
          <cell r="U738">
            <v>0</v>
          </cell>
        </row>
        <row r="739">
          <cell r="A739" t="str">
            <v xml:space="preserve"> - </v>
          </cell>
          <cell r="D739">
            <v>0</v>
          </cell>
          <cell r="E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T739" t="str">
            <v xml:space="preserve"> - </v>
          </cell>
          <cell r="U739">
            <v>0</v>
          </cell>
        </row>
        <row r="740">
          <cell r="A740" t="str">
            <v xml:space="preserve"> - </v>
          </cell>
          <cell r="D740">
            <v>0</v>
          </cell>
          <cell r="E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T740" t="str">
            <v xml:space="preserve"> - </v>
          </cell>
          <cell r="U740">
            <v>0</v>
          </cell>
        </row>
        <row r="741">
          <cell r="A741" t="str">
            <v xml:space="preserve"> - </v>
          </cell>
          <cell r="D741">
            <v>0</v>
          </cell>
          <cell r="E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T741" t="str">
            <v xml:space="preserve"> - </v>
          </cell>
          <cell r="U741">
            <v>0</v>
          </cell>
        </row>
        <row r="742">
          <cell r="A742" t="str">
            <v xml:space="preserve"> - </v>
          </cell>
          <cell r="D742">
            <v>0</v>
          </cell>
          <cell r="E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T742" t="str">
            <v xml:space="preserve"> - </v>
          </cell>
          <cell r="U742">
            <v>0</v>
          </cell>
        </row>
        <row r="743">
          <cell r="A743" t="str">
            <v xml:space="preserve"> - </v>
          </cell>
          <cell r="D743">
            <v>0</v>
          </cell>
          <cell r="E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T743" t="str">
            <v xml:space="preserve"> - </v>
          </cell>
          <cell r="U743">
            <v>0</v>
          </cell>
        </row>
        <row r="744">
          <cell r="A744" t="str">
            <v xml:space="preserve"> - </v>
          </cell>
          <cell r="D744">
            <v>0</v>
          </cell>
          <cell r="E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T744" t="str">
            <v xml:space="preserve"> - </v>
          </cell>
          <cell r="U744">
            <v>0</v>
          </cell>
        </row>
        <row r="745">
          <cell r="A745" t="str">
            <v xml:space="preserve"> - </v>
          </cell>
          <cell r="D745">
            <v>0</v>
          </cell>
          <cell r="E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T745" t="str">
            <v xml:space="preserve"> - </v>
          </cell>
          <cell r="U745">
            <v>0</v>
          </cell>
        </row>
        <row r="746">
          <cell r="A746" t="str">
            <v xml:space="preserve"> - </v>
          </cell>
          <cell r="D746">
            <v>0</v>
          </cell>
          <cell r="E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T746" t="str">
            <v xml:space="preserve"> - </v>
          </cell>
          <cell r="U746">
            <v>0</v>
          </cell>
        </row>
        <row r="747">
          <cell r="A747" t="str">
            <v xml:space="preserve"> - </v>
          </cell>
          <cell r="D747">
            <v>0</v>
          </cell>
          <cell r="E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T747" t="str">
            <v xml:space="preserve"> - </v>
          </cell>
          <cell r="U747">
            <v>0</v>
          </cell>
        </row>
        <row r="748">
          <cell r="A748" t="str">
            <v xml:space="preserve"> - </v>
          </cell>
          <cell r="D748">
            <v>0</v>
          </cell>
          <cell r="E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T748" t="str">
            <v xml:space="preserve"> - </v>
          </cell>
          <cell r="U748">
            <v>0</v>
          </cell>
        </row>
        <row r="749">
          <cell r="A749" t="str">
            <v xml:space="preserve"> - </v>
          </cell>
          <cell r="D749">
            <v>0</v>
          </cell>
          <cell r="E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T749" t="str">
            <v xml:space="preserve"> - </v>
          </cell>
          <cell r="U749">
            <v>0</v>
          </cell>
        </row>
        <row r="750">
          <cell r="A750" t="str">
            <v xml:space="preserve"> - </v>
          </cell>
          <cell r="D750">
            <v>0</v>
          </cell>
          <cell r="E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T750" t="str">
            <v xml:space="preserve"> - </v>
          </cell>
          <cell r="U750">
            <v>0</v>
          </cell>
        </row>
        <row r="751">
          <cell r="A751" t="str">
            <v xml:space="preserve"> - </v>
          </cell>
          <cell r="D751">
            <v>0</v>
          </cell>
          <cell r="E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T751" t="str">
            <v xml:space="preserve"> - </v>
          </cell>
          <cell r="U751">
            <v>0</v>
          </cell>
        </row>
        <row r="752">
          <cell r="A752" t="str">
            <v xml:space="preserve"> - </v>
          </cell>
          <cell r="D752">
            <v>0</v>
          </cell>
          <cell r="E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T752" t="str">
            <v xml:space="preserve"> - </v>
          </cell>
          <cell r="U752">
            <v>0</v>
          </cell>
        </row>
        <row r="753">
          <cell r="A753" t="str">
            <v xml:space="preserve"> - </v>
          </cell>
          <cell r="D753">
            <v>0</v>
          </cell>
          <cell r="E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T753" t="str">
            <v xml:space="preserve"> - </v>
          </cell>
          <cell r="U753">
            <v>0</v>
          </cell>
        </row>
        <row r="754">
          <cell r="A754" t="str">
            <v xml:space="preserve"> - </v>
          </cell>
          <cell r="D754">
            <v>0</v>
          </cell>
          <cell r="E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T754" t="str">
            <v xml:space="preserve"> - </v>
          </cell>
          <cell r="U754">
            <v>0</v>
          </cell>
        </row>
        <row r="755">
          <cell r="A755" t="str">
            <v xml:space="preserve"> - </v>
          </cell>
          <cell r="D755">
            <v>0</v>
          </cell>
          <cell r="E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T755" t="str">
            <v xml:space="preserve"> - </v>
          </cell>
          <cell r="U755">
            <v>0</v>
          </cell>
        </row>
        <row r="756">
          <cell r="A756" t="str">
            <v xml:space="preserve"> - </v>
          </cell>
          <cell r="D756">
            <v>0</v>
          </cell>
          <cell r="E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T756" t="str">
            <v xml:space="preserve"> - </v>
          </cell>
          <cell r="U756">
            <v>0</v>
          </cell>
        </row>
        <row r="757">
          <cell r="A757" t="str">
            <v xml:space="preserve"> - </v>
          </cell>
          <cell r="D757">
            <v>0</v>
          </cell>
          <cell r="E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T757" t="str">
            <v xml:space="preserve"> - </v>
          </cell>
          <cell r="U757">
            <v>0</v>
          </cell>
        </row>
        <row r="758">
          <cell r="A758" t="str">
            <v xml:space="preserve"> - </v>
          </cell>
          <cell r="D758">
            <v>0</v>
          </cell>
          <cell r="E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T758" t="str">
            <v xml:space="preserve"> - </v>
          </cell>
          <cell r="U758">
            <v>0</v>
          </cell>
        </row>
        <row r="759">
          <cell r="A759" t="str">
            <v xml:space="preserve"> - </v>
          </cell>
          <cell r="D759">
            <v>0</v>
          </cell>
          <cell r="E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T759" t="str">
            <v xml:space="preserve"> - </v>
          </cell>
          <cell r="U759">
            <v>0</v>
          </cell>
        </row>
        <row r="760">
          <cell r="A760" t="str">
            <v xml:space="preserve"> - </v>
          </cell>
          <cell r="D760">
            <v>0</v>
          </cell>
          <cell r="E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T760" t="str">
            <v xml:space="preserve"> - </v>
          </cell>
          <cell r="U760">
            <v>0</v>
          </cell>
        </row>
        <row r="761">
          <cell r="A761" t="str">
            <v xml:space="preserve"> - </v>
          </cell>
          <cell r="D761">
            <v>0</v>
          </cell>
          <cell r="E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T761" t="str">
            <v xml:space="preserve"> - </v>
          </cell>
          <cell r="U761">
            <v>0</v>
          </cell>
        </row>
        <row r="762">
          <cell r="A762" t="str">
            <v xml:space="preserve"> - </v>
          </cell>
          <cell r="D762">
            <v>0</v>
          </cell>
          <cell r="E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T762" t="str">
            <v xml:space="preserve"> - </v>
          </cell>
          <cell r="U762">
            <v>0</v>
          </cell>
        </row>
        <row r="763">
          <cell r="A763" t="str">
            <v xml:space="preserve"> - </v>
          </cell>
          <cell r="D763">
            <v>0</v>
          </cell>
          <cell r="E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T763" t="str">
            <v xml:space="preserve"> - </v>
          </cell>
          <cell r="U763">
            <v>0</v>
          </cell>
        </row>
        <row r="764">
          <cell r="A764" t="str">
            <v xml:space="preserve"> - </v>
          </cell>
          <cell r="D764">
            <v>0</v>
          </cell>
          <cell r="E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T764" t="str">
            <v xml:space="preserve"> - </v>
          </cell>
          <cell r="U764">
            <v>0</v>
          </cell>
        </row>
        <row r="765">
          <cell r="A765" t="str">
            <v xml:space="preserve"> - </v>
          </cell>
          <cell r="D765">
            <v>0</v>
          </cell>
          <cell r="E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T765" t="str">
            <v xml:space="preserve"> - </v>
          </cell>
          <cell r="U765">
            <v>0</v>
          </cell>
        </row>
        <row r="766">
          <cell r="A766" t="str">
            <v xml:space="preserve"> - </v>
          </cell>
          <cell r="D766">
            <v>0</v>
          </cell>
          <cell r="E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T766" t="str">
            <v xml:space="preserve"> - </v>
          </cell>
          <cell r="U766">
            <v>0</v>
          </cell>
        </row>
        <row r="767">
          <cell r="A767" t="str">
            <v xml:space="preserve"> - </v>
          </cell>
          <cell r="D767">
            <v>0</v>
          </cell>
          <cell r="E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T767" t="str">
            <v xml:space="preserve"> - </v>
          </cell>
          <cell r="U767">
            <v>0</v>
          </cell>
        </row>
        <row r="768">
          <cell r="A768" t="str">
            <v xml:space="preserve"> - </v>
          </cell>
          <cell r="D768">
            <v>0</v>
          </cell>
          <cell r="E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T768" t="str">
            <v xml:space="preserve"> - </v>
          </cell>
          <cell r="U768">
            <v>0</v>
          </cell>
        </row>
        <row r="769">
          <cell r="A769" t="str">
            <v xml:space="preserve"> - </v>
          </cell>
          <cell r="D769">
            <v>0</v>
          </cell>
          <cell r="E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T769" t="str">
            <v xml:space="preserve"> - </v>
          </cell>
          <cell r="U769">
            <v>0</v>
          </cell>
        </row>
        <row r="770">
          <cell r="A770" t="str">
            <v xml:space="preserve"> - </v>
          </cell>
          <cell r="D770">
            <v>0</v>
          </cell>
          <cell r="E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T770" t="str">
            <v xml:space="preserve"> - </v>
          </cell>
          <cell r="U770">
            <v>0</v>
          </cell>
        </row>
        <row r="771">
          <cell r="A771" t="str">
            <v xml:space="preserve"> - </v>
          </cell>
          <cell r="D771">
            <v>0</v>
          </cell>
          <cell r="E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T771" t="str">
            <v xml:space="preserve"> - </v>
          </cell>
          <cell r="U771">
            <v>0</v>
          </cell>
        </row>
        <row r="772">
          <cell r="A772" t="str">
            <v xml:space="preserve"> - </v>
          </cell>
          <cell r="D772">
            <v>0</v>
          </cell>
          <cell r="E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T772" t="str">
            <v xml:space="preserve"> - </v>
          </cell>
          <cell r="U772">
            <v>0</v>
          </cell>
        </row>
        <row r="773">
          <cell r="A773" t="str">
            <v xml:space="preserve"> - </v>
          </cell>
          <cell r="D773">
            <v>0</v>
          </cell>
          <cell r="E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T773" t="str">
            <v xml:space="preserve"> - </v>
          </cell>
          <cell r="U773">
            <v>0</v>
          </cell>
        </row>
        <row r="774">
          <cell r="A774" t="str">
            <v xml:space="preserve"> - </v>
          </cell>
          <cell r="D774">
            <v>0</v>
          </cell>
          <cell r="E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T774" t="str">
            <v xml:space="preserve"> - </v>
          </cell>
          <cell r="U774">
            <v>0</v>
          </cell>
        </row>
        <row r="775">
          <cell r="A775" t="str">
            <v xml:space="preserve"> - </v>
          </cell>
          <cell r="D775">
            <v>0</v>
          </cell>
          <cell r="E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T775" t="str">
            <v xml:space="preserve"> - </v>
          </cell>
          <cell r="U775">
            <v>0</v>
          </cell>
        </row>
        <row r="776">
          <cell r="A776" t="str">
            <v xml:space="preserve"> - </v>
          </cell>
          <cell r="D776">
            <v>0</v>
          </cell>
          <cell r="E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T776" t="str">
            <v xml:space="preserve"> - </v>
          </cell>
          <cell r="U776">
            <v>0</v>
          </cell>
        </row>
        <row r="777">
          <cell r="A777" t="str">
            <v xml:space="preserve"> - </v>
          </cell>
          <cell r="D777">
            <v>0</v>
          </cell>
          <cell r="E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T777" t="str">
            <v xml:space="preserve"> - </v>
          </cell>
          <cell r="U777">
            <v>0</v>
          </cell>
        </row>
        <row r="778">
          <cell r="A778" t="str">
            <v xml:space="preserve"> - </v>
          </cell>
          <cell r="D778">
            <v>0</v>
          </cell>
          <cell r="E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T778" t="str">
            <v xml:space="preserve"> - </v>
          </cell>
          <cell r="U778">
            <v>0</v>
          </cell>
        </row>
        <row r="779">
          <cell r="A779" t="str">
            <v xml:space="preserve"> - </v>
          </cell>
          <cell r="D779">
            <v>0</v>
          </cell>
          <cell r="E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T779" t="str">
            <v xml:space="preserve"> - </v>
          </cell>
          <cell r="U779">
            <v>0</v>
          </cell>
        </row>
        <row r="780">
          <cell r="A780" t="str">
            <v xml:space="preserve"> - </v>
          </cell>
          <cell r="D780">
            <v>0</v>
          </cell>
          <cell r="E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T780" t="str">
            <v xml:space="preserve"> - </v>
          </cell>
          <cell r="U780">
            <v>0</v>
          </cell>
        </row>
        <row r="781">
          <cell r="A781" t="str">
            <v xml:space="preserve"> - </v>
          </cell>
          <cell r="D781">
            <v>0</v>
          </cell>
          <cell r="E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T781" t="str">
            <v xml:space="preserve"> - </v>
          </cell>
          <cell r="U781">
            <v>0</v>
          </cell>
        </row>
        <row r="782">
          <cell r="A782" t="str">
            <v xml:space="preserve"> - </v>
          </cell>
          <cell r="D782">
            <v>0</v>
          </cell>
          <cell r="E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T782" t="str">
            <v xml:space="preserve"> - </v>
          </cell>
          <cell r="U782">
            <v>0</v>
          </cell>
        </row>
        <row r="783">
          <cell r="A783" t="str">
            <v xml:space="preserve"> - </v>
          </cell>
          <cell r="D783">
            <v>0</v>
          </cell>
          <cell r="E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T783" t="str">
            <v xml:space="preserve"> - </v>
          </cell>
          <cell r="U783">
            <v>0</v>
          </cell>
        </row>
        <row r="784">
          <cell r="A784" t="str">
            <v xml:space="preserve"> - </v>
          </cell>
          <cell r="D784">
            <v>0</v>
          </cell>
          <cell r="E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T784" t="str">
            <v xml:space="preserve"> - </v>
          </cell>
          <cell r="U784">
            <v>0</v>
          </cell>
        </row>
        <row r="785">
          <cell r="A785" t="str">
            <v xml:space="preserve"> - </v>
          </cell>
          <cell r="D785">
            <v>0</v>
          </cell>
          <cell r="E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T785" t="str">
            <v xml:space="preserve"> - </v>
          </cell>
          <cell r="U785">
            <v>0</v>
          </cell>
        </row>
        <row r="786">
          <cell r="A786" t="str">
            <v xml:space="preserve"> - </v>
          </cell>
          <cell r="D786">
            <v>0</v>
          </cell>
          <cell r="E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T786" t="str">
            <v xml:space="preserve"> - </v>
          </cell>
          <cell r="U786">
            <v>0</v>
          </cell>
        </row>
        <row r="787">
          <cell r="A787" t="str">
            <v xml:space="preserve"> - </v>
          </cell>
          <cell r="D787">
            <v>0</v>
          </cell>
          <cell r="E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T787" t="str">
            <v xml:space="preserve"> - </v>
          </cell>
          <cell r="U787">
            <v>0</v>
          </cell>
        </row>
        <row r="788">
          <cell r="A788" t="str">
            <v xml:space="preserve"> - </v>
          </cell>
          <cell r="D788">
            <v>0</v>
          </cell>
          <cell r="E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T788" t="str">
            <v xml:space="preserve"> - </v>
          </cell>
          <cell r="U788">
            <v>0</v>
          </cell>
        </row>
        <row r="789">
          <cell r="A789" t="str">
            <v xml:space="preserve"> - </v>
          </cell>
          <cell r="D789">
            <v>0</v>
          </cell>
          <cell r="E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T789" t="str">
            <v xml:space="preserve"> - </v>
          </cell>
          <cell r="U789">
            <v>0</v>
          </cell>
        </row>
        <row r="790">
          <cell r="A790" t="str">
            <v xml:space="preserve"> - </v>
          </cell>
          <cell r="D790">
            <v>0</v>
          </cell>
          <cell r="E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T790" t="str">
            <v xml:space="preserve"> - </v>
          </cell>
          <cell r="U790">
            <v>0</v>
          </cell>
        </row>
        <row r="791">
          <cell r="A791" t="str">
            <v xml:space="preserve"> - </v>
          </cell>
          <cell r="D791">
            <v>0</v>
          </cell>
          <cell r="E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T791" t="str">
            <v xml:space="preserve"> - </v>
          </cell>
          <cell r="U791">
            <v>0</v>
          </cell>
        </row>
        <row r="792">
          <cell r="A792" t="str">
            <v xml:space="preserve"> - </v>
          </cell>
          <cell r="D792">
            <v>0</v>
          </cell>
          <cell r="E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T792" t="str">
            <v xml:space="preserve"> - </v>
          </cell>
          <cell r="U792">
            <v>0</v>
          </cell>
        </row>
        <row r="793">
          <cell r="A793" t="str">
            <v xml:space="preserve"> - </v>
          </cell>
          <cell r="D793">
            <v>0</v>
          </cell>
          <cell r="E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T793" t="str">
            <v xml:space="preserve"> - </v>
          </cell>
          <cell r="U793">
            <v>0</v>
          </cell>
        </row>
        <row r="794">
          <cell r="A794" t="str">
            <v xml:space="preserve"> - </v>
          </cell>
          <cell r="D794">
            <v>0</v>
          </cell>
          <cell r="E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T794" t="str">
            <v xml:space="preserve"> - </v>
          </cell>
          <cell r="U794">
            <v>0</v>
          </cell>
        </row>
        <row r="795">
          <cell r="A795" t="str">
            <v xml:space="preserve"> - </v>
          </cell>
          <cell r="D795">
            <v>0</v>
          </cell>
          <cell r="E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T795" t="str">
            <v xml:space="preserve"> - </v>
          </cell>
          <cell r="U795">
            <v>0</v>
          </cell>
        </row>
        <row r="796">
          <cell r="A796" t="str">
            <v xml:space="preserve"> - </v>
          </cell>
          <cell r="D796">
            <v>0</v>
          </cell>
          <cell r="E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T796" t="str">
            <v xml:space="preserve"> - </v>
          </cell>
          <cell r="U796">
            <v>0</v>
          </cell>
        </row>
        <row r="797">
          <cell r="A797" t="str">
            <v xml:space="preserve"> - </v>
          </cell>
          <cell r="D797">
            <v>0</v>
          </cell>
          <cell r="E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T797" t="str">
            <v xml:space="preserve"> - </v>
          </cell>
          <cell r="U797">
            <v>0</v>
          </cell>
        </row>
        <row r="798">
          <cell r="A798" t="str">
            <v xml:space="preserve"> - </v>
          </cell>
          <cell r="D798">
            <v>0</v>
          </cell>
          <cell r="E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T798" t="str">
            <v xml:space="preserve"> - </v>
          </cell>
          <cell r="U798">
            <v>0</v>
          </cell>
        </row>
        <row r="799">
          <cell r="A799" t="str">
            <v xml:space="preserve"> - </v>
          </cell>
          <cell r="D799">
            <v>0</v>
          </cell>
          <cell r="E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T799" t="str">
            <v xml:space="preserve"> - </v>
          </cell>
          <cell r="U799">
            <v>0</v>
          </cell>
        </row>
        <row r="800">
          <cell r="A800" t="str">
            <v xml:space="preserve"> - </v>
          </cell>
          <cell r="D800">
            <v>0</v>
          </cell>
          <cell r="E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T800" t="str">
            <v xml:space="preserve"> - </v>
          </cell>
          <cell r="U800">
            <v>0</v>
          </cell>
        </row>
        <row r="801">
          <cell r="A801" t="str">
            <v xml:space="preserve"> - </v>
          </cell>
          <cell r="D801">
            <v>0</v>
          </cell>
          <cell r="E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T801" t="str">
            <v xml:space="preserve"> - </v>
          </cell>
          <cell r="U801">
            <v>0</v>
          </cell>
        </row>
        <row r="802">
          <cell r="A802" t="str">
            <v xml:space="preserve"> - </v>
          </cell>
          <cell r="D802">
            <v>0</v>
          </cell>
          <cell r="E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T802" t="str">
            <v xml:space="preserve"> - </v>
          </cell>
          <cell r="U802">
            <v>0</v>
          </cell>
        </row>
        <row r="803">
          <cell r="A803" t="str">
            <v xml:space="preserve"> - </v>
          </cell>
          <cell r="D803">
            <v>0</v>
          </cell>
          <cell r="E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T803" t="str">
            <v xml:space="preserve"> - </v>
          </cell>
          <cell r="U803">
            <v>0</v>
          </cell>
        </row>
        <row r="804">
          <cell r="A804" t="str">
            <v xml:space="preserve"> - </v>
          </cell>
          <cell r="D804">
            <v>0</v>
          </cell>
          <cell r="E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T804" t="str">
            <v xml:space="preserve"> - </v>
          </cell>
          <cell r="U804">
            <v>0</v>
          </cell>
        </row>
        <row r="805">
          <cell r="A805" t="str">
            <v xml:space="preserve"> - </v>
          </cell>
          <cell r="D805">
            <v>0</v>
          </cell>
          <cell r="E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T805" t="str">
            <v xml:space="preserve"> - </v>
          </cell>
          <cell r="U805">
            <v>0</v>
          </cell>
        </row>
        <row r="806">
          <cell r="A806" t="str">
            <v xml:space="preserve"> - </v>
          </cell>
          <cell r="D806">
            <v>0</v>
          </cell>
          <cell r="E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T806" t="str">
            <v xml:space="preserve"> - </v>
          </cell>
          <cell r="U806">
            <v>0</v>
          </cell>
        </row>
        <row r="807">
          <cell r="A807" t="str">
            <v xml:space="preserve"> - </v>
          </cell>
          <cell r="D807">
            <v>0</v>
          </cell>
          <cell r="E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T807" t="str">
            <v xml:space="preserve"> - </v>
          </cell>
          <cell r="U807">
            <v>0</v>
          </cell>
        </row>
        <row r="808">
          <cell r="A808" t="str">
            <v xml:space="preserve"> - </v>
          </cell>
          <cell r="D808">
            <v>0</v>
          </cell>
          <cell r="E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T808" t="str">
            <v xml:space="preserve"> - </v>
          </cell>
          <cell r="U808">
            <v>0</v>
          </cell>
        </row>
        <row r="809">
          <cell r="A809" t="str">
            <v xml:space="preserve"> - </v>
          </cell>
          <cell r="D809">
            <v>0</v>
          </cell>
          <cell r="E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T809" t="str">
            <v xml:space="preserve"> - </v>
          </cell>
          <cell r="U809">
            <v>0</v>
          </cell>
        </row>
        <row r="810">
          <cell r="A810" t="str">
            <v xml:space="preserve"> - </v>
          </cell>
          <cell r="D810">
            <v>0</v>
          </cell>
          <cell r="E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T810" t="str">
            <v xml:space="preserve"> - </v>
          </cell>
          <cell r="U810">
            <v>0</v>
          </cell>
        </row>
        <row r="811">
          <cell r="A811" t="str">
            <v xml:space="preserve"> - </v>
          </cell>
          <cell r="D811">
            <v>0</v>
          </cell>
          <cell r="E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T811" t="str">
            <v xml:space="preserve"> - </v>
          </cell>
          <cell r="U811">
            <v>0</v>
          </cell>
        </row>
        <row r="812">
          <cell r="A812" t="str">
            <v xml:space="preserve"> - </v>
          </cell>
          <cell r="D812">
            <v>0</v>
          </cell>
          <cell r="E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T812" t="str">
            <v xml:space="preserve"> - </v>
          </cell>
          <cell r="U812">
            <v>0</v>
          </cell>
        </row>
        <row r="813">
          <cell r="A813" t="str">
            <v xml:space="preserve"> - </v>
          </cell>
          <cell r="D813">
            <v>0</v>
          </cell>
          <cell r="E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T813" t="str">
            <v xml:space="preserve"> - </v>
          </cell>
          <cell r="U813">
            <v>0</v>
          </cell>
        </row>
        <row r="814">
          <cell r="A814" t="str">
            <v xml:space="preserve"> - </v>
          </cell>
          <cell r="D814">
            <v>0</v>
          </cell>
          <cell r="E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T814" t="str">
            <v xml:space="preserve"> - </v>
          </cell>
          <cell r="U814">
            <v>0</v>
          </cell>
        </row>
        <row r="815">
          <cell r="A815" t="str">
            <v xml:space="preserve"> - </v>
          </cell>
          <cell r="D815">
            <v>0</v>
          </cell>
          <cell r="E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T815" t="str">
            <v xml:space="preserve"> - </v>
          </cell>
          <cell r="U815">
            <v>0</v>
          </cell>
        </row>
        <row r="816">
          <cell r="A816" t="str">
            <v xml:space="preserve"> - </v>
          </cell>
          <cell r="D816">
            <v>0</v>
          </cell>
          <cell r="E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T816" t="str">
            <v xml:space="preserve"> - </v>
          </cell>
          <cell r="U816">
            <v>0</v>
          </cell>
        </row>
        <row r="817">
          <cell r="A817" t="str">
            <v xml:space="preserve"> - </v>
          </cell>
          <cell r="D817">
            <v>0</v>
          </cell>
          <cell r="E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T817" t="str">
            <v xml:space="preserve"> - </v>
          </cell>
          <cell r="U817">
            <v>0</v>
          </cell>
        </row>
        <row r="818">
          <cell r="A818" t="str">
            <v xml:space="preserve"> - </v>
          </cell>
          <cell r="D818">
            <v>0</v>
          </cell>
          <cell r="E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T818" t="str">
            <v xml:space="preserve"> - </v>
          </cell>
          <cell r="U818">
            <v>0</v>
          </cell>
        </row>
        <row r="819">
          <cell r="A819" t="str">
            <v xml:space="preserve"> - </v>
          </cell>
          <cell r="D819">
            <v>0</v>
          </cell>
          <cell r="E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T819" t="str">
            <v xml:space="preserve"> - </v>
          </cell>
          <cell r="U819">
            <v>0</v>
          </cell>
        </row>
        <row r="820">
          <cell r="A820" t="str">
            <v xml:space="preserve"> - </v>
          </cell>
          <cell r="D820">
            <v>0</v>
          </cell>
          <cell r="E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T820" t="str">
            <v xml:space="preserve"> - </v>
          </cell>
          <cell r="U820">
            <v>0</v>
          </cell>
        </row>
        <row r="821">
          <cell r="A821" t="str">
            <v xml:space="preserve"> - </v>
          </cell>
          <cell r="D821">
            <v>0</v>
          </cell>
          <cell r="E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T821" t="str">
            <v xml:space="preserve"> - </v>
          </cell>
          <cell r="U821">
            <v>0</v>
          </cell>
        </row>
        <row r="822">
          <cell r="A822" t="str">
            <v xml:space="preserve"> - </v>
          </cell>
          <cell r="D822">
            <v>0</v>
          </cell>
          <cell r="E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T822" t="str">
            <v xml:space="preserve"> - </v>
          </cell>
          <cell r="U822">
            <v>0</v>
          </cell>
        </row>
        <row r="823">
          <cell r="A823" t="str">
            <v xml:space="preserve"> - </v>
          </cell>
          <cell r="D823">
            <v>0</v>
          </cell>
          <cell r="E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T823" t="str">
            <v xml:space="preserve"> - </v>
          </cell>
          <cell r="U823">
            <v>0</v>
          </cell>
        </row>
        <row r="824">
          <cell r="A824" t="str">
            <v xml:space="preserve"> - </v>
          </cell>
          <cell r="D824">
            <v>0</v>
          </cell>
          <cell r="E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T824" t="str">
            <v xml:space="preserve"> - </v>
          </cell>
          <cell r="U824">
            <v>0</v>
          </cell>
        </row>
        <row r="825">
          <cell r="A825" t="str">
            <v xml:space="preserve"> - </v>
          </cell>
          <cell r="D825">
            <v>0</v>
          </cell>
          <cell r="E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T825" t="str">
            <v xml:space="preserve"> - </v>
          </cell>
          <cell r="U825">
            <v>0</v>
          </cell>
        </row>
        <row r="826">
          <cell r="A826" t="str">
            <v xml:space="preserve"> - </v>
          </cell>
          <cell r="D826">
            <v>0</v>
          </cell>
          <cell r="E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T826" t="str">
            <v xml:space="preserve"> - </v>
          </cell>
          <cell r="U826">
            <v>0</v>
          </cell>
        </row>
        <row r="827">
          <cell r="A827" t="str">
            <v xml:space="preserve"> - </v>
          </cell>
          <cell r="D827">
            <v>0</v>
          </cell>
          <cell r="E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T827" t="str">
            <v xml:space="preserve"> - </v>
          </cell>
          <cell r="U827">
            <v>0</v>
          </cell>
        </row>
        <row r="828">
          <cell r="A828" t="str">
            <v xml:space="preserve"> - </v>
          </cell>
          <cell r="D828">
            <v>0</v>
          </cell>
          <cell r="E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T828" t="str">
            <v xml:space="preserve"> - </v>
          </cell>
          <cell r="U828">
            <v>0</v>
          </cell>
        </row>
        <row r="829">
          <cell r="A829" t="str">
            <v xml:space="preserve"> - </v>
          </cell>
          <cell r="D829">
            <v>0</v>
          </cell>
          <cell r="E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T829" t="str">
            <v xml:space="preserve"> - </v>
          </cell>
          <cell r="U829">
            <v>0</v>
          </cell>
        </row>
        <row r="830">
          <cell r="A830" t="str">
            <v xml:space="preserve"> - </v>
          </cell>
          <cell r="D830">
            <v>0</v>
          </cell>
          <cell r="E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T830" t="str">
            <v xml:space="preserve"> - </v>
          </cell>
          <cell r="U830">
            <v>0</v>
          </cell>
        </row>
        <row r="831">
          <cell r="A831" t="str">
            <v xml:space="preserve"> - </v>
          </cell>
          <cell r="D831">
            <v>0</v>
          </cell>
          <cell r="E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T831" t="str">
            <v xml:space="preserve"> - </v>
          </cell>
          <cell r="U831">
            <v>0</v>
          </cell>
        </row>
        <row r="832">
          <cell r="A832" t="str">
            <v xml:space="preserve"> - </v>
          </cell>
          <cell r="D832">
            <v>0</v>
          </cell>
          <cell r="E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T832" t="str">
            <v xml:space="preserve"> - </v>
          </cell>
          <cell r="U832">
            <v>0</v>
          </cell>
        </row>
        <row r="833">
          <cell r="A833" t="str">
            <v xml:space="preserve"> - </v>
          </cell>
          <cell r="D833">
            <v>0</v>
          </cell>
          <cell r="E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T833" t="str">
            <v xml:space="preserve"> - </v>
          </cell>
          <cell r="U833">
            <v>0</v>
          </cell>
        </row>
        <row r="834">
          <cell r="A834" t="str">
            <v xml:space="preserve"> - </v>
          </cell>
          <cell r="D834">
            <v>0</v>
          </cell>
          <cell r="E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T834" t="str">
            <v xml:space="preserve"> - </v>
          </cell>
          <cell r="U834">
            <v>0</v>
          </cell>
        </row>
        <row r="835">
          <cell r="A835" t="str">
            <v xml:space="preserve"> - </v>
          </cell>
          <cell r="D835">
            <v>0</v>
          </cell>
          <cell r="E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T835" t="str">
            <v xml:space="preserve"> - </v>
          </cell>
          <cell r="U835">
            <v>0</v>
          </cell>
        </row>
        <row r="836">
          <cell r="A836" t="str">
            <v xml:space="preserve"> - </v>
          </cell>
          <cell r="D836">
            <v>0</v>
          </cell>
          <cell r="E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T836" t="str">
            <v xml:space="preserve"> - </v>
          </cell>
          <cell r="U836">
            <v>0</v>
          </cell>
        </row>
        <row r="837">
          <cell r="A837" t="str">
            <v xml:space="preserve"> - </v>
          </cell>
          <cell r="D837">
            <v>0</v>
          </cell>
          <cell r="E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T837" t="str">
            <v xml:space="preserve"> - </v>
          </cell>
          <cell r="U837">
            <v>0</v>
          </cell>
        </row>
        <row r="838">
          <cell r="A838" t="str">
            <v xml:space="preserve"> - </v>
          </cell>
          <cell r="D838">
            <v>0</v>
          </cell>
          <cell r="E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T838" t="str">
            <v xml:space="preserve"> - </v>
          </cell>
          <cell r="U838">
            <v>0</v>
          </cell>
        </row>
        <row r="839">
          <cell r="A839" t="str">
            <v xml:space="preserve"> - </v>
          </cell>
          <cell r="D839">
            <v>0</v>
          </cell>
          <cell r="E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T839" t="str">
            <v xml:space="preserve"> - </v>
          </cell>
          <cell r="U839">
            <v>0</v>
          </cell>
        </row>
        <row r="840">
          <cell r="A840" t="str">
            <v xml:space="preserve"> - </v>
          </cell>
          <cell r="D840">
            <v>0</v>
          </cell>
          <cell r="E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T840" t="str">
            <v xml:space="preserve"> - </v>
          </cell>
          <cell r="U840">
            <v>0</v>
          </cell>
        </row>
        <row r="841">
          <cell r="A841" t="str">
            <v xml:space="preserve"> - </v>
          </cell>
          <cell r="D841">
            <v>0</v>
          </cell>
          <cell r="E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T841" t="str">
            <v xml:space="preserve"> - </v>
          </cell>
          <cell r="U841">
            <v>0</v>
          </cell>
        </row>
        <row r="842">
          <cell r="A842" t="str">
            <v xml:space="preserve"> - </v>
          </cell>
          <cell r="D842">
            <v>0</v>
          </cell>
          <cell r="E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T842" t="str">
            <v xml:space="preserve"> - </v>
          </cell>
          <cell r="U842">
            <v>0</v>
          </cell>
        </row>
        <row r="843">
          <cell r="A843" t="str">
            <v xml:space="preserve"> - </v>
          </cell>
          <cell r="D843">
            <v>0</v>
          </cell>
          <cell r="E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T843" t="str">
            <v xml:space="preserve"> - </v>
          </cell>
          <cell r="U843">
            <v>0</v>
          </cell>
        </row>
        <row r="844">
          <cell r="A844" t="str">
            <v xml:space="preserve"> - </v>
          </cell>
          <cell r="D844">
            <v>0</v>
          </cell>
          <cell r="E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T844" t="str">
            <v xml:space="preserve"> - </v>
          </cell>
          <cell r="U844">
            <v>0</v>
          </cell>
        </row>
        <row r="845">
          <cell r="A845" t="str">
            <v xml:space="preserve"> - </v>
          </cell>
          <cell r="D845">
            <v>0</v>
          </cell>
          <cell r="E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T845" t="str">
            <v xml:space="preserve"> - </v>
          </cell>
          <cell r="U845">
            <v>0</v>
          </cell>
        </row>
        <row r="846">
          <cell r="A846" t="str">
            <v xml:space="preserve"> - </v>
          </cell>
          <cell r="D846">
            <v>0</v>
          </cell>
          <cell r="E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T846" t="str">
            <v xml:space="preserve"> - </v>
          </cell>
          <cell r="U846">
            <v>0</v>
          </cell>
        </row>
        <row r="847">
          <cell r="A847" t="str">
            <v xml:space="preserve"> - </v>
          </cell>
          <cell r="D847">
            <v>0</v>
          </cell>
          <cell r="E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T847" t="str">
            <v xml:space="preserve"> - </v>
          </cell>
          <cell r="U847">
            <v>0</v>
          </cell>
        </row>
        <row r="848">
          <cell r="A848" t="str">
            <v xml:space="preserve"> - </v>
          </cell>
          <cell r="D848">
            <v>0</v>
          </cell>
          <cell r="E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T848" t="str">
            <v xml:space="preserve"> - </v>
          </cell>
          <cell r="U848">
            <v>0</v>
          </cell>
        </row>
        <row r="849">
          <cell r="A849" t="str">
            <v xml:space="preserve"> - </v>
          </cell>
          <cell r="D849">
            <v>0</v>
          </cell>
          <cell r="E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T849" t="str">
            <v xml:space="preserve"> - </v>
          </cell>
          <cell r="U849">
            <v>0</v>
          </cell>
        </row>
        <row r="850">
          <cell r="A850" t="str">
            <v xml:space="preserve"> - </v>
          </cell>
          <cell r="D850">
            <v>0</v>
          </cell>
          <cell r="E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T850" t="str">
            <v xml:space="preserve"> - </v>
          </cell>
          <cell r="U850">
            <v>0</v>
          </cell>
        </row>
        <row r="851">
          <cell r="A851" t="str">
            <v xml:space="preserve"> - </v>
          </cell>
          <cell r="D851">
            <v>0</v>
          </cell>
          <cell r="E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T851" t="str">
            <v xml:space="preserve"> - </v>
          </cell>
          <cell r="U851">
            <v>0</v>
          </cell>
        </row>
        <row r="852">
          <cell r="A852" t="str">
            <v xml:space="preserve"> - </v>
          </cell>
          <cell r="D852">
            <v>0</v>
          </cell>
          <cell r="E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T852" t="str">
            <v xml:space="preserve"> - </v>
          </cell>
          <cell r="U852">
            <v>0</v>
          </cell>
        </row>
        <row r="853">
          <cell r="A853" t="str">
            <v xml:space="preserve"> - </v>
          </cell>
          <cell r="D853">
            <v>0</v>
          </cell>
          <cell r="E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T853" t="str">
            <v xml:space="preserve"> - </v>
          </cell>
          <cell r="U853">
            <v>0</v>
          </cell>
        </row>
        <row r="854">
          <cell r="A854" t="str">
            <v xml:space="preserve"> - </v>
          </cell>
          <cell r="D854">
            <v>0</v>
          </cell>
          <cell r="E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T854" t="str">
            <v xml:space="preserve"> - </v>
          </cell>
          <cell r="U854">
            <v>0</v>
          </cell>
        </row>
        <row r="855">
          <cell r="A855" t="str">
            <v xml:space="preserve"> - </v>
          </cell>
          <cell r="D855">
            <v>0</v>
          </cell>
          <cell r="E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T855" t="str">
            <v xml:space="preserve"> - </v>
          </cell>
          <cell r="U855">
            <v>0</v>
          </cell>
        </row>
        <row r="856">
          <cell r="A856" t="str">
            <v xml:space="preserve"> - </v>
          </cell>
          <cell r="D856">
            <v>0</v>
          </cell>
          <cell r="E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T856" t="str">
            <v xml:space="preserve"> - </v>
          </cell>
          <cell r="U856">
            <v>0</v>
          </cell>
        </row>
        <row r="857">
          <cell r="A857" t="str">
            <v xml:space="preserve"> - </v>
          </cell>
          <cell r="D857">
            <v>0</v>
          </cell>
          <cell r="E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T857" t="str">
            <v xml:space="preserve"> - </v>
          </cell>
          <cell r="U857">
            <v>0</v>
          </cell>
        </row>
        <row r="858">
          <cell r="A858" t="str">
            <v xml:space="preserve"> - </v>
          </cell>
          <cell r="D858">
            <v>0</v>
          </cell>
          <cell r="E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T858" t="str">
            <v xml:space="preserve"> - </v>
          </cell>
          <cell r="U858">
            <v>0</v>
          </cell>
        </row>
        <row r="859">
          <cell r="A859" t="str">
            <v xml:space="preserve"> - </v>
          </cell>
          <cell r="D859">
            <v>0</v>
          </cell>
          <cell r="E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T859" t="str">
            <v xml:space="preserve"> - </v>
          </cell>
          <cell r="U859">
            <v>0</v>
          </cell>
        </row>
        <row r="860">
          <cell r="A860" t="str">
            <v xml:space="preserve"> - </v>
          </cell>
          <cell r="D860">
            <v>0</v>
          </cell>
          <cell r="E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T860" t="str">
            <v xml:space="preserve"> - </v>
          </cell>
          <cell r="U860">
            <v>0</v>
          </cell>
        </row>
        <row r="861">
          <cell r="A861" t="str">
            <v xml:space="preserve"> - </v>
          </cell>
          <cell r="D861">
            <v>0</v>
          </cell>
          <cell r="E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T861" t="str">
            <v xml:space="preserve"> - </v>
          </cell>
          <cell r="U861">
            <v>0</v>
          </cell>
        </row>
        <row r="862">
          <cell r="A862" t="str">
            <v xml:space="preserve"> - </v>
          </cell>
          <cell r="D862">
            <v>0</v>
          </cell>
          <cell r="E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T862" t="str">
            <v xml:space="preserve"> - </v>
          </cell>
          <cell r="U862">
            <v>0</v>
          </cell>
        </row>
        <row r="863">
          <cell r="A863" t="str">
            <v xml:space="preserve"> - </v>
          </cell>
          <cell r="D863">
            <v>0</v>
          </cell>
          <cell r="E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T863" t="str">
            <v xml:space="preserve"> - </v>
          </cell>
          <cell r="U863">
            <v>0</v>
          </cell>
        </row>
        <row r="864">
          <cell r="A864" t="str">
            <v xml:space="preserve"> - </v>
          </cell>
          <cell r="D864">
            <v>0</v>
          </cell>
          <cell r="E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T864" t="str">
            <v xml:space="preserve"> - </v>
          </cell>
          <cell r="U864">
            <v>0</v>
          </cell>
        </row>
        <row r="865">
          <cell r="A865" t="str">
            <v xml:space="preserve"> - </v>
          </cell>
          <cell r="D865">
            <v>0</v>
          </cell>
          <cell r="E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T865" t="str">
            <v xml:space="preserve"> - </v>
          </cell>
          <cell r="U865">
            <v>0</v>
          </cell>
        </row>
        <row r="866">
          <cell r="A866" t="str">
            <v xml:space="preserve"> - </v>
          </cell>
          <cell r="D866">
            <v>0</v>
          </cell>
          <cell r="E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T866" t="str">
            <v xml:space="preserve"> - </v>
          </cell>
          <cell r="U866">
            <v>0</v>
          </cell>
        </row>
        <row r="867">
          <cell r="A867" t="str">
            <v xml:space="preserve"> - </v>
          </cell>
          <cell r="D867">
            <v>0</v>
          </cell>
          <cell r="E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T867" t="str">
            <v xml:space="preserve"> - </v>
          </cell>
          <cell r="U867">
            <v>0</v>
          </cell>
        </row>
        <row r="868">
          <cell r="A868" t="str">
            <v xml:space="preserve"> - </v>
          </cell>
          <cell r="D868">
            <v>0</v>
          </cell>
          <cell r="E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T868" t="str">
            <v xml:space="preserve"> - </v>
          </cell>
          <cell r="U868">
            <v>0</v>
          </cell>
        </row>
        <row r="869">
          <cell r="A869" t="str">
            <v xml:space="preserve"> - </v>
          </cell>
          <cell r="D869">
            <v>0</v>
          </cell>
          <cell r="E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T869" t="str">
            <v xml:space="preserve"> - </v>
          </cell>
          <cell r="U869">
            <v>0</v>
          </cell>
        </row>
        <row r="870">
          <cell r="A870" t="str">
            <v xml:space="preserve"> - </v>
          </cell>
          <cell r="D870">
            <v>0</v>
          </cell>
          <cell r="E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T870" t="str">
            <v xml:space="preserve"> - </v>
          </cell>
          <cell r="U870">
            <v>0</v>
          </cell>
        </row>
        <row r="871">
          <cell r="A871" t="str">
            <v xml:space="preserve"> - </v>
          </cell>
          <cell r="D871">
            <v>0</v>
          </cell>
          <cell r="E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T871" t="str">
            <v xml:space="preserve"> - </v>
          </cell>
          <cell r="U871">
            <v>0</v>
          </cell>
        </row>
        <row r="872">
          <cell r="A872" t="str">
            <v xml:space="preserve"> - </v>
          </cell>
          <cell r="D872">
            <v>0</v>
          </cell>
          <cell r="E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T872" t="str">
            <v xml:space="preserve"> - </v>
          </cell>
          <cell r="U872">
            <v>0</v>
          </cell>
        </row>
        <row r="873">
          <cell r="A873" t="str">
            <v xml:space="preserve"> - </v>
          </cell>
          <cell r="D873">
            <v>0</v>
          </cell>
          <cell r="E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T873" t="str">
            <v xml:space="preserve"> - </v>
          </cell>
          <cell r="U873">
            <v>0</v>
          </cell>
        </row>
        <row r="874">
          <cell r="A874" t="str">
            <v xml:space="preserve"> - </v>
          </cell>
          <cell r="D874">
            <v>0</v>
          </cell>
          <cell r="E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T874" t="str">
            <v xml:space="preserve"> - </v>
          </cell>
          <cell r="U874">
            <v>0</v>
          </cell>
        </row>
        <row r="875">
          <cell r="A875" t="str">
            <v xml:space="preserve"> - </v>
          </cell>
          <cell r="D875">
            <v>0</v>
          </cell>
          <cell r="E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T875" t="str">
            <v xml:space="preserve"> - </v>
          </cell>
          <cell r="U875">
            <v>0</v>
          </cell>
        </row>
        <row r="876">
          <cell r="A876" t="str">
            <v xml:space="preserve"> - </v>
          </cell>
          <cell r="D876">
            <v>0</v>
          </cell>
          <cell r="E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T876" t="str">
            <v xml:space="preserve"> - </v>
          </cell>
          <cell r="U876">
            <v>0</v>
          </cell>
        </row>
        <row r="877">
          <cell r="A877" t="str">
            <v xml:space="preserve"> - </v>
          </cell>
          <cell r="D877">
            <v>0</v>
          </cell>
          <cell r="E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T877" t="str">
            <v xml:space="preserve"> - </v>
          </cell>
          <cell r="U877">
            <v>0</v>
          </cell>
        </row>
        <row r="878">
          <cell r="A878" t="str">
            <v xml:space="preserve"> - </v>
          </cell>
          <cell r="D878">
            <v>0</v>
          </cell>
          <cell r="E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T878" t="str">
            <v xml:space="preserve"> - </v>
          </cell>
          <cell r="U878">
            <v>0</v>
          </cell>
        </row>
        <row r="879">
          <cell r="A879" t="str">
            <v xml:space="preserve"> - </v>
          </cell>
          <cell r="D879">
            <v>0</v>
          </cell>
          <cell r="E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T879" t="str">
            <v xml:space="preserve"> - </v>
          </cell>
          <cell r="U879">
            <v>0</v>
          </cell>
        </row>
        <row r="880">
          <cell r="A880" t="str">
            <v xml:space="preserve"> - </v>
          </cell>
          <cell r="D880">
            <v>0</v>
          </cell>
          <cell r="E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T880" t="str">
            <v xml:space="preserve"> - </v>
          </cell>
          <cell r="U880">
            <v>0</v>
          </cell>
        </row>
        <row r="881">
          <cell r="A881" t="str">
            <v xml:space="preserve"> - </v>
          </cell>
          <cell r="D881">
            <v>0</v>
          </cell>
          <cell r="E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T881" t="str">
            <v xml:space="preserve"> - </v>
          </cell>
          <cell r="U881">
            <v>0</v>
          </cell>
        </row>
        <row r="882">
          <cell r="A882" t="str">
            <v xml:space="preserve"> - </v>
          </cell>
          <cell r="D882">
            <v>0</v>
          </cell>
          <cell r="E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T882" t="str">
            <v xml:space="preserve"> - </v>
          </cell>
          <cell r="U882">
            <v>0</v>
          </cell>
        </row>
        <row r="883">
          <cell r="A883" t="str">
            <v xml:space="preserve"> - </v>
          </cell>
          <cell r="D883">
            <v>0</v>
          </cell>
          <cell r="E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T883" t="str">
            <v xml:space="preserve"> - </v>
          </cell>
          <cell r="U883">
            <v>0</v>
          </cell>
        </row>
        <row r="884">
          <cell r="A884" t="str">
            <v xml:space="preserve"> - </v>
          </cell>
          <cell r="D884">
            <v>0</v>
          </cell>
          <cell r="E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T884" t="str">
            <v xml:space="preserve"> - </v>
          </cell>
          <cell r="U884">
            <v>0</v>
          </cell>
        </row>
        <row r="885">
          <cell r="A885" t="str">
            <v xml:space="preserve"> - </v>
          </cell>
          <cell r="D885">
            <v>0</v>
          </cell>
          <cell r="E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T885" t="str">
            <v xml:space="preserve"> - </v>
          </cell>
          <cell r="U885">
            <v>0</v>
          </cell>
        </row>
        <row r="886">
          <cell r="A886" t="str">
            <v xml:space="preserve"> - </v>
          </cell>
          <cell r="D886">
            <v>0</v>
          </cell>
          <cell r="E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T886" t="str">
            <v xml:space="preserve"> - </v>
          </cell>
          <cell r="U886">
            <v>0</v>
          </cell>
        </row>
        <row r="887">
          <cell r="A887" t="str">
            <v xml:space="preserve"> - </v>
          </cell>
          <cell r="D887">
            <v>0</v>
          </cell>
          <cell r="E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T887" t="str">
            <v xml:space="preserve"> - </v>
          </cell>
          <cell r="U887">
            <v>0</v>
          </cell>
        </row>
        <row r="888">
          <cell r="A888" t="str">
            <v xml:space="preserve"> - </v>
          </cell>
          <cell r="D888">
            <v>0</v>
          </cell>
          <cell r="E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T888" t="str">
            <v xml:space="preserve"> - </v>
          </cell>
          <cell r="U888">
            <v>0</v>
          </cell>
        </row>
        <row r="889">
          <cell r="A889" t="str">
            <v xml:space="preserve"> - </v>
          </cell>
          <cell r="D889">
            <v>0</v>
          </cell>
          <cell r="E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T889" t="str">
            <v xml:space="preserve"> - </v>
          </cell>
          <cell r="U889">
            <v>0</v>
          </cell>
        </row>
        <row r="890">
          <cell r="A890" t="str">
            <v xml:space="preserve"> - </v>
          </cell>
          <cell r="D890">
            <v>0</v>
          </cell>
          <cell r="E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T890" t="str">
            <v xml:space="preserve"> - </v>
          </cell>
          <cell r="U890">
            <v>0</v>
          </cell>
        </row>
        <row r="891">
          <cell r="A891" t="str">
            <v xml:space="preserve"> - </v>
          </cell>
          <cell r="D891">
            <v>0</v>
          </cell>
          <cell r="E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T891" t="str">
            <v xml:space="preserve"> - </v>
          </cell>
          <cell r="U891">
            <v>0</v>
          </cell>
        </row>
        <row r="892">
          <cell r="A892" t="str">
            <v xml:space="preserve"> - </v>
          </cell>
          <cell r="D892">
            <v>0</v>
          </cell>
          <cell r="E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T892" t="str">
            <v xml:space="preserve"> - </v>
          </cell>
          <cell r="U892">
            <v>0</v>
          </cell>
        </row>
        <row r="893">
          <cell r="A893" t="str">
            <v xml:space="preserve"> - </v>
          </cell>
          <cell r="D893">
            <v>0</v>
          </cell>
          <cell r="E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T893" t="str">
            <v xml:space="preserve"> - </v>
          </cell>
          <cell r="U893">
            <v>0</v>
          </cell>
        </row>
        <row r="894">
          <cell r="A894" t="str">
            <v xml:space="preserve"> - </v>
          </cell>
          <cell r="D894">
            <v>0</v>
          </cell>
          <cell r="E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T894" t="str">
            <v xml:space="preserve"> - </v>
          </cell>
          <cell r="U894">
            <v>0</v>
          </cell>
        </row>
        <row r="895">
          <cell r="A895" t="str">
            <v xml:space="preserve"> - </v>
          </cell>
          <cell r="D895">
            <v>0</v>
          </cell>
          <cell r="E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T895" t="str">
            <v xml:space="preserve"> - </v>
          </cell>
          <cell r="U895">
            <v>0</v>
          </cell>
        </row>
        <row r="896">
          <cell r="A896" t="str">
            <v xml:space="preserve"> - </v>
          </cell>
          <cell r="D896">
            <v>0</v>
          </cell>
          <cell r="E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T896" t="str">
            <v xml:space="preserve"> - </v>
          </cell>
          <cell r="U896">
            <v>0</v>
          </cell>
        </row>
        <row r="897">
          <cell r="A897" t="str">
            <v xml:space="preserve"> - </v>
          </cell>
          <cell r="D897">
            <v>0</v>
          </cell>
          <cell r="E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T897" t="str">
            <v xml:space="preserve"> - </v>
          </cell>
          <cell r="U897">
            <v>0</v>
          </cell>
        </row>
        <row r="898">
          <cell r="A898" t="str">
            <v xml:space="preserve"> - </v>
          </cell>
          <cell r="D898">
            <v>0</v>
          </cell>
          <cell r="E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T898" t="str">
            <v xml:space="preserve"> - </v>
          </cell>
          <cell r="U898">
            <v>0</v>
          </cell>
        </row>
        <row r="899">
          <cell r="A899" t="str">
            <v xml:space="preserve"> - </v>
          </cell>
          <cell r="D899">
            <v>0</v>
          </cell>
          <cell r="E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T899" t="str">
            <v xml:space="preserve"> - </v>
          </cell>
          <cell r="U899">
            <v>0</v>
          </cell>
        </row>
        <row r="900">
          <cell r="A900" t="str">
            <v xml:space="preserve"> - </v>
          </cell>
          <cell r="D900">
            <v>0</v>
          </cell>
          <cell r="E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T900" t="str">
            <v xml:space="preserve"> - </v>
          </cell>
          <cell r="U900">
            <v>0</v>
          </cell>
        </row>
        <row r="901">
          <cell r="A901" t="str">
            <v xml:space="preserve"> - </v>
          </cell>
          <cell r="D901">
            <v>0</v>
          </cell>
          <cell r="E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T901" t="str">
            <v xml:space="preserve"> - </v>
          </cell>
          <cell r="U901">
            <v>0</v>
          </cell>
        </row>
        <row r="902">
          <cell r="A902" t="str">
            <v xml:space="preserve"> - </v>
          </cell>
          <cell r="D902">
            <v>0</v>
          </cell>
          <cell r="E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T902" t="str">
            <v xml:space="preserve"> - </v>
          </cell>
          <cell r="U902">
            <v>0</v>
          </cell>
        </row>
        <row r="903">
          <cell r="A903" t="str">
            <v xml:space="preserve"> - </v>
          </cell>
          <cell r="D903">
            <v>0</v>
          </cell>
          <cell r="E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T903" t="str">
            <v xml:space="preserve"> - </v>
          </cell>
          <cell r="U903">
            <v>0</v>
          </cell>
        </row>
        <row r="904">
          <cell r="A904" t="str">
            <v xml:space="preserve"> - </v>
          </cell>
          <cell r="D904">
            <v>0</v>
          </cell>
          <cell r="E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T904" t="str">
            <v xml:space="preserve"> - </v>
          </cell>
          <cell r="U904">
            <v>0</v>
          </cell>
        </row>
        <row r="905">
          <cell r="A905" t="str">
            <v xml:space="preserve"> - </v>
          </cell>
          <cell r="D905">
            <v>0</v>
          </cell>
          <cell r="E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T905" t="str">
            <v xml:space="preserve"> - </v>
          </cell>
          <cell r="U905">
            <v>0</v>
          </cell>
        </row>
        <row r="906">
          <cell r="A906" t="str">
            <v xml:space="preserve"> - </v>
          </cell>
          <cell r="D906">
            <v>0</v>
          </cell>
          <cell r="E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T906" t="str">
            <v xml:space="preserve"> - </v>
          </cell>
          <cell r="U906">
            <v>0</v>
          </cell>
        </row>
        <row r="907">
          <cell r="A907" t="str">
            <v xml:space="preserve"> - </v>
          </cell>
          <cell r="D907">
            <v>0</v>
          </cell>
          <cell r="E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T907" t="str">
            <v xml:space="preserve"> - </v>
          </cell>
          <cell r="U907">
            <v>0</v>
          </cell>
        </row>
        <row r="908">
          <cell r="A908" t="str">
            <v xml:space="preserve"> - </v>
          </cell>
          <cell r="D908">
            <v>0</v>
          </cell>
          <cell r="E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T908" t="str">
            <v xml:space="preserve"> - </v>
          </cell>
          <cell r="U908">
            <v>0</v>
          </cell>
        </row>
        <row r="909">
          <cell r="A909" t="str">
            <v xml:space="preserve"> - </v>
          </cell>
          <cell r="D909">
            <v>0</v>
          </cell>
          <cell r="E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T909" t="str">
            <v xml:space="preserve"> - </v>
          </cell>
          <cell r="U909">
            <v>0</v>
          </cell>
        </row>
        <row r="910">
          <cell r="A910" t="str">
            <v xml:space="preserve"> - </v>
          </cell>
          <cell r="D910">
            <v>0</v>
          </cell>
          <cell r="E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T910" t="str">
            <v xml:space="preserve"> - </v>
          </cell>
          <cell r="U910">
            <v>0</v>
          </cell>
        </row>
        <row r="911">
          <cell r="A911" t="str">
            <v xml:space="preserve"> - </v>
          </cell>
          <cell r="D911">
            <v>0</v>
          </cell>
          <cell r="E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T911" t="str">
            <v xml:space="preserve"> - </v>
          </cell>
          <cell r="U911">
            <v>0</v>
          </cell>
        </row>
        <row r="912">
          <cell r="A912" t="str">
            <v xml:space="preserve"> - </v>
          </cell>
          <cell r="D912">
            <v>0</v>
          </cell>
          <cell r="E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T912" t="str">
            <v xml:space="preserve"> - </v>
          </cell>
          <cell r="U912">
            <v>0</v>
          </cell>
        </row>
        <row r="913">
          <cell r="A913" t="str">
            <v xml:space="preserve"> - </v>
          </cell>
          <cell r="D913">
            <v>0</v>
          </cell>
          <cell r="E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T913" t="str">
            <v xml:space="preserve"> - </v>
          </cell>
          <cell r="U913">
            <v>0</v>
          </cell>
        </row>
        <row r="914">
          <cell r="A914" t="str">
            <v xml:space="preserve"> - </v>
          </cell>
          <cell r="D914">
            <v>0</v>
          </cell>
          <cell r="E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T914" t="str">
            <v xml:space="preserve"> - </v>
          </cell>
          <cell r="U914">
            <v>0</v>
          </cell>
        </row>
        <row r="915">
          <cell r="A915" t="str">
            <v xml:space="preserve"> - </v>
          </cell>
          <cell r="D915">
            <v>0</v>
          </cell>
          <cell r="E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T915" t="str">
            <v xml:space="preserve"> - </v>
          </cell>
          <cell r="U915">
            <v>0</v>
          </cell>
        </row>
        <row r="916">
          <cell r="A916" t="str">
            <v xml:space="preserve"> - </v>
          </cell>
          <cell r="D916">
            <v>0</v>
          </cell>
          <cell r="E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T916" t="str">
            <v xml:space="preserve"> - </v>
          </cell>
          <cell r="U916">
            <v>0</v>
          </cell>
        </row>
        <row r="917">
          <cell r="A917" t="str">
            <v xml:space="preserve"> - </v>
          </cell>
          <cell r="D917">
            <v>0</v>
          </cell>
          <cell r="E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T917" t="str">
            <v xml:space="preserve"> - </v>
          </cell>
          <cell r="U917">
            <v>0</v>
          </cell>
        </row>
        <row r="918">
          <cell r="A918" t="str">
            <v xml:space="preserve"> - </v>
          </cell>
          <cell r="D918">
            <v>0</v>
          </cell>
          <cell r="E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T918" t="str">
            <v xml:space="preserve"> - </v>
          </cell>
          <cell r="U918">
            <v>0</v>
          </cell>
        </row>
        <row r="919">
          <cell r="A919" t="str">
            <v xml:space="preserve"> - </v>
          </cell>
          <cell r="D919">
            <v>0</v>
          </cell>
          <cell r="E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T919" t="str">
            <v xml:space="preserve"> - </v>
          </cell>
          <cell r="U919">
            <v>0</v>
          </cell>
        </row>
        <row r="920">
          <cell r="A920" t="str">
            <v xml:space="preserve"> - </v>
          </cell>
          <cell r="D920">
            <v>0</v>
          </cell>
          <cell r="E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T920" t="str">
            <v xml:space="preserve"> - </v>
          </cell>
          <cell r="U920">
            <v>0</v>
          </cell>
        </row>
        <row r="921">
          <cell r="A921" t="str">
            <v xml:space="preserve"> - </v>
          </cell>
          <cell r="D921">
            <v>0</v>
          </cell>
          <cell r="E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T921" t="str">
            <v xml:space="preserve"> - </v>
          </cell>
          <cell r="U921">
            <v>0</v>
          </cell>
        </row>
        <row r="922">
          <cell r="A922" t="str">
            <v xml:space="preserve"> - </v>
          </cell>
          <cell r="D922">
            <v>0</v>
          </cell>
          <cell r="E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T922" t="str">
            <v xml:space="preserve"> - </v>
          </cell>
          <cell r="U922">
            <v>0</v>
          </cell>
        </row>
        <row r="923">
          <cell r="A923" t="str">
            <v xml:space="preserve"> - </v>
          </cell>
          <cell r="D923">
            <v>0</v>
          </cell>
          <cell r="E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T923" t="str">
            <v xml:space="preserve"> - </v>
          </cell>
          <cell r="U923">
            <v>0</v>
          </cell>
        </row>
        <row r="924">
          <cell r="A924" t="str">
            <v xml:space="preserve"> - </v>
          </cell>
          <cell r="D924">
            <v>0</v>
          </cell>
          <cell r="E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T924" t="str">
            <v xml:space="preserve"> - </v>
          </cell>
          <cell r="U924">
            <v>0</v>
          </cell>
        </row>
        <row r="925">
          <cell r="A925" t="str">
            <v xml:space="preserve"> - </v>
          </cell>
          <cell r="D925">
            <v>0</v>
          </cell>
          <cell r="E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T925" t="str">
            <v xml:space="preserve"> - </v>
          </cell>
          <cell r="U925">
            <v>0</v>
          </cell>
        </row>
        <row r="926">
          <cell r="A926" t="str">
            <v xml:space="preserve"> - </v>
          </cell>
          <cell r="D926">
            <v>0</v>
          </cell>
          <cell r="E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T926" t="str">
            <v xml:space="preserve"> - </v>
          </cell>
          <cell r="U926">
            <v>0</v>
          </cell>
        </row>
        <row r="927">
          <cell r="A927" t="str">
            <v xml:space="preserve"> - </v>
          </cell>
          <cell r="D927">
            <v>0</v>
          </cell>
          <cell r="E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T927" t="str">
            <v xml:space="preserve"> - </v>
          </cell>
          <cell r="U927">
            <v>0</v>
          </cell>
        </row>
        <row r="928">
          <cell r="A928" t="str">
            <v xml:space="preserve"> - </v>
          </cell>
          <cell r="D928">
            <v>0</v>
          </cell>
          <cell r="E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T928" t="str">
            <v xml:space="preserve"> - </v>
          </cell>
          <cell r="U928">
            <v>0</v>
          </cell>
        </row>
        <row r="929">
          <cell r="A929" t="str">
            <v xml:space="preserve"> - </v>
          </cell>
          <cell r="D929">
            <v>0</v>
          </cell>
          <cell r="E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T929" t="str">
            <v xml:space="preserve"> - </v>
          </cell>
          <cell r="U929">
            <v>0</v>
          </cell>
        </row>
        <row r="930">
          <cell r="A930" t="str">
            <v xml:space="preserve"> - </v>
          </cell>
          <cell r="D930">
            <v>0</v>
          </cell>
          <cell r="E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T930" t="str">
            <v xml:space="preserve"> - </v>
          </cell>
          <cell r="U930">
            <v>0</v>
          </cell>
        </row>
        <row r="931">
          <cell r="A931" t="str">
            <v xml:space="preserve"> - </v>
          </cell>
          <cell r="D931">
            <v>0</v>
          </cell>
          <cell r="E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T931" t="str">
            <v xml:space="preserve"> - </v>
          </cell>
          <cell r="U931">
            <v>0</v>
          </cell>
        </row>
        <row r="932">
          <cell r="A932" t="str">
            <v xml:space="preserve"> - </v>
          </cell>
          <cell r="D932">
            <v>0</v>
          </cell>
          <cell r="E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T932" t="str">
            <v xml:space="preserve"> - </v>
          </cell>
          <cell r="U932">
            <v>0</v>
          </cell>
        </row>
        <row r="933">
          <cell r="A933" t="str">
            <v xml:space="preserve"> - </v>
          </cell>
          <cell r="D933">
            <v>0</v>
          </cell>
          <cell r="E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T933" t="str">
            <v xml:space="preserve"> - </v>
          </cell>
          <cell r="U933">
            <v>0</v>
          </cell>
        </row>
        <row r="934">
          <cell r="A934" t="str">
            <v xml:space="preserve"> - </v>
          </cell>
          <cell r="D934">
            <v>0</v>
          </cell>
          <cell r="E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T934" t="str">
            <v xml:space="preserve"> - </v>
          </cell>
          <cell r="U934">
            <v>0</v>
          </cell>
        </row>
        <row r="935">
          <cell r="A935" t="str">
            <v xml:space="preserve"> - </v>
          </cell>
          <cell r="D935">
            <v>0</v>
          </cell>
          <cell r="E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T935" t="str">
            <v xml:space="preserve"> - </v>
          </cell>
          <cell r="U935">
            <v>0</v>
          </cell>
        </row>
        <row r="936">
          <cell r="A936" t="str">
            <v xml:space="preserve"> - </v>
          </cell>
          <cell r="D936">
            <v>0</v>
          </cell>
          <cell r="E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T936" t="str">
            <v xml:space="preserve"> - </v>
          </cell>
          <cell r="U936">
            <v>0</v>
          </cell>
        </row>
        <row r="937">
          <cell r="A937" t="str">
            <v xml:space="preserve"> - </v>
          </cell>
          <cell r="D937">
            <v>0</v>
          </cell>
          <cell r="E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T937" t="str">
            <v xml:space="preserve"> - </v>
          </cell>
          <cell r="U937">
            <v>0</v>
          </cell>
        </row>
        <row r="938">
          <cell r="A938" t="str">
            <v xml:space="preserve"> - </v>
          </cell>
          <cell r="D938">
            <v>0</v>
          </cell>
          <cell r="E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T938" t="str">
            <v xml:space="preserve"> - </v>
          </cell>
          <cell r="U938">
            <v>0</v>
          </cell>
        </row>
        <row r="939">
          <cell r="A939" t="str">
            <v xml:space="preserve"> - </v>
          </cell>
          <cell r="D939">
            <v>0</v>
          </cell>
          <cell r="E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T939" t="str">
            <v xml:space="preserve"> - </v>
          </cell>
          <cell r="U939">
            <v>0</v>
          </cell>
        </row>
        <row r="940">
          <cell r="A940" t="str">
            <v xml:space="preserve"> - </v>
          </cell>
          <cell r="D940">
            <v>0</v>
          </cell>
          <cell r="E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T940" t="str">
            <v xml:space="preserve"> - </v>
          </cell>
          <cell r="U940">
            <v>0</v>
          </cell>
        </row>
        <row r="941">
          <cell r="A941" t="str">
            <v xml:space="preserve"> - </v>
          </cell>
          <cell r="D941">
            <v>0</v>
          </cell>
          <cell r="E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T941" t="str">
            <v xml:space="preserve"> - </v>
          </cell>
          <cell r="U941">
            <v>0</v>
          </cell>
        </row>
        <row r="942">
          <cell r="A942" t="str">
            <v xml:space="preserve"> - </v>
          </cell>
          <cell r="D942">
            <v>0</v>
          </cell>
          <cell r="E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T942" t="str">
            <v xml:space="preserve"> - </v>
          </cell>
          <cell r="U942">
            <v>0</v>
          </cell>
        </row>
        <row r="943">
          <cell r="A943" t="str">
            <v xml:space="preserve"> - </v>
          </cell>
          <cell r="D943">
            <v>0</v>
          </cell>
          <cell r="E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T943" t="str">
            <v xml:space="preserve"> - </v>
          </cell>
          <cell r="U943">
            <v>0</v>
          </cell>
        </row>
        <row r="944">
          <cell r="A944" t="str">
            <v xml:space="preserve"> - </v>
          </cell>
          <cell r="D944">
            <v>0</v>
          </cell>
          <cell r="E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T944" t="str">
            <v xml:space="preserve"> - </v>
          </cell>
          <cell r="U944">
            <v>0</v>
          </cell>
        </row>
        <row r="945">
          <cell r="A945" t="str">
            <v xml:space="preserve"> - </v>
          </cell>
          <cell r="D945">
            <v>0</v>
          </cell>
          <cell r="E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T945" t="str">
            <v xml:space="preserve"> - </v>
          </cell>
          <cell r="U945">
            <v>0</v>
          </cell>
        </row>
        <row r="946">
          <cell r="A946" t="str">
            <v xml:space="preserve"> - </v>
          </cell>
          <cell r="D946">
            <v>0</v>
          </cell>
          <cell r="E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T946" t="str">
            <v xml:space="preserve"> - </v>
          </cell>
          <cell r="U946">
            <v>0</v>
          </cell>
        </row>
        <row r="947">
          <cell r="A947" t="str">
            <v xml:space="preserve"> - </v>
          </cell>
          <cell r="D947">
            <v>0</v>
          </cell>
          <cell r="E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T947" t="str">
            <v xml:space="preserve"> - </v>
          </cell>
          <cell r="U947">
            <v>0</v>
          </cell>
        </row>
        <row r="948">
          <cell r="A948" t="str">
            <v xml:space="preserve"> - </v>
          </cell>
          <cell r="D948">
            <v>0</v>
          </cell>
          <cell r="E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T948" t="str">
            <v xml:space="preserve"> - </v>
          </cell>
          <cell r="U948">
            <v>0</v>
          </cell>
        </row>
        <row r="949">
          <cell r="A949" t="str">
            <v xml:space="preserve"> - </v>
          </cell>
          <cell r="D949">
            <v>0</v>
          </cell>
          <cell r="E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T949" t="str">
            <v xml:space="preserve"> - </v>
          </cell>
          <cell r="U949">
            <v>0</v>
          </cell>
        </row>
        <row r="950">
          <cell r="A950" t="str">
            <v xml:space="preserve"> - </v>
          </cell>
          <cell r="D950">
            <v>0</v>
          </cell>
          <cell r="E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T950" t="str">
            <v xml:space="preserve"> - </v>
          </cell>
          <cell r="U950">
            <v>0</v>
          </cell>
        </row>
        <row r="951">
          <cell r="A951" t="str">
            <v xml:space="preserve"> - </v>
          </cell>
          <cell r="D951">
            <v>0</v>
          </cell>
          <cell r="E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T951" t="str">
            <v xml:space="preserve"> - </v>
          </cell>
          <cell r="U951">
            <v>0</v>
          </cell>
        </row>
        <row r="952">
          <cell r="A952" t="str">
            <v xml:space="preserve"> - </v>
          </cell>
          <cell r="D952">
            <v>0</v>
          </cell>
          <cell r="E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T952" t="str">
            <v xml:space="preserve"> - </v>
          </cell>
          <cell r="U952">
            <v>0</v>
          </cell>
        </row>
        <row r="953">
          <cell r="A953" t="str">
            <v xml:space="preserve"> - </v>
          </cell>
          <cell r="D953">
            <v>0</v>
          </cell>
          <cell r="E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T953" t="str">
            <v xml:space="preserve"> - </v>
          </cell>
          <cell r="U953">
            <v>0</v>
          </cell>
        </row>
        <row r="954">
          <cell r="A954" t="str">
            <v xml:space="preserve"> - </v>
          </cell>
          <cell r="D954">
            <v>0</v>
          </cell>
          <cell r="E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T954" t="str">
            <v xml:space="preserve"> - </v>
          </cell>
          <cell r="U954">
            <v>0</v>
          </cell>
        </row>
        <row r="955">
          <cell r="A955" t="str">
            <v xml:space="preserve"> - </v>
          </cell>
          <cell r="D955">
            <v>0</v>
          </cell>
          <cell r="E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T955" t="str">
            <v xml:space="preserve"> - </v>
          </cell>
          <cell r="U955">
            <v>0</v>
          </cell>
        </row>
        <row r="956">
          <cell r="A956" t="str">
            <v xml:space="preserve"> - </v>
          </cell>
          <cell r="D956">
            <v>0</v>
          </cell>
          <cell r="E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T956" t="str">
            <v xml:space="preserve"> - </v>
          </cell>
          <cell r="U956">
            <v>0</v>
          </cell>
        </row>
        <row r="957">
          <cell r="A957" t="str">
            <v xml:space="preserve"> - </v>
          </cell>
          <cell r="D957">
            <v>0</v>
          </cell>
          <cell r="E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T957" t="str">
            <v xml:space="preserve"> - </v>
          </cell>
          <cell r="U957">
            <v>0</v>
          </cell>
        </row>
        <row r="958">
          <cell r="A958" t="str">
            <v xml:space="preserve"> - </v>
          </cell>
          <cell r="D958">
            <v>0</v>
          </cell>
          <cell r="E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T958" t="str">
            <v xml:space="preserve"> - </v>
          </cell>
          <cell r="U958">
            <v>0</v>
          </cell>
        </row>
        <row r="959">
          <cell r="A959" t="str">
            <v xml:space="preserve"> - </v>
          </cell>
          <cell r="D959">
            <v>0</v>
          </cell>
          <cell r="E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T959" t="str">
            <v xml:space="preserve"> - </v>
          </cell>
          <cell r="U959">
            <v>0</v>
          </cell>
        </row>
        <row r="960">
          <cell r="A960" t="str">
            <v xml:space="preserve"> - </v>
          </cell>
          <cell r="D960">
            <v>0</v>
          </cell>
          <cell r="E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T960" t="str">
            <v xml:space="preserve"> - </v>
          </cell>
          <cell r="U960">
            <v>0</v>
          </cell>
        </row>
        <row r="961">
          <cell r="A961" t="str">
            <v xml:space="preserve"> - </v>
          </cell>
          <cell r="D961">
            <v>0</v>
          </cell>
          <cell r="E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T961" t="str">
            <v xml:space="preserve"> - </v>
          </cell>
          <cell r="U961">
            <v>0</v>
          </cell>
        </row>
        <row r="962">
          <cell r="A962" t="str">
            <v xml:space="preserve"> - </v>
          </cell>
          <cell r="D962">
            <v>0</v>
          </cell>
          <cell r="E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T962" t="str">
            <v xml:space="preserve"> - </v>
          </cell>
          <cell r="U962">
            <v>0</v>
          </cell>
        </row>
        <row r="963">
          <cell r="A963" t="str">
            <v xml:space="preserve"> - </v>
          </cell>
          <cell r="D963">
            <v>0</v>
          </cell>
          <cell r="E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T963" t="str">
            <v xml:space="preserve"> - </v>
          </cell>
          <cell r="U963">
            <v>0</v>
          </cell>
        </row>
        <row r="964">
          <cell r="A964" t="str">
            <v xml:space="preserve"> - </v>
          </cell>
          <cell r="D964">
            <v>0</v>
          </cell>
          <cell r="E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T964" t="str">
            <v xml:space="preserve"> - </v>
          </cell>
          <cell r="U964">
            <v>0</v>
          </cell>
        </row>
        <row r="965">
          <cell r="A965" t="str">
            <v xml:space="preserve"> - </v>
          </cell>
          <cell r="D965">
            <v>0</v>
          </cell>
          <cell r="E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T965" t="str">
            <v xml:space="preserve"> - </v>
          </cell>
          <cell r="U965">
            <v>0</v>
          </cell>
        </row>
        <row r="966">
          <cell r="A966" t="str">
            <v xml:space="preserve"> - </v>
          </cell>
          <cell r="D966">
            <v>0</v>
          </cell>
          <cell r="E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T966" t="str">
            <v xml:space="preserve"> - </v>
          </cell>
          <cell r="U966">
            <v>0</v>
          </cell>
        </row>
        <row r="967">
          <cell r="A967" t="str">
            <v xml:space="preserve"> - </v>
          </cell>
          <cell r="D967">
            <v>0</v>
          </cell>
          <cell r="E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T967" t="str">
            <v xml:space="preserve"> - </v>
          </cell>
          <cell r="U967">
            <v>0</v>
          </cell>
        </row>
        <row r="968">
          <cell r="A968" t="str">
            <v xml:space="preserve"> - </v>
          </cell>
          <cell r="D968">
            <v>0</v>
          </cell>
          <cell r="E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T968" t="str">
            <v xml:space="preserve"> - </v>
          </cell>
          <cell r="U968">
            <v>0</v>
          </cell>
        </row>
        <row r="969">
          <cell r="A969" t="str">
            <v xml:space="preserve"> - </v>
          </cell>
          <cell r="D969">
            <v>0</v>
          </cell>
          <cell r="E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T969" t="str">
            <v xml:space="preserve"> - </v>
          </cell>
          <cell r="U969">
            <v>0</v>
          </cell>
        </row>
        <row r="970">
          <cell r="A970" t="str">
            <v xml:space="preserve"> - </v>
          </cell>
          <cell r="D970">
            <v>0</v>
          </cell>
          <cell r="E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T970" t="str">
            <v xml:space="preserve"> - </v>
          </cell>
          <cell r="U970">
            <v>0</v>
          </cell>
        </row>
        <row r="971">
          <cell r="A971" t="str">
            <v xml:space="preserve"> - </v>
          </cell>
          <cell r="D971">
            <v>0</v>
          </cell>
          <cell r="E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T971" t="str">
            <v xml:space="preserve"> - </v>
          </cell>
          <cell r="U971">
            <v>0</v>
          </cell>
        </row>
        <row r="972">
          <cell r="A972" t="str">
            <v xml:space="preserve"> - </v>
          </cell>
          <cell r="D972">
            <v>0</v>
          </cell>
          <cell r="E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T972" t="str">
            <v xml:space="preserve"> - </v>
          </cell>
          <cell r="U972">
            <v>0</v>
          </cell>
        </row>
        <row r="973">
          <cell r="A973" t="str">
            <v xml:space="preserve"> - </v>
          </cell>
          <cell r="D973">
            <v>0</v>
          </cell>
          <cell r="E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T973" t="str">
            <v xml:space="preserve"> - </v>
          </cell>
          <cell r="U973">
            <v>0</v>
          </cell>
        </row>
        <row r="974">
          <cell r="A974" t="str">
            <v xml:space="preserve"> - </v>
          </cell>
          <cell r="D974">
            <v>0</v>
          </cell>
          <cell r="E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T974" t="str">
            <v xml:space="preserve"> - </v>
          </cell>
          <cell r="U974">
            <v>0</v>
          </cell>
        </row>
        <row r="975">
          <cell r="A975" t="str">
            <v xml:space="preserve"> - </v>
          </cell>
          <cell r="D975">
            <v>0</v>
          </cell>
          <cell r="E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T975" t="str">
            <v xml:space="preserve"> - </v>
          </cell>
          <cell r="U975">
            <v>0</v>
          </cell>
        </row>
        <row r="976">
          <cell r="A976" t="str">
            <v xml:space="preserve"> - </v>
          </cell>
          <cell r="D976">
            <v>0</v>
          </cell>
          <cell r="E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T976" t="str">
            <v xml:space="preserve"> - </v>
          </cell>
          <cell r="U976">
            <v>0</v>
          </cell>
        </row>
        <row r="977">
          <cell r="A977" t="str">
            <v xml:space="preserve"> - </v>
          </cell>
          <cell r="D977">
            <v>0</v>
          </cell>
          <cell r="E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T977" t="str">
            <v xml:space="preserve"> - </v>
          </cell>
          <cell r="U977">
            <v>0</v>
          </cell>
        </row>
        <row r="978">
          <cell r="A978" t="str">
            <v xml:space="preserve"> - </v>
          </cell>
          <cell r="D978">
            <v>0</v>
          </cell>
          <cell r="E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T978" t="str">
            <v xml:space="preserve"> - </v>
          </cell>
          <cell r="U978">
            <v>0</v>
          </cell>
        </row>
        <row r="979">
          <cell r="A979" t="str">
            <v xml:space="preserve"> - </v>
          </cell>
          <cell r="D979">
            <v>0</v>
          </cell>
          <cell r="E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T979" t="str">
            <v xml:space="preserve"> - </v>
          </cell>
          <cell r="U979">
            <v>0</v>
          </cell>
        </row>
        <row r="980">
          <cell r="A980" t="str">
            <v xml:space="preserve"> - </v>
          </cell>
          <cell r="D980">
            <v>0</v>
          </cell>
          <cell r="E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T980" t="str">
            <v xml:space="preserve"> - </v>
          </cell>
          <cell r="U980">
            <v>0</v>
          </cell>
        </row>
        <row r="981">
          <cell r="A981" t="str">
            <v xml:space="preserve"> - </v>
          </cell>
          <cell r="D981">
            <v>0</v>
          </cell>
          <cell r="E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T981" t="str">
            <v xml:space="preserve"> - </v>
          </cell>
          <cell r="U981">
            <v>0</v>
          </cell>
        </row>
        <row r="982">
          <cell r="A982" t="str">
            <v xml:space="preserve"> - </v>
          </cell>
          <cell r="D982">
            <v>0</v>
          </cell>
          <cell r="E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T982" t="str">
            <v xml:space="preserve"> - </v>
          </cell>
          <cell r="U982">
            <v>0</v>
          </cell>
        </row>
        <row r="983">
          <cell r="A983" t="str">
            <v xml:space="preserve"> - </v>
          </cell>
          <cell r="D983">
            <v>0</v>
          </cell>
          <cell r="E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T983" t="str">
            <v xml:space="preserve"> - </v>
          </cell>
          <cell r="U983">
            <v>0</v>
          </cell>
        </row>
        <row r="984">
          <cell r="A984" t="str">
            <v xml:space="preserve"> - </v>
          </cell>
          <cell r="D984">
            <v>0</v>
          </cell>
          <cell r="E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T984" t="str">
            <v xml:space="preserve"> - </v>
          </cell>
          <cell r="U984">
            <v>0</v>
          </cell>
        </row>
        <row r="985">
          <cell r="A985" t="str">
            <v xml:space="preserve"> - </v>
          </cell>
          <cell r="D985">
            <v>0</v>
          </cell>
          <cell r="E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T985" t="str">
            <v xml:space="preserve"> - </v>
          </cell>
          <cell r="U985">
            <v>0</v>
          </cell>
        </row>
        <row r="986">
          <cell r="A986" t="str">
            <v xml:space="preserve"> - </v>
          </cell>
          <cell r="D986">
            <v>0</v>
          </cell>
          <cell r="E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T986" t="str">
            <v xml:space="preserve"> - </v>
          </cell>
          <cell r="U986">
            <v>0</v>
          </cell>
        </row>
        <row r="987">
          <cell r="A987" t="str">
            <v xml:space="preserve"> - </v>
          </cell>
          <cell r="D987">
            <v>0</v>
          </cell>
          <cell r="E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T987" t="str">
            <v xml:space="preserve"> - </v>
          </cell>
          <cell r="U987">
            <v>0</v>
          </cell>
        </row>
        <row r="988">
          <cell r="A988" t="str">
            <v xml:space="preserve"> - </v>
          </cell>
          <cell r="D988">
            <v>0</v>
          </cell>
          <cell r="E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T988" t="str">
            <v xml:space="preserve"> - </v>
          </cell>
          <cell r="U988">
            <v>0</v>
          </cell>
        </row>
      </sheetData>
      <sheetData sheetId="10">
        <row r="1">
          <cell r="A1" t="str">
            <v>CNPJ FORNECEDOR</v>
          </cell>
          <cell r="B1" t="str">
            <v>NOME FORNECEDOR</v>
          </cell>
          <cell r="C1" t="str">
            <v>REGIME</v>
          </cell>
          <cell r="D1" t="str">
            <v>ISS</v>
          </cell>
          <cell r="E1" t="str">
            <v>IRRF</v>
          </cell>
          <cell r="F1" t="str">
            <v>PIS</v>
          </cell>
          <cell r="G1" t="str">
            <v>COFINS</v>
          </cell>
          <cell r="H1" t="str">
            <v>CSLL</v>
          </cell>
          <cell r="J1" t="str">
            <v>ISS</v>
          </cell>
          <cell r="K1" t="str">
            <v>IRRF</v>
          </cell>
          <cell r="L1" t="str">
            <v>PIS</v>
          </cell>
          <cell r="M1" t="str">
            <v>COFINS</v>
          </cell>
          <cell r="N1" t="str">
            <v>CSLL</v>
          </cell>
          <cell r="Q1" t="str">
            <v>Normal</v>
          </cell>
        </row>
        <row r="2">
          <cell r="A2" t="str">
            <v>04.030.686/0001-14</v>
          </cell>
          <cell r="B2" t="str">
            <v>METROPOL SEGURANÇA LTDA</v>
          </cell>
          <cell r="C2" t="str">
            <v>Simples</v>
          </cell>
          <cell r="D2">
            <v>3.8699999999999998E-2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J2">
            <v>0.02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Q2" t="str">
            <v>Simples</v>
          </cell>
        </row>
        <row r="3">
          <cell r="A3" t="str">
            <v>05.426.336/0001-34</v>
          </cell>
          <cell r="B3" t="str">
            <v>CONTRA FOGO COM. E EQUIP. CONTRA INCENDIO LTDA</v>
          </cell>
          <cell r="C3" t="str">
            <v>Simples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J3">
            <v>2.7900000000000001E-2</v>
          </cell>
          <cell r="K3">
            <v>0.01</v>
          </cell>
          <cell r="L3">
            <v>6.4999999999999997E-3</v>
          </cell>
          <cell r="M3">
            <v>0.03</v>
          </cell>
          <cell r="N3">
            <v>0.01</v>
          </cell>
        </row>
        <row r="4">
          <cell r="A4" t="str">
            <v>05.516.781/0001-95</v>
          </cell>
          <cell r="B4" t="str">
            <v>ELIOENAI SOUZA PEREIRA - ME</v>
          </cell>
          <cell r="C4" t="str">
            <v>Simples</v>
          </cell>
          <cell r="D4">
            <v>0.02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J4">
            <v>3.8399999999999997E-2</v>
          </cell>
          <cell r="K4">
            <v>1.4999999999999999E-2</v>
          </cell>
        </row>
        <row r="5">
          <cell r="A5" t="str">
            <v>10.398.941/0001-89</v>
          </cell>
          <cell r="B5" t="str">
            <v>PLENA SERVIÇOS CONTABEIS LTDA - ME</v>
          </cell>
          <cell r="C5" t="str">
            <v>Simples</v>
          </cell>
          <cell r="D5">
            <v>3.8399999999999997E-2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J5">
            <v>3.8699999999999998E-2</v>
          </cell>
        </row>
        <row r="6">
          <cell r="A6" t="str">
            <v>11.371.931/0001-12</v>
          </cell>
          <cell r="B6" t="str">
            <v>EP JUNIOR REDES E INFORMATICA - ME</v>
          </cell>
          <cell r="C6" t="str">
            <v>Simples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J6">
            <v>0.05</v>
          </cell>
        </row>
        <row r="7">
          <cell r="A7" t="str">
            <v>11.462.922/0001-37</v>
          </cell>
          <cell r="B7" t="str">
            <v>NASSER SERVIÇOS TECNOLOGICOS LTDA - ME</v>
          </cell>
          <cell r="C7" t="str">
            <v>Simples</v>
          </cell>
          <cell r="D7">
            <v>3.8399999999999997E-2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J7">
            <v>0</v>
          </cell>
        </row>
        <row r="8">
          <cell r="A8" t="str">
            <v>18.623.873/0001-16</v>
          </cell>
          <cell r="B8" t="str">
            <v>E P DA SILVA MANUTENCOES - ME</v>
          </cell>
          <cell r="C8" t="str">
            <v>Simples</v>
          </cell>
          <cell r="D8">
            <v>2.7900000000000001E-2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J8">
            <v>0.03</v>
          </cell>
        </row>
        <row r="9">
          <cell r="A9" t="str">
            <v>22.872.903/0001-03</v>
          </cell>
          <cell r="B9" t="str">
            <v>URBAN - MOBILIDADE URBANA DE ANAPOLIS SPE - LTDA</v>
          </cell>
          <cell r="C9" t="str">
            <v>Simples</v>
          </cell>
          <cell r="D9">
            <v>0.02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A10" t="str">
            <v>08.097.397/0001-93</v>
          </cell>
          <cell r="B10" t="str">
            <v>CONCEITO CONTABILIDADE LTDA - ME</v>
          </cell>
          <cell r="C10" t="str">
            <v>Simples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 t="str">
            <v>20.218.151/0001-28</v>
          </cell>
          <cell r="B11" t="str">
            <v>WENDERSON PEREIRA DUARTE</v>
          </cell>
          <cell r="C11" t="str">
            <v>Simples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L11" t="str">
            <v>MÊS</v>
          </cell>
          <cell r="M11" t="str">
            <v>TAXA ISSQN</v>
          </cell>
        </row>
        <row r="12">
          <cell r="A12" t="str">
            <v>25.978.136/0001-00</v>
          </cell>
          <cell r="B12" t="str">
            <v>DENIS ROBSON DA SILVA</v>
          </cell>
          <cell r="C12" t="str">
            <v>Simples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L12" t="str">
            <v>01/2017</v>
          </cell>
          <cell r="M12">
            <v>2.21</v>
          </cell>
        </row>
        <row r="13">
          <cell r="A13" t="str">
            <v>04.966.359/0001-79</v>
          </cell>
          <cell r="B13" t="str">
            <v xml:space="preserve">SIGA CRED ADMINISTRADORA LTDA  </v>
          </cell>
          <cell r="C13" t="str">
            <v>Simples</v>
          </cell>
          <cell r="D13">
            <v>0</v>
          </cell>
          <cell r="E13">
            <v>1.4999999999999999E-2</v>
          </cell>
          <cell r="F13">
            <v>6.4999999999999997E-3</v>
          </cell>
          <cell r="G13">
            <v>0.03</v>
          </cell>
          <cell r="H13">
            <v>0.01</v>
          </cell>
          <cell r="L13" t="str">
            <v>02/2017</v>
          </cell>
          <cell r="M13">
            <v>2.35</v>
          </cell>
        </row>
        <row r="14">
          <cell r="A14" t="str">
            <v>07.050.548/0001-95</v>
          </cell>
          <cell r="B14" t="str">
            <v>AMARAL E PUGA ESCRITORIO DE ADVOCACIA SS</v>
          </cell>
          <cell r="C14" t="str">
            <v>Simples</v>
          </cell>
          <cell r="D14">
            <v>0.03</v>
          </cell>
          <cell r="E14">
            <v>1.4999999999999999E-2</v>
          </cell>
          <cell r="F14">
            <v>6.4999999999999997E-3</v>
          </cell>
          <cell r="G14">
            <v>0.03</v>
          </cell>
          <cell r="H14">
            <v>0.01</v>
          </cell>
          <cell r="L14" t="str">
            <v>03/2017</v>
          </cell>
          <cell r="M14">
            <v>2.36</v>
          </cell>
        </row>
        <row r="15">
          <cell r="A15" t="str">
            <v>07.405.203/0001-07</v>
          </cell>
          <cell r="B15" t="str">
            <v>AME ASSESSORIA E CONTROLE EMPRESARIAL LTDA - ME</v>
          </cell>
          <cell r="C15" t="str">
            <v>Simples</v>
          </cell>
          <cell r="D15">
            <v>2.7900000000000001E-2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L15" t="str">
            <v>04/2017</v>
          </cell>
          <cell r="M15">
            <v>2.36</v>
          </cell>
        </row>
        <row r="16">
          <cell r="A16" t="str">
            <v>08.738.508/0001-01</v>
          </cell>
          <cell r="B16" t="str">
            <v>BEDA COMUNICAÇÃO VISUAL LTDA - ME</v>
          </cell>
          <cell r="C16" t="str">
            <v>Simples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L16" t="str">
            <v>05/2017</v>
          </cell>
          <cell r="M16">
            <v>2.36</v>
          </cell>
        </row>
        <row r="17">
          <cell r="A17" t="str">
            <v>19.611.732/0001-46</v>
          </cell>
          <cell r="B17" t="str">
            <v>JOSENILTON DATIVO DOS SANTOS</v>
          </cell>
          <cell r="C17" t="str">
            <v>Simples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L17" t="str">
            <v>06/2017</v>
          </cell>
          <cell r="M17">
            <v>2.36</v>
          </cell>
        </row>
        <row r="18">
          <cell r="A18" t="str">
            <v>37.297.074/0001-41</v>
          </cell>
          <cell r="B18" t="str">
            <v>ETENCO - ESCRITORIO TECNICO DE ENGENHARIA LTDA - ME</v>
          </cell>
          <cell r="C18" t="str">
            <v>Simples</v>
          </cell>
          <cell r="D18">
            <v>0.05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L18" t="str">
            <v>07/2017</v>
          </cell>
        </row>
        <row r="19">
          <cell r="A19" t="str">
            <v>18.280.114/0001-06</v>
          </cell>
          <cell r="B19" t="str">
            <v>M.R AUTOMAÇÃO</v>
          </cell>
          <cell r="C19" t="str">
            <v>Simples</v>
          </cell>
          <cell r="D19">
            <v>0.02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L19" t="str">
            <v>08/2017</v>
          </cell>
        </row>
        <row r="20">
          <cell r="A20" t="str">
            <v>05.169.139/0001-87</v>
          </cell>
          <cell r="B20" t="str">
            <v>BLITZ COMERCIO</v>
          </cell>
          <cell r="C20" t="str">
            <v>Simples</v>
          </cell>
          <cell r="D20">
            <v>0.02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L20" t="str">
            <v>09/2017</v>
          </cell>
        </row>
        <row r="21">
          <cell r="A21" t="str">
            <v>20.556.240/0001-84</v>
          </cell>
          <cell r="B21" t="str">
            <v>SAYRA CRISTINE</v>
          </cell>
          <cell r="C21" t="str">
            <v>Simples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L21" t="str">
            <v>10/2017</v>
          </cell>
        </row>
        <row r="22">
          <cell r="A22" t="str">
            <v>05.648.819/0001-83</v>
          </cell>
          <cell r="B22" t="str">
            <v>E.S.J MOTORES</v>
          </cell>
          <cell r="C22" t="str">
            <v>Simples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L22" t="str">
            <v>11/2017</v>
          </cell>
        </row>
        <row r="23">
          <cell r="A23" t="str">
            <v>14.405.009/0001-97</v>
          </cell>
          <cell r="B23" t="str">
            <v>CLAUDE JOAQUIM</v>
          </cell>
          <cell r="C23" t="str">
            <v>Simples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L23" t="str">
            <v>12/2017</v>
          </cell>
        </row>
        <row r="24">
          <cell r="A24" t="str">
            <v>15.130.620/0001-12</v>
          </cell>
          <cell r="B24" t="str">
            <v>SERGIO PATROCINIO</v>
          </cell>
          <cell r="C24" t="str">
            <v>Simples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08.198.191/0001-50</v>
          </cell>
          <cell r="B25" t="str">
            <v>CREDIFARMA</v>
          </cell>
          <cell r="C25" t="str">
            <v>Simples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16.620.121/0001-76</v>
          </cell>
          <cell r="B26" t="str">
            <v>JONATHAS TEODORO PEIXOTO</v>
          </cell>
          <cell r="C26" t="str">
            <v>Simples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A27" t="str">
            <v>24.685.881/0001-90</v>
          </cell>
          <cell r="B27" t="str">
            <v>JOSUE CAMELO DOS SANTOS</v>
          </cell>
          <cell r="C27" t="str">
            <v>Simples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22.306.290/0001-39</v>
          </cell>
          <cell r="B28" t="str">
            <v>RUI FIGUEIREDO ADVOGADOS</v>
          </cell>
          <cell r="C28" t="str">
            <v>Simples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04.872.833/0001-01</v>
          </cell>
          <cell r="B29" t="str">
            <v>GRAFICA SÃO GABRIEL LTDA</v>
          </cell>
          <cell r="C29" t="str">
            <v>Simples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A30" t="str">
            <v>01.020.973/0001-55</v>
          </cell>
          <cell r="B30" t="str">
            <v>WALTER BONFIM DE SOUZA</v>
          </cell>
          <cell r="C30" t="str">
            <v>Simples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A31" t="str">
            <v>04.758.436/0001-03</v>
          </cell>
          <cell r="B31" t="str">
            <v>INCOFEL DISTRIBUIÇÃO</v>
          </cell>
          <cell r="C31" t="str">
            <v>Simples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 t="str">
            <v>82.454.265/0001-24</v>
          </cell>
          <cell r="B32" t="str">
            <v>RP INFO SISTEMAS LTDA</v>
          </cell>
          <cell r="C32" t="str">
            <v>Simples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A33" t="str">
            <v>27.027.635/0001-39</v>
          </cell>
          <cell r="B33" t="str">
            <v>DICASA PRESTAÇÃO DE SERVIÇOS EIRELI</v>
          </cell>
          <cell r="C33" t="str">
            <v>Simples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 t="str">
            <v>24.823.908/0001-63</v>
          </cell>
          <cell r="B34" t="str">
            <v>Oswaldo J. dos Santos...</v>
          </cell>
          <cell r="C34" t="str">
            <v>Simples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 t="str">
            <v>06.698.091/0005-90</v>
          </cell>
          <cell r="B35" t="str">
            <v>AUTOPEL AUTOMOCAO COMERCIAL E INFORMATICA LTDA</v>
          </cell>
          <cell r="C35" t="str">
            <v>Simples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A36" t="str">
            <v>05.643.319/0001-59</v>
          </cell>
          <cell r="B36" t="str">
            <v>GAROPABASURF PROVEDOR DE ACESSO A REDES DE TELECOM LTDA</v>
          </cell>
          <cell r="C36" t="str">
            <v>Simples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A37">
            <v>2526333000184</v>
          </cell>
          <cell r="B37" t="str">
            <v>TV ANHAGUERA</v>
          </cell>
          <cell r="C37" t="str">
            <v>Simples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23797652000102</v>
          </cell>
          <cell r="B38" t="str">
            <v xml:space="preserve">L F COSTA </v>
          </cell>
          <cell r="C38" t="str">
            <v>Simples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>
            <v>26490628000106</v>
          </cell>
          <cell r="B39" t="str">
            <v>SALU SERVICE EIRELI</v>
          </cell>
          <cell r="C39" t="str">
            <v>Simples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 t="str">
            <v>03.880.267/0001-09</v>
          </cell>
          <cell r="B40" t="str">
            <v xml:space="preserve">MAC SISTEM </v>
          </cell>
          <cell r="C40" t="str">
            <v>Simples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16847141000184</v>
          </cell>
          <cell r="B41" t="str">
            <v>V R T COMERCIO E SERVIÇOS LTDA</v>
          </cell>
          <cell r="C41" t="str">
            <v>Simples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</sheetData>
      <sheetData sheetId="11">
        <row r="731">
          <cell r="A731" t="str">
            <v>FÓRMULA</v>
          </cell>
          <cell r="B731" t="str">
            <v>Origem</v>
          </cell>
          <cell r="C731" t="str">
            <v>Destino</v>
          </cell>
          <cell r="D731" t="str">
            <v>Alíquota</v>
          </cell>
        </row>
        <row r="732">
          <cell r="A732" t="str">
            <v>ACAC</v>
          </cell>
          <cell r="B732" t="str">
            <v>AC</v>
          </cell>
          <cell r="C732" t="str">
            <v>AC</v>
          </cell>
          <cell r="D732">
            <v>0.17</v>
          </cell>
        </row>
        <row r="733">
          <cell r="A733" t="str">
            <v>ACAL</v>
          </cell>
          <cell r="B733" t="str">
            <v>AC</v>
          </cell>
          <cell r="C733" t="str">
            <v>AL</v>
          </cell>
          <cell r="D733">
            <v>0.12</v>
          </cell>
        </row>
        <row r="734">
          <cell r="A734" t="str">
            <v>ACAM</v>
          </cell>
          <cell r="B734" t="str">
            <v>AC</v>
          </cell>
          <cell r="C734" t="str">
            <v>AM</v>
          </cell>
          <cell r="D734">
            <v>0.12</v>
          </cell>
        </row>
        <row r="735">
          <cell r="A735" t="str">
            <v>ACAP</v>
          </cell>
          <cell r="B735" t="str">
            <v>AC</v>
          </cell>
          <cell r="C735" t="str">
            <v>AP</v>
          </cell>
          <cell r="D735">
            <v>0.12</v>
          </cell>
        </row>
        <row r="736">
          <cell r="A736" t="str">
            <v>ACBA</v>
          </cell>
          <cell r="B736" t="str">
            <v>AC</v>
          </cell>
          <cell r="C736" t="str">
            <v>BA</v>
          </cell>
          <cell r="D736">
            <v>0.12</v>
          </cell>
        </row>
        <row r="737">
          <cell r="A737" t="str">
            <v>ACCE</v>
          </cell>
          <cell r="B737" t="str">
            <v>AC</v>
          </cell>
          <cell r="C737" t="str">
            <v>CE</v>
          </cell>
          <cell r="D737">
            <v>0.12</v>
          </cell>
        </row>
        <row r="738">
          <cell r="A738" t="str">
            <v>ACDF</v>
          </cell>
          <cell r="B738" t="str">
            <v>AC</v>
          </cell>
          <cell r="C738" t="str">
            <v>DF</v>
          </cell>
          <cell r="D738">
            <v>0.12</v>
          </cell>
        </row>
        <row r="739">
          <cell r="A739" t="str">
            <v>ACES</v>
          </cell>
          <cell r="B739" t="str">
            <v>AC</v>
          </cell>
          <cell r="C739" t="str">
            <v>ES</v>
          </cell>
          <cell r="D739">
            <v>0.12</v>
          </cell>
        </row>
        <row r="740">
          <cell r="A740" t="str">
            <v>ACGO</v>
          </cell>
          <cell r="B740" t="str">
            <v>AC</v>
          </cell>
          <cell r="C740" t="str">
            <v>GO</v>
          </cell>
          <cell r="D740">
            <v>0.12</v>
          </cell>
        </row>
        <row r="741">
          <cell r="A741" t="str">
            <v>ACMA</v>
          </cell>
          <cell r="B741" t="str">
            <v>AC</v>
          </cell>
          <cell r="C741" t="str">
            <v>MA</v>
          </cell>
          <cell r="D741">
            <v>0.12</v>
          </cell>
        </row>
        <row r="742">
          <cell r="A742" t="str">
            <v>ACMT</v>
          </cell>
          <cell r="B742" t="str">
            <v>AC</v>
          </cell>
          <cell r="C742" t="str">
            <v>MT</v>
          </cell>
          <cell r="D742">
            <v>0.12</v>
          </cell>
        </row>
        <row r="743">
          <cell r="A743" t="str">
            <v>ACMS</v>
          </cell>
          <cell r="B743" t="str">
            <v>AC</v>
          </cell>
          <cell r="C743" t="str">
            <v>MS</v>
          </cell>
          <cell r="D743">
            <v>0.12</v>
          </cell>
        </row>
        <row r="744">
          <cell r="A744" t="str">
            <v>ACMG</v>
          </cell>
          <cell r="B744" t="str">
            <v>AC</v>
          </cell>
          <cell r="C744" t="str">
            <v>MG</v>
          </cell>
          <cell r="D744">
            <v>0.12</v>
          </cell>
        </row>
        <row r="745">
          <cell r="A745" t="str">
            <v>ACPA</v>
          </cell>
          <cell r="B745" t="str">
            <v>AC</v>
          </cell>
          <cell r="C745" t="str">
            <v>PA</v>
          </cell>
          <cell r="D745">
            <v>0.12</v>
          </cell>
        </row>
        <row r="746">
          <cell r="A746" t="str">
            <v>ACPB</v>
          </cell>
          <cell r="B746" t="str">
            <v>AC</v>
          </cell>
          <cell r="C746" t="str">
            <v>PB</v>
          </cell>
          <cell r="D746">
            <v>0.12</v>
          </cell>
        </row>
        <row r="747">
          <cell r="A747" t="str">
            <v>ACPR</v>
          </cell>
          <cell r="B747" t="str">
            <v>AC</v>
          </cell>
          <cell r="C747" t="str">
            <v>PR</v>
          </cell>
          <cell r="D747">
            <v>0.12</v>
          </cell>
        </row>
        <row r="748">
          <cell r="A748" t="str">
            <v>ACPE</v>
          </cell>
          <cell r="B748" t="str">
            <v>AC</v>
          </cell>
          <cell r="C748" t="str">
            <v>PE</v>
          </cell>
          <cell r="D748">
            <v>0.12</v>
          </cell>
        </row>
        <row r="749">
          <cell r="A749" t="str">
            <v>ACPI</v>
          </cell>
          <cell r="B749" t="str">
            <v>AC</v>
          </cell>
          <cell r="C749" t="str">
            <v>PI</v>
          </cell>
          <cell r="D749">
            <v>0.12</v>
          </cell>
        </row>
        <row r="750">
          <cell r="A750" t="str">
            <v>ACRN</v>
          </cell>
          <cell r="B750" t="str">
            <v>AC</v>
          </cell>
          <cell r="C750" t="str">
            <v>RN</v>
          </cell>
          <cell r="D750">
            <v>0.12</v>
          </cell>
        </row>
        <row r="751">
          <cell r="A751" t="str">
            <v>ACRS</v>
          </cell>
          <cell r="B751" t="str">
            <v>AC</v>
          </cell>
          <cell r="C751" t="str">
            <v>RS</v>
          </cell>
          <cell r="D751">
            <v>0.12</v>
          </cell>
        </row>
        <row r="752">
          <cell r="A752" t="str">
            <v>ACRJ</v>
          </cell>
          <cell r="B752" t="str">
            <v>AC</v>
          </cell>
          <cell r="C752" t="str">
            <v>RJ</v>
          </cell>
          <cell r="D752">
            <v>0.12</v>
          </cell>
        </row>
        <row r="753">
          <cell r="A753" t="str">
            <v>ACRO</v>
          </cell>
          <cell r="B753" t="str">
            <v>AC</v>
          </cell>
          <cell r="C753" t="str">
            <v>RO</v>
          </cell>
          <cell r="D753">
            <v>0.12</v>
          </cell>
        </row>
        <row r="754">
          <cell r="A754" t="str">
            <v>ACRR</v>
          </cell>
          <cell r="B754" t="str">
            <v>AC</v>
          </cell>
          <cell r="C754" t="str">
            <v>RR</v>
          </cell>
          <cell r="D754">
            <v>0.12</v>
          </cell>
        </row>
        <row r="755">
          <cell r="A755" t="str">
            <v>ACSC</v>
          </cell>
          <cell r="B755" t="str">
            <v>AC</v>
          </cell>
          <cell r="C755" t="str">
            <v>SC</v>
          </cell>
          <cell r="D755">
            <v>0.12</v>
          </cell>
        </row>
        <row r="756">
          <cell r="A756" t="str">
            <v>ACSP</v>
          </cell>
          <cell r="B756" t="str">
            <v>AC</v>
          </cell>
          <cell r="C756" t="str">
            <v>SP</v>
          </cell>
          <cell r="D756">
            <v>0.12</v>
          </cell>
        </row>
        <row r="757">
          <cell r="A757" t="str">
            <v>ACSE</v>
          </cell>
          <cell r="B757" t="str">
            <v>AC</v>
          </cell>
          <cell r="C757" t="str">
            <v>SE</v>
          </cell>
          <cell r="D757">
            <v>0.12</v>
          </cell>
        </row>
        <row r="758">
          <cell r="A758" t="str">
            <v>ACTO</v>
          </cell>
          <cell r="B758" t="str">
            <v>AC</v>
          </cell>
          <cell r="C758" t="str">
            <v>TO</v>
          </cell>
          <cell r="D758">
            <v>0.12</v>
          </cell>
        </row>
        <row r="759">
          <cell r="A759" t="str">
            <v>ALAC</v>
          </cell>
          <cell r="B759" t="str">
            <v>AL</v>
          </cell>
          <cell r="C759" t="str">
            <v>AC</v>
          </cell>
          <cell r="D759">
            <v>0.12</v>
          </cell>
        </row>
        <row r="760">
          <cell r="A760" t="str">
            <v>ALAL</v>
          </cell>
          <cell r="B760" t="str">
            <v>AL</v>
          </cell>
          <cell r="C760" t="str">
            <v>AL</v>
          </cell>
          <cell r="D760">
            <v>0.18</v>
          </cell>
        </row>
        <row r="761">
          <cell r="A761" t="str">
            <v>ALAM</v>
          </cell>
          <cell r="B761" t="str">
            <v>AL</v>
          </cell>
          <cell r="C761" t="str">
            <v>AM</v>
          </cell>
          <cell r="D761">
            <v>0.12</v>
          </cell>
        </row>
        <row r="762">
          <cell r="A762" t="str">
            <v>ALAP</v>
          </cell>
          <cell r="B762" t="str">
            <v>AL</v>
          </cell>
          <cell r="C762" t="str">
            <v>AP</v>
          </cell>
          <cell r="D762">
            <v>0.12</v>
          </cell>
        </row>
        <row r="763">
          <cell r="A763" t="str">
            <v>ALBA</v>
          </cell>
          <cell r="B763" t="str">
            <v>AL</v>
          </cell>
          <cell r="C763" t="str">
            <v>BA</v>
          </cell>
          <cell r="D763">
            <v>0.12</v>
          </cell>
        </row>
        <row r="764">
          <cell r="A764" t="str">
            <v>ALCE</v>
          </cell>
          <cell r="B764" t="str">
            <v>AL</v>
          </cell>
          <cell r="C764" t="str">
            <v>CE</v>
          </cell>
          <cell r="D764">
            <v>0.12</v>
          </cell>
        </row>
        <row r="765">
          <cell r="A765" t="str">
            <v>ALDF</v>
          </cell>
          <cell r="B765" t="str">
            <v>AL</v>
          </cell>
          <cell r="C765" t="str">
            <v>DF</v>
          </cell>
          <cell r="D765">
            <v>0.12</v>
          </cell>
        </row>
        <row r="766">
          <cell r="A766" t="str">
            <v>ALES</v>
          </cell>
          <cell r="B766" t="str">
            <v>AL</v>
          </cell>
          <cell r="C766" t="str">
            <v>ES</v>
          </cell>
          <cell r="D766">
            <v>0.12</v>
          </cell>
        </row>
        <row r="767">
          <cell r="A767" t="str">
            <v>ALGO</v>
          </cell>
          <cell r="B767" t="str">
            <v>AL</v>
          </cell>
          <cell r="C767" t="str">
            <v>GO</v>
          </cell>
          <cell r="D767">
            <v>0.12</v>
          </cell>
        </row>
        <row r="768">
          <cell r="A768" t="str">
            <v>ALMA</v>
          </cell>
          <cell r="B768" t="str">
            <v>AL</v>
          </cell>
          <cell r="C768" t="str">
            <v>MA</v>
          </cell>
          <cell r="D768">
            <v>0.12</v>
          </cell>
        </row>
        <row r="769">
          <cell r="A769" t="str">
            <v>ALMT</v>
          </cell>
          <cell r="B769" t="str">
            <v>AL</v>
          </cell>
          <cell r="C769" t="str">
            <v>MT</v>
          </cell>
          <cell r="D769">
            <v>0.12</v>
          </cell>
        </row>
        <row r="770">
          <cell r="A770" t="str">
            <v>ALMS</v>
          </cell>
          <cell r="B770" t="str">
            <v>AL</v>
          </cell>
          <cell r="C770" t="str">
            <v>MS</v>
          </cell>
          <cell r="D770">
            <v>0.12</v>
          </cell>
        </row>
        <row r="771">
          <cell r="A771" t="str">
            <v>ALMG</v>
          </cell>
          <cell r="B771" t="str">
            <v>AL</v>
          </cell>
          <cell r="C771" t="str">
            <v>MG</v>
          </cell>
          <cell r="D771">
            <v>0.12</v>
          </cell>
        </row>
        <row r="772">
          <cell r="A772" t="str">
            <v>ALPA</v>
          </cell>
          <cell r="B772" t="str">
            <v>AL</v>
          </cell>
          <cell r="C772" t="str">
            <v>PA</v>
          </cell>
          <cell r="D772">
            <v>0.12</v>
          </cell>
        </row>
        <row r="773">
          <cell r="A773" t="str">
            <v>ALPB</v>
          </cell>
          <cell r="B773" t="str">
            <v>AL</v>
          </cell>
          <cell r="C773" t="str">
            <v>PB</v>
          </cell>
          <cell r="D773">
            <v>0.12</v>
          </cell>
        </row>
        <row r="774">
          <cell r="A774" t="str">
            <v>ALPR</v>
          </cell>
          <cell r="B774" t="str">
            <v>AL</v>
          </cell>
          <cell r="C774" t="str">
            <v>PR</v>
          </cell>
          <cell r="D774">
            <v>0.12</v>
          </cell>
        </row>
        <row r="775">
          <cell r="A775" t="str">
            <v>ALPE</v>
          </cell>
          <cell r="B775" t="str">
            <v>AL</v>
          </cell>
          <cell r="C775" t="str">
            <v>PE</v>
          </cell>
          <cell r="D775">
            <v>0.12</v>
          </cell>
        </row>
        <row r="776">
          <cell r="A776" t="str">
            <v>ALPI</v>
          </cell>
          <cell r="B776" t="str">
            <v>AL</v>
          </cell>
          <cell r="C776" t="str">
            <v>PI</v>
          </cell>
          <cell r="D776">
            <v>0.12</v>
          </cell>
        </row>
        <row r="777">
          <cell r="A777" t="str">
            <v>ALRN</v>
          </cell>
          <cell r="B777" t="str">
            <v>AL</v>
          </cell>
          <cell r="C777" t="str">
            <v>RN</v>
          </cell>
          <cell r="D777">
            <v>0.12</v>
          </cell>
        </row>
        <row r="778">
          <cell r="A778" t="str">
            <v>ALRS</v>
          </cell>
          <cell r="B778" t="str">
            <v>AL</v>
          </cell>
          <cell r="C778" t="str">
            <v>RS</v>
          </cell>
          <cell r="D778">
            <v>0.12</v>
          </cell>
        </row>
        <row r="779">
          <cell r="A779" t="str">
            <v>ALRJ</v>
          </cell>
          <cell r="B779" t="str">
            <v>AL</v>
          </cell>
          <cell r="C779" t="str">
            <v>RJ</v>
          </cell>
          <cell r="D779">
            <v>0.12</v>
          </cell>
        </row>
        <row r="780">
          <cell r="A780" t="str">
            <v>ALRO</v>
          </cell>
          <cell r="B780" t="str">
            <v>AL</v>
          </cell>
          <cell r="C780" t="str">
            <v>RO</v>
          </cell>
          <cell r="D780">
            <v>0.12</v>
          </cell>
        </row>
        <row r="781">
          <cell r="A781" t="str">
            <v>ALRR</v>
          </cell>
          <cell r="B781" t="str">
            <v>AL</v>
          </cell>
          <cell r="C781" t="str">
            <v>RR</v>
          </cell>
          <cell r="D781">
            <v>0.12</v>
          </cell>
        </row>
        <row r="782">
          <cell r="A782" t="str">
            <v>ALSC</v>
          </cell>
          <cell r="B782" t="str">
            <v>AL</v>
          </cell>
          <cell r="C782" t="str">
            <v>SC</v>
          </cell>
          <cell r="D782">
            <v>0.12</v>
          </cell>
        </row>
        <row r="783">
          <cell r="A783" t="str">
            <v>ALSP</v>
          </cell>
          <cell r="B783" t="str">
            <v>AL</v>
          </cell>
          <cell r="C783" t="str">
            <v>SP</v>
          </cell>
          <cell r="D783">
            <v>0.12</v>
          </cell>
        </row>
        <row r="784">
          <cell r="A784" t="str">
            <v>ALSE</v>
          </cell>
          <cell r="B784" t="str">
            <v>AL</v>
          </cell>
          <cell r="C784" t="str">
            <v>SE</v>
          </cell>
          <cell r="D784">
            <v>0.12</v>
          </cell>
        </row>
        <row r="785">
          <cell r="A785" t="str">
            <v>ALTO</v>
          </cell>
          <cell r="B785" t="str">
            <v>AL</v>
          </cell>
          <cell r="C785" t="str">
            <v>TO</v>
          </cell>
          <cell r="D785">
            <v>0.12</v>
          </cell>
        </row>
        <row r="786">
          <cell r="A786" t="str">
            <v>AMAC</v>
          </cell>
          <cell r="B786" t="str">
            <v>AM</v>
          </cell>
          <cell r="C786" t="str">
            <v>AC</v>
          </cell>
          <cell r="D786">
            <v>0.12</v>
          </cell>
        </row>
        <row r="787">
          <cell r="A787" t="str">
            <v>AMAL</v>
          </cell>
          <cell r="B787" t="str">
            <v>AM</v>
          </cell>
          <cell r="C787" t="str">
            <v>AL</v>
          </cell>
          <cell r="D787">
            <v>0.12</v>
          </cell>
        </row>
        <row r="788">
          <cell r="A788" t="str">
            <v>AMAM</v>
          </cell>
          <cell r="B788" t="str">
            <v>AM</v>
          </cell>
          <cell r="C788" t="str">
            <v>AM</v>
          </cell>
          <cell r="D788">
            <v>0.18</v>
          </cell>
        </row>
        <row r="789">
          <cell r="A789" t="str">
            <v>AMAP</v>
          </cell>
          <cell r="B789" t="str">
            <v>AM</v>
          </cell>
          <cell r="C789" t="str">
            <v>AP</v>
          </cell>
          <cell r="D789">
            <v>0.12</v>
          </cell>
        </row>
        <row r="790">
          <cell r="A790" t="str">
            <v>AMBA</v>
          </cell>
          <cell r="B790" t="str">
            <v>AM</v>
          </cell>
          <cell r="C790" t="str">
            <v>BA</v>
          </cell>
          <cell r="D790">
            <v>0.12</v>
          </cell>
        </row>
        <row r="791">
          <cell r="A791" t="str">
            <v>AMCE</v>
          </cell>
          <cell r="B791" t="str">
            <v>AM</v>
          </cell>
          <cell r="C791" t="str">
            <v>CE</v>
          </cell>
          <cell r="D791">
            <v>0.12</v>
          </cell>
        </row>
        <row r="792">
          <cell r="A792" t="str">
            <v>AMDF</v>
          </cell>
          <cell r="B792" t="str">
            <v>AM</v>
          </cell>
          <cell r="C792" t="str">
            <v>DF</v>
          </cell>
          <cell r="D792">
            <v>0.12</v>
          </cell>
        </row>
        <row r="793">
          <cell r="A793" t="str">
            <v>AMES</v>
          </cell>
          <cell r="B793" t="str">
            <v>AM</v>
          </cell>
          <cell r="C793" t="str">
            <v>ES</v>
          </cell>
          <cell r="D793">
            <v>0.12</v>
          </cell>
        </row>
        <row r="794">
          <cell r="A794" t="str">
            <v>AMGO</v>
          </cell>
          <cell r="B794" t="str">
            <v>AM</v>
          </cell>
          <cell r="C794" t="str">
            <v>GO</v>
          </cell>
          <cell r="D794">
            <v>0.12</v>
          </cell>
        </row>
        <row r="795">
          <cell r="A795" t="str">
            <v>AMMA</v>
          </cell>
          <cell r="B795" t="str">
            <v>AM</v>
          </cell>
          <cell r="C795" t="str">
            <v>MA</v>
          </cell>
          <cell r="D795">
            <v>0.12</v>
          </cell>
        </row>
        <row r="796">
          <cell r="A796" t="str">
            <v>AMMT</v>
          </cell>
          <cell r="B796" t="str">
            <v>AM</v>
          </cell>
          <cell r="C796" t="str">
            <v>MT</v>
          </cell>
          <cell r="D796">
            <v>0.12</v>
          </cell>
        </row>
        <row r="797">
          <cell r="A797" t="str">
            <v>AMMS</v>
          </cell>
          <cell r="B797" t="str">
            <v>AM</v>
          </cell>
          <cell r="C797" t="str">
            <v>MS</v>
          </cell>
          <cell r="D797">
            <v>0.12</v>
          </cell>
        </row>
        <row r="798">
          <cell r="A798" t="str">
            <v>AMMG</v>
          </cell>
          <cell r="B798" t="str">
            <v>AM</v>
          </cell>
          <cell r="C798" t="str">
            <v>MG</v>
          </cell>
          <cell r="D798">
            <v>0.12</v>
          </cell>
        </row>
        <row r="799">
          <cell r="A799" t="str">
            <v>AMPA</v>
          </cell>
          <cell r="B799" t="str">
            <v>AM</v>
          </cell>
          <cell r="C799" t="str">
            <v>PA</v>
          </cell>
          <cell r="D799">
            <v>0.12</v>
          </cell>
        </row>
        <row r="800">
          <cell r="A800" t="str">
            <v>AMPB</v>
          </cell>
          <cell r="B800" t="str">
            <v>AM</v>
          </cell>
          <cell r="C800" t="str">
            <v>PB</v>
          </cell>
          <cell r="D800">
            <v>0.12</v>
          </cell>
        </row>
        <row r="801">
          <cell r="A801" t="str">
            <v>AMPR</v>
          </cell>
          <cell r="B801" t="str">
            <v>AM</v>
          </cell>
          <cell r="C801" t="str">
            <v>PR</v>
          </cell>
          <cell r="D801">
            <v>0.12</v>
          </cell>
        </row>
        <row r="802">
          <cell r="A802" t="str">
            <v>AMPE</v>
          </cell>
          <cell r="B802" t="str">
            <v>AM</v>
          </cell>
          <cell r="C802" t="str">
            <v>PE</v>
          </cell>
          <cell r="D802">
            <v>0.12</v>
          </cell>
        </row>
        <row r="803">
          <cell r="A803" t="str">
            <v>AMPI</v>
          </cell>
          <cell r="B803" t="str">
            <v>AM</v>
          </cell>
          <cell r="C803" t="str">
            <v>PI</v>
          </cell>
          <cell r="D803">
            <v>0.12</v>
          </cell>
        </row>
        <row r="804">
          <cell r="A804" t="str">
            <v>AMRN</v>
          </cell>
          <cell r="B804" t="str">
            <v>AM</v>
          </cell>
          <cell r="C804" t="str">
            <v>RN</v>
          </cell>
          <cell r="D804">
            <v>0.12</v>
          </cell>
        </row>
        <row r="805">
          <cell r="A805" t="str">
            <v>AMRS</v>
          </cell>
          <cell r="B805" t="str">
            <v>AM</v>
          </cell>
          <cell r="C805" t="str">
            <v>RS</v>
          </cell>
          <cell r="D805">
            <v>0.12</v>
          </cell>
        </row>
        <row r="806">
          <cell r="A806" t="str">
            <v>AMRJ</v>
          </cell>
          <cell r="B806" t="str">
            <v>AM</v>
          </cell>
          <cell r="C806" t="str">
            <v>RJ</v>
          </cell>
          <cell r="D806">
            <v>0.12</v>
          </cell>
        </row>
        <row r="807">
          <cell r="A807" t="str">
            <v>AMRO</v>
          </cell>
          <cell r="B807" t="str">
            <v>AM</v>
          </cell>
          <cell r="C807" t="str">
            <v>RO</v>
          </cell>
          <cell r="D807">
            <v>0.12</v>
          </cell>
        </row>
        <row r="808">
          <cell r="A808" t="str">
            <v>AMRR</v>
          </cell>
          <cell r="B808" t="str">
            <v>AM</v>
          </cell>
          <cell r="C808" t="str">
            <v>RR</v>
          </cell>
          <cell r="D808">
            <v>0.12</v>
          </cell>
        </row>
        <row r="809">
          <cell r="A809" t="str">
            <v>AMSC</v>
          </cell>
          <cell r="B809" t="str">
            <v>AM</v>
          </cell>
          <cell r="C809" t="str">
            <v>SC</v>
          </cell>
          <cell r="D809">
            <v>0.12</v>
          </cell>
        </row>
        <row r="810">
          <cell r="A810" t="str">
            <v>AMSP</v>
          </cell>
          <cell r="B810" t="str">
            <v>AM</v>
          </cell>
          <cell r="C810" t="str">
            <v>SP</v>
          </cell>
          <cell r="D810">
            <v>0.12</v>
          </cell>
        </row>
        <row r="811">
          <cell r="A811" t="str">
            <v>AMSE</v>
          </cell>
          <cell r="B811" t="str">
            <v>AM</v>
          </cell>
          <cell r="C811" t="str">
            <v>SE</v>
          </cell>
          <cell r="D811">
            <v>0.12</v>
          </cell>
        </row>
        <row r="812">
          <cell r="A812" t="str">
            <v>AMTO</v>
          </cell>
          <cell r="B812" t="str">
            <v>AM</v>
          </cell>
          <cell r="C812" t="str">
            <v>TO</v>
          </cell>
          <cell r="D812">
            <v>0.12</v>
          </cell>
        </row>
        <row r="813">
          <cell r="A813" t="str">
            <v>APAC</v>
          </cell>
          <cell r="B813" t="str">
            <v>AP</v>
          </cell>
          <cell r="C813" t="str">
            <v>AC</v>
          </cell>
          <cell r="D813">
            <v>0.12</v>
          </cell>
        </row>
        <row r="814">
          <cell r="A814" t="str">
            <v>APAL</v>
          </cell>
          <cell r="B814" t="str">
            <v>AP</v>
          </cell>
          <cell r="C814" t="str">
            <v>AL</v>
          </cell>
          <cell r="D814">
            <v>0.12</v>
          </cell>
        </row>
        <row r="815">
          <cell r="A815" t="str">
            <v>APAM</v>
          </cell>
          <cell r="B815" t="str">
            <v>AP</v>
          </cell>
          <cell r="C815" t="str">
            <v>AM</v>
          </cell>
          <cell r="D815">
            <v>0.12</v>
          </cell>
        </row>
        <row r="816">
          <cell r="A816" t="str">
            <v>APAP</v>
          </cell>
          <cell r="B816" t="str">
            <v>AP</v>
          </cell>
          <cell r="C816" t="str">
            <v>AP</v>
          </cell>
          <cell r="D816">
            <v>0.18</v>
          </cell>
        </row>
        <row r="817">
          <cell r="A817" t="str">
            <v>APBA</v>
          </cell>
          <cell r="B817" t="str">
            <v>AP</v>
          </cell>
          <cell r="C817" t="str">
            <v>BA</v>
          </cell>
          <cell r="D817">
            <v>0.12</v>
          </cell>
        </row>
        <row r="818">
          <cell r="A818" t="str">
            <v>APCE</v>
          </cell>
          <cell r="B818" t="str">
            <v>AP</v>
          </cell>
          <cell r="C818" t="str">
            <v>CE</v>
          </cell>
          <cell r="D818">
            <v>0.12</v>
          </cell>
        </row>
        <row r="819">
          <cell r="A819" t="str">
            <v>APDF</v>
          </cell>
          <cell r="B819" t="str">
            <v>AP</v>
          </cell>
          <cell r="C819" t="str">
            <v>DF</v>
          </cell>
          <cell r="D819">
            <v>0.12</v>
          </cell>
        </row>
        <row r="820">
          <cell r="A820" t="str">
            <v>APES</v>
          </cell>
          <cell r="B820" t="str">
            <v>AP</v>
          </cell>
          <cell r="C820" t="str">
            <v>ES</v>
          </cell>
          <cell r="D820">
            <v>0.12</v>
          </cell>
        </row>
        <row r="821">
          <cell r="A821" t="str">
            <v>APGO</v>
          </cell>
          <cell r="B821" t="str">
            <v>AP</v>
          </cell>
          <cell r="C821" t="str">
            <v>GO</v>
          </cell>
          <cell r="D821">
            <v>0.12</v>
          </cell>
        </row>
        <row r="822">
          <cell r="A822" t="str">
            <v>APMA</v>
          </cell>
          <cell r="B822" t="str">
            <v>AP</v>
          </cell>
          <cell r="C822" t="str">
            <v>MA</v>
          </cell>
          <cell r="D822">
            <v>0.12</v>
          </cell>
        </row>
        <row r="823">
          <cell r="A823" t="str">
            <v>APMT</v>
          </cell>
          <cell r="B823" t="str">
            <v>AP</v>
          </cell>
          <cell r="C823" t="str">
            <v>MT</v>
          </cell>
          <cell r="D823">
            <v>0.12</v>
          </cell>
        </row>
        <row r="824">
          <cell r="A824" t="str">
            <v>APMS</v>
          </cell>
          <cell r="B824" t="str">
            <v>AP</v>
          </cell>
          <cell r="C824" t="str">
            <v>MS</v>
          </cell>
          <cell r="D824">
            <v>0.12</v>
          </cell>
        </row>
        <row r="825">
          <cell r="A825" t="str">
            <v>APMG</v>
          </cell>
          <cell r="B825" t="str">
            <v>AP</v>
          </cell>
          <cell r="C825" t="str">
            <v>MG</v>
          </cell>
          <cell r="D825">
            <v>0.12</v>
          </cell>
        </row>
        <row r="826">
          <cell r="A826" t="str">
            <v>APPA</v>
          </cell>
          <cell r="B826" t="str">
            <v>AP</v>
          </cell>
          <cell r="C826" t="str">
            <v>PA</v>
          </cell>
          <cell r="D826">
            <v>0.12</v>
          </cell>
        </row>
        <row r="827">
          <cell r="A827" t="str">
            <v>APPB</v>
          </cell>
          <cell r="B827" t="str">
            <v>AP</v>
          </cell>
          <cell r="C827" t="str">
            <v>PB</v>
          </cell>
          <cell r="D827">
            <v>0.12</v>
          </cell>
        </row>
        <row r="828">
          <cell r="A828" t="str">
            <v>APPR</v>
          </cell>
          <cell r="B828" t="str">
            <v>AP</v>
          </cell>
          <cell r="C828" t="str">
            <v>PR</v>
          </cell>
          <cell r="D828">
            <v>0.12</v>
          </cell>
        </row>
        <row r="829">
          <cell r="A829" t="str">
            <v>APPE</v>
          </cell>
          <cell r="B829" t="str">
            <v>AP</v>
          </cell>
          <cell r="C829" t="str">
            <v>PE</v>
          </cell>
          <cell r="D829">
            <v>0.12</v>
          </cell>
        </row>
        <row r="830">
          <cell r="A830" t="str">
            <v>APPI</v>
          </cell>
          <cell r="B830" t="str">
            <v>AP</v>
          </cell>
          <cell r="C830" t="str">
            <v>PI</v>
          </cell>
          <cell r="D830">
            <v>0.12</v>
          </cell>
        </row>
        <row r="831">
          <cell r="A831" t="str">
            <v>APRN</v>
          </cell>
          <cell r="B831" t="str">
            <v>AP</v>
          </cell>
          <cell r="C831" t="str">
            <v>RN</v>
          </cell>
          <cell r="D831">
            <v>0.12</v>
          </cell>
        </row>
        <row r="832">
          <cell r="A832" t="str">
            <v>APRS</v>
          </cell>
          <cell r="B832" t="str">
            <v>AP</v>
          </cell>
          <cell r="C832" t="str">
            <v>RS</v>
          </cell>
          <cell r="D832">
            <v>0.12</v>
          </cell>
        </row>
        <row r="833">
          <cell r="A833" t="str">
            <v>APRJ</v>
          </cell>
          <cell r="B833" t="str">
            <v>AP</v>
          </cell>
          <cell r="C833" t="str">
            <v>RJ</v>
          </cell>
          <cell r="D833">
            <v>0.12</v>
          </cell>
        </row>
        <row r="834">
          <cell r="A834" t="str">
            <v>APRO</v>
          </cell>
          <cell r="B834" t="str">
            <v>AP</v>
          </cell>
          <cell r="C834" t="str">
            <v>RO</v>
          </cell>
          <cell r="D834">
            <v>0.12</v>
          </cell>
        </row>
        <row r="835">
          <cell r="A835" t="str">
            <v>APRR</v>
          </cell>
          <cell r="B835" t="str">
            <v>AP</v>
          </cell>
          <cell r="C835" t="str">
            <v>RR</v>
          </cell>
          <cell r="D835">
            <v>0.12</v>
          </cell>
        </row>
        <row r="836">
          <cell r="A836" t="str">
            <v>APSC</v>
          </cell>
          <cell r="B836" t="str">
            <v>AP</v>
          </cell>
          <cell r="C836" t="str">
            <v>SC</v>
          </cell>
          <cell r="D836">
            <v>0.12</v>
          </cell>
        </row>
        <row r="837">
          <cell r="A837" t="str">
            <v>APSP</v>
          </cell>
          <cell r="B837" t="str">
            <v>AP</v>
          </cell>
          <cell r="C837" t="str">
            <v>SP</v>
          </cell>
          <cell r="D837">
            <v>0.12</v>
          </cell>
        </row>
        <row r="838">
          <cell r="A838" t="str">
            <v>APSE</v>
          </cell>
          <cell r="B838" t="str">
            <v>AP</v>
          </cell>
          <cell r="C838" t="str">
            <v>SE</v>
          </cell>
          <cell r="D838">
            <v>0.12</v>
          </cell>
        </row>
        <row r="839">
          <cell r="A839" t="str">
            <v>APTO</v>
          </cell>
          <cell r="B839" t="str">
            <v>AP</v>
          </cell>
          <cell r="C839" t="str">
            <v>TO</v>
          </cell>
          <cell r="D839">
            <v>0.12</v>
          </cell>
        </row>
        <row r="840">
          <cell r="A840" t="str">
            <v>BAAC</v>
          </cell>
          <cell r="B840" t="str">
            <v>BA</v>
          </cell>
          <cell r="C840" t="str">
            <v>AC</v>
          </cell>
          <cell r="D840">
            <v>0.12</v>
          </cell>
        </row>
        <row r="841">
          <cell r="A841" t="str">
            <v>BAAL</v>
          </cell>
          <cell r="B841" t="str">
            <v>BA</v>
          </cell>
          <cell r="C841" t="str">
            <v>AL</v>
          </cell>
          <cell r="D841">
            <v>0.12</v>
          </cell>
        </row>
        <row r="842">
          <cell r="A842" t="str">
            <v>BAAM</v>
          </cell>
          <cell r="B842" t="str">
            <v>BA</v>
          </cell>
          <cell r="C842" t="str">
            <v>AM</v>
          </cell>
          <cell r="D842">
            <v>0.12</v>
          </cell>
        </row>
        <row r="843">
          <cell r="A843" t="str">
            <v>BAAP</v>
          </cell>
          <cell r="B843" t="str">
            <v>BA</v>
          </cell>
          <cell r="C843" t="str">
            <v>AP</v>
          </cell>
          <cell r="D843">
            <v>0.12</v>
          </cell>
        </row>
        <row r="844">
          <cell r="A844" t="str">
            <v>BABA</v>
          </cell>
          <cell r="B844" t="str">
            <v>BA</v>
          </cell>
          <cell r="C844" t="str">
            <v>BA</v>
          </cell>
          <cell r="D844">
            <v>0.18</v>
          </cell>
        </row>
        <row r="845">
          <cell r="A845" t="str">
            <v>BACE</v>
          </cell>
          <cell r="B845" t="str">
            <v>BA</v>
          </cell>
          <cell r="C845" t="str">
            <v>CE</v>
          </cell>
          <cell r="D845">
            <v>0.12</v>
          </cell>
        </row>
        <row r="846">
          <cell r="A846" t="str">
            <v>BADF</v>
          </cell>
          <cell r="B846" t="str">
            <v>BA</v>
          </cell>
          <cell r="C846" t="str">
            <v>DF</v>
          </cell>
          <cell r="D846">
            <v>0.12</v>
          </cell>
        </row>
        <row r="847">
          <cell r="A847" t="str">
            <v>BAES</v>
          </cell>
          <cell r="B847" t="str">
            <v>BA</v>
          </cell>
          <cell r="C847" t="str">
            <v>ES</v>
          </cell>
          <cell r="D847">
            <v>0.12</v>
          </cell>
        </row>
        <row r="848">
          <cell r="A848" t="str">
            <v>BAGO</v>
          </cell>
          <cell r="B848" t="str">
            <v>BA</v>
          </cell>
          <cell r="C848" t="str">
            <v>GO</v>
          </cell>
          <cell r="D848">
            <v>0.12</v>
          </cell>
        </row>
        <row r="849">
          <cell r="A849" t="str">
            <v>BAMA</v>
          </cell>
          <cell r="B849" t="str">
            <v>BA</v>
          </cell>
          <cell r="C849" t="str">
            <v>MA</v>
          </cell>
          <cell r="D849">
            <v>0.12</v>
          </cell>
        </row>
        <row r="850">
          <cell r="A850" t="str">
            <v>BAMT</v>
          </cell>
          <cell r="B850" t="str">
            <v>BA</v>
          </cell>
          <cell r="C850" t="str">
            <v>MT</v>
          </cell>
          <cell r="D850">
            <v>0.12</v>
          </cell>
        </row>
        <row r="851">
          <cell r="A851" t="str">
            <v>BAMS</v>
          </cell>
          <cell r="B851" t="str">
            <v>BA</v>
          </cell>
          <cell r="C851" t="str">
            <v>MS</v>
          </cell>
          <cell r="D851">
            <v>0.12</v>
          </cell>
        </row>
        <row r="852">
          <cell r="A852" t="str">
            <v>BAMG</v>
          </cell>
          <cell r="B852" t="str">
            <v>BA</v>
          </cell>
          <cell r="C852" t="str">
            <v>MG</v>
          </cell>
          <cell r="D852">
            <v>0.12</v>
          </cell>
        </row>
        <row r="853">
          <cell r="A853" t="str">
            <v>BAPA</v>
          </cell>
          <cell r="B853" t="str">
            <v>BA</v>
          </cell>
          <cell r="C853" t="str">
            <v>PA</v>
          </cell>
          <cell r="D853">
            <v>0.12</v>
          </cell>
        </row>
        <row r="854">
          <cell r="A854" t="str">
            <v>BAPB</v>
          </cell>
          <cell r="B854" t="str">
            <v>BA</v>
          </cell>
          <cell r="C854" t="str">
            <v>PB</v>
          </cell>
          <cell r="D854">
            <v>0.12</v>
          </cell>
        </row>
        <row r="855">
          <cell r="A855" t="str">
            <v>BAPR</v>
          </cell>
          <cell r="B855" t="str">
            <v>BA</v>
          </cell>
          <cell r="C855" t="str">
            <v>PR</v>
          </cell>
          <cell r="D855">
            <v>0.12</v>
          </cell>
        </row>
        <row r="856">
          <cell r="A856" t="str">
            <v>BAPE</v>
          </cell>
          <cell r="B856" t="str">
            <v>BA</v>
          </cell>
          <cell r="C856" t="str">
            <v>PE</v>
          </cell>
          <cell r="D856">
            <v>0.12</v>
          </cell>
        </row>
        <row r="857">
          <cell r="A857" t="str">
            <v>BAPI</v>
          </cell>
          <cell r="B857" t="str">
            <v>BA</v>
          </cell>
          <cell r="C857" t="str">
            <v>PI</v>
          </cell>
          <cell r="D857">
            <v>0.12</v>
          </cell>
        </row>
        <row r="858">
          <cell r="A858" t="str">
            <v>BARN</v>
          </cell>
          <cell r="B858" t="str">
            <v>BA</v>
          </cell>
          <cell r="C858" t="str">
            <v>RN</v>
          </cell>
          <cell r="D858">
            <v>0.12</v>
          </cell>
        </row>
        <row r="859">
          <cell r="A859" t="str">
            <v>BARS</v>
          </cell>
          <cell r="B859" t="str">
            <v>BA</v>
          </cell>
          <cell r="C859" t="str">
            <v>RS</v>
          </cell>
          <cell r="D859">
            <v>0.12</v>
          </cell>
        </row>
        <row r="860">
          <cell r="A860" t="str">
            <v>BARJ</v>
          </cell>
          <cell r="B860" t="str">
            <v>BA</v>
          </cell>
          <cell r="C860" t="str">
            <v>RJ</v>
          </cell>
          <cell r="D860">
            <v>0.12</v>
          </cell>
        </row>
        <row r="861">
          <cell r="A861" t="str">
            <v>BARO</v>
          </cell>
          <cell r="B861" t="str">
            <v>BA</v>
          </cell>
          <cell r="C861" t="str">
            <v>RO</v>
          </cell>
          <cell r="D861">
            <v>0.12</v>
          </cell>
        </row>
        <row r="862">
          <cell r="A862" t="str">
            <v>BARR</v>
          </cell>
          <cell r="B862" t="str">
            <v>BA</v>
          </cell>
          <cell r="C862" t="str">
            <v>RR</v>
          </cell>
          <cell r="D862">
            <v>0.12</v>
          </cell>
        </row>
        <row r="863">
          <cell r="A863" t="str">
            <v>BASC</v>
          </cell>
          <cell r="B863" t="str">
            <v>BA</v>
          </cell>
          <cell r="C863" t="str">
            <v>SC</v>
          </cell>
          <cell r="D863">
            <v>0.12</v>
          </cell>
        </row>
        <row r="864">
          <cell r="A864" t="str">
            <v>BASP</v>
          </cell>
          <cell r="B864" t="str">
            <v>BA</v>
          </cell>
          <cell r="C864" t="str">
            <v>SP</v>
          </cell>
          <cell r="D864">
            <v>0.12</v>
          </cell>
        </row>
        <row r="865">
          <cell r="A865" t="str">
            <v>BASE</v>
          </cell>
          <cell r="B865" t="str">
            <v>BA</v>
          </cell>
          <cell r="C865" t="str">
            <v>SE</v>
          </cell>
          <cell r="D865">
            <v>0.12</v>
          </cell>
        </row>
        <row r="866">
          <cell r="A866" t="str">
            <v>BATO</v>
          </cell>
          <cell r="B866" t="str">
            <v>BA</v>
          </cell>
          <cell r="C866" t="str">
            <v>TO</v>
          </cell>
          <cell r="D866">
            <v>0.12</v>
          </cell>
        </row>
        <row r="867">
          <cell r="A867" t="str">
            <v>CEAC</v>
          </cell>
          <cell r="B867" t="str">
            <v>CE</v>
          </cell>
          <cell r="C867" t="str">
            <v>AC</v>
          </cell>
          <cell r="D867">
            <v>0.12</v>
          </cell>
        </row>
        <row r="868">
          <cell r="A868" t="str">
            <v>CEAL</v>
          </cell>
          <cell r="B868" t="str">
            <v>CE</v>
          </cell>
          <cell r="C868" t="str">
            <v>AL</v>
          </cell>
          <cell r="D868">
            <v>0.12</v>
          </cell>
        </row>
        <row r="869">
          <cell r="A869" t="str">
            <v>CEAM</v>
          </cell>
          <cell r="B869" t="str">
            <v>CE</v>
          </cell>
          <cell r="C869" t="str">
            <v>AM</v>
          </cell>
          <cell r="D869">
            <v>0.12</v>
          </cell>
        </row>
        <row r="870">
          <cell r="A870" t="str">
            <v>CEAP</v>
          </cell>
          <cell r="B870" t="str">
            <v>CE</v>
          </cell>
          <cell r="C870" t="str">
            <v>AP</v>
          </cell>
          <cell r="D870">
            <v>0.12</v>
          </cell>
        </row>
        <row r="871">
          <cell r="A871" t="str">
            <v>CEBA</v>
          </cell>
          <cell r="B871" t="str">
            <v>CE</v>
          </cell>
          <cell r="C871" t="str">
            <v>BA</v>
          </cell>
          <cell r="D871">
            <v>0.12</v>
          </cell>
        </row>
        <row r="872">
          <cell r="A872" t="str">
            <v>CECE</v>
          </cell>
          <cell r="B872" t="str">
            <v>CE</v>
          </cell>
          <cell r="C872" t="str">
            <v>CE</v>
          </cell>
          <cell r="D872">
            <v>0.18</v>
          </cell>
        </row>
        <row r="873">
          <cell r="A873" t="str">
            <v>CEDF</v>
          </cell>
          <cell r="B873" t="str">
            <v>CE</v>
          </cell>
          <cell r="C873" t="str">
            <v>DF</v>
          </cell>
          <cell r="D873">
            <v>0.12</v>
          </cell>
        </row>
        <row r="874">
          <cell r="A874" t="str">
            <v>CEES</v>
          </cell>
          <cell r="B874" t="str">
            <v>CE</v>
          </cell>
          <cell r="C874" t="str">
            <v>ES</v>
          </cell>
          <cell r="D874">
            <v>0.12</v>
          </cell>
        </row>
        <row r="875">
          <cell r="A875" t="str">
            <v>CEGO</v>
          </cell>
          <cell r="B875" t="str">
            <v>CE</v>
          </cell>
          <cell r="C875" t="str">
            <v>GO</v>
          </cell>
          <cell r="D875">
            <v>0.12</v>
          </cell>
        </row>
        <row r="876">
          <cell r="A876" t="str">
            <v>CEMA</v>
          </cell>
          <cell r="B876" t="str">
            <v>CE</v>
          </cell>
          <cell r="C876" t="str">
            <v>MA</v>
          </cell>
          <cell r="D876">
            <v>0.12</v>
          </cell>
        </row>
        <row r="877">
          <cell r="A877" t="str">
            <v>CEMT</v>
          </cell>
          <cell r="B877" t="str">
            <v>CE</v>
          </cell>
          <cell r="C877" t="str">
            <v>MT</v>
          </cell>
          <cell r="D877">
            <v>0.12</v>
          </cell>
        </row>
        <row r="878">
          <cell r="A878" t="str">
            <v>CEMS</v>
          </cell>
          <cell r="B878" t="str">
            <v>CE</v>
          </cell>
          <cell r="C878" t="str">
            <v>MS</v>
          </cell>
          <cell r="D878">
            <v>0.12</v>
          </cell>
        </row>
        <row r="879">
          <cell r="A879" t="str">
            <v>CEMG</v>
          </cell>
          <cell r="B879" t="str">
            <v>CE</v>
          </cell>
          <cell r="C879" t="str">
            <v>MG</v>
          </cell>
          <cell r="D879">
            <v>0.12</v>
          </cell>
        </row>
        <row r="880">
          <cell r="A880" t="str">
            <v>CEPA</v>
          </cell>
          <cell r="B880" t="str">
            <v>CE</v>
          </cell>
          <cell r="C880" t="str">
            <v>PA</v>
          </cell>
          <cell r="D880">
            <v>0.12</v>
          </cell>
        </row>
        <row r="881">
          <cell r="A881" t="str">
            <v>CEPB</v>
          </cell>
          <cell r="B881" t="str">
            <v>CE</v>
          </cell>
          <cell r="C881" t="str">
            <v>PB</v>
          </cell>
          <cell r="D881">
            <v>0.12</v>
          </cell>
        </row>
        <row r="882">
          <cell r="A882" t="str">
            <v>CEPR</v>
          </cell>
          <cell r="B882" t="str">
            <v>CE</v>
          </cell>
          <cell r="C882" t="str">
            <v>PR</v>
          </cell>
          <cell r="D882">
            <v>0.12</v>
          </cell>
        </row>
        <row r="883">
          <cell r="A883" t="str">
            <v>CEPE</v>
          </cell>
          <cell r="B883" t="str">
            <v>CE</v>
          </cell>
          <cell r="C883" t="str">
            <v>PE</v>
          </cell>
          <cell r="D883">
            <v>0.12</v>
          </cell>
        </row>
        <row r="884">
          <cell r="A884" t="str">
            <v>CEPI</v>
          </cell>
          <cell r="B884" t="str">
            <v>CE</v>
          </cell>
          <cell r="C884" t="str">
            <v>PI</v>
          </cell>
          <cell r="D884">
            <v>0.12</v>
          </cell>
        </row>
        <row r="885">
          <cell r="A885" t="str">
            <v>CERN</v>
          </cell>
          <cell r="B885" t="str">
            <v>CE</v>
          </cell>
          <cell r="C885" t="str">
            <v>RN</v>
          </cell>
          <cell r="D885">
            <v>0.12</v>
          </cell>
        </row>
        <row r="886">
          <cell r="A886" t="str">
            <v>CERS</v>
          </cell>
          <cell r="B886" t="str">
            <v>CE</v>
          </cell>
          <cell r="C886" t="str">
            <v>RS</v>
          </cell>
          <cell r="D886">
            <v>0.12</v>
          </cell>
        </row>
        <row r="887">
          <cell r="A887" t="str">
            <v>CERJ</v>
          </cell>
          <cell r="B887" t="str">
            <v>CE</v>
          </cell>
          <cell r="C887" t="str">
            <v>RJ</v>
          </cell>
          <cell r="D887">
            <v>0.12</v>
          </cell>
        </row>
        <row r="888">
          <cell r="A888" t="str">
            <v>CERO</v>
          </cell>
          <cell r="B888" t="str">
            <v>CE</v>
          </cell>
          <cell r="C888" t="str">
            <v>RO</v>
          </cell>
          <cell r="D888">
            <v>0.12</v>
          </cell>
        </row>
        <row r="889">
          <cell r="A889" t="str">
            <v>CERR</v>
          </cell>
          <cell r="B889" t="str">
            <v>CE</v>
          </cell>
          <cell r="C889" t="str">
            <v>RR</v>
          </cell>
          <cell r="D889">
            <v>0.12</v>
          </cell>
        </row>
        <row r="890">
          <cell r="A890" t="str">
            <v>CESC</v>
          </cell>
          <cell r="B890" t="str">
            <v>CE</v>
          </cell>
          <cell r="C890" t="str">
            <v>SC</v>
          </cell>
          <cell r="D890">
            <v>0.12</v>
          </cell>
        </row>
        <row r="891">
          <cell r="A891" t="str">
            <v>CESP</v>
          </cell>
          <cell r="B891" t="str">
            <v>CE</v>
          </cell>
          <cell r="C891" t="str">
            <v>SP</v>
          </cell>
          <cell r="D891">
            <v>0.12</v>
          </cell>
        </row>
        <row r="892">
          <cell r="A892" t="str">
            <v>CESE</v>
          </cell>
          <cell r="B892" t="str">
            <v>CE</v>
          </cell>
          <cell r="C892" t="str">
            <v>SE</v>
          </cell>
          <cell r="D892">
            <v>0.12</v>
          </cell>
        </row>
        <row r="893">
          <cell r="A893" t="str">
            <v>CETO</v>
          </cell>
          <cell r="B893" t="str">
            <v>CE</v>
          </cell>
          <cell r="C893" t="str">
            <v>TO</v>
          </cell>
          <cell r="D893">
            <v>0.12</v>
          </cell>
        </row>
        <row r="894">
          <cell r="A894" t="str">
            <v>DFAC</v>
          </cell>
          <cell r="B894" t="str">
            <v>DF</v>
          </cell>
          <cell r="C894" t="str">
            <v>AC</v>
          </cell>
          <cell r="D894">
            <v>0.12</v>
          </cell>
        </row>
        <row r="895">
          <cell r="A895" t="str">
            <v>DFAL</v>
          </cell>
          <cell r="B895" t="str">
            <v>DF</v>
          </cell>
          <cell r="C895" t="str">
            <v>AL</v>
          </cell>
          <cell r="D895">
            <v>0.12</v>
          </cell>
        </row>
        <row r="896">
          <cell r="A896" t="str">
            <v>DFAM</v>
          </cell>
          <cell r="B896" t="str">
            <v>DF</v>
          </cell>
          <cell r="C896" t="str">
            <v>AM</v>
          </cell>
          <cell r="D896">
            <v>0.12</v>
          </cell>
        </row>
        <row r="897">
          <cell r="A897" t="str">
            <v>DFAP</v>
          </cell>
          <cell r="B897" t="str">
            <v>DF</v>
          </cell>
          <cell r="C897" t="str">
            <v>AP</v>
          </cell>
          <cell r="D897">
            <v>0.12</v>
          </cell>
        </row>
        <row r="898">
          <cell r="A898" t="str">
            <v>DFBA</v>
          </cell>
          <cell r="B898" t="str">
            <v>DF</v>
          </cell>
          <cell r="C898" t="str">
            <v>BA</v>
          </cell>
          <cell r="D898">
            <v>0.12</v>
          </cell>
        </row>
        <row r="899">
          <cell r="A899" t="str">
            <v>DFCE</v>
          </cell>
          <cell r="B899" t="str">
            <v>DF</v>
          </cell>
          <cell r="C899" t="str">
            <v>CE</v>
          </cell>
          <cell r="D899">
            <v>0.12</v>
          </cell>
        </row>
        <row r="900">
          <cell r="A900" t="str">
            <v>DFDF</v>
          </cell>
          <cell r="B900" t="str">
            <v>DF</v>
          </cell>
          <cell r="C900" t="str">
            <v>DF</v>
          </cell>
          <cell r="D900">
            <v>0.18</v>
          </cell>
        </row>
        <row r="901">
          <cell r="A901" t="str">
            <v>DFES</v>
          </cell>
          <cell r="B901" t="str">
            <v>DF</v>
          </cell>
          <cell r="C901" t="str">
            <v>ES</v>
          </cell>
          <cell r="D901">
            <v>0.12</v>
          </cell>
        </row>
        <row r="902">
          <cell r="A902" t="str">
            <v>DFGO</v>
          </cell>
          <cell r="B902" t="str">
            <v>DF</v>
          </cell>
          <cell r="C902" t="str">
            <v>GO</v>
          </cell>
          <cell r="D902">
            <v>0.12</v>
          </cell>
        </row>
        <row r="903">
          <cell r="A903" t="str">
            <v>DFMA</v>
          </cell>
          <cell r="B903" t="str">
            <v>DF</v>
          </cell>
          <cell r="C903" t="str">
            <v>MA</v>
          </cell>
          <cell r="D903">
            <v>0.12</v>
          </cell>
        </row>
        <row r="904">
          <cell r="A904" t="str">
            <v>DFMT</v>
          </cell>
          <cell r="B904" t="str">
            <v>DF</v>
          </cell>
          <cell r="C904" t="str">
            <v>MT</v>
          </cell>
          <cell r="D904">
            <v>0.12</v>
          </cell>
        </row>
        <row r="905">
          <cell r="A905" t="str">
            <v>DFMS</v>
          </cell>
          <cell r="B905" t="str">
            <v>DF</v>
          </cell>
          <cell r="C905" t="str">
            <v>MS</v>
          </cell>
          <cell r="D905">
            <v>0.12</v>
          </cell>
        </row>
        <row r="906">
          <cell r="A906" t="str">
            <v>DFMG</v>
          </cell>
          <cell r="B906" t="str">
            <v>DF</v>
          </cell>
          <cell r="C906" t="str">
            <v>MG</v>
          </cell>
          <cell r="D906">
            <v>0.12</v>
          </cell>
        </row>
        <row r="907">
          <cell r="A907" t="str">
            <v>DFPA</v>
          </cell>
          <cell r="B907" t="str">
            <v>DF</v>
          </cell>
          <cell r="C907" t="str">
            <v>PA</v>
          </cell>
          <cell r="D907">
            <v>0.12</v>
          </cell>
        </row>
        <row r="908">
          <cell r="A908" t="str">
            <v>DFPB</v>
          </cell>
          <cell r="B908" t="str">
            <v>DF</v>
          </cell>
          <cell r="C908" t="str">
            <v>PB</v>
          </cell>
          <cell r="D908">
            <v>0.12</v>
          </cell>
        </row>
        <row r="909">
          <cell r="A909" t="str">
            <v>DFPR</v>
          </cell>
          <cell r="B909" t="str">
            <v>DF</v>
          </cell>
          <cell r="C909" t="str">
            <v>PR</v>
          </cell>
          <cell r="D909">
            <v>0.12</v>
          </cell>
        </row>
        <row r="910">
          <cell r="A910" t="str">
            <v>DFPE</v>
          </cell>
          <cell r="B910" t="str">
            <v>DF</v>
          </cell>
          <cell r="C910" t="str">
            <v>PE</v>
          </cell>
          <cell r="D910">
            <v>0.12</v>
          </cell>
        </row>
        <row r="911">
          <cell r="A911" t="str">
            <v>DFPI</v>
          </cell>
          <cell r="B911" t="str">
            <v>DF</v>
          </cell>
          <cell r="C911" t="str">
            <v>PI</v>
          </cell>
          <cell r="D911">
            <v>0.12</v>
          </cell>
        </row>
        <row r="912">
          <cell r="A912" t="str">
            <v>DFRN</v>
          </cell>
          <cell r="B912" t="str">
            <v>DF</v>
          </cell>
          <cell r="C912" t="str">
            <v>RN</v>
          </cell>
          <cell r="D912">
            <v>0.12</v>
          </cell>
        </row>
        <row r="913">
          <cell r="A913" t="str">
            <v>DFRS</v>
          </cell>
          <cell r="B913" t="str">
            <v>DF</v>
          </cell>
          <cell r="C913" t="str">
            <v>RS</v>
          </cell>
          <cell r="D913">
            <v>0.12</v>
          </cell>
        </row>
        <row r="914">
          <cell r="A914" t="str">
            <v>DFRJ</v>
          </cell>
          <cell r="B914" t="str">
            <v>DF</v>
          </cell>
          <cell r="C914" t="str">
            <v>RJ</v>
          </cell>
          <cell r="D914">
            <v>0.12</v>
          </cell>
        </row>
        <row r="915">
          <cell r="A915" t="str">
            <v>DFRO</v>
          </cell>
          <cell r="B915" t="str">
            <v>DF</v>
          </cell>
          <cell r="C915" t="str">
            <v>RO</v>
          </cell>
          <cell r="D915">
            <v>0.12</v>
          </cell>
        </row>
        <row r="916">
          <cell r="A916" t="str">
            <v>DFRR</v>
          </cell>
          <cell r="B916" t="str">
            <v>DF</v>
          </cell>
          <cell r="C916" t="str">
            <v>RR</v>
          </cell>
          <cell r="D916">
            <v>0.12</v>
          </cell>
        </row>
        <row r="917">
          <cell r="A917" t="str">
            <v>DFSC</v>
          </cell>
          <cell r="B917" t="str">
            <v>DF</v>
          </cell>
          <cell r="C917" t="str">
            <v>SC</v>
          </cell>
          <cell r="D917">
            <v>0.12</v>
          </cell>
        </row>
        <row r="918">
          <cell r="A918" t="str">
            <v>DFSP</v>
          </cell>
          <cell r="B918" t="str">
            <v>DF</v>
          </cell>
          <cell r="C918" t="str">
            <v>SP</v>
          </cell>
          <cell r="D918">
            <v>0.12</v>
          </cell>
        </row>
        <row r="919">
          <cell r="A919" t="str">
            <v>DFSE</v>
          </cell>
          <cell r="B919" t="str">
            <v>DF</v>
          </cell>
          <cell r="C919" t="str">
            <v>SE</v>
          </cell>
          <cell r="D919">
            <v>0.12</v>
          </cell>
        </row>
        <row r="920">
          <cell r="A920" t="str">
            <v>DFTO</v>
          </cell>
          <cell r="B920" t="str">
            <v>DF</v>
          </cell>
          <cell r="C920" t="str">
            <v>TO</v>
          </cell>
          <cell r="D920">
            <v>0.12</v>
          </cell>
        </row>
        <row r="921">
          <cell r="A921" t="str">
            <v>ESAC</v>
          </cell>
          <cell r="B921" t="str">
            <v>ES</v>
          </cell>
          <cell r="C921" t="str">
            <v>AC</v>
          </cell>
          <cell r="D921">
            <v>0.12</v>
          </cell>
        </row>
        <row r="922">
          <cell r="A922" t="str">
            <v>ESAL</v>
          </cell>
          <cell r="B922" t="str">
            <v>ES</v>
          </cell>
          <cell r="C922" t="str">
            <v>AL</v>
          </cell>
          <cell r="D922">
            <v>0.12</v>
          </cell>
        </row>
        <row r="923">
          <cell r="A923" t="str">
            <v>ESAM</v>
          </cell>
          <cell r="B923" t="str">
            <v>ES</v>
          </cell>
          <cell r="C923" t="str">
            <v>AM</v>
          </cell>
          <cell r="D923">
            <v>0.12</v>
          </cell>
        </row>
        <row r="924">
          <cell r="A924" t="str">
            <v>ESAP</v>
          </cell>
          <cell r="B924" t="str">
            <v>ES</v>
          </cell>
          <cell r="C924" t="str">
            <v>AP</v>
          </cell>
          <cell r="D924">
            <v>0.12</v>
          </cell>
        </row>
        <row r="925">
          <cell r="A925" t="str">
            <v>ESBA</v>
          </cell>
          <cell r="B925" t="str">
            <v>ES</v>
          </cell>
          <cell r="C925" t="str">
            <v>BA</v>
          </cell>
          <cell r="D925">
            <v>0.12</v>
          </cell>
        </row>
        <row r="926">
          <cell r="A926" t="str">
            <v>ESCE</v>
          </cell>
          <cell r="B926" t="str">
            <v>ES</v>
          </cell>
          <cell r="C926" t="str">
            <v>CE</v>
          </cell>
          <cell r="D926">
            <v>0.12</v>
          </cell>
        </row>
        <row r="927">
          <cell r="A927" t="str">
            <v>ESDF</v>
          </cell>
          <cell r="B927" t="str">
            <v>ES</v>
          </cell>
          <cell r="C927" t="str">
            <v>DF</v>
          </cell>
          <cell r="D927">
            <v>0.12</v>
          </cell>
        </row>
        <row r="928">
          <cell r="A928" t="str">
            <v>ESES</v>
          </cell>
          <cell r="B928" t="str">
            <v>ES</v>
          </cell>
          <cell r="C928" t="str">
            <v>ES</v>
          </cell>
          <cell r="D928">
            <v>0.17</v>
          </cell>
        </row>
        <row r="929">
          <cell r="A929" t="str">
            <v>ESGO</v>
          </cell>
          <cell r="B929" t="str">
            <v>ES</v>
          </cell>
          <cell r="C929" t="str">
            <v>GO</v>
          </cell>
          <cell r="D929">
            <v>0.12</v>
          </cell>
        </row>
        <row r="930">
          <cell r="A930" t="str">
            <v>ESMA</v>
          </cell>
          <cell r="B930" t="str">
            <v>ES</v>
          </cell>
          <cell r="C930" t="str">
            <v>MA</v>
          </cell>
          <cell r="D930">
            <v>0.12</v>
          </cell>
        </row>
        <row r="931">
          <cell r="A931" t="str">
            <v>ESMT</v>
          </cell>
          <cell r="B931" t="str">
            <v>ES</v>
          </cell>
          <cell r="C931" t="str">
            <v>MT</v>
          </cell>
          <cell r="D931">
            <v>0.12</v>
          </cell>
        </row>
        <row r="932">
          <cell r="A932" t="str">
            <v>ESMS</v>
          </cell>
          <cell r="B932" t="str">
            <v>ES</v>
          </cell>
          <cell r="C932" t="str">
            <v>MS</v>
          </cell>
          <cell r="D932">
            <v>0.12</v>
          </cell>
        </row>
        <row r="933">
          <cell r="A933" t="str">
            <v>ESMG</v>
          </cell>
          <cell r="B933" t="str">
            <v>ES</v>
          </cell>
          <cell r="C933" t="str">
            <v>MG</v>
          </cell>
          <cell r="D933">
            <v>0.12</v>
          </cell>
        </row>
        <row r="934">
          <cell r="A934" t="str">
            <v>ESPA</v>
          </cell>
          <cell r="B934" t="str">
            <v>ES</v>
          </cell>
          <cell r="C934" t="str">
            <v>PA</v>
          </cell>
          <cell r="D934">
            <v>0.12</v>
          </cell>
        </row>
        <row r="935">
          <cell r="A935" t="str">
            <v>ESPB</v>
          </cell>
          <cell r="B935" t="str">
            <v>ES</v>
          </cell>
          <cell r="C935" t="str">
            <v>PB</v>
          </cell>
          <cell r="D935">
            <v>0.12</v>
          </cell>
        </row>
        <row r="936">
          <cell r="A936" t="str">
            <v>ESPR</v>
          </cell>
          <cell r="B936" t="str">
            <v>ES</v>
          </cell>
          <cell r="C936" t="str">
            <v>PR</v>
          </cell>
          <cell r="D936">
            <v>0.12</v>
          </cell>
        </row>
        <row r="937">
          <cell r="A937" t="str">
            <v>ESPE</v>
          </cell>
          <cell r="B937" t="str">
            <v>ES</v>
          </cell>
          <cell r="C937" t="str">
            <v>PE</v>
          </cell>
          <cell r="D937">
            <v>0.12</v>
          </cell>
        </row>
        <row r="938">
          <cell r="A938" t="str">
            <v>ESPI</v>
          </cell>
          <cell r="B938" t="str">
            <v>ES</v>
          </cell>
          <cell r="C938" t="str">
            <v>PI</v>
          </cell>
          <cell r="D938">
            <v>0.12</v>
          </cell>
        </row>
        <row r="939">
          <cell r="A939" t="str">
            <v>ESRN</v>
          </cell>
          <cell r="B939" t="str">
            <v>ES</v>
          </cell>
          <cell r="C939" t="str">
            <v>RN</v>
          </cell>
          <cell r="D939">
            <v>0.12</v>
          </cell>
        </row>
        <row r="940">
          <cell r="A940" t="str">
            <v>ESRS</v>
          </cell>
          <cell r="B940" t="str">
            <v>ES</v>
          </cell>
          <cell r="C940" t="str">
            <v>RS</v>
          </cell>
          <cell r="D940">
            <v>0.12</v>
          </cell>
        </row>
        <row r="941">
          <cell r="A941" t="str">
            <v>ESRJ</v>
          </cell>
          <cell r="B941" t="str">
            <v>ES</v>
          </cell>
          <cell r="C941" t="str">
            <v>RJ</v>
          </cell>
          <cell r="D941">
            <v>0.12</v>
          </cell>
        </row>
        <row r="942">
          <cell r="A942" t="str">
            <v>ESRO</v>
          </cell>
          <cell r="B942" t="str">
            <v>ES</v>
          </cell>
          <cell r="C942" t="str">
            <v>RO</v>
          </cell>
          <cell r="D942">
            <v>0.12</v>
          </cell>
        </row>
        <row r="943">
          <cell r="A943" t="str">
            <v>ESRR</v>
          </cell>
          <cell r="B943" t="str">
            <v>ES</v>
          </cell>
          <cell r="C943" t="str">
            <v>RR</v>
          </cell>
          <cell r="D943">
            <v>0.12</v>
          </cell>
        </row>
        <row r="944">
          <cell r="A944" t="str">
            <v>ESSC</v>
          </cell>
          <cell r="B944" t="str">
            <v>ES</v>
          </cell>
          <cell r="C944" t="str">
            <v>SC</v>
          </cell>
          <cell r="D944">
            <v>0.12</v>
          </cell>
        </row>
        <row r="945">
          <cell r="A945" t="str">
            <v>ESSP</v>
          </cell>
          <cell r="B945" t="str">
            <v>ES</v>
          </cell>
          <cell r="C945" t="str">
            <v>SP</v>
          </cell>
          <cell r="D945">
            <v>0.12</v>
          </cell>
        </row>
        <row r="946">
          <cell r="A946" t="str">
            <v>ESSE</v>
          </cell>
          <cell r="B946" t="str">
            <v>ES</v>
          </cell>
          <cell r="C946" t="str">
            <v>SE</v>
          </cell>
          <cell r="D946">
            <v>0.12</v>
          </cell>
        </row>
        <row r="947">
          <cell r="A947" t="str">
            <v>ESTO</v>
          </cell>
          <cell r="B947" t="str">
            <v>ES</v>
          </cell>
          <cell r="C947" t="str">
            <v>TO</v>
          </cell>
          <cell r="D947">
            <v>0.12</v>
          </cell>
        </row>
        <row r="948">
          <cell r="A948" t="str">
            <v>GOAC</v>
          </cell>
          <cell r="B948" t="str">
            <v>GO</v>
          </cell>
          <cell r="C948" t="str">
            <v>AC</v>
          </cell>
          <cell r="D948">
            <v>0.12</v>
          </cell>
        </row>
        <row r="949">
          <cell r="A949" t="str">
            <v>GOAL</v>
          </cell>
          <cell r="B949" t="str">
            <v>GO</v>
          </cell>
          <cell r="C949" t="str">
            <v>AL</v>
          </cell>
          <cell r="D949">
            <v>0.12</v>
          </cell>
        </row>
        <row r="950">
          <cell r="A950" t="str">
            <v>GOAM</v>
          </cell>
          <cell r="B950" t="str">
            <v>GO</v>
          </cell>
          <cell r="C950" t="str">
            <v>AM</v>
          </cell>
          <cell r="D950">
            <v>0.12</v>
          </cell>
        </row>
        <row r="951">
          <cell r="A951" t="str">
            <v>GOAP</v>
          </cell>
          <cell r="B951" t="str">
            <v>GO</v>
          </cell>
          <cell r="C951" t="str">
            <v>AP</v>
          </cell>
          <cell r="D951">
            <v>0.12</v>
          </cell>
        </row>
        <row r="952">
          <cell r="A952" t="str">
            <v>GOBA</v>
          </cell>
          <cell r="B952" t="str">
            <v>GO</v>
          </cell>
          <cell r="C952" t="str">
            <v>BA</v>
          </cell>
          <cell r="D952">
            <v>0.12</v>
          </cell>
        </row>
        <row r="953">
          <cell r="A953" t="str">
            <v>GOCE</v>
          </cell>
          <cell r="B953" t="str">
            <v>GO</v>
          </cell>
          <cell r="C953" t="str">
            <v>CE</v>
          </cell>
          <cell r="D953">
            <v>0.12</v>
          </cell>
        </row>
        <row r="954">
          <cell r="A954" t="str">
            <v>GODF</v>
          </cell>
          <cell r="B954" t="str">
            <v>GO</v>
          </cell>
          <cell r="C954" t="str">
            <v>DF</v>
          </cell>
          <cell r="D954">
            <v>0.12</v>
          </cell>
        </row>
        <row r="955">
          <cell r="A955" t="str">
            <v>GOES</v>
          </cell>
          <cell r="B955" t="str">
            <v>GO</v>
          </cell>
          <cell r="C955" t="str">
            <v>ES</v>
          </cell>
          <cell r="D955">
            <v>0.12</v>
          </cell>
        </row>
        <row r="956">
          <cell r="A956" t="str">
            <v>GOGO</v>
          </cell>
          <cell r="B956" t="str">
            <v>GO</v>
          </cell>
          <cell r="C956" t="str">
            <v>GO</v>
          </cell>
          <cell r="D956">
            <v>0.17</v>
          </cell>
        </row>
        <row r="957">
          <cell r="A957" t="str">
            <v>GOMA</v>
          </cell>
          <cell r="B957" t="str">
            <v>GO</v>
          </cell>
          <cell r="C957" t="str">
            <v>MA</v>
          </cell>
          <cell r="D957">
            <v>0.12</v>
          </cell>
        </row>
        <row r="958">
          <cell r="A958" t="str">
            <v>GOMT</v>
          </cell>
          <cell r="B958" t="str">
            <v>GO</v>
          </cell>
          <cell r="C958" t="str">
            <v>MT</v>
          </cell>
          <cell r="D958">
            <v>0.12</v>
          </cell>
        </row>
        <row r="959">
          <cell r="A959" t="str">
            <v>GOMS</v>
          </cell>
          <cell r="B959" t="str">
            <v>GO</v>
          </cell>
          <cell r="C959" t="str">
            <v>MS</v>
          </cell>
          <cell r="D959">
            <v>0.12</v>
          </cell>
        </row>
        <row r="960">
          <cell r="A960" t="str">
            <v>GOMG</v>
          </cell>
          <cell r="B960" t="str">
            <v>GO</v>
          </cell>
          <cell r="C960" t="str">
            <v>MG</v>
          </cell>
          <cell r="D960">
            <v>0.12</v>
          </cell>
        </row>
        <row r="961">
          <cell r="A961" t="str">
            <v>GOPA</v>
          </cell>
          <cell r="B961" t="str">
            <v>GO</v>
          </cell>
          <cell r="C961" t="str">
            <v>PA</v>
          </cell>
          <cell r="D961">
            <v>0.12</v>
          </cell>
        </row>
        <row r="962">
          <cell r="A962" t="str">
            <v>GOPB</v>
          </cell>
          <cell r="B962" t="str">
            <v>GO</v>
          </cell>
          <cell r="C962" t="str">
            <v>PB</v>
          </cell>
          <cell r="D962">
            <v>0.12</v>
          </cell>
        </row>
        <row r="963">
          <cell r="A963" t="str">
            <v>GOPR</v>
          </cell>
          <cell r="B963" t="str">
            <v>GO</v>
          </cell>
          <cell r="C963" t="str">
            <v>PR</v>
          </cell>
          <cell r="D963">
            <v>0.12</v>
          </cell>
        </row>
        <row r="964">
          <cell r="A964" t="str">
            <v>GOPE</v>
          </cell>
          <cell r="B964" t="str">
            <v>GO</v>
          </cell>
          <cell r="C964" t="str">
            <v>PE</v>
          </cell>
          <cell r="D964">
            <v>0.12</v>
          </cell>
        </row>
        <row r="965">
          <cell r="A965" t="str">
            <v>GOPI</v>
          </cell>
          <cell r="B965" t="str">
            <v>GO</v>
          </cell>
          <cell r="C965" t="str">
            <v>PI</v>
          </cell>
          <cell r="D965">
            <v>0.12</v>
          </cell>
        </row>
        <row r="966">
          <cell r="A966" t="str">
            <v>GORN</v>
          </cell>
          <cell r="B966" t="str">
            <v>GO</v>
          </cell>
          <cell r="C966" t="str">
            <v>RN</v>
          </cell>
          <cell r="D966">
            <v>0.12</v>
          </cell>
        </row>
        <row r="967">
          <cell r="A967" t="str">
            <v>GORS</v>
          </cell>
          <cell r="B967" t="str">
            <v>GO</v>
          </cell>
          <cell r="C967" t="str">
            <v>RS</v>
          </cell>
          <cell r="D967">
            <v>0.12</v>
          </cell>
        </row>
        <row r="968">
          <cell r="A968" t="str">
            <v>GORJ</v>
          </cell>
          <cell r="B968" t="str">
            <v>GO</v>
          </cell>
          <cell r="C968" t="str">
            <v>RJ</v>
          </cell>
          <cell r="D968">
            <v>0.12</v>
          </cell>
        </row>
        <row r="969">
          <cell r="A969" t="str">
            <v>GORO</v>
          </cell>
          <cell r="B969" t="str">
            <v>GO</v>
          </cell>
          <cell r="C969" t="str">
            <v>RO</v>
          </cell>
          <cell r="D969">
            <v>0.12</v>
          </cell>
        </row>
        <row r="970">
          <cell r="A970" t="str">
            <v>GORR</v>
          </cell>
          <cell r="B970" t="str">
            <v>GO</v>
          </cell>
          <cell r="C970" t="str">
            <v>RR</v>
          </cell>
          <cell r="D970">
            <v>0.12</v>
          </cell>
        </row>
        <row r="971">
          <cell r="A971" t="str">
            <v>GOSC</v>
          </cell>
          <cell r="B971" t="str">
            <v>GO</v>
          </cell>
          <cell r="C971" t="str">
            <v>SC</v>
          </cell>
          <cell r="D971">
            <v>0.12</v>
          </cell>
        </row>
        <row r="972">
          <cell r="A972" t="str">
            <v>GOSP</v>
          </cell>
          <cell r="B972" t="str">
            <v>GO</v>
          </cell>
          <cell r="C972" t="str">
            <v>SP</v>
          </cell>
          <cell r="D972">
            <v>0.12</v>
          </cell>
        </row>
        <row r="973">
          <cell r="A973" t="str">
            <v>GOSE</v>
          </cell>
          <cell r="B973" t="str">
            <v>GO</v>
          </cell>
          <cell r="C973" t="str">
            <v>SE</v>
          </cell>
          <cell r="D973">
            <v>0.12</v>
          </cell>
        </row>
        <row r="974">
          <cell r="A974" t="str">
            <v>GOTO</v>
          </cell>
          <cell r="B974" t="str">
            <v>GO</v>
          </cell>
          <cell r="C974" t="str">
            <v>TO</v>
          </cell>
          <cell r="D974">
            <v>0.12</v>
          </cell>
        </row>
        <row r="975">
          <cell r="A975" t="str">
            <v>MAAC</v>
          </cell>
          <cell r="B975" t="str">
            <v>MA</v>
          </cell>
          <cell r="C975" t="str">
            <v>AC</v>
          </cell>
          <cell r="D975">
            <v>0.12</v>
          </cell>
        </row>
        <row r="976">
          <cell r="A976" t="str">
            <v>MAAL</v>
          </cell>
          <cell r="B976" t="str">
            <v>MA</v>
          </cell>
          <cell r="C976" t="str">
            <v>AL</v>
          </cell>
          <cell r="D976">
            <v>0.12</v>
          </cell>
        </row>
        <row r="977">
          <cell r="A977" t="str">
            <v>MAAM</v>
          </cell>
          <cell r="B977" t="str">
            <v>MA</v>
          </cell>
          <cell r="C977" t="str">
            <v>AM</v>
          </cell>
          <cell r="D977">
            <v>0.12</v>
          </cell>
        </row>
        <row r="978">
          <cell r="A978" t="str">
            <v>MAAP</v>
          </cell>
          <cell r="B978" t="str">
            <v>MA</v>
          </cell>
          <cell r="C978" t="str">
            <v>AP</v>
          </cell>
          <cell r="D978">
            <v>0.12</v>
          </cell>
        </row>
        <row r="979">
          <cell r="A979" t="str">
            <v>MABA</v>
          </cell>
          <cell r="B979" t="str">
            <v>MA</v>
          </cell>
          <cell r="C979" t="str">
            <v>BA</v>
          </cell>
          <cell r="D979">
            <v>0.12</v>
          </cell>
        </row>
        <row r="980">
          <cell r="A980" t="str">
            <v>MACE</v>
          </cell>
          <cell r="B980" t="str">
            <v>MA</v>
          </cell>
          <cell r="C980" t="str">
            <v>CE</v>
          </cell>
          <cell r="D980">
            <v>0.12</v>
          </cell>
        </row>
        <row r="981">
          <cell r="A981" t="str">
            <v>MADF</v>
          </cell>
          <cell r="B981" t="str">
            <v>MA</v>
          </cell>
          <cell r="C981" t="str">
            <v>DF</v>
          </cell>
          <cell r="D981">
            <v>0.12</v>
          </cell>
        </row>
        <row r="982">
          <cell r="A982" t="str">
            <v>MAES</v>
          </cell>
          <cell r="B982" t="str">
            <v>MA</v>
          </cell>
          <cell r="C982" t="str">
            <v>ES</v>
          </cell>
          <cell r="D982">
            <v>0.12</v>
          </cell>
        </row>
        <row r="983">
          <cell r="A983" t="str">
            <v>MAGO</v>
          </cell>
          <cell r="B983" t="str">
            <v>MA</v>
          </cell>
          <cell r="C983" t="str">
            <v>GO</v>
          </cell>
          <cell r="D983">
            <v>0.12</v>
          </cell>
        </row>
        <row r="984">
          <cell r="A984" t="str">
            <v>MAMA</v>
          </cell>
          <cell r="B984" t="str">
            <v>MA</v>
          </cell>
          <cell r="C984" t="str">
            <v>MA</v>
          </cell>
          <cell r="D984">
            <v>0.18</v>
          </cell>
        </row>
        <row r="985">
          <cell r="A985" t="str">
            <v>MAMT</v>
          </cell>
          <cell r="B985" t="str">
            <v>MA</v>
          </cell>
          <cell r="C985" t="str">
            <v>MT</v>
          </cell>
          <cell r="D985">
            <v>0.12</v>
          </cell>
        </row>
        <row r="986">
          <cell r="A986" t="str">
            <v>MAMS</v>
          </cell>
          <cell r="B986" t="str">
            <v>MA</v>
          </cell>
          <cell r="C986" t="str">
            <v>MS</v>
          </cell>
          <cell r="D986">
            <v>0.12</v>
          </cell>
        </row>
        <row r="987">
          <cell r="A987" t="str">
            <v>MAMG</v>
          </cell>
          <cell r="B987" t="str">
            <v>MA</v>
          </cell>
          <cell r="C987" t="str">
            <v>MG</v>
          </cell>
          <cell r="D987">
            <v>0.12</v>
          </cell>
        </row>
        <row r="988">
          <cell r="A988" t="str">
            <v>MAPA</v>
          </cell>
          <cell r="B988" t="str">
            <v>MA</v>
          </cell>
          <cell r="C988" t="str">
            <v>PA</v>
          </cell>
          <cell r="D988">
            <v>0.12</v>
          </cell>
        </row>
        <row r="989">
          <cell r="A989" t="str">
            <v>MAPB</v>
          </cell>
          <cell r="B989" t="str">
            <v>MA</v>
          </cell>
          <cell r="C989" t="str">
            <v>PB</v>
          </cell>
          <cell r="D989">
            <v>0.12</v>
          </cell>
        </row>
        <row r="990">
          <cell r="A990" t="str">
            <v>MAPR</v>
          </cell>
          <cell r="B990" t="str">
            <v>MA</v>
          </cell>
          <cell r="C990" t="str">
            <v>PR</v>
          </cell>
          <cell r="D990">
            <v>0.12</v>
          </cell>
        </row>
        <row r="991">
          <cell r="A991" t="str">
            <v>MAPE</v>
          </cell>
          <cell r="B991" t="str">
            <v>MA</v>
          </cell>
          <cell r="C991" t="str">
            <v>PE</v>
          </cell>
          <cell r="D991">
            <v>0.12</v>
          </cell>
        </row>
        <row r="992">
          <cell r="A992" t="str">
            <v>MAPI</v>
          </cell>
          <cell r="B992" t="str">
            <v>MA</v>
          </cell>
          <cell r="C992" t="str">
            <v>PI</v>
          </cell>
          <cell r="D992">
            <v>0.12</v>
          </cell>
        </row>
        <row r="993">
          <cell r="A993" t="str">
            <v>MARN</v>
          </cell>
          <cell r="B993" t="str">
            <v>MA</v>
          </cell>
          <cell r="C993" t="str">
            <v>RN</v>
          </cell>
          <cell r="D993">
            <v>0.12</v>
          </cell>
        </row>
        <row r="994">
          <cell r="A994" t="str">
            <v>MARS</v>
          </cell>
          <cell r="B994" t="str">
            <v>MA</v>
          </cell>
          <cell r="C994" t="str">
            <v>RS</v>
          </cell>
          <cell r="D994">
            <v>0.12</v>
          </cell>
        </row>
        <row r="995">
          <cell r="A995" t="str">
            <v>MARJ</v>
          </cell>
          <cell r="B995" t="str">
            <v>MA</v>
          </cell>
          <cell r="C995" t="str">
            <v>RJ</v>
          </cell>
          <cell r="D995">
            <v>0.12</v>
          </cell>
        </row>
        <row r="996">
          <cell r="A996" t="str">
            <v>MARO</v>
          </cell>
          <cell r="B996" t="str">
            <v>MA</v>
          </cell>
          <cell r="C996" t="str">
            <v>RO</v>
          </cell>
          <cell r="D996">
            <v>0.12</v>
          </cell>
        </row>
        <row r="997">
          <cell r="A997" t="str">
            <v>MARR</v>
          </cell>
          <cell r="B997" t="str">
            <v>MA</v>
          </cell>
          <cell r="C997" t="str">
            <v>RR</v>
          </cell>
          <cell r="D997">
            <v>0.12</v>
          </cell>
        </row>
        <row r="998">
          <cell r="A998" t="str">
            <v>MASC</v>
          </cell>
          <cell r="B998" t="str">
            <v>MA</v>
          </cell>
          <cell r="C998" t="str">
            <v>SC</v>
          </cell>
          <cell r="D998">
            <v>0.12</v>
          </cell>
        </row>
        <row r="999">
          <cell r="A999" t="str">
            <v>MASP</v>
          </cell>
          <cell r="B999" t="str">
            <v>MA</v>
          </cell>
          <cell r="C999" t="str">
            <v>SP</v>
          </cell>
          <cell r="D999">
            <v>0.12</v>
          </cell>
        </row>
        <row r="1000">
          <cell r="A1000" t="str">
            <v>MASE</v>
          </cell>
          <cell r="B1000" t="str">
            <v>MA</v>
          </cell>
          <cell r="C1000" t="str">
            <v>SE</v>
          </cell>
          <cell r="D1000">
            <v>0.12</v>
          </cell>
        </row>
        <row r="1001">
          <cell r="A1001" t="str">
            <v>MATO</v>
          </cell>
          <cell r="B1001" t="str">
            <v>MA</v>
          </cell>
          <cell r="C1001" t="str">
            <v>TO</v>
          </cell>
          <cell r="D1001">
            <v>0.12</v>
          </cell>
        </row>
        <row r="1002">
          <cell r="A1002" t="str">
            <v>MTAC</v>
          </cell>
          <cell r="B1002" t="str">
            <v>MT</v>
          </cell>
          <cell r="C1002" t="str">
            <v>AC</v>
          </cell>
          <cell r="D1002">
            <v>0.12</v>
          </cell>
        </row>
        <row r="1003">
          <cell r="A1003" t="str">
            <v>MTAL</v>
          </cell>
          <cell r="B1003" t="str">
            <v>MT</v>
          </cell>
          <cell r="C1003" t="str">
            <v>AL</v>
          </cell>
          <cell r="D1003">
            <v>0.12</v>
          </cell>
        </row>
        <row r="1004">
          <cell r="A1004" t="str">
            <v>MTAM</v>
          </cell>
          <cell r="B1004" t="str">
            <v>MT</v>
          </cell>
          <cell r="C1004" t="str">
            <v>AM</v>
          </cell>
          <cell r="D1004">
            <v>0.12</v>
          </cell>
        </row>
        <row r="1005">
          <cell r="A1005" t="str">
            <v>MTAP</v>
          </cell>
          <cell r="B1005" t="str">
            <v>MT</v>
          </cell>
          <cell r="C1005" t="str">
            <v>AP</v>
          </cell>
          <cell r="D1005">
            <v>0.12</v>
          </cell>
        </row>
        <row r="1006">
          <cell r="A1006" t="str">
            <v>MTBA</v>
          </cell>
          <cell r="B1006" t="str">
            <v>MT</v>
          </cell>
          <cell r="C1006" t="str">
            <v>BA</v>
          </cell>
          <cell r="D1006">
            <v>0.12</v>
          </cell>
        </row>
        <row r="1007">
          <cell r="A1007" t="str">
            <v>MTCE</v>
          </cell>
          <cell r="B1007" t="str">
            <v>MT</v>
          </cell>
          <cell r="C1007" t="str">
            <v>CE</v>
          </cell>
          <cell r="D1007">
            <v>0.12</v>
          </cell>
        </row>
        <row r="1008">
          <cell r="A1008" t="str">
            <v>MTDF</v>
          </cell>
          <cell r="B1008" t="str">
            <v>MT</v>
          </cell>
          <cell r="C1008" t="str">
            <v>DF</v>
          </cell>
          <cell r="D1008">
            <v>0.12</v>
          </cell>
        </row>
        <row r="1009">
          <cell r="A1009" t="str">
            <v>MTES</v>
          </cell>
          <cell r="B1009" t="str">
            <v>MT</v>
          </cell>
          <cell r="C1009" t="str">
            <v>ES</v>
          </cell>
          <cell r="D1009">
            <v>0.12</v>
          </cell>
        </row>
        <row r="1010">
          <cell r="A1010" t="str">
            <v>MTGO</v>
          </cell>
          <cell r="B1010" t="str">
            <v>MT</v>
          </cell>
          <cell r="C1010" t="str">
            <v>GO</v>
          </cell>
          <cell r="D1010">
            <v>0.12</v>
          </cell>
        </row>
        <row r="1011">
          <cell r="A1011" t="str">
            <v>MTMA</v>
          </cell>
          <cell r="B1011" t="str">
            <v>MT</v>
          </cell>
          <cell r="C1011" t="str">
            <v>MA</v>
          </cell>
          <cell r="D1011">
            <v>0.12</v>
          </cell>
        </row>
        <row r="1012">
          <cell r="A1012" t="str">
            <v>MTMT</v>
          </cell>
          <cell r="B1012" t="str">
            <v>MT</v>
          </cell>
          <cell r="C1012" t="str">
            <v>MT</v>
          </cell>
          <cell r="D1012">
            <v>0.17</v>
          </cell>
        </row>
        <row r="1013">
          <cell r="A1013" t="str">
            <v>MTMS</v>
          </cell>
          <cell r="B1013" t="str">
            <v>MT</v>
          </cell>
          <cell r="C1013" t="str">
            <v>MS</v>
          </cell>
          <cell r="D1013">
            <v>0.12</v>
          </cell>
        </row>
        <row r="1014">
          <cell r="A1014" t="str">
            <v>MTMG</v>
          </cell>
          <cell r="B1014" t="str">
            <v>MT</v>
          </cell>
          <cell r="C1014" t="str">
            <v>MG</v>
          </cell>
          <cell r="D1014">
            <v>0.12</v>
          </cell>
        </row>
        <row r="1015">
          <cell r="A1015" t="str">
            <v>MTPA</v>
          </cell>
          <cell r="B1015" t="str">
            <v>MT</v>
          </cell>
          <cell r="C1015" t="str">
            <v>PA</v>
          </cell>
          <cell r="D1015">
            <v>0.12</v>
          </cell>
        </row>
        <row r="1016">
          <cell r="A1016" t="str">
            <v>MTPB</v>
          </cell>
          <cell r="B1016" t="str">
            <v>MT</v>
          </cell>
          <cell r="C1016" t="str">
            <v>PB</v>
          </cell>
          <cell r="D1016">
            <v>0.12</v>
          </cell>
        </row>
        <row r="1017">
          <cell r="A1017" t="str">
            <v>MTPR</v>
          </cell>
          <cell r="B1017" t="str">
            <v>MT</v>
          </cell>
          <cell r="C1017" t="str">
            <v>PR</v>
          </cell>
          <cell r="D1017">
            <v>0.12</v>
          </cell>
        </row>
        <row r="1018">
          <cell r="A1018" t="str">
            <v>MTPE</v>
          </cell>
          <cell r="B1018" t="str">
            <v>MT</v>
          </cell>
          <cell r="C1018" t="str">
            <v>PE</v>
          </cell>
          <cell r="D1018">
            <v>0.12</v>
          </cell>
        </row>
        <row r="1019">
          <cell r="A1019" t="str">
            <v>MTPI</v>
          </cell>
          <cell r="B1019" t="str">
            <v>MT</v>
          </cell>
          <cell r="C1019" t="str">
            <v>PI</v>
          </cell>
          <cell r="D1019">
            <v>0.12</v>
          </cell>
        </row>
        <row r="1020">
          <cell r="A1020" t="str">
            <v>MTRN</v>
          </cell>
          <cell r="B1020" t="str">
            <v>MT</v>
          </cell>
          <cell r="C1020" t="str">
            <v>RN</v>
          </cell>
          <cell r="D1020">
            <v>0.12</v>
          </cell>
        </row>
        <row r="1021">
          <cell r="A1021" t="str">
            <v>MTRS</v>
          </cell>
          <cell r="B1021" t="str">
            <v>MT</v>
          </cell>
          <cell r="C1021" t="str">
            <v>RS</v>
          </cell>
          <cell r="D1021">
            <v>0.12</v>
          </cell>
        </row>
        <row r="1022">
          <cell r="A1022" t="str">
            <v>MTRJ</v>
          </cell>
          <cell r="B1022" t="str">
            <v>MT</v>
          </cell>
          <cell r="C1022" t="str">
            <v>RJ</v>
          </cell>
          <cell r="D1022">
            <v>0.12</v>
          </cell>
        </row>
        <row r="1023">
          <cell r="A1023" t="str">
            <v>MTRO</v>
          </cell>
          <cell r="B1023" t="str">
            <v>MT</v>
          </cell>
          <cell r="C1023" t="str">
            <v>RO</v>
          </cell>
          <cell r="D1023">
            <v>0.12</v>
          </cell>
        </row>
        <row r="1024">
          <cell r="A1024" t="str">
            <v>MTRR</v>
          </cell>
          <cell r="B1024" t="str">
            <v>MT</v>
          </cell>
          <cell r="C1024" t="str">
            <v>RR</v>
          </cell>
          <cell r="D1024">
            <v>0.12</v>
          </cell>
        </row>
        <row r="1025">
          <cell r="A1025" t="str">
            <v>MTSC</v>
          </cell>
          <cell r="B1025" t="str">
            <v>MT</v>
          </cell>
          <cell r="C1025" t="str">
            <v>SC</v>
          </cell>
          <cell r="D1025">
            <v>0.12</v>
          </cell>
        </row>
        <row r="1026">
          <cell r="A1026" t="str">
            <v>MTSP</v>
          </cell>
          <cell r="B1026" t="str">
            <v>MT</v>
          </cell>
          <cell r="C1026" t="str">
            <v>SP</v>
          </cell>
          <cell r="D1026">
            <v>0.12</v>
          </cell>
        </row>
        <row r="1027">
          <cell r="A1027" t="str">
            <v>MTSE</v>
          </cell>
          <cell r="B1027" t="str">
            <v>MT</v>
          </cell>
          <cell r="C1027" t="str">
            <v>SE</v>
          </cell>
          <cell r="D1027">
            <v>0.12</v>
          </cell>
        </row>
        <row r="1028">
          <cell r="A1028" t="str">
            <v>MTTO</v>
          </cell>
          <cell r="B1028" t="str">
            <v>MT</v>
          </cell>
          <cell r="C1028" t="str">
            <v>TO</v>
          </cell>
          <cell r="D1028">
            <v>0.12</v>
          </cell>
        </row>
        <row r="1029">
          <cell r="A1029" t="str">
            <v>MSAC</v>
          </cell>
          <cell r="B1029" t="str">
            <v>MS</v>
          </cell>
          <cell r="C1029" t="str">
            <v>AC</v>
          </cell>
          <cell r="D1029">
            <v>0.12</v>
          </cell>
        </row>
        <row r="1030">
          <cell r="A1030" t="str">
            <v>MSAL</v>
          </cell>
          <cell r="B1030" t="str">
            <v>MS</v>
          </cell>
          <cell r="C1030" t="str">
            <v>AL</v>
          </cell>
          <cell r="D1030">
            <v>0.12</v>
          </cell>
        </row>
        <row r="1031">
          <cell r="A1031" t="str">
            <v>MSAM</v>
          </cell>
          <cell r="B1031" t="str">
            <v>MS</v>
          </cell>
          <cell r="C1031" t="str">
            <v>AM</v>
          </cell>
          <cell r="D1031">
            <v>0.12</v>
          </cell>
        </row>
        <row r="1032">
          <cell r="A1032" t="str">
            <v>MSAP</v>
          </cell>
          <cell r="B1032" t="str">
            <v>MS</v>
          </cell>
          <cell r="C1032" t="str">
            <v>AP</v>
          </cell>
          <cell r="D1032">
            <v>0.12</v>
          </cell>
        </row>
        <row r="1033">
          <cell r="A1033" t="str">
            <v>MSBA</v>
          </cell>
          <cell r="B1033" t="str">
            <v>MS</v>
          </cell>
          <cell r="C1033" t="str">
            <v>BA</v>
          </cell>
          <cell r="D1033">
            <v>0.12</v>
          </cell>
        </row>
        <row r="1034">
          <cell r="A1034" t="str">
            <v>MSCE</v>
          </cell>
          <cell r="B1034" t="str">
            <v>MS</v>
          </cell>
          <cell r="C1034" t="str">
            <v>CE</v>
          </cell>
          <cell r="D1034">
            <v>0.12</v>
          </cell>
        </row>
        <row r="1035">
          <cell r="A1035" t="str">
            <v>MSDF</v>
          </cell>
          <cell r="B1035" t="str">
            <v>MS</v>
          </cell>
          <cell r="C1035" t="str">
            <v>DF</v>
          </cell>
          <cell r="D1035">
            <v>0.12</v>
          </cell>
        </row>
        <row r="1036">
          <cell r="A1036" t="str">
            <v>MSES</v>
          </cell>
          <cell r="B1036" t="str">
            <v>MS</v>
          </cell>
          <cell r="C1036" t="str">
            <v>ES</v>
          </cell>
          <cell r="D1036">
            <v>0.12</v>
          </cell>
        </row>
        <row r="1037">
          <cell r="A1037" t="str">
            <v>MSGO</v>
          </cell>
          <cell r="B1037" t="str">
            <v>MS</v>
          </cell>
          <cell r="C1037" t="str">
            <v>GO</v>
          </cell>
          <cell r="D1037">
            <v>0.12</v>
          </cell>
        </row>
        <row r="1038">
          <cell r="A1038" t="str">
            <v>MSMA</v>
          </cell>
          <cell r="B1038" t="str">
            <v>MS</v>
          </cell>
          <cell r="C1038" t="str">
            <v>MA</v>
          </cell>
          <cell r="D1038">
            <v>0.12</v>
          </cell>
        </row>
        <row r="1039">
          <cell r="A1039" t="str">
            <v>MSMT</v>
          </cell>
          <cell r="B1039" t="str">
            <v>MS</v>
          </cell>
          <cell r="C1039" t="str">
            <v>MT</v>
          </cell>
          <cell r="D1039">
            <v>0.12</v>
          </cell>
        </row>
        <row r="1040">
          <cell r="A1040" t="str">
            <v>MSMS</v>
          </cell>
          <cell r="B1040" t="str">
            <v>MS</v>
          </cell>
          <cell r="C1040" t="str">
            <v>MS</v>
          </cell>
          <cell r="D1040">
            <v>0.17</v>
          </cell>
        </row>
        <row r="1041">
          <cell r="A1041" t="str">
            <v>MSMG</v>
          </cell>
          <cell r="B1041" t="str">
            <v>MS</v>
          </cell>
          <cell r="C1041" t="str">
            <v>MG</v>
          </cell>
          <cell r="D1041">
            <v>0.12</v>
          </cell>
        </row>
        <row r="1042">
          <cell r="A1042" t="str">
            <v>MSPA</v>
          </cell>
          <cell r="B1042" t="str">
            <v>MS</v>
          </cell>
          <cell r="C1042" t="str">
            <v>PA</v>
          </cell>
          <cell r="D1042">
            <v>0.12</v>
          </cell>
        </row>
        <row r="1043">
          <cell r="A1043" t="str">
            <v>MSPB</v>
          </cell>
          <cell r="B1043" t="str">
            <v>MS</v>
          </cell>
          <cell r="C1043" t="str">
            <v>PB</v>
          </cell>
          <cell r="D1043">
            <v>0.12</v>
          </cell>
        </row>
        <row r="1044">
          <cell r="A1044" t="str">
            <v>MSPR</v>
          </cell>
          <cell r="B1044" t="str">
            <v>MS</v>
          </cell>
          <cell r="C1044" t="str">
            <v>PR</v>
          </cell>
          <cell r="D1044">
            <v>0.12</v>
          </cell>
        </row>
        <row r="1045">
          <cell r="A1045" t="str">
            <v>MSPE</v>
          </cell>
          <cell r="B1045" t="str">
            <v>MS</v>
          </cell>
          <cell r="C1045" t="str">
            <v>PE</v>
          </cell>
          <cell r="D1045">
            <v>0.12</v>
          </cell>
        </row>
        <row r="1046">
          <cell r="A1046" t="str">
            <v>MSPI</v>
          </cell>
          <cell r="B1046" t="str">
            <v>MS</v>
          </cell>
          <cell r="C1046" t="str">
            <v>PI</v>
          </cell>
          <cell r="D1046">
            <v>0.12</v>
          </cell>
        </row>
        <row r="1047">
          <cell r="A1047" t="str">
            <v>MSRN</v>
          </cell>
          <cell r="B1047" t="str">
            <v>MS</v>
          </cell>
          <cell r="C1047" t="str">
            <v>RN</v>
          </cell>
          <cell r="D1047">
            <v>0.12</v>
          </cell>
        </row>
        <row r="1048">
          <cell r="A1048" t="str">
            <v>MSRS</v>
          </cell>
          <cell r="B1048" t="str">
            <v>MS</v>
          </cell>
          <cell r="C1048" t="str">
            <v>RS</v>
          </cell>
          <cell r="D1048">
            <v>0.12</v>
          </cell>
        </row>
        <row r="1049">
          <cell r="A1049" t="str">
            <v>MSRJ</v>
          </cell>
          <cell r="B1049" t="str">
            <v>MS</v>
          </cell>
          <cell r="C1049" t="str">
            <v>RJ</v>
          </cell>
          <cell r="D1049">
            <v>0.12</v>
          </cell>
        </row>
        <row r="1050">
          <cell r="A1050" t="str">
            <v>MSRO</v>
          </cell>
          <cell r="B1050" t="str">
            <v>MS</v>
          </cell>
          <cell r="C1050" t="str">
            <v>RO</v>
          </cell>
          <cell r="D1050">
            <v>0.12</v>
          </cell>
        </row>
        <row r="1051">
          <cell r="A1051" t="str">
            <v>MSRR</v>
          </cell>
          <cell r="B1051" t="str">
            <v>MS</v>
          </cell>
          <cell r="C1051" t="str">
            <v>RR</v>
          </cell>
          <cell r="D1051">
            <v>0.12</v>
          </cell>
        </row>
        <row r="1052">
          <cell r="A1052" t="str">
            <v>MSSC</v>
          </cell>
          <cell r="B1052" t="str">
            <v>MS</v>
          </cell>
          <cell r="C1052" t="str">
            <v>SC</v>
          </cell>
          <cell r="D1052">
            <v>0.12</v>
          </cell>
        </row>
        <row r="1053">
          <cell r="A1053" t="str">
            <v>MSSP</v>
          </cell>
          <cell r="B1053" t="str">
            <v>MS</v>
          </cell>
          <cell r="C1053" t="str">
            <v>SP</v>
          </cell>
          <cell r="D1053">
            <v>0.12</v>
          </cell>
        </row>
        <row r="1054">
          <cell r="A1054" t="str">
            <v>MSSE</v>
          </cell>
          <cell r="B1054" t="str">
            <v>MS</v>
          </cell>
          <cell r="C1054" t="str">
            <v>SE</v>
          </cell>
          <cell r="D1054">
            <v>0.12</v>
          </cell>
        </row>
        <row r="1055">
          <cell r="A1055" t="str">
            <v>MSTO</v>
          </cell>
          <cell r="B1055" t="str">
            <v>MS</v>
          </cell>
          <cell r="C1055" t="str">
            <v>TO</v>
          </cell>
          <cell r="D1055">
            <v>0.12</v>
          </cell>
        </row>
        <row r="1056">
          <cell r="A1056" t="str">
            <v>MGAC</v>
          </cell>
          <cell r="B1056" t="str">
            <v>MG</v>
          </cell>
          <cell r="C1056" t="str">
            <v>AC</v>
          </cell>
          <cell r="D1056">
            <v>7.0000000000000007E-2</v>
          </cell>
        </row>
        <row r="1057">
          <cell r="A1057" t="str">
            <v>MGAL</v>
          </cell>
          <cell r="B1057" t="str">
            <v>MG</v>
          </cell>
          <cell r="C1057" t="str">
            <v>AL</v>
          </cell>
          <cell r="D1057">
            <v>7.0000000000000007E-2</v>
          </cell>
        </row>
        <row r="1058">
          <cell r="A1058" t="str">
            <v>MGAM</v>
          </cell>
          <cell r="B1058" t="str">
            <v>MG</v>
          </cell>
          <cell r="C1058" t="str">
            <v>AM</v>
          </cell>
          <cell r="D1058">
            <v>7.0000000000000007E-2</v>
          </cell>
        </row>
        <row r="1059">
          <cell r="A1059" t="str">
            <v>MGAP</v>
          </cell>
          <cell r="B1059" t="str">
            <v>MG</v>
          </cell>
          <cell r="C1059" t="str">
            <v>AP</v>
          </cell>
          <cell r="D1059">
            <v>7.0000000000000007E-2</v>
          </cell>
        </row>
        <row r="1060">
          <cell r="A1060" t="str">
            <v>MGBA</v>
          </cell>
          <cell r="B1060" t="str">
            <v>MG</v>
          </cell>
          <cell r="C1060" t="str">
            <v>BA</v>
          </cell>
          <cell r="D1060">
            <v>7.0000000000000007E-2</v>
          </cell>
        </row>
        <row r="1061">
          <cell r="A1061" t="str">
            <v>MGCE</v>
          </cell>
          <cell r="B1061" t="str">
            <v>MG</v>
          </cell>
          <cell r="C1061" t="str">
            <v>CE</v>
          </cell>
          <cell r="D1061">
            <v>7.0000000000000007E-2</v>
          </cell>
        </row>
        <row r="1062">
          <cell r="A1062" t="str">
            <v>MGDF</v>
          </cell>
          <cell r="B1062" t="str">
            <v>MG</v>
          </cell>
          <cell r="C1062" t="str">
            <v>DF</v>
          </cell>
          <cell r="D1062">
            <v>7.0000000000000007E-2</v>
          </cell>
        </row>
        <row r="1063">
          <cell r="A1063" t="str">
            <v>MGES</v>
          </cell>
          <cell r="B1063" t="str">
            <v>MG</v>
          </cell>
          <cell r="C1063" t="str">
            <v>ES</v>
          </cell>
          <cell r="D1063">
            <v>7.0000000000000007E-2</v>
          </cell>
        </row>
        <row r="1064">
          <cell r="A1064" t="str">
            <v>MGGO</v>
          </cell>
          <cell r="B1064" t="str">
            <v>MG</v>
          </cell>
          <cell r="C1064" t="str">
            <v>GO</v>
          </cell>
          <cell r="D1064">
            <v>7.0000000000000007E-2</v>
          </cell>
        </row>
        <row r="1065">
          <cell r="A1065" t="str">
            <v>MGMA</v>
          </cell>
          <cell r="B1065" t="str">
            <v>MG</v>
          </cell>
          <cell r="C1065" t="str">
            <v>MA</v>
          </cell>
          <cell r="D1065">
            <v>7.0000000000000007E-2</v>
          </cell>
        </row>
        <row r="1066">
          <cell r="A1066" t="str">
            <v>MGMT</v>
          </cell>
          <cell r="B1066" t="str">
            <v>MG</v>
          </cell>
          <cell r="C1066" t="str">
            <v>MT</v>
          </cell>
          <cell r="D1066">
            <v>7.0000000000000007E-2</v>
          </cell>
        </row>
        <row r="1067">
          <cell r="A1067" t="str">
            <v>MGMS</v>
          </cell>
          <cell r="B1067" t="str">
            <v>MG</v>
          </cell>
          <cell r="C1067" t="str">
            <v>MS</v>
          </cell>
          <cell r="D1067">
            <v>7.0000000000000007E-2</v>
          </cell>
        </row>
        <row r="1068">
          <cell r="A1068" t="str">
            <v>MGMG</v>
          </cell>
          <cell r="B1068" t="str">
            <v>MG</v>
          </cell>
          <cell r="C1068" t="str">
            <v>MG</v>
          </cell>
          <cell r="D1068">
            <v>0.18</v>
          </cell>
        </row>
        <row r="1069">
          <cell r="A1069" t="str">
            <v>MGPA</v>
          </cell>
          <cell r="B1069" t="str">
            <v>MG</v>
          </cell>
          <cell r="C1069" t="str">
            <v>PA</v>
          </cell>
          <cell r="D1069">
            <v>7.0000000000000007E-2</v>
          </cell>
        </row>
        <row r="1070">
          <cell r="A1070" t="str">
            <v>MGPB</v>
          </cell>
          <cell r="B1070" t="str">
            <v>MG</v>
          </cell>
          <cell r="C1070" t="str">
            <v>PB</v>
          </cell>
          <cell r="D1070">
            <v>7.0000000000000007E-2</v>
          </cell>
        </row>
        <row r="1071">
          <cell r="A1071" t="str">
            <v>MGPR</v>
          </cell>
          <cell r="B1071" t="str">
            <v>MG</v>
          </cell>
          <cell r="C1071" t="str">
            <v>PR</v>
          </cell>
          <cell r="D1071">
            <v>0.12</v>
          </cell>
        </row>
        <row r="1072">
          <cell r="A1072" t="str">
            <v>MGPE</v>
          </cell>
          <cell r="B1072" t="str">
            <v>MG</v>
          </cell>
          <cell r="C1072" t="str">
            <v>PE</v>
          </cell>
          <cell r="D1072">
            <v>7.0000000000000007E-2</v>
          </cell>
        </row>
        <row r="1073">
          <cell r="A1073" t="str">
            <v>MGPI</v>
          </cell>
          <cell r="B1073" t="str">
            <v>MG</v>
          </cell>
          <cell r="C1073" t="str">
            <v>PI</v>
          </cell>
          <cell r="D1073">
            <v>7.0000000000000007E-2</v>
          </cell>
        </row>
        <row r="1074">
          <cell r="A1074" t="str">
            <v>MGRN</v>
          </cell>
          <cell r="B1074" t="str">
            <v>MG</v>
          </cell>
          <cell r="C1074" t="str">
            <v>RN</v>
          </cell>
          <cell r="D1074">
            <v>7.0000000000000007E-2</v>
          </cell>
        </row>
        <row r="1075">
          <cell r="A1075" t="str">
            <v>MGRS</v>
          </cell>
          <cell r="B1075" t="str">
            <v>MG</v>
          </cell>
          <cell r="C1075" t="str">
            <v>RS</v>
          </cell>
          <cell r="D1075">
            <v>0.12</v>
          </cell>
        </row>
        <row r="1076">
          <cell r="A1076" t="str">
            <v>MGRJ</v>
          </cell>
          <cell r="B1076" t="str">
            <v>MG</v>
          </cell>
          <cell r="C1076" t="str">
            <v>RJ</v>
          </cell>
          <cell r="D1076">
            <v>0.12</v>
          </cell>
        </row>
        <row r="1077">
          <cell r="A1077" t="str">
            <v>MGRO</v>
          </cell>
          <cell r="B1077" t="str">
            <v>MG</v>
          </cell>
          <cell r="C1077" t="str">
            <v>RO</v>
          </cell>
          <cell r="D1077">
            <v>7.0000000000000007E-2</v>
          </cell>
        </row>
        <row r="1078">
          <cell r="A1078" t="str">
            <v>MGRR</v>
          </cell>
          <cell r="B1078" t="str">
            <v>MG</v>
          </cell>
          <cell r="C1078" t="str">
            <v>RR</v>
          </cell>
          <cell r="D1078">
            <v>7.0000000000000007E-2</v>
          </cell>
        </row>
        <row r="1079">
          <cell r="A1079" t="str">
            <v>MGSC</v>
          </cell>
          <cell r="B1079" t="str">
            <v>MG</v>
          </cell>
          <cell r="C1079" t="str">
            <v>SC</v>
          </cell>
          <cell r="D1079">
            <v>0.12</v>
          </cell>
        </row>
        <row r="1080">
          <cell r="A1080" t="str">
            <v>MGSP</v>
          </cell>
          <cell r="B1080" t="str">
            <v>MG</v>
          </cell>
          <cell r="C1080" t="str">
            <v>SP</v>
          </cell>
          <cell r="D1080">
            <v>0.12</v>
          </cell>
        </row>
        <row r="1081">
          <cell r="A1081" t="str">
            <v>MGSE</v>
          </cell>
          <cell r="B1081" t="str">
            <v>MG</v>
          </cell>
          <cell r="C1081" t="str">
            <v>SE</v>
          </cell>
          <cell r="D1081">
            <v>7.0000000000000007E-2</v>
          </cell>
        </row>
        <row r="1082">
          <cell r="A1082" t="str">
            <v>MGTO</v>
          </cell>
          <cell r="B1082" t="str">
            <v>MG</v>
          </cell>
          <cell r="C1082" t="str">
            <v>TO</v>
          </cell>
          <cell r="D1082">
            <v>7.0000000000000007E-2</v>
          </cell>
        </row>
        <row r="1083">
          <cell r="A1083" t="str">
            <v>PAAC</v>
          </cell>
          <cell r="B1083" t="str">
            <v>PA</v>
          </cell>
          <cell r="C1083" t="str">
            <v>AC</v>
          </cell>
          <cell r="D1083">
            <v>0.12</v>
          </cell>
        </row>
        <row r="1084">
          <cell r="A1084" t="str">
            <v>PAAL</v>
          </cell>
          <cell r="B1084" t="str">
            <v>PA</v>
          </cell>
          <cell r="C1084" t="str">
            <v>AL</v>
          </cell>
          <cell r="D1084">
            <v>0.12</v>
          </cell>
        </row>
        <row r="1085">
          <cell r="A1085" t="str">
            <v>PAAM</v>
          </cell>
          <cell r="B1085" t="str">
            <v>PA</v>
          </cell>
          <cell r="C1085" t="str">
            <v>AM</v>
          </cell>
          <cell r="D1085">
            <v>0.12</v>
          </cell>
        </row>
        <row r="1086">
          <cell r="A1086" t="str">
            <v>PAAP</v>
          </cell>
          <cell r="B1086" t="str">
            <v>PA</v>
          </cell>
          <cell r="C1086" t="str">
            <v>AP</v>
          </cell>
          <cell r="D1086">
            <v>0.12</v>
          </cell>
        </row>
        <row r="1087">
          <cell r="A1087" t="str">
            <v>PABA</v>
          </cell>
          <cell r="B1087" t="str">
            <v>PA</v>
          </cell>
          <cell r="C1087" t="str">
            <v>BA</v>
          </cell>
          <cell r="D1087">
            <v>0.12</v>
          </cell>
        </row>
        <row r="1088">
          <cell r="A1088" t="str">
            <v>PACE</v>
          </cell>
          <cell r="B1088" t="str">
            <v>PA</v>
          </cell>
          <cell r="C1088" t="str">
            <v>CE</v>
          </cell>
          <cell r="D1088">
            <v>0.12</v>
          </cell>
        </row>
        <row r="1089">
          <cell r="A1089" t="str">
            <v>PADF</v>
          </cell>
          <cell r="B1089" t="str">
            <v>PA</v>
          </cell>
          <cell r="C1089" t="str">
            <v>DF</v>
          </cell>
          <cell r="D1089">
            <v>0.12</v>
          </cell>
        </row>
        <row r="1090">
          <cell r="A1090" t="str">
            <v>PAES</v>
          </cell>
          <cell r="B1090" t="str">
            <v>PA</v>
          </cell>
          <cell r="C1090" t="str">
            <v>ES</v>
          </cell>
          <cell r="D1090">
            <v>0.12</v>
          </cell>
        </row>
        <row r="1091">
          <cell r="A1091" t="str">
            <v>PAGO</v>
          </cell>
          <cell r="B1091" t="str">
            <v>PA</v>
          </cell>
          <cell r="C1091" t="str">
            <v>GO</v>
          </cell>
          <cell r="D1091">
            <v>0.12</v>
          </cell>
        </row>
        <row r="1092">
          <cell r="A1092" t="str">
            <v>PAMA</v>
          </cell>
          <cell r="B1092" t="str">
            <v>PA</v>
          </cell>
          <cell r="C1092" t="str">
            <v>MA</v>
          </cell>
          <cell r="D1092">
            <v>0.12</v>
          </cell>
        </row>
        <row r="1093">
          <cell r="A1093" t="str">
            <v>PAMT</v>
          </cell>
          <cell r="B1093" t="str">
            <v>PA</v>
          </cell>
          <cell r="C1093" t="str">
            <v>MT</v>
          </cell>
          <cell r="D1093">
            <v>0.12</v>
          </cell>
        </row>
        <row r="1094">
          <cell r="A1094" t="str">
            <v>PAMS</v>
          </cell>
          <cell r="B1094" t="str">
            <v>PA</v>
          </cell>
          <cell r="C1094" t="str">
            <v>MS</v>
          </cell>
          <cell r="D1094">
            <v>0.12</v>
          </cell>
        </row>
        <row r="1095">
          <cell r="A1095" t="str">
            <v>PAMG</v>
          </cell>
          <cell r="B1095" t="str">
            <v>PA</v>
          </cell>
          <cell r="C1095" t="str">
            <v>MG</v>
          </cell>
          <cell r="D1095">
            <v>0.12</v>
          </cell>
        </row>
        <row r="1096">
          <cell r="A1096" t="str">
            <v>PAPA</v>
          </cell>
          <cell r="B1096" t="str">
            <v>PA</v>
          </cell>
          <cell r="C1096" t="str">
            <v>PA</v>
          </cell>
          <cell r="D1096">
            <v>0.17</v>
          </cell>
        </row>
        <row r="1097">
          <cell r="A1097" t="str">
            <v>PAPB</v>
          </cell>
          <cell r="B1097" t="str">
            <v>PA</v>
          </cell>
          <cell r="C1097" t="str">
            <v>PB</v>
          </cell>
          <cell r="D1097">
            <v>0.12</v>
          </cell>
        </row>
        <row r="1098">
          <cell r="A1098" t="str">
            <v>PAPR</v>
          </cell>
          <cell r="B1098" t="str">
            <v>PA</v>
          </cell>
          <cell r="C1098" t="str">
            <v>PR</v>
          </cell>
          <cell r="D1098">
            <v>0.12</v>
          </cell>
        </row>
        <row r="1099">
          <cell r="A1099" t="str">
            <v>PAPE</v>
          </cell>
          <cell r="B1099" t="str">
            <v>PA</v>
          </cell>
          <cell r="C1099" t="str">
            <v>PE</v>
          </cell>
          <cell r="D1099">
            <v>0.12</v>
          </cell>
        </row>
        <row r="1100">
          <cell r="A1100" t="str">
            <v>PAPI</v>
          </cell>
          <cell r="B1100" t="str">
            <v>PA</v>
          </cell>
          <cell r="C1100" t="str">
            <v>PI</v>
          </cell>
          <cell r="D1100">
            <v>0.12</v>
          </cell>
        </row>
        <row r="1101">
          <cell r="A1101" t="str">
            <v>PARN</v>
          </cell>
          <cell r="B1101" t="str">
            <v>PA</v>
          </cell>
          <cell r="C1101" t="str">
            <v>RN</v>
          </cell>
          <cell r="D1101">
            <v>0.12</v>
          </cell>
        </row>
        <row r="1102">
          <cell r="A1102" t="str">
            <v>PARS</v>
          </cell>
          <cell r="B1102" t="str">
            <v>PA</v>
          </cell>
          <cell r="C1102" t="str">
            <v>RS</v>
          </cell>
          <cell r="D1102">
            <v>0.12</v>
          </cell>
        </row>
        <row r="1103">
          <cell r="A1103" t="str">
            <v>PARJ</v>
          </cell>
          <cell r="B1103" t="str">
            <v>PA</v>
          </cell>
          <cell r="C1103" t="str">
            <v>RJ</v>
          </cell>
          <cell r="D1103">
            <v>0.12</v>
          </cell>
        </row>
        <row r="1104">
          <cell r="A1104" t="str">
            <v>PARO</v>
          </cell>
          <cell r="B1104" t="str">
            <v>PA</v>
          </cell>
          <cell r="C1104" t="str">
            <v>RO</v>
          </cell>
          <cell r="D1104">
            <v>0.12</v>
          </cell>
        </row>
        <row r="1105">
          <cell r="A1105" t="str">
            <v>PARR</v>
          </cell>
          <cell r="B1105" t="str">
            <v>PA</v>
          </cell>
          <cell r="C1105" t="str">
            <v>RR</v>
          </cell>
          <cell r="D1105">
            <v>0.12</v>
          </cell>
        </row>
        <row r="1106">
          <cell r="A1106" t="str">
            <v>PASC</v>
          </cell>
          <cell r="B1106" t="str">
            <v>PA</v>
          </cell>
          <cell r="C1106" t="str">
            <v>SC</v>
          </cell>
          <cell r="D1106">
            <v>0.12</v>
          </cell>
        </row>
        <row r="1107">
          <cell r="A1107" t="str">
            <v>PASP</v>
          </cell>
          <cell r="B1107" t="str">
            <v>PA</v>
          </cell>
          <cell r="C1107" t="str">
            <v>SP</v>
          </cell>
          <cell r="D1107">
            <v>0.12</v>
          </cell>
        </row>
        <row r="1108">
          <cell r="A1108" t="str">
            <v>PASE</v>
          </cell>
          <cell r="B1108" t="str">
            <v>PA</v>
          </cell>
          <cell r="C1108" t="str">
            <v>SE</v>
          </cell>
          <cell r="D1108">
            <v>0.12</v>
          </cell>
        </row>
        <row r="1109">
          <cell r="A1109" t="str">
            <v>PATO</v>
          </cell>
          <cell r="B1109" t="str">
            <v>PA</v>
          </cell>
          <cell r="C1109" t="str">
            <v>TO</v>
          </cell>
          <cell r="D1109">
            <v>0.12</v>
          </cell>
        </row>
        <row r="1110">
          <cell r="A1110" t="str">
            <v>PBAC</v>
          </cell>
          <cell r="B1110" t="str">
            <v>PB</v>
          </cell>
          <cell r="C1110" t="str">
            <v>AC</v>
          </cell>
          <cell r="D1110">
            <v>0.12</v>
          </cell>
        </row>
        <row r="1111">
          <cell r="A1111" t="str">
            <v>PBAL</v>
          </cell>
          <cell r="B1111" t="str">
            <v>PB</v>
          </cell>
          <cell r="C1111" t="str">
            <v>AL</v>
          </cell>
          <cell r="D1111">
            <v>0.12</v>
          </cell>
        </row>
        <row r="1112">
          <cell r="A1112" t="str">
            <v>PBAM</v>
          </cell>
          <cell r="B1112" t="str">
            <v>PB</v>
          </cell>
          <cell r="C1112" t="str">
            <v>AM</v>
          </cell>
          <cell r="D1112">
            <v>0.12</v>
          </cell>
        </row>
        <row r="1113">
          <cell r="A1113" t="str">
            <v>PBAP</v>
          </cell>
          <cell r="B1113" t="str">
            <v>PB</v>
          </cell>
          <cell r="C1113" t="str">
            <v>AP</v>
          </cell>
          <cell r="D1113">
            <v>0.12</v>
          </cell>
        </row>
        <row r="1114">
          <cell r="A1114" t="str">
            <v>PBBA</v>
          </cell>
          <cell r="B1114" t="str">
            <v>PB</v>
          </cell>
          <cell r="C1114" t="str">
            <v>BA</v>
          </cell>
          <cell r="D1114">
            <v>0.12</v>
          </cell>
        </row>
        <row r="1115">
          <cell r="A1115" t="str">
            <v>PBCE</v>
          </cell>
          <cell r="B1115" t="str">
            <v>PB</v>
          </cell>
          <cell r="C1115" t="str">
            <v>CE</v>
          </cell>
          <cell r="D1115">
            <v>0.12</v>
          </cell>
        </row>
        <row r="1116">
          <cell r="A1116" t="str">
            <v>PBDF</v>
          </cell>
          <cell r="B1116" t="str">
            <v>PB</v>
          </cell>
          <cell r="C1116" t="str">
            <v>DF</v>
          </cell>
          <cell r="D1116">
            <v>0.12</v>
          </cell>
        </row>
        <row r="1117">
          <cell r="A1117" t="str">
            <v>PBES</v>
          </cell>
          <cell r="B1117" t="str">
            <v>PB</v>
          </cell>
          <cell r="C1117" t="str">
            <v>ES</v>
          </cell>
          <cell r="D1117">
            <v>0.12</v>
          </cell>
        </row>
        <row r="1118">
          <cell r="A1118" t="str">
            <v>PBGO</v>
          </cell>
          <cell r="B1118" t="str">
            <v>PB</v>
          </cell>
          <cell r="C1118" t="str">
            <v>GO</v>
          </cell>
          <cell r="D1118">
            <v>0.12</v>
          </cell>
        </row>
        <row r="1119">
          <cell r="A1119" t="str">
            <v>PBMA</v>
          </cell>
          <cell r="B1119" t="str">
            <v>PB</v>
          </cell>
          <cell r="C1119" t="str">
            <v>MA</v>
          </cell>
          <cell r="D1119">
            <v>0.12</v>
          </cell>
        </row>
        <row r="1120">
          <cell r="A1120" t="str">
            <v>PBMT</v>
          </cell>
          <cell r="B1120" t="str">
            <v>PB</v>
          </cell>
          <cell r="C1120" t="str">
            <v>MT</v>
          </cell>
          <cell r="D1120">
            <v>0.12</v>
          </cell>
        </row>
        <row r="1121">
          <cell r="A1121" t="str">
            <v>PBMS</v>
          </cell>
          <cell r="B1121" t="str">
            <v>PB</v>
          </cell>
          <cell r="C1121" t="str">
            <v>MS</v>
          </cell>
          <cell r="D1121">
            <v>0.12</v>
          </cell>
        </row>
        <row r="1122">
          <cell r="A1122" t="str">
            <v>PBMG</v>
          </cell>
          <cell r="B1122" t="str">
            <v>PB</v>
          </cell>
          <cell r="C1122" t="str">
            <v>MG</v>
          </cell>
          <cell r="D1122">
            <v>0.12</v>
          </cell>
        </row>
        <row r="1123">
          <cell r="A1123" t="str">
            <v>PBPA</v>
          </cell>
          <cell r="B1123" t="str">
            <v>PB</v>
          </cell>
          <cell r="C1123" t="str">
            <v>PA</v>
          </cell>
          <cell r="D1123">
            <v>0.12</v>
          </cell>
        </row>
        <row r="1124">
          <cell r="A1124" t="str">
            <v>PBPB</v>
          </cell>
          <cell r="B1124" t="str">
            <v>PB</v>
          </cell>
          <cell r="C1124" t="str">
            <v>PB</v>
          </cell>
          <cell r="D1124">
            <v>0.18</v>
          </cell>
        </row>
        <row r="1125">
          <cell r="A1125" t="str">
            <v>PBPR</v>
          </cell>
          <cell r="B1125" t="str">
            <v>PB</v>
          </cell>
          <cell r="C1125" t="str">
            <v>PR</v>
          </cell>
          <cell r="D1125">
            <v>0.12</v>
          </cell>
        </row>
        <row r="1126">
          <cell r="A1126" t="str">
            <v>PBPE</v>
          </cell>
          <cell r="B1126" t="str">
            <v>PB</v>
          </cell>
          <cell r="C1126" t="str">
            <v>PE</v>
          </cell>
          <cell r="D1126">
            <v>0.12</v>
          </cell>
        </row>
        <row r="1127">
          <cell r="A1127" t="str">
            <v>PBPI</v>
          </cell>
          <cell r="B1127" t="str">
            <v>PB</v>
          </cell>
          <cell r="C1127" t="str">
            <v>PI</v>
          </cell>
          <cell r="D1127">
            <v>0.12</v>
          </cell>
        </row>
        <row r="1128">
          <cell r="A1128" t="str">
            <v>PBRN</v>
          </cell>
          <cell r="B1128" t="str">
            <v>PB</v>
          </cell>
          <cell r="C1128" t="str">
            <v>RN</v>
          </cell>
          <cell r="D1128">
            <v>0.12</v>
          </cell>
        </row>
        <row r="1129">
          <cell r="A1129" t="str">
            <v>PBRS</v>
          </cell>
          <cell r="B1129" t="str">
            <v>PB</v>
          </cell>
          <cell r="C1129" t="str">
            <v>RS</v>
          </cell>
          <cell r="D1129">
            <v>0.12</v>
          </cell>
        </row>
        <row r="1130">
          <cell r="A1130" t="str">
            <v>PBRJ</v>
          </cell>
          <cell r="B1130" t="str">
            <v>PB</v>
          </cell>
          <cell r="C1130" t="str">
            <v>RJ</v>
          </cell>
          <cell r="D1130">
            <v>0.12</v>
          </cell>
        </row>
        <row r="1131">
          <cell r="A1131" t="str">
            <v>PBRO</v>
          </cell>
          <cell r="B1131" t="str">
            <v>PB</v>
          </cell>
          <cell r="C1131" t="str">
            <v>RO</v>
          </cell>
          <cell r="D1131">
            <v>0.12</v>
          </cell>
        </row>
        <row r="1132">
          <cell r="A1132" t="str">
            <v>PBRR</v>
          </cell>
          <cell r="B1132" t="str">
            <v>PB</v>
          </cell>
          <cell r="C1132" t="str">
            <v>RR</v>
          </cell>
          <cell r="D1132">
            <v>0.12</v>
          </cell>
        </row>
        <row r="1133">
          <cell r="A1133" t="str">
            <v>PBSC</v>
          </cell>
          <cell r="B1133" t="str">
            <v>PB</v>
          </cell>
          <cell r="C1133" t="str">
            <v>SC</v>
          </cell>
          <cell r="D1133">
            <v>0.12</v>
          </cell>
        </row>
        <row r="1134">
          <cell r="A1134" t="str">
            <v>PBSP</v>
          </cell>
          <cell r="B1134" t="str">
            <v>PB</v>
          </cell>
          <cell r="C1134" t="str">
            <v>SP</v>
          </cell>
          <cell r="D1134">
            <v>0.12</v>
          </cell>
        </row>
        <row r="1135">
          <cell r="A1135" t="str">
            <v>PBSE</v>
          </cell>
          <cell r="B1135" t="str">
            <v>PB</v>
          </cell>
          <cell r="C1135" t="str">
            <v>SE</v>
          </cell>
          <cell r="D1135">
            <v>0.12</v>
          </cell>
        </row>
        <row r="1136">
          <cell r="A1136" t="str">
            <v>PBTO</v>
          </cell>
          <cell r="B1136" t="str">
            <v>PB</v>
          </cell>
          <cell r="C1136" t="str">
            <v>TO</v>
          </cell>
          <cell r="D1136">
            <v>0.12</v>
          </cell>
        </row>
        <row r="1137">
          <cell r="A1137" t="str">
            <v>PRAC</v>
          </cell>
          <cell r="B1137" t="str">
            <v>PR</v>
          </cell>
          <cell r="C1137" t="str">
            <v>AC</v>
          </cell>
          <cell r="D1137">
            <v>7.0000000000000007E-2</v>
          </cell>
        </row>
        <row r="1138">
          <cell r="A1138" t="str">
            <v>PRAL</v>
          </cell>
          <cell r="B1138" t="str">
            <v>PR</v>
          </cell>
          <cell r="C1138" t="str">
            <v>AL</v>
          </cell>
          <cell r="D1138">
            <v>7.0000000000000007E-2</v>
          </cell>
        </row>
        <row r="1139">
          <cell r="A1139" t="str">
            <v>PRAM</v>
          </cell>
          <cell r="B1139" t="str">
            <v>PR</v>
          </cell>
          <cell r="C1139" t="str">
            <v>AM</v>
          </cell>
          <cell r="D1139">
            <v>7.0000000000000007E-2</v>
          </cell>
        </row>
        <row r="1140">
          <cell r="A1140" t="str">
            <v>PRAP</v>
          </cell>
          <cell r="B1140" t="str">
            <v>PR</v>
          </cell>
          <cell r="C1140" t="str">
            <v>AP</v>
          </cell>
          <cell r="D1140">
            <v>7.0000000000000007E-2</v>
          </cell>
        </row>
        <row r="1141">
          <cell r="A1141" t="str">
            <v>PRBA</v>
          </cell>
          <cell r="B1141" t="str">
            <v>PR</v>
          </cell>
          <cell r="C1141" t="str">
            <v>BA</v>
          </cell>
          <cell r="D1141">
            <v>7.0000000000000007E-2</v>
          </cell>
        </row>
        <row r="1142">
          <cell r="A1142" t="str">
            <v>PRCE</v>
          </cell>
          <cell r="B1142" t="str">
            <v>PR</v>
          </cell>
          <cell r="C1142" t="str">
            <v>CE</v>
          </cell>
          <cell r="D1142">
            <v>7.0000000000000007E-2</v>
          </cell>
        </row>
        <row r="1143">
          <cell r="A1143" t="str">
            <v>PRDF</v>
          </cell>
          <cell r="B1143" t="str">
            <v>PR</v>
          </cell>
          <cell r="C1143" t="str">
            <v>DF</v>
          </cell>
          <cell r="D1143">
            <v>7.0000000000000007E-2</v>
          </cell>
        </row>
        <row r="1144">
          <cell r="A1144" t="str">
            <v>PRES</v>
          </cell>
          <cell r="B1144" t="str">
            <v>PR</v>
          </cell>
          <cell r="C1144" t="str">
            <v>ES</v>
          </cell>
          <cell r="D1144">
            <v>7.0000000000000007E-2</v>
          </cell>
        </row>
        <row r="1145">
          <cell r="A1145" t="str">
            <v>PRGO</v>
          </cell>
          <cell r="B1145" t="str">
            <v>PR</v>
          </cell>
          <cell r="C1145" t="str">
            <v>GO</v>
          </cell>
          <cell r="D1145">
            <v>7.0000000000000007E-2</v>
          </cell>
        </row>
        <row r="1146">
          <cell r="A1146" t="str">
            <v>PRMA</v>
          </cell>
          <cell r="B1146" t="str">
            <v>PR</v>
          </cell>
          <cell r="C1146" t="str">
            <v>MA</v>
          </cell>
          <cell r="D1146">
            <v>7.0000000000000007E-2</v>
          </cell>
        </row>
        <row r="1147">
          <cell r="A1147" t="str">
            <v>PRMT</v>
          </cell>
          <cell r="B1147" t="str">
            <v>PR</v>
          </cell>
          <cell r="C1147" t="str">
            <v>MT</v>
          </cell>
          <cell r="D1147">
            <v>7.0000000000000007E-2</v>
          </cell>
        </row>
        <row r="1148">
          <cell r="A1148" t="str">
            <v>PRMS</v>
          </cell>
          <cell r="B1148" t="str">
            <v>PR</v>
          </cell>
          <cell r="C1148" t="str">
            <v>MS</v>
          </cell>
          <cell r="D1148">
            <v>7.0000000000000007E-2</v>
          </cell>
        </row>
        <row r="1149">
          <cell r="A1149" t="str">
            <v>PRMG</v>
          </cell>
          <cell r="B1149" t="str">
            <v>PR</v>
          </cell>
          <cell r="C1149" t="str">
            <v>MG</v>
          </cell>
          <cell r="D1149">
            <v>0.12</v>
          </cell>
        </row>
        <row r="1150">
          <cell r="A1150" t="str">
            <v>PRPA</v>
          </cell>
          <cell r="B1150" t="str">
            <v>PR</v>
          </cell>
          <cell r="C1150" t="str">
            <v>PA</v>
          </cell>
          <cell r="D1150">
            <v>7.0000000000000007E-2</v>
          </cell>
        </row>
        <row r="1151">
          <cell r="A1151" t="str">
            <v>PRPB</v>
          </cell>
          <cell r="B1151" t="str">
            <v>PR</v>
          </cell>
          <cell r="C1151" t="str">
            <v>PB</v>
          </cell>
          <cell r="D1151">
            <v>7.0000000000000007E-2</v>
          </cell>
        </row>
        <row r="1152">
          <cell r="A1152" t="str">
            <v>PRPR</v>
          </cell>
          <cell r="B1152" t="str">
            <v>PR</v>
          </cell>
          <cell r="C1152" t="str">
            <v>PR</v>
          </cell>
          <cell r="D1152">
            <v>0.18</v>
          </cell>
        </row>
        <row r="1153">
          <cell r="A1153" t="str">
            <v>PRPE</v>
          </cell>
          <cell r="B1153" t="str">
            <v>PR</v>
          </cell>
          <cell r="C1153" t="str">
            <v>PE</v>
          </cell>
          <cell r="D1153">
            <v>7.0000000000000007E-2</v>
          </cell>
        </row>
        <row r="1154">
          <cell r="A1154" t="str">
            <v>PRPI</v>
          </cell>
          <cell r="B1154" t="str">
            <v>PR</v>
          </cell>
          <cell r="C1154" t="str">
            <v>PI</v>
          </cell>
          <cell r="D1154">
            <v>7.0000000000000007E-2</v>
          </cell>
        </row>
        <row r="1155">
          <cell r="A1155" t="str">
            <v>PRRN</v>
          </cell>
          <cell r="B1155" t="str">
            <v>PR</v>
          </cell>
          <cell r="C1155" t="str">
            <v>RN</v>
          </cell>
          <cell r="D1155">
            <v>7.0000000000000007E-2</v>
          </cell>
        </row>
        <row r="1156">
          <cell r="A1156" t="str">
            <v>PRRS</v>
          </cell>
          <cell r="B1156" t="str">
            <v>PR</v>
          </cell>
          <cell r="C1156" t="str">
            <v>RS</v>
          </cell>
          <cell r="D1156">
            <v>0.12</v>
          </cell>
        </row>
        <row r="1157">
          <cell r="A1157" t="str">
            <v>PRRJ</v>
          </cell>
          <cell r="B1157" t="str">
            <v>PR</v>
          </cell>
          <cell r="C1157" t="str">
            <v>RJ</v>
          </cell>
          <cell r="D1157">
            <v>0.12</v>
          </cell>
        </row>
        <row r="1158">
          <cell r="A1158" t="str">
            <v>PRRO</v>
          </cell>
          <cell r="B1158" t="str">
            <v>PR</v>
          </cell>
          <cell r="C1158" t="str">
            <v>RO</v>
          </cell>
          <cell r="D1158">
            <v>7.0000000000000007E-2</v>
          </cell>
        </row>
        <row r="1159">
          <cell r="A1159" t="str">
            <v>PRRR</v>
          </cell>
          <cell r="B1159" t="str">
            <v>PR</v>
          </cell>
          <cell r="C1159" t="str">
            <v>RR</v>
          </cell>
          <cell r="D1159">
            <v>7.0000000000000007E-2</v>
          </cell>
        </row>
        <row r="1160">
          <cell r="A1160" t="str">
            <v>PRSC</v>
          </cell>
          <cell r="B1160" t="str">
            <v>PR</v>
          </cell>
          <cell r="C1160" t="str">
            <v>SC</v>
          </cell>
          <cell r="D1160">
            <v>0.12</v>
          </cell>
        </row>
        <row r="1161">
          <cell r="A1161" t="str">
            <v>PRSP</v>
          </cell>
          <cell r="B1161" t="str">
            <v>PR</v>
          </cell>
          <cell r="C1161" t="str">
            <v>SP</v>
          </cell>
          <cell r="D1161">
            <v>0.12</v>
          </cell>
        </row>
        <row r="1162">
          <cell r="A1162" t="str">
            <v>PRSE</v>
          </cell>
          <cell r="B1162" t="str">
            <v>PR</v>
          </cell>
          <cell r="C1162" t="str">
            <v>SE</v>
          </cell>
          <cell r="D1162">
            <v>7.0000000000000007E-2</v>
          </cell>
        </row>
        <row r="1163">
          <cell r="A1163" t="str">
            <v>PRTO</v>
          </cell>
          <cell r="B1163" t="str">
            <v>PR</v>
          </cell>
          <cell r="C1163" t="str">
            <v>TO</v>
          </cell>
          <cell r="D1163">
            <v>7.0000000000000007E-2</v>
          </cell>
        </row>
        <row r="1164">
          <cell r="A1164" t="str">
            <v>PEAC</v>
          </cell>
          <cell r="B1164" t="str">
            <v>PE</v>
          </cell>
          <cell r="C1164" t="str">
            <v>AC</v>
          </cell>
          <cell r="D1164">
            <v>0.12</v>
          </cell>
        </row>
        <row r="1165">
          <cell r="A1165" t="str">
            <v>PEAL</v>
          </cell>
          <cell r="B1165" t="str">
            <v>PE</v>
          </cell>
          <cell r="C1165" t="str">
            <v>AL</v>
          </cell>
          <cell r="D1165">
            <v>0.12</v>
          </cell>
        </row>
        <row r="1166">
          <cell r="A1166" t="str">
            <v>PEAM</v>
          </cell>
          <cell r="B1166" t="str">
            <v>PE</v>
          </cell>
          <cell r="C1166" t="str">
            <v>AM</v>
          </cell>
          <cell r="D1166">
            <v>0.12</v>
          </cell>
        </row>
        <row r="1167">
          <cell r="A1167" t="str">
            <v>PEAP</v>
          </cell>
          <cell r="B1167" t="str">
            <v>PE</v>
          </cell>
          <cell r="C1167" t="str">
            <v>AP</v>
          </cell>
          <cell r="D1167">
            <v>0.12</v>
          </cell>
        </row>
        <row r="1168">
          <cell r="A1168" t="str">
            <v>PEBA</v>
          </cell>
          <cell r="B1168" t="str">
            <v>PE</v>
          </cell>
          <cell r="C1168" t="str">
            <v>BA</v>
          </cell>
          <cell r="D1168">
            <v>0.12</v>
          </cell>
        </row>
        <row r="1169">
          <cell r="A1169" t="str">
            <v>PECE</v>
          </cell>
          <cell r="B1169" t="str">
            <v>PE</v>
          </cell>
          <cell r="C1169" t="str">
            <v>CE</v>
          </cell>
          <cell r="D1169">
            <v>0.12</v>
          </cell>
        </row>
        <row r="1170">
          <cell r="A1170" t="str">
            <v>PEDF</v>
          </cell>
          <cell r="B1170" t="str">
            <v>PE</v>
          </cell>
          <cell r="C1170" t="str">
            <v>DF</v>
          </cell>
          <cell r="D1170">
            <v>0.12</v>
          </cell>
        </row>
        <row r="1171">
          <cell r="A1171" t="str">
            <v>PEES</v>
          </cell>
          <cell r="B1171" t="str">
            <v>PE</v>
          </cell>
          <cell r="C1171" t="str">
            <v>ES</v>
          </cell>
          <cell r="D1171">
            <v>0.12</v>
          </cell>
        </row>
        <row r="1172">
          <cell r="A1172" t="str">
            <v>PEGO</v>
          </cell>
          <cell r="B1172" t="str">
            <v>PE</v>
          </cell>
          <cell r="C1172" t="str">
            <v>GO</v>
          </cell>
          <cell r="D1172">
            <v>0.12</v>
          </cell>
        </row>
        <row r="1173">
          <cell r="A1173" t="str">
            <v>PEMA</v>
          </cell>
          <cell r="B1173" t="str">
            <v>PE</v>
          </cell>
          <cell r="C1173" t="str">
            <v>MA</v>
          </cell>
          <cell r="D1173">
            <v>0.12</v>
          </cell>
        </row>
        <row r="1174">
          <cell r="A1174" t="str">
            <v>PEMT</v>
          </cell>
          <cell r="B1174" t="str">
            <v>PE</v>
          </cell>
          <cell r="C1174" t="str">
            <v>MT</v>
          </cell>
          <cell r="D1174">
            <v>0.12</v>
          </cell>
        </row>
        <row r="1175">
          <cell r="A1175" t="str">
            <v>PEMS</v>
          </cell>
          <cell r="B1175" t="str">
            <v>PE</v>
          </cell>
          <cell r="C1175" t="str">
            <v>MS</v>
          </cell>
          <cell r="D1175">
            <v>0.12</v>
          </cell>
        </row>
        <row r="1176">
          <cell r="A1176" t="str">
            <v>PEMG</v>
          </cell>
          <cell r="B1176" t="str">
            <v>PE</v>
          </cell>
          <cell r="C1176" t="str">
            <v>MG</v>
          </cell>
          <cell r="D1176">
            <v>0.12</v>
          </cell>
        </row>
        <row r="1177">
          <cell r="A1177" t="str">
            <v>PEPA</v>
          </cell>
          <cell r="B1177" t="str">
            <v>PE</v>
          </cell>
          <cell r="C1177" t="str">
            <v>PA</v>
          </cell>
          <cell r="D1177">
            <v>0.12</v>
          </cell>
        </row>
        <row r="1178">
          <cell r="A1178" t="str">
            <v>PEPB</v>
          </cell>
          <cell r="B1178" t="str">
            <v>PE</v>
          </cell>
          <cell r="C1178" t="str">
            <v>PB</v>
          </cell>
          <cell r="D1178">
            <v>0.12</v>
          </cell>
        </row>
        <row r="1179">
          <cell r="A1179" t="str">
            <v>PEPR</v>
          </cell>
          <cell r="B1179" t="str">
            <v>PE</v>
          </cell>
          <cell r="C1179" t="str">
            <v>PR</v>
          </cell>
          <cell r="D1179">
            <v>0.12</v>
          </cell>
        </row>
        <row r="1180">
          <cell r="A1180" t="str">
            <v>PEPE</v>
          </cell>
          <cell r="B1180" t="str">
            <v>PE</v>
          </cell>
          <cell r="C1180" t="str">
            <v>PE</v>
          </cell>
          <cell r="D1180">
            <v>0.18</v>
          </cell>
        </row>
        <row r="1181">
          <cell r="A1181" t="str">
            <v>PEPI</v>
          </cell>
          <cell r="B1181" t="str">
            <v>PE</v>
          </cell>
          <cell r="C1181" t="str">
            <v>PI</v>
          </cell>
          <cell r="D1181">
            <v>0.12</v>
          </cell>
        </row>
        <row r="1182">
          <cell r="A1182" t="str">
            <v>PERN</v>
          </cell>
          <cell r="B1182" t="str">
            <v>PE</v>
          </cell>
          <cell r="C1182" t="str">
            <v>RN</v>
          </cell>
          <cell r="D1182">
            <v>0.12</v>
          </cell>
        </row>
        <row r="1183">
          <cell r="A1183" t="str">
            <v>PERS</v>
          </cell>
          <cell r="B1183" t="str">
            <v>PE</v>
          </cell>
          <cell r="C1183" t="str">
            <v>RS</v>
          </cell>
          <cell r="D1183">
            <v>0.12</v>
          </cell>
        </row>
        <row r="1184">
          <cell r="A1184" t="str">
            <v>PERJ</v>
          </cell>
          <cell r="B1184" t="str">
            <v>PE</v>
          </cell>
          <cell r="C1184" t="str">
            <v>RJ</v>
          </cell>
          <cell r="D1184">
            <v>0.12</v>
          </cell>
        </row>
        <row r="1185">
          <cell r="A1185" t="str">
            <v>PERO</v>
          </cell>
          <cell r="B1185" t="str">
            <v>PE</v>
          </cell>
          <cell r="C1185" t="str">
            <v>RO</v>
          </cell>
          <cell r="D1185">
            <v>0.12</v>
          </cell>
        </row>
        <row r="1186">
          <cell r="A1186" t="str">
            <v>PERR</v>
          </cell>
          <cell r="B1186" t="str">
            <v>PE</v>
          </cell>
          <cell r="C1186" t="str">
            <v>RR</v>
          </cell>
          <cell r="D1186">
            <v>0.12</v>
          </cell>
        </row>
        <row r="1187">
          <cell r="A1187" t="str">
            <v>PESC</v>
          </cell>
          <cell r="B1187" t="str">
            <v>PE</v>
          </cell>
          <cell r="C1187" t="str">
            <v>SC</v>
          </cell>
          <cell r="D1187">
            <v>0.12</v>
          </cell>
        </row>
        <row r="1188">
          <cell r="A1188" t="str">
            <v>PESP</v>
          </cell>
          <cell r="B1188" t="str">
            <v>PE</v>
          </cell>
          <cell r="C1188" t="str">
            <v>SP</v>
          </cell>
          <cell r="D1188">
            <v>0.12</v>
          </cell>
        </row>
        <row r="1189">
          <cell r="A1189" t="str">
            <v>PESE</v>
          </cell>
          <cell r="B1189" t="str">
            <v>PE</v>
          </cell>
          <cell r="C1189" t="str">
            <v>SE</v>
          </cell>
          <cell r="D1189">
            <v>0.12</v>
          </cell>
        </row>
        <row r="1190">
          <cell r="A1190" t="str">
            <v>PETO</v>
          </cell>
          <cell r="B1190" t="str">
            <v>PE</v>
          </cell>
          <cell r="C1190" t="str">
            <v>TO</v>
          </cell>
          <cell r="D1190">
            <v>0.12</v>
          </cell>
        </row>
        <row r="1191">
          <cell r="A1191" t="str">
            <v>PIAC</v>
          </cell>
          <cell r="B1191" t="str">
            <v>PI</v>
          </cell>
          <cell r="C1191" t="str">
            <v>AC</v>
          </cell>
          <cell r="D1191">
            <v>0.12</v>
          </cell>
        </row>
        <row r="1192">
          <cell r="A1192" t="str">
            <v>PIAL</v>
          </cell>
          <cell r="B1192" t="str">
            <v>PI</v>
          </cell>
          <cell r="C1192" t="str">
            <v>AL</v>
          </cell>
          <cell r="D1192">
            <v>0.12</v>
          </cell>
        </row>
        <row r="1193">
          <cell r="A1193" t="str">
            <v>PIAM</v>
          </cell>
          <cell r="B1193" t="str">
            <v>PI</v>
          </cell>
          <cell r="C1193" t="str">
            <v>AM</v>
          </cell>
          <cell r="D1193">
            <v>0.12</v>
          </cell>
        </row>
        <row r="1194">
          <cell r="A1194" t="str">
            <v>PIAP</v>
          </cell>
          <cell r="B1194" t="str">
            <v>PI</v>
          </cell>
          <cell r="C1194" t="str">
            <v>AP</v>
          </cell>
          <cell r="D1194">
            <v>0.12</v>
          </cell>
        </row>
        <row r="1195">
          <cell r="A1195" t="str">
            <v>PIBA</v>
          </cell>
          <cell r="B1195" t="str">
            <v>PI</v>
          </cell>
          <cell r="C1195" t="str">
            <v>BA</v>
          </cell>
          <cell r="D1195">
            <v>0.12</v>
          </cell>
        </row>
        <row r="1196">
          <cell r="A1196" t="str">
            <v>PICE</v>
          </cell>
          <cell r="B1196" t="str">
            <v>PI</v>
          </cell>
          <cell r="C1196" t="str">
            <v>CE</v>
          </cell>
          <cell r="D1196">
            <v>0.12</v>
          </cell>
        </row>
        <row r="1197">
          <cell r="A1197" t="str">
            <v>PIDF</v>
          </cell>
          <cell r="B1197" t="str">
            <v>PI</v>
          </cell>
          <cell r="C1197" t="str">
            <v>DF</v>
          </cell>
          <cell r="D1197">
            <v>0.12</v>
          </cell>
        </row>
        <row r="1198">
          <cell r="A1198" t="str">
            <v>PIES</v>
          </cell>
          <cell r="B1198" t="str">
            <v>PI</v>
          </cell>
          <cell r="C1198" t="str">
            <v>ES</v>
          </cell>
          <cell r="D1198">
            <v>0.12</v>
          </cell>
        </row>
        <row r="1199">
          <cell r="A1199" t="str">
            <v>PIGO</v>
          </cell>
          <cell r="B1199" t="str">
            <v>PI</v>
          </cell>
          <cell r="C1199" t="str">
            <v>GO</v>
          </cell>
          <cell r="D1199">
            <v>0.12</v>
          </cell>
        </row>
        <row r="1200">
          <cell r="A1200" t="str">
            <v>PIMA</v>
          </cell>
          <cell r="B1200" t="str">
            <v>PI</v>
          </cell>
          <cell r="C1200" t="str">
            <v>MA</v>
          </cell>
          <cell r="D1200">
            <v>0.12</v>
          </cell>
        </row>
        <row r="1201">
          <cell r="A1201" t="str">
            <v>PIMT</v>
          </cell>
          <cell r="B1201" t="str">
            <v>PI</v>
          </cell>
          <cell r="C1201" t="str">
            <v>MT</v>
          </cell>
          <cell r="D1201">
            <v>0.12</v>
          </cell>
        </row>
        <row r="1202">
          <cell r="A1202" t="str">
            <v>PIMS</v>
          </cell>
          <cell r="B1202" t="str">
            <v>PI</v>
          </cell>
          <cell r="C1202" t="str">
            <v>MS</v>
          </cell>
          <cell r="D1202">
            <v>0.12</v>
          </cell>
        </row>
        <row r="1203">
          <cell r="A1203" t="str">
            <v>PIMG</v>
          </cell>
          <cell r="B1203" t="str">
            <v>PI</v>
          </cell>
          <cell r="C1203" t="str">
            <v>MG</v>
          </cell>
          <cell r="D1203">
            <v>0.12</v>
          </cell>
        </row>
        <row r="1204">
          <cell r="A1204" t="str">
            <v>PIPA</v>
          </cell>
          <cell r="B1204" t="str">
            <v>PI</v>
          </cell>
          <cell r="C1204" t="str">
            <v>PA</v>
          </cell>
          <cell r="D1204">
            <v>0.12</v>
          </cell>
        </row>
        <row r="1205">
          <cell r="A1205" t="str">
            <v>PIPB</v>
          </cell>
          <cell r="B1205" t="str">
            <v>PI</v>
          </cell>
          <cell r="C1205" t="str">
            <v>PB</v>
          </cell>
          <cell r="D1205">
            <v>0.12</v>
          </cell>
        </row>
        <row r="1206">
          <cell r="A1206" t="str">
            <v>PIPR</v>
          </cell>
          <cell r="B1206" t="str">
            <v>PI</v>
          </cell>
          <cell r="C1206" t="str">
            <v>PR</v>
          </cell>
          <cell r="D1206">
            <v>0.12</v>
          </cell>
        </row>
        <row r="1207">
          <cell r="A1207" t="str">
            <v>PIPE</v>
          </cell>
          <cell r="B1207" t="str">
            <v>PI</v>
          </cell>
          <cell r="C1207" t="str">
            <v>PE</v>
          </cell>
          <cell r="D1207">
            <v>0.12</v>
          </cell>
        </row>
        <row r="1208">
          <cell r="A1208" t="str">
            <v>PIPI</v>
          </cell>
          <cell r="B1208" t="str">
            <v>PI</v>
          </cell>
          <cell r="C1208" t="str">
            <v>PI</v>
          </cell>
          <cell r="D1208">
            <v>0.18</v>
          </cell>
        </row>
        <row r="1209">
          <cell r="A1209" t="str">
            <v>PIRN</v>
          </cell>
          <cell r="B1209" t="str">
            <v>PI</v>
          </cell>
          <cell r="C1209" t="str">
            <v>RN</v>
          </cell>
          <cell r="D1209">
            <v>0.12</v>
          </cell>
        </row>
        <row r="1210">
          <cell r="A1210" t="str">
            <v>PIRS</v>
          </cell>
          <cell r="B1210" t="str">
            <v>PI</v>
          </cell>
          <cell r="C1210" t="str">
            <v>RS</v>
          </cell>
          <cell r="D1210">
            <v>0.12</v>
          </cell>
        </row>
        <row r="1211">
          <cell r="A1211" t="str">
            <v>PIRJ</v>
          </cell>
          <cell r="B1211" t="str">
            <v>PI</v>
          </cell>
          <cell r="C1211" t="str">
            <v>RJ</v>
          </cell>
          <cell r="D1211">
            <v>0.12</v>
          </cell>
        </row>
        <row r="1212">
          <cell r="A1212" t="str">
            <v>PIRO</v>
          </cell>
          <cell r="B1212" t="str">
            <v>PI</v>
          </cell>
          <cell r="C1212" t="str">
            <v>RO</v>
          </cell>
          <cell r="D1212">
            <v>0.12</v>
          </cell>
        </row>
        <row r="1213">
          <cell r="A1213" t="str">
            <v>PIRR</v>
          </cell>
          <cell r="B1213" t="str">
            <v>PI</v>
          </cell>
          <cell r="C1213" t="str">
            <v>RR</v>
          </cell>
          <cell r="D1213">
            <v>0.12</v>
          </cell>
        </row>
        <row r="1214">
          <cell r="A1214" t="str">
            <v>PISC</v>
          </cell>
          <cell r="B1214" t="str">
            <v>PI</v>
          </cell>
          <cell r="C1214" t="str">
            <v>SC</v>
          </cell>
          <cell r="D1214">
            <v>0.12</v>
          </cell>
        </row>
        <row r="1215">
          <cell r="A1215" t="str">
            <v>PISP</v>
          </cell>
          <cell r="B1215" t="str">
            <v>PI</v>
          </cell>
          <cell r="C1215" t="str">
            <v>SP</v>
          </cell>
          <cell r="D1215">
            <v>0.12</v>
          </cell>
        </row>
        <row r="1216">
          <cell r="A1216" t="str">
            <v>PISE</v>
          </cell>
          <cell r="B1216" t="str">
            <v>PI</v>
          </cell>
          <cell r="C1216" t="str">
            <v>SE</v>
          </cell>
          <cell r="D1216">
            <v>0.12</v>
          </cell>
        </row>
        <row r="1217">
          <cell r="A1217" t="str">
            <v>PITO</v>
          </cell>
          <cell r="B1217" t="str">
            <v>PI</v>
          </cell>
          <cell r="C1217" t="str">
            <v>TO</v>
          </cell>
          <cell r="D1217">
            <v>0.12</v>
          </cell>
        </row>
        <row r="1218">
          <cell r="A1218" t="str">
            <v>RNAC</v>
          </cell>
          <cell r="B1218" t="str">
            <v>RN</v>
          </cell>
          <cell r="C1218" t="str">
            <v>AC</v>
          </cell>
          <cell r="D1218">
            <v>0.12</v>
          </cell>
        </row>
        <row r="1219">
          <cell r="A1219" t="str">
            <v>RNAL</v>
          </cell>
          <cell r="B1219" t="str">
            <v>RN</v>
          </cell>
          <cell r="C1219" t="str">
            <v>AL</v>
          </cell>
          <cell r="D1219">
            <v>0.12</v>
          </cell>
        </row>
        <row r="1220">
          <cell r="A1220" t="str">
            <v>RNAM</v>
          </cell>
          <cell r="B1220" t="str">
            <v>RN</v>
          </cell>
          <cell r="C1220" t="str">
            <v>AM</v>
          </cell>
          <cell r="D1220">
            <v>0.12</v>
          </cell>
        </row>
        <row r="1221">
          <cell r="A1221" t="str">
            <v>RNAP</v>
          </cell>
          <cell r="B1221" t="str">
            <v>RN</v>
          </cell>
          <cell r="C1221" t="str">
            <v>AP</v>
          </cell>
          <cell r="D1221">
            <v>0.12</v>
          </cell>
        </row>
        <row r="1222">
          <cell r="A1222" t="str">
            <v>RNBA</v>
          </cell>
          <cell r="B1222" t="str">
            <v>RN</v>
          </cell>
          <cell r="C1222" t="str">
            <v>BA</v>
          </cell>
          <cell r="D1222">
            <v>0.12</v>
          </cell>
        </row>
        <row r="1223">
          <cell r="A1223" t="str">
            <v>RNCE</v>
          </cell>
          <cell r="B1223" t="str">
            <v>RN</v>
          </cell>
          <cell r="C1223" t="str">
            <v>CE</v>
          </cell>
          <cell r="D1223">
            <v>0.12</v>
          </cell>
        </row>
        <row r="1224">
          <cell r="A1224" t="str">
            <v>RNDF</v>
          </cell>
          <cell r="B1224" t="str">
            <v>RN</v>
          </cell>
          <cell r="C1224" t="str">
            <v>DF</v>
          </cell>
          <cell r="D1224">
            <v>0.12</v>
          </cell>
        </row>
        <row r="1225">
          <cell r="A1225" t="str">
            <v>RNES</v>
          </cell>
          <cell r="B1225" t="str">
            <v>RN</v>
          </cell>
          <cell r="C1225" t="str">
            <v>ES</v>
          </cell>
          <cell r="D1225">
            <v>0.12</v>
          </cell>
        </row>
        <row r="1226">
          <cell r="A1226" t="str">
            <v>RNGO</v>
          </cell>
          <cell r="B1226" t="str">
            <v>RN</v>
          </cell>
          <cell r="C1226" t="str">
            <v>GO</v>
          </cell>
          <cell r="D1226">
            <v>0.12</v>
          </cell>
        </row>
        <row r="1227">
          <cell r="A1227" t="str">
            <v>RNMA</v>
          </cell>
          <cell r="B1227" t="str">
            <v>RN</v>
          </cell>
          <cell r="C1227" t="str">
            <v>MA</v>
          </cell>
          <cell r="D1227">
            <v>0.12</v>
          </cell>
        </row>
        <row r="1228">
          <cell r="A1228" t="str">
            <v>RNMT</v>
          </cell>
          <cell r="B1228" t="str">
            <v>RN</v>
          </cell>
          <cell r="C1228" t="str">
            <v>MT</v>
          </cell>
          <cell r="D1228">
            <v>0.12</v>
          </cell>
        </row>
        <row r="1229">
          <cell r="A1229" t="str">
            <v>RNMS</v>
          </cell>
          <cell r="B1229" t="str">
            <v>RN</v>
          </cell>
          <cell r="C1229" t="str">
            <v>MS</v>
          </cell>
          <cell r="D1229">
            <v>0.12</v>
          </cell>
        </row>
        <row r="1230">
          <cell r="A1230" t="str">
            <v>RNMG</v>
          </cell>
          <cell r="B1230" t="str">
            <v>RN</v>
          </cell>
          <cell r="C1230" t="str">
            <v>MG</v>
          </cell>
          <cell r="D1230">
            <v>0.12</v>
          </cell>
        </row>
        <row r="1231">
          <cell r="A1231" t="str">
            <v>RNPA</v>
          </cell>
          <cell r="B1231" t="str">
            <v>RN</v>
          </cell>
          <cell r="C1231" t="str">
            <v>PA</v>
          </cell>
          <cell r="D1231">
            <v>0.12</v>
          </cell>
        </row>
        <row r="1232">
          <cell r="A1232" t="str">
            <v>RNPB</v>
          </cell>
          <cell r="B1232" t="str">
            <v>RN</v>
          </cell>
          <cell r="C1232" t="str">
            <v>PB</v>
          </cell>
          <cell r="D1232">
            <v>0.12</v>
          </cell>
        </row>
        <row r="1233">
          <cell r="A1233" t="str">
            <v>RNPR</v>
          </cell>
          <cell r="B1233" t="str">
            <v>RN</v>
          </cell>
          <cell r="C1233" t="str">
            <v>PR</v>
          </cell>
          <cell r="D1233">
            <v>0.12</v>
          </cell>
        </row>
        <row r="1234">
          <cell r="A1234" t="str">
            <v>RNPE</v>
          </cell>
          <cell r="B1234" t="str">
            <v>RN</v>
          </cell>
          <cell r="C1234" t="str">
            <v>PE</v>
          </cell>
          <cell r="D1234">
            <v>0.12</v>
          </cell>
        </row>
        <row r="1235">
          <cell r="A1235" t="str">
            <v>RNPI</v>
          </cell>
          <cell r="B1235" t="str">
            <v>RN</v>
          </cell>
          <cell r="C1235" t="str">
            <v>PI</v>
          </cell>
          <cell r="D1235">
            <v>0.12</v>
          </cell>
        </row>
        <row r="1236">
          <cell r="A1236" t="str">
            <v>RNRN</v>
          </cell>
          <cell r="B1236" t="str">
            <v>RN</v>
          </cell>
          <cell r="C1236" t="str">
            <v>RN</v>
          </cell>
          <cell r="D1236">
            <v>0.18</v>
          </cell>
        </row>
        <row r="1237">
          <cell r="A1237" t="str">
            <v>RNRS</v>
          </cell>
          <cell r="B1237" t="str">
            <v>RN</v>
          </cell>
          <cell r="C1237" t="str">
            <v>RS</v>
          </cell>
          <cell r="D1237">
            <v>0.12</v>
          </cell>
        </row>
        <row r="1238">
          <cell r="A1238" t="str">
            <v>RNRJ</v>
          </cell>
          <cell r="B1238" t="str">
            <v>RN</v>
          </cell>
          <cell r="C1238" t="str">
            <v>RJ</v>
          </cell>
          <cell r="D1238">
            <v>0.12</v>
          </cell>
        </row>
        <row r="1239">
          <cell r="A1239" t="str">
            <v>RNRO</v>
          </cell>
          <cell r="B1239" t="str">
            <v>RN</v>
          </cell>
          <cell r="C1239" t="str">
            <v>RO</v>
          </cell>
          <cell r="D1239">
            <v>0.12</v>
          </cell>
        </row>
        <row r="1240">
          <cell r="A1240" t="str">
            <v>RNRR</v>
          </cell>
          <cell r="B1240" t="str">
            <v>RN</v>
          </cell>
          <cell r="C1240" t="str">
            <v>RR</v>
          </cell>
          <cell r="D1240">
            <v>0.12</v>
          </cell>
        </row>
        <row r="1241">
          <cell r="A1241" t="str">
            <v>RNSC</v>
          </cell>
          <cell r="B1241" t="str">
            <v>RN</v>
          </cell>
          <cell r="C1241" t="str">
            <v>SC</v>
          </cell>
          <cell r="D1241">
            <v>0.12</v>
          </cell>
        </row>
        <row r="1242">
          <cell r="A1242" t="str">
            <v>RNSP</v>
          </cell>
          <cell r="B1242" t="str">
            <v>RN</v>
          </cell>
          <cell r="C1242" t="str">
            <v>SP</v>
          </cell>
          <cell r="D1242">
            <v>0.12</v>
          </cell>
        </row>
        <row r="1243">
          <cell r="A1243" t="str">
            <v>RNSE</v>
          </cell>
          <cell r="B1243" t="str">
            <v>RN</v>
          </cell>
          <cell r="C1243" t="str">
            <v>SE</v>
          </cell>
          <cell r="D1243">
            <v>0.12</v>
          </cell>
        </row>
        <row r="1244">
          <cell r="A1244" t="str">
            <v>RNTO</v>
          </cell>
          <cell r="B1244" t="str">
            <v>RN</v>
          </cell>
          <cell r="C1244" t="str">
            <v>TO</v>
          </cell>
          <cell r="D1244">
            <v>0.12</v>
          </cell>
        </row>
        <row r="1245">
          <cell r="A1245" t="str">
            <v>RSAC</v>
          </cell>
          <cell r="B1245" t="str">
            <v>RS</v>
          </cell>
          <cell r="C1245" t="str">
            <v>AC</v>
          </cell>
          <cell r="D1245">
            <v>7.0000000000000007E-2</v>
          </cell>
        </row>
        <row r="1246">
          <cell r="A1246" t="str">
            <v>RSAL</v>
          </cell>
          <cell r="B1246" t="str">
            <v>RS</v>
          </cell>
          <cell r="C1246" t="str">
            <v>AL</v>
          </cell>
          <cell r="D1246">
            <v>7.0000000000000007E-2</v>
          </cell>
        </row>
        <row r="1247">
          <cell r="A1247" t="str">
            <v>RSAM</v>
          </cell>
          <cell r="B1247" t="str">
            <v>RS</v>
          </cell>
          <cell r="C1247" t="str">
            <v>AM</v>
          </cell>
          <cell r="D1247">
            <v>7.0000000000000007E-2</v>
          </cell>
        </row>
        <row r="1248">
          <cell r="A1248" t="str">
            <v>RSAP</v>
          </cell>
          <cell r="B1248" t="str">
            <v>RS</v>
          </cell>
          <cell r="C1248" t="str">
            <v>AP</v>
          </cell>
          <cell r="D1248">
            <v>7.0000000000000007E-2</v>
          </cell>
        </row>
        <row r="1249">
          <cell r="A1249" t="str">
            <v>RSBA</v>
          </cell>
          <cell r="B1249" t="str">
            <v>RS</v>
          </cell>
          <cell r="C1249" t="str">
            <v>BA</v>
          </cell>
          <cell r="D1249">
            <v>7.0000000000000007E-2</v>
          </cell>
        </row>
        <row r="1250">
          <cell r="A1250" t="str">
            <v>RSCE</v>
          </cell>
          <cell r="B1250" t="str">
            <v>RS</v>
          </cell>
          <cell r="C1250" t="str">
            <v>CE</v>
          </cell>
          <cell r="D1250">
            <v>7.0000000000000007E-2</v>
          </cell>
        </row>
        <row r="1251">
          <cell r="A1251" t="str">
            <v>RSDF</v>
          </cell>
          <cell r="B1251" t="str">
            <v>RS</v>
          </cell>
          <cell r="C1251" t="str">
            <v>DF</v>
          </cell>
          <cell r="D1251">
            <v>7.0000000000000007E-2</v>
          </cell>
        </row>
        <row r="1252">
          <cell r="A1252" t="str">
            <v>RSES</v>
          </cell>
          <cell r="B1252" t="str">
            <v>RS</v>
          </cell>
          <cell r="C1252" t="str">
            <v>ES</v>
          </cell>
          <cell r="D1252">
            <v>7.0000000000000007E-2</v>
          </cell>
        </row>
        <row r="1253">
          <cell r="A1253" t="str">
            <v>RSGO</v>
          </cell>
          <cell r="B1253" t="str">
            <v>RS</v>
          </cell>
          <cell r="C1253" t="str">
            <v>GO</v>
          </cell>
          <cell r="D1253">
            <v>7.0000000000000007E-2</v>
          </cell>
        </row>
        <row r="1254">
          <cell r="A1254" t="str">
            <v>RSMA</v>
          </cell>
          <cell r="B1254" t="str">
            <v>RS</v>
          </cell>
          <cell r="C1254" t="str">
            <v>MA</v>
          </cell>
          <cell r="D1254">
            <v>7.0000000000000007E-2</v>
          </cell>
        </row>
        <row r="1255">
          <cell r="A1255" t="str">
            <v>RSMT</v>
          </cell>
          <cell r="B1255" t="str">
            <v>RS</v>
          </cell>
          <cell r="C1255" t="str">
            <v>MT</v>
          </cell>
          <cell r="D1255">
            <v>7.0000000000000007E-2</v>
          </cell>
        </row>
        <row r="1256">
          <cell r="A1256" t="str">
            <v>RSMS</v>
          </cell>
          <cell r="B1256" t="str">
            <v>RS</v>
          </cell>
          <cell r="C1256" t="str">
            <v>MS</v>
          </cell>
          <cell r="D1256">
            <v>7.0000000000000007E-2</v>
          </cell>
        </row>
        <row r="1257">
          <cell r="A1257" t="str">
            <v>RSMG</v>
          </cell>
          <cell r="B1257" t="str">
            <v>RS</v>
          </cell>
          <cell r="C1257" t="str">
            <v>MG</v>
          </cell>
          <cell r="D1257">
            <v>0.12</v>
          </cell>
        </row>
        <row r="1258">
          <cell r="A1258" t="str">
            <v>RSPA</v>
          </cell>
          <cell r="B1258" t="str">
            <v>RS</v>
          </cell>
          <cell r="C1258" t="str">
            <v>PA</v>
          </cell>
          <cell r="D1258">
            <v>7.0000000000000007E-2</v>
          </cell>
        </row>
        <row r="1259">
          <cell r="A1259" t="str">
            <v>RSPB</v>
          </cell>
          <cell r="B1259" t="str">
            <v>RS</v>
          </cell>
          <cell r="C1259" t="str">
            <v>PB</v>
          </cell>
          <cell r="D1259">
            <v>7.0000000000000007E-2</v>
          </cell>
        </row>
        <row r="1260">
          <cell r="A1260" t="str">
            <v>RSPR</v>
          </cell>
          <cell r="B1260" t="str">
            <v>RS</v>
          </cell>
          <cell r="C1260" t="str">
            <v>PR</v>
          </cell>
          <cell r="D1260">
            <v>0.12</v>
          </cell>
        </row>
        <row r="1261">
          <cell r="A1261" t="str">
            <v>RSPE</v>
          </cell>
          <cell r="B1261" t="str">
            <v>RS</v>
          </cell>
          <cell r="C1261" t="str">
            <v>PE</v>
          </cell>
          <cell r="D1261">
            <v>7.0000000000000007E-2</v>
          </cell>
        </row>
        <row r="1262">
          <cell r="A1262" t="str">
            <v>RSPI</v>
          </cell>
          <cell r="B1262" t="str">
            <v>RS</v>
          </cell>
          <cell r="C1262" t="str">
            <v>PI</v>
          </cell>
          <cell r="D1262">
            <v>7.0000000000000007E-2</v>
          </cell>
        </row>
        <row r="1263">
          <cell r="A1263" t="str">
            <v>RSRN</v>
          </cell>
          <cell r="B1263" t="str">
            <v>RS</v>
          </cell>
          <cell r="C1263" t="str">
            <v>RN</v>
          </cell>
          <cell r="D1263">
            <v>7.0000000000000007E-2</v>
          </cell>
        </row>
        <row r="1264">
          <cell r="A1264" t="str">
            <v>RSRS</v>
          </cell>
          <cell r="B1264" t="str">
            <v>RS</v>
          </cell>
          <cell r="C1264" t="str">
            <v>RS</v>
          </cell>
          <cell r="D1264">
            <v>0.18</v>
          </cell>
        </row>
        <row r="1265">
          <cell r="A1265" t="str">
            <v>RSRJ</v>
          </cell>
          <cell r="B1265" t="str">
            <v>RS</v>
          </cell>
          <cell r="C1265" t="str">
            <v>RJ</v>
          </cell>
          <cell r="D1265">
            <v>0.12</v>
          </cell>
        </row>
        <row r="1266">
          <cell r="A1266" t="str">
            <v>RSRO</v>
          </cell>
          <cell r="B1266" t="str">
            <v>RS</v>
          </cell>
          <cell r="C1266" t="str">
            <v>RO</v>
          </cell>
          <cell r="D1266">
            <v>7.0000000000000007E-2</v>
          </cell>
        </row>
        <row r="1267">
          <cell r="A1267" t="str">
            <v>RSRR</v>
          </cell>
          <cell r="B1267" t="str">
            <v>RS</v>
          </cell>
          <cell r="C1267" t="str">
            <v>RR</v>
          </cell>
          <cell r="D1267">
            <v>7.0000000000000007E-2</v>
          </cell>
        </row>
        <row r="1268">
          <cell r="A1268" t="str">
            <v>RSSC</v>
          </cell>
          <cell r="B1268" t="str">
            <v>RS</v>
          </cell>
          <cell r="C1268" t="str">
            <v>SC</v>
          </cell>
          <cell r="D1268">
            <v>0.12</v>
          </cell>
        </row>
        <row r="1269">
          <cell r="A1269" t="str">
            <v>RSSP</v>
          </cell>
          <cell r="B1269" t="str">
            <v>RS</v>
          </cell>
          <cell r="C1269" t="str">
            <v>SP</v>
          </cell>
          <cell r="D1269">
            <v>0.12</v>
          </cell>
        </row>
        <row r="1270">
          <cell r="A1270" t="str">
            <v>RSSE</v>
          </cell>
          <cell r="B1270" t="str">
            <v>RS</v>
          </cell>
          <cell r="C1270" t="str">
            <v>SE</v>
          </cell>
          <cell r="D1270">
            <v>7.0000000000000007E-2</v>
          </cell>
        </row>
        <row r="1271">
          <cell r="A1271" t="str">
            <v>RSTO</v>
          </cell>
          <cell r="B1271" t="str">
            <v>RS</v>
          </cell>
          <cell r="C1271" t="str">
            <v>TO</v>
          </cell>
          <cell r="D1271">
            <v>7.0000000000000007E-2</v>
          </cell>
        </row>
        <row r="1272">
          <cell r="A1272" t="str">
            <v>RJAC</v>
          </cell>
          <cell r="B1272" t="str">
            <v>RJ</v>
          </cell>
          <cell r="C1272" t="str">
            <v>AC</v>
          </cell>
          <cell r="D1272">
            <v>7.0000000000000007E-2</v>
          </cell>
        </row>
        <row r="1273">
          <cell r="A1273" t="str">
            <v>RJAL</v>
          </cell>
          <cell r="B1273" t="str">
            <v>RJ</v>
          </cell>
          <cell r="C1273" t="str">
            <v>AL</v>
          </cell>
          <cell r="D1273">
            <v>7.0000000000000007E-2</v>
          </cell>
        </row>
        <row r="1274">
          <cell r="A1274" t="str">
            <v>RJAM</v>
          </cell>
          <cell r="B1274" t="str">
            <v>RJ</v>
          </cell>
          <cell r="C1274" t="str">
            <v>AM</v>
          </cell>
          <cell r="D1274">
            <v>7.0000000000000007E-2</v>
          </cell>
        </row>
        <row r="1275">
          <cell r="A1275" t="str">
            <v>RJAP</v>
          </cell>
          <cell r="B1275" t="str">
            <v>RJ</v>
          </cell>
          <cell r="C1275" t="str">
            <v>AP</v>
          </cell>
          <cell r="D1275">
            <v>7.0000000000000007E-2</v>
          </cell>
        </row>
        <row r="1276">
          <cell r="A1276" t="str">
            <v>RJBA</v>
          </cell>
          <cell r="B1276" t="str">
            <v>RJ</v>
          </cell>
          <cell r="C1276" t="str">
            <v>BA</v>
          </cell>
          <cell r="D1276">
            <v>7.0000000000000007E-2</v>
          </cell>
        </row>
        <row r="1277">
          <cell r="A1277" t="str">
            <v>RJCE</v>
          </cell>
          <cell r="B1277" t="str">
            <v>RJ</v>
          </cell>
          <cell r="C1277" t="str">
            <v>CE</v>
          </cell>
          <cell r="D1277">
            <v>7.0000000000000007E-2</v>
          </cell>
        </row>
        <row r="1278">
          <cell r="A1278" t="str">
            <v>RJDF</v>
          </cell>
          <cell r="B1278" t="str">
            <v>RJ</v>
          </cell>
          <cell r="C1278" t="str">
            <v>DF</v>
          </cell>
          <cell r="D1278">
            <v>7.0000000000000007E-2</v>
          </cell>
        </row>
        <row r="1279">
          <cell r="A1279" t="str">
            <v>RJES</v>
          </cell>
          <cell r="B1279" t="str">
            <v>RJ</v>
          </cell>
          <cell r="C1279" t="str">
            <v>ES</v>
          </cell>
          <cell r="D1279">
            <v>7.0000000000000007E-2</v>
          </cell>
        </row>
        <row r="1280">
          <cell r="A1280" t="str">
            <v>RJGO</v>
          </cell>
          <cell r="B1280" t="str">
            <v>RJ</v>
          </cell>
          <cell r="C1280" t="str">
            <v>GO</v>
          </cell>
          <cell r="D1280">
            <v>7.0000000000000007E-2</v>
          </cell>
        </row>
        <row r="1281">
          <cell r="A1281" t="str">
            <v>RJMA</v>
          </cell>
          <cell r="B1281" t="str">
            <v>RJ</v>
          </cell>
          <cell r="C1281" t="str">
            <v>MA</v>
          </cell>
          <cell r="D1281">
            <v>7.0000000000000007E-2</v>
          </cell>
        </row>
        <row r="1282">
          <cell r="A1282" t="str">
            <v>RJMT</v>
          </cell>
          <cell r="B1282" t="str">
            <v>RJ</v>
          </cell>
          <cell r="C1282" t="str">
            <v>MT</v>
          </cell>
          <cell r="D1282">
            <v>7.0000000000000007E-2</v>
          </cell>
        </row>
        <row r="1283">
          <cell r="A1283" t="str">
            <v>RJMS</v>
          </cell>
          <cell r="B1283" t="str">
            <v>RJ</v>
          </cell>
          <cell r="C1283" t="str">
            <v>MS</v>
          </cell>
          <cell r="D1283">
            <v>7.0000000000000007E-2</v>
          </cell>
        </row>
        <row r="1284">
          <cell r="A1284" t="str">
            <v>RJMG</v>
          </cell>
          <cell r="B1284" t="str">
            <v>RJ</v>
          </cell>
          <cell r="C1284" t="str">
            <v>MG</v>
          </cell>
          <cell r="D1284">
            <v>0.12</v>
          </cell>
        </row>
        <row r="1285">
          <cell r="A1285" t="str">
            <v>RJPA</v>
          </cell>
          <cell r="B1285" t="str">
            <v>RJ</v>
          </cell>
          <cell r="C1285" t="str">
            <v>PA</v>
          </cell>
          <cell r="D1285">
            <v>7.0000000000000007E-2</v>
          </cell>
        </row>
        <row r="1286">
          <cell r="A1286" t="str">
            <v>RJPB</v>
          </cell>
          <cell r="B1286" t="str">
            <v>RJ</v>
          </cell>
          <cell r="C1286" t="str">
            <v>PB</v>
          </cell>
          <cell r="D1286">
            <v>7.0000000000000007E-2</v>
          </cell>
        </row>
        <row r="1287">
          <cell r="A1287" t="str">
            <v>RJPR</v>
          </cell>
          <cell r="B1287" t="str">
            <v>RJ</v>
          </cell>
          <cell r="C1287" t="str">
            <v>PR</v>
          </cell>
          <cell r="D1287">
            <v>0.12</v>
          </cell>
        </row>
        <row r="1288">
          <cell r="A1288" t="str">
            <v>RJPE</v>
          </cell>
          <cell r="B1288" t="str">
            <v>RJ</v>
          </cell>
          <cell r="C1288" t="str">
            <v>PE</v>
          </cell>
          <cell r="D1288">
            <v>7.0000000000000007E-2</v>
          </cell>
        </row>
        <row r="1289">
          <cell r="A1289" t="str">
            <v>RJPI</v>
          </cell>
          <cell r="B1289" t="str">
            <v>RJ</v>
          </cell>
          <cell r="C1289" t="str">
            <v>PI</v>
          </cell>
          <cell r="D1289">
            <v>7.0000000000000007E-2</v>
          </cell>
        </row>
        <row r="1290">
          <cell r="A1290" t="str">
            <v>RJRN</v>
          </cell>
          <cell r="B1290" t="str">
            <v>RJ</v>
          </cell>
          <cell r="C1290" t="str">
            <v>RN</v>
          </cell>
          <cell r="D1290">
            <v>7.0000000000000007E-2</v>
          </cell>
        </row>
        <row r="1291">
          <cell r="A1291" t="str">
            <v>RJRS</v>
          </cell>
          <cell r="B1291" t="str">
            <v>RJ</v>
          </cell>
          <cell r="C1291" t="str">
            <v>RS</v>
          </cell>
          <cell r="D1291">
            <v>0.12</v>
          </cell>
        </row>
        <row r="1292">
          <cell r="A1292" t="str">
            <v>RJRJ</v>
          </cell>
          <cell r="B1292" t="str">
            <v>RJ</v>
          </cell>
          <cell r="C1292" t="str">
            <v>RJ</v>
          </cell>
          <cell r="D1292">
            <v>0.2</v>
          </cell>
        </row>
        <row r="1293">
          <cell r="A1293" t="str">
            <v>RJRO</v>
          </cell>
          <cell r="B1293" t="str">
            <v>RJ</v>
          </cell>
          <cell r="C1293" t="str">
            <v>RO</v>
          </cell>
          <cell r="D1293">
            <v>7.0000000000000007E-2</v>
          </cell>
        </row>
        <row r="1294">
          <cell r="A1294" t="str">
            <v>RJRR</v>
          </cell>
          <cell r="B1294" t="str">
            <v>RJ</v>
          </cell>
          <cell r="C1294" t="str">
            <v>RR</v>
          </cell>
          <cell r="D1294">
            <v>7.0000000000000007E-2</v>
          </cell>
        </row>
        <row r="1295">
          <cell r="A1295" t="str">
            <v>RJSC</v>
          </cell>
          <cell r="B1295" t="str">
            <v>RJ</v>
          </cell>
          <cell r="C1295" t="str">
            <v>SC</v>
          </cell>
          <cell r="D1295">
            <v>0.12</v>
          </cell>
        </row>
        <row r="1296">
          <cell r="A1296" t="str">
            <v>RJSP</v>
          </cell>
          <cell r="B1296" t="str">
            <v>RJ</v>
          </cell>
          <cell r="C1296" t="str">
            <v>SP</v>
          </cell>
          <cell r="D1296">
            <v>0.12</v>
          </cell>
        </row>
        <row r="1297">
          <cell r="A1297" t="str">
            <v>RJSE</v>
          </cell>
          <cell r="B1297" t="str">
            <v>RJ</v>
          </cell>
          <cell r="C1297" t="str">
            <v>SE</v>
          </cell>
          <cell r="D1297">
            <v>7.0000000000000007E-2</v>
          </cell>
        </row>
        <row r="1298">
          <cell r="A1298" t="str">
            <v>RJTO</v>
          </cell>
          <cell r="B1298" t="str">
            <v>RJ</v>
          </cell>
          <cell r="C1298" t="str">
            <v>TO</v>
          </cell>
          <cell r="D1298">
            <v>7.0000000000000007E-2</v>
          </cell>
        </row>
        <row r="1299">
          <cell r="A1299" t="str">
            <v>ROAC</v>
          </cell>
          <cell r="B1299" t="str">
            <v>RO</v>
          </cell>
          <cell r="C1299" t="str">
            <v>AC</v>
          </cell>
          <cell r="D1299">
            <v>0.12</v>
          </cell>
        </row>
        <row r="1300">
          <cell r="A1300" t="str">
            <v>ROAL</v>
          </cell>
          <cell r="B1300" t="str">
            <v>RO</v>
          </cell>
          <cell r="C1300" t="str">
            <v>AL</v>
          </cell>
          <cell r="D1300">
            <v>0.12</v>
          </cell>
        </row>
        <row r="1301">
          <cell r="A1301" t="str">
            <v>ROAM</v>
          </cell>
          <cell r="B1301" t="str">
            <v>RO</v>
          </cell>
          <cell r="C1301" t="str">
            <v>AM</v>
          </cell>
          <cell r="D1301">
            <v>0.12</v>
          </cell>
        </row>
        <row r="1302">
          <cell r="A1302" t="str">
            <v>ROAP</v>
          </cell>
          <cell r="B1302" t="str">
            <v>RO</v>
          </cell>
          <cell r="C1302" t="str">
            <v>AP</v>
          </cell>
          <cell r="D1302">
            <v>0.12</v>
          </cell>
        </row>
        <row r="1303">
          <cell r="A1303" t="str">
            <v>ROBA</v>
          </cell>
          <cell r="B1303" t="str">
            <v>RO</v>
          </cell>
          <cell r="C1303" t="str">
            <v>BA</v>
          </cell>
          <cell r="D1303">
            <v>0.12</v>
          </cell>
        </row>
        <row r="1304">
          <cell r="A1304" t="str">
            <v>ROCE</v>
          </cell>
          <cell r="B1304" t="str">
            <v>RO</v>
          </cell>
          <cell r="C1304" t="str">
            <v>CE</v>
          </cell>
          <cell r="D1304">
            <v>0.12</v>
          </cell>
        </row>
        <row r="1305">
          <cell r="A1305" t="str">
            <v>RODF</v>
          </cell>
          <cell r="B1305" t="str">
            <v>RO</v>
          </cell>
          <cell r="C1305" t="str">
            <v>DF</v>
          </cell>
          <cell r="D1305">
            <v>0.12</v>
          </cell>
        </row>
        <row r="1306">
          <cell r="A1306" t="str">
            <v>ROES</v>
          </cell>
          <cell r="B1306" t="str">
            <v>RO</v>
          </cell>
          <cell r="C1306" t="str">
            <v>ES</v>
          </cell>
          <cell r="D1306">
            <v>0.12</v>
          </cell>
        </row>
        <row r="1307">
          <cell r="A1307" t="str">
            <v>ROGO</v>
          </cell>
          <cell r="B1307" t="str">
            <v>RO</v>
          </cell>
          <cell r="C1307" t="str">
            <v>GO</v>
          </cell>
          <cell r="D1307">
            <v>0.12</v>
          </cell>
        </row>
        <row r="1308">
          <cell r="A1308" t="str">
            <v>ROMA</v>
          </cell>
          <cell r="B1308" t="str">
            <v>RO</v>
          </cell>
          <cell r="C1308" t="str">
            <v>MA</v>
          </cell>
          <cell r="D1308">
            <v>0.12</v>
          </cell>
        </row>
        <row r="1309">
          <cell r="A1309" t="str">
            <v>ROMT</v>
          </cell>
          <cell r="B1309" t="str">
            <v>RO</v>
          </cell>
          <cell r="C1309" t="str">
            <v>MT</v>
          </cell>
          <cell r="D1309">
            <v>0.12</v>
          </cell>
        </row>
        <row r="1310">
          <cell r="A1310" t="str">
            <v>ROMS</v>
          </cell>
          <cell r="B1310" t="str">
            <v>RO</v>
          </cell>
          <cell r="C1310" t="str">
            <v>MS</v>
          </cell>
          <cell r="D1310">
            <v>0.12</v>
          </cell>
        </row>
        <row r="1311">
          <cell r="A1311" t="str">
            <v>ROMG</v>
          </cell>
          <cell r="B1311" t="str">
            <v>RO</v>
          </cell>
          <cell r="C1311" t="str">
            <v>MG</v>
          </cell>
          <cell r="D1311">
            <v>0.12</v>
          </cell>
        </row>
        <row r="1312">
          <cell r="A1312" t="str">
            <v>ROPA</v>
          </cell>
          <cell r="B1312" t="str">
            <v>RO</v>
          </cell>
          <cell r="C1312" t="str">
            <v>PA</v>
          </cell>
          <cell r="D1312">
            <v>0.12</v>
          </cell>
        </row>
        <row r="1313">
          <cell r="A1313" t="str">
            <v>ROPB</v>
          </cell>
          <cell r="B1313" t="str">
            <v>RO</v>
          </cell>
          <cell r="C1313" t="str">
            <v>PB</v>
          </cell>
          <cell r="D1313">
            <v>0.12</v>
          </cell>
        </row>
        <row r="1314">
          <cell r="A1314" t="str">
            <v>ROPR</v>
          </cell>
          <cell r="B1314" t="str">
            <v>RO</v>
          </cell>
          <cell r="C1314" t="str">
            <v>PR</v>
          </cell>
          <cell r="D1314">
            <v>0.12</v>
          </cell>
        </row>
        <row r="1315">
          <cell r="A1315" t="str">
            <v>ROPE</v>
          </cell>
          <cell r="B1315" t="str">
            <v>RO</v>
          </cell>
          <cell r="C1315" t="str">
            <v>PE</v>
          </cell>
          <cell r="D1315">
            <v>0.12</v>
          </cell>
        </row>
        <row r="1316">
          <cell r="A1316" t="str">
            <v>ROPI</v>
          </cell>
          <cell r="B1316" t="str">
            <v>RO</v>
          </cell>
          <cell r="C1316" t="str">
            <v>PI</v>
          </cell>
          <cell r="D1316">
            <v>0.12</v>
          </cell>
        </row>
        <row r="1317">
          <cell r="A1317" t="str">
            <v>RORN</v>
          </cell>
          <cell r="B1317" t="str">
            <v>RO</v>
          </cell>
          <cell r="C1317" t="str">
            <v>RN</v>
          </cell>
          <cell r="D1317">
            <v>0.12</v>
          </cell>
        </row>
        <row r="1318">
          <cell r="A1318" t="str">
            <v>RORS</v>
          </cell>
          <cell r="B1318" t="str">
            <v>RO</v>
          </cell>
          <cell r="C1318" t="str">
            <v>RS</v>
          </cell>
          <cell r="D1318">
            <v>0.12</v>
          </cell>
        </row>
        <row r="1319">
          <cell r="A1319" t="str">
            <v>RORJ</v>
          </cell>
          <cell r="B1319" t="str">
            <v>RO</v>
          </cell>
          <cell r="C1319" t="str">
            <v>RJ</v>
          </cell>
          <cell r="D1319">
            <v>0.12</v>
          </cell>
        </row>
        <row r="1320">
          <cell r="A1320" t="str">
            <v>RORO</v>
          </cell>
          <cell r="B1320" t="str">
            <v>RO</v>
          </cell>
          <cell r="C1320" t="str">
            <v>RO</v>
          </cell>
          <cell r="D1320">
            <v>0.17499999999999999</v>
          </cell>
        </row>
        <row r="1321">
          <cell r="A1321" t="str">
            <v>RORR</v>
          </cell>
          <cell r="B1321" t="str">
            <v>RO</v>
          </cell>
          <cell r="C1321" t="str">
            <v>RR</v>
          </cell>
          <cell r="D1321">
            <v>0.12</v>
          </cell>
        </row>
        <row r="1322">
          <cell r="A1322" t="str">
            <v>ROSC</v>
          </cell>
          <cell r="B1322" t="str">
            <v>RO</v>
          </cell>
          <cell r="C1322" t="str">
            <v>SC</v>
          </cell>
          <cell r="D1322">
            <v>0.12</v>
          </cell>
        </row>
        <row r="1323">
          <cell r="A1323" t="str">
            <v>ROSP</v>
          </cell>
          <cell r="B1323" t="str">
            <v>RO</v>
          </cell>
          <cell r="C1323" t="str">
            <v>SP</v>
          </cell>
          <cell r="D1323">
            <v>0.12</v>
          </cell>
        </row>
        <row r="1324">
          <cell r="A1324" t="str">
            <v>ROSE</v>
          </cell>
          <cell r="B1324" t="str">
            <v>RO</v>
          </cell>
          <cell r="C1324" t="str">
            <v>SE</v>
          </cell>
          <cell r="D1324">
            <v>0.12</v>
          </cell>
        </row>
        <row r="1325">
          <cell r="A1325" t="str">
            <v>ROTO</v>
          </cell>
          <cell r="B1325" t="str">
            <v>RO</v>
          </cell>
          <cell r="C1325" t="str">
            <v>TO</v>
          </cell>
          <cell r="D1325">
            <v>0.12</v>
          </cell>
        </row>
        <row r="1326">
          <cell r="A1326" t="str">
            <v>RRAC</v>
          </cell>
          <cell r="B1326" t="str">
            <v>RR</v>
          </cell>
          <cell r="C1326" t="str">
            <v>AC</v>
          </cell>
          <cell r="D1326">
            <v>0.12</v>
          </cell>
        </row>
        <row r="1327">
          <cell r="A1327" t="str">
            <v>RRAL</v>
          </cell>
          <cell r="B1327" t="str">
            <v>RR</v>
          </cell>
          <cell r="C1327" t="str">
            <v>AL</v>
          </cell>
          <cell r="D1327">
            <v>0.12</v>
          </cell>
        </row>
        <row r="1328">
          <cell r="A1328" t="str">
            <v>RRAM</v>
          </cell>
          <cell r="B1328" t="str">
            <v>RR</v>
          </cell>
          <cell r="C1328" t="str">
            <v>AM</v>
          </cell>
          <cell r="D1328">
            <v>0.12</v>
          </cell>
        </row>
        <row r="1329">
          <cell r="A1329" t="str">
            <v>RRAP</v>
          </cell>
          <cell r="B1329" t="str">
            <v>RR</v>
          </cell>
          <cell r="C1329" t="str">
            <v>AP</v>
          </cell>
          <cell r="D1329">
            <v>0.12</v>
          </cell>
        </row>
        <row r="1330">
          <cell r="A1330" t="str">
            <v>RRBA</v>
          </cell>
          <cell r="B1330" t="str">
            <v>RR</v>
          </cell>
          <cell r="C1330" t="str">
            <v>BA</v>
          </cell>
          <cell r="D1330">
            <v>0.12</v>
          </cell>
        </row>
        <row r="1331">
          <cell r="A1331" t="str">
            <v>RRCE</v>
          </cell>
          <cell r="B1331" t="str">
            <v>RR</v>
          </cell>
          <cell r="C1331" t="str">
            <v>CE</v>
          </cell>
          <cell r="D1331">
            <v>0.12</v>
          </cell>
        </row>
        <row r="1332">
          <cell r="A1332" t="str">
            <v>RRDF</v>
          </cell>
          <cell r="B1332" t="str">
            <v>RR</v>
          </cell>
          <cell r="C1332" t="str">
            <v>DF</v>
          </cell>
          <cell r="D1332">
            <v>0.12</v>
          </cell>
        </row>
        <row r="1333">
          <cell r="A1333" t="str">
            <v>RRES</v>
          </cell>
          <cell r="B1333" t="str">
            <v>RR</v>
          </cell>
          <cell r="C1333" t="str">
            <v>ES</v>
          </cell>
          <cell r="D1333">
            <v>0.12</v>
          </cell>
        </row>
        <row r="1334">
          <cell r="A1334" t="str">
            <v>RRGO</v>
          </cell>
          <cell r="B1334" t="str">
            <v>RR</v>
          </cell>
          <cell r="C1334" t="str">
            <v>GO</v>
          </cell>
          <cell r="D1334">
            <v>0.12</v>
          </cell>
        </row>
        <row r="1335">
          <cell r="A1335" t="str">
            <v>RRMA</v>
          </cell>
          <cell r="B1335" t="str">
            <v>RR</v>
          </cell>
          <cell r="C1335" t="str">
            <v>MA</v>
          </cell>
          <cell r="D1335">
            <v>0.12</v>
          </cell>
        </row>
        <row r="1336">
          <cell r="A1336" t="str">
            <v>RRMT</v>
          </cell>
          <cell r="B1336" t="str">
            <v>RR</v>
          </cell>
          <cell r="C1336" t="str">
            <v>MT</v>
          </cell>
          <cell r="D1336">
            <v>0.12</v>
          </cell>
        </row>
        <row r="1337">
          <cell r="A1337" t="str">
            <v>RRMS</v>
          </cell>
          <cell r="B1337" t="str">
            <v>RR</v>
          </cell>
          <cell r="C1337" t="str">
            <v>MS</v>
          </cell>
          <cell r="D1337">
            <v>0.12</v>
          </cell>
        </row>
        <row r="1338">
          <cell r="A1338" t="str">
            <v>RRMG</v>
          </cell>
          <cell r="B1338" t="str">
            <v>RR</v>
          </cell>
          <cell r="C1338" t="str">
            <v>MG</v>
          </cell>
          <cell r="D1338">
            <v>0.12</v>
          </cell>
        </row>
        <row r="1339">
          <cell r="A1339" t="str">
            <v>RRPA</v>
          </cell>
          <cell r="B1339" t="str">
            <v>RR</v>
          </cell>
          <cell r="C1339" t="str">
            <v>PA</v>
          </cell>
          <cell r="D1339">
            <v>0.12</v>
          </cell>
        </row>
        <row r="1340">
          <cell r="A1340" t="str">
            <v>RRPB</v>
          </cell>
          <cell r="B1340" t="str">
            <v>RR</v>
          </cell>
          <cell r="C1340" t="str">
            <v>PB</v>
          </cell>
          <cell r="D1340">
            <v>0.12</v>
          </cell>
        </row>
        <row r="1341">
          <cell r="A1341" t="str">
            <v>RRPR</v>
          </cell>
          <cell r="B1341" t="str">
            <v>RR</v>
          </cell>
          <cell r="C1341" t="str">
            <v>PR</v>
          </cell>
          <cell r="D1341">
            <v>0.12</v>
          </cell>
        </row>
        <row r="1342">
          <cell r="A1342" t="str">
            <v>RRPE</v>
          </cell>
          <cell r="B1342" t="str">
            <v>RR</v>
          </cell>
          <cell r="C1342" t="str">
            <v>PE</v>
          </cell>
          <cell r="D1342">
            <v>0.12</v>
          </cell>
        </row>
        <row r="1343">
          <cell r="A1343" t="str">
            <v>RRPI</v>
          </cell>
          <cell r="B1343" t="str">
            <v>RR</v>
          </cell>
          <cell r="C1343" t="str">
            <v>PI</v>
          </cell>
          <cell r="D1343">
            <v>0.12</v>
          </cell>
        </row>
        <row r="1344">
          <cell r="A1344" t="str">
            <v>RRRN</v>
          </cell>
          <cell r="B1344" t="str">
            <v>RR</v>
          </cell>
          <cell r="C1344" t="str">
            <v>RN</v>
          </cell>
          <cell r="D1344">
            <v>0.12</v>
          </cell>
        </row>
        <row r="1345">
          <cell r="A1345" t="str">
            <v>RRRS</v>
          </cell>
          <cell r="B1345" t="str">
            <v>RR</v>
          </cell>
          <cell r="C1345" t="str">
            <v>RS</v>
          </cell>
          <cell r="D1345">
            <v>0.12</v>
          </cell>
        </row>
        <row r="1346">
          <cell r="A1346" t="str">
            <v>RRRJ</v>
          </cell>
          <cell r="B1346" t="str">
            <v>RR</v>
          </cell>
          <cell r="C1346" t="str">
            <v>RJ</v>
          </cell>
          <cell r="D1346">
            <v>0.12</v>
          </cell>
        </row>
        <row r="1347">
          <cell r="A1347" t="str">
            <v>RRRO</v>
          </cell>
          <cell r="B1347" t="str">
            <v>RR</v>
          </cell>
          <cell r="C1347" t="str">
            <v>RO</v>
          </cell>
          <cell r="D1347">
            <v>0.12</v>
          </cell>
        </row>
        <row r="1348">
          <cell r="A1348" t="str">
            <v>RRRR</v>
          </cell>
          <cell r="B1348" t="str">
            <v>RR</v>
          </cell>
          <cell r="C1348" t="str">
            <v>RR</v>
          </cell>
          <cell r="D1348">
            <v>0.18</v>
          </cell>
        </row>
        <row r="1349">
          <cell r="A1349" t="str">
            <v>RRSC</v>
          </cell>
          <cell r="B1349" t="str">
            <v>RR</v>
          </cell>
          <cell r="C1349" t="str">
            <v>SC</v>
          </cell>
          <cell r="D1349">
            <v>0.12</v>
          </cell>
        </row>
        <row r="1350">
          <cell r="A1350" t="str">
            <v>RRSP</v>
          </cell>
          <cell r="B1350" t="str">
            <v>RR</v>
          </cell>
          <cell r="C1350" t="str">
            <v>SP</v>
          </cell>
          <cell r="D1350">
            <v>0.12</v>
          </cell>
        </row>
        <row r="1351">
          <cell r="A1351" t="str">
            <v>RRSE</v>
          </cell>
          <cell r="B1351" t="str">
            <v>RR</v>
          </cell>
          <cell r="C1351" t="str">
            <v>SE</v>
          </cell>
          <cell r="D1351">
            <v>0.12</v>
          </cell>
        </row>
        <row r="1352">
          <cell r="A1352" t="str">
            <v>RRTO</v>
          </cell>
          <cell r="B1352" t="str">
            <v>RR</v>
          </cell>
          <cell r="C1352" t="str">
            <v>TO</v>
          </cell>
          <cell r="D1352">
            <v>0.12</v>
          </cell>
        </row>
        <row r="1353">
          <cell r="A1353" t="str">
            <v>SCAC</v>
          </cell>
          <cell r="B1353" t="str">
            <v>SC</v>
          </cell>
          <cell r="C1353" t="str">
            <v>AC</v>
          </cell>
          <cell r="D1353">
            <v>7.0000000000000007E-2</v>
          </cell>
        </row>
        <row r="1354">
          <cell r="A1354" t="str">
            <v>SCAL</v>
          </cell>
          <cell r="B1354" t="str">
            <v>SC</v>
          </cell>
          <cell r="C1354" t="str">
            <v>AL</v>
          </cell>
          <cell r="D1354">
            <v>7.0000000000000007E-2</v>
          </cell>
        </row>
        <row r="1355">
          <cell r="A1355" t="str">
            <v>SCAM</v>
          </cell>
          <cell r="B1355" t="str">
            <v>SC</v>
          </cell>
          <cell r="C1355" t="str">
            <v>AM</v>
          </cell>
          <cell r="D1355">
            <v>7.0000000000000007E-2</v>
          </cell>
        </row>
        <row r="1356">
          <cell r="A1356" t="str">
            <v>SCAP</v>
          </cell>
          <cell r="B1356" t="str">
            <v>SC</v>
          </cell>
          <cell r="C1356" t="str">
            <v>AP</v>
          </cell>
          <cell r="D1356">
            <v>7.0000000000000007E-2</v>
          </cell>
        </row>
        <row r="1357">
          <cell r="A1357" t="str">
            <v>SCBA</v>
          </cell>
          <cell r="B1357" t="str">
            <v>SC</v>
          </cell>
          <cell r="C1357" t="str">
            <v>BA</v>
          </cell>
          <cell r="D1357">
            <v>7.0000000000000007E-2</v>
          </cell>
        </row>
        <row r="1358">
          <cell r="A1358" t="str">
            <v>SCCE</v>
          </cell>
          <cell r="B1358" t="str">
            <v>SC</v>
          </cell>
          <cell r="C1358" t="str">
            <v>CE</v>
          </cell>
          <cell r="D1358">
            <v>7.0000000000000007E-2</v>
          </cell>
        </row>
        <row r="1359">
          <cell r="A1359" t="str">
            <v>SCDF</v>
          </cell>
          <cell r="B1359" t="str">
            <v>SC</v>
          </cell>
          <cell r="C1359" t="str">
            <v>DF</v>
          </cell>
          <cell r="D1359">
            <v>7.0000000000000007E-2</v>
          </cell>
        </row>
        <row r="1360">
          <cell r="A1360" t="str">
            <v>SCES</v>
          </cell>
          <cell r="B1360" t="str">
            <v>SC</v>
          </cell>
          <cell r="C1360" t="str">
            <v>ES</v>
          </cell>
          <cell r="D1360">
            <v>7.0000000000000007E-2</v>
          </cell>
        </row>
        <row r="1361">
          <cell r="A1361" t="str">
            <v>SCGO</v>
          </cell>
          <cell r="B1361" t="str">
            <v>SC</v>
          </cell>
          <cell r="C1361" t="str">
            <v>GO</v>
          </cell>
          <cell r="D1361">
            <v>7.0000000000000007E-2</v>
          </cell>
        </row>
        <row r="1362">
          <cell r="A1362" t="str">
            <v>SCMA</v>
          </cell>
          <cell r="B1362" t="str">
            <v>SC</v>
          </cell>
          <cell r="C1362" t="str">
            <v>MA</v>
          </cell>
          <cell r="D1362">
            <v>7.0000000000000007E-2</v>
          </cell>
        </row>
        <row r="1363">
          <cell r="A1363" t="str">
            <v>SCMT</v>
          </cell>
          <cell r="B1363" t="str">
            <v>SC</v>
          </cell>
          <cell r="C1363" t="str">
            <v>MT</v>
          </cell>
          <cell r="D1363">
            <v>7.0000000000000007E-2</v>
          </cell>
        </row>
        <row r="1364">
          <cell r="A1364" t="str">
            <v>SCMS</v>
          </cell>
          <cell r="B1364" t="str">
            <v>SC</v>
          </cell>
          <cell r="C1364" t="str">
            <v>MS</v>
          </cell>
          <cell r="D1364">
            <v>7.0000000000000007E-2</v>
          </cell>
        </row>
        <row r="1365">
          <cell r="A1365" t="str">
            <v>SCMG</v>
          </cell>
          <cell r="B1365" t="str">
            <v>SC</v>
          </cell>
          <cell r="C1365" t="str">
            <v>MG</v>
          </cell>
          <cell r="D1365">
            <v>0.12</v>
          </cell>
        </row>
        <row r="1366">
          <cell r="A1366" t="str">
            <v>SCPA</v>
          </cell>
          <cell r="B1366" t="str">
            <v>SC</v>
          </cell>
          <cell r="C1366" t="str">
            <v>PA</v>
          </cell>
          <cell r="D1366">
            <v>7.0000000000000007E-2</v>
          </cell>
        </row>
        <row r="1367">
          <cell r="A1367" t="str">
            <v>SCPB</v>
          </cell>
          <cell r="B1367" t="str">
            <v>SC</v>
          </cell>
          <cell r="C1367" t="str">
            <v>PB</v>
          </cell>
          <cell r="D1367">
            <v>7.0000000000000007E-2</v>
          </cell>
        </row>
        <row r="1368">
          <cell r="A1368" t="str">
            <v>SCPR</v>
          </cell>
          <cell r="B1368" t="str">
            <v>SC</v>
          </cell>
          <cell r="C1368" t="str">
            <v>PR</v>
          </cell>
          <cell r="D1368">
            <v>0.12</v>
          </cell>
        </row>
        <row r="1369">
          <cell r="A1369" t="str">
            <v>SCPE</v>
          </cell>
          <cell r="B1369" t="str">
            <v>SC</v>
          </cell>
          <cell r="C1369" t="str">
            <v>PE</v>
          </cell>
          <cell r="D1369">
            <v>7.0000000000000007E-2</v>
          </cell>
        </row>
        <row r="1370">
          <cell r="A1370" t="str">
            <v>SCPI</v>
          </cell>
          <cell r="B1370" t="str">
            <v>SC</v>
          </cell>
          <cell r="C1370" t="str">
            <v>PI</v>
          </cell>
          <cell r="D1370">
            <v>7.0000000000000007E-2</v>
          </cell>
        </row>
        <row r="1371">
          <cell r="A1371" t="str">
            <v>SCRN</v>
          </cell>
          <cell r="B1371" t="str">
            <v>SC</v>
          </cell>
          <cell r="C1371" t="str">
            <v>RN</v>
          </cell>
          <cell r="D1371">
            <v>7.0000000000000007E-2</v>
          </cell>
        </row>
        <row r="1372">
          <cell r="A1372" t="str">
            <v>SCRS</v>
          </cell>
          <cell r="B1372" t="str">
            <v>SC</v>
          </cell>
          <cell r="C1372" t="str">
            <v>RS</v>
          </cell>
          <cell r="D1372">
            <v>0.12</v>
          </cell>
        </row>
        <row r="1373">
          <cell r="A1373" t="str">
            <v>SCRJ</v>
          </cell>
          <cell r="B1373" t="str">
            <v>SC</v>
          </cell>
          <cell r="C1373" t="str">
            <v>RJ</v>
          </cell>
          <cell r="D1373">
            <v>0.12</v>
          </cell>
        </row>
        <row r="1374">
          <cell r="A1374" t="str">
            <v>SCRO</v>
          </cell>
          <cell r="B1374" t="str">
            <v>SC</v>
          </cell>
          <cell r="C1374" t="str">
            <v>RO</v>
          </cell>
          <cell r="D1374">
            <v>7.0000000000000007E-2</v>
          </cell>
        </row>
        <row r="1375">
          <cell r="A1375" t="str">
            <v>SCRR</v>
          </cell>
          <cell r="B1375" t="str">
            <v>SC</v>
          </cell>
          <cell r="C1375" t="str">
            <v>RR</v>
          </cell>
          <cell r="D1375">
            <v>7.0000000000000007E-2</v>
          </cell>
        </row>
        <row r="1376">
          <cell r="A1376" t="str">
            <v>SCSC</v>
          </cell>
          <cell r="B1376" t="str">
            <v>SC</v>
          </cell>
          <cell r="C1376" t="str">
            <v>SC</v>
          </cell>
          <cell r="D1376">
            <v>0.17</v>
          </cell>
        </row>
        <row r="1377">
          <cell r="A1377" t="str">
            <v>SCSP</v>
          </cell>
          <cell r="B1377" t="str">
            <v>SC</v>
          </cell>
          <cell r="C1377" t="str">
            <v>SP</v>
          </cell>
          <cell r="D1377">
            <v>0.12</v>
          </cell>
        </row>
        <row r="1378">
          <cell r="A1378" t="str">
            <v>SCSE</v>
          </cell>
          <cell r="B1378" t="str">
            <v>SC</v>
          </cell>
          <cell r="C1378" t="str">
            <v>SE</v>
          </cell>
          <cell r="D1378">
            <v>7.0000000000000007E-2</v>
          </cell>
        </row>
        <row r="1379">
          <cell r="A1379" t="str">
            <v>SCTO</v>
          </cell>
          <cell r="B1379" t="str">
            <v>SC</v>
          </cell>
          <cell r="C1379" t="str">
            <v>TO</v>
          </cell>
          <cell r="D1379">
            <v>7.0000000000000007E-2</v>
          </cell>
        </row>
        <row r="1380">
          <cell r="A1380" t="str">
            <v>SPAC</v>
          </cell>
          <cell r="B1380" t="str">
            <v>SP</v>
          </cell>
          <cell r="C1380" t="str">
            <v>AC</v>
          </cell>
          <cell r="D1380">
            <v>7.0000000000000007E-2</v>
          </cell>
        </row>
        <row r="1381">
          <cell r="A1381" t="str">
            <v>SPAL</v>
          </cell>
          <cell r="B1381" t="str">
            <v>SP</v>
          </cell>
          <cell r="C1381" t="str">
            <v>AL</v>
          </cell>
          <cell r="D1381">
            <v>7.0000000000000007E-2</v>
          </cell>
        </row>
        <row r="1382">
          <cell r="A1382" t="str">
            <v>SPAM</v>
          </cell>
          <cell r="B1382" t="str">
            <v>SP</v>
          </cell>
          <cell r="C1382" t="str">
            <v>AM</v>
          </cell>
          <cell r="D1382">
            <v>7.0000000000000007E-2</v>
          </cell>
        </row>
        <row r="1383">
          <cell r="A1383" t="str">
            <v>SPAP</v>
          </cell>
          <cell r="B1383" t="str">
            <v>SP</v>
          </cell>
          <cell r="C1383" t="str">
            <v>AP</v>
          </cell>
          <cell r="D1383">
            <v>7.0000000000000007E-2</v>
          </cell>
        </row>
        <row r="1384">
          <cell r="A1384" t="str">
            <v>SPBA</v>
          </cell>
          <cell r="B1384" t="str">
            <v>SP</v>
          </cell>
          <cell r="C1384" t="str">
            <v>BA</v>
          </cell>
          <cell r="D1384">
            <v>7.0000000000000007E-2</v>
          </cell>
        </row>
        <row r="1385">
          <cell r="A1385" t="str">
            <v>SPCE</v>
          </cell>
          <cell r="B1385" t="str">
            <v>SP</v>
          </cell>
          <cell r="C1385" t="str">
            <v>CE</v>
          </cell>
          <cell r="D1385">
            <v>7.0000000000000007E-2</v>
          </cell>
        </row>
        <row r="1386">
          <cell r="A1386" t="str">
            <v>SPDF</v>
          </cell>
          <cell r="B1386" t="str">
            <v>SP</v>
          </cell>
          <cell r="C1386" t="str">
            <v>DF</v>
          </cell>
          <cell r="D1386">
            <v>7.0000000000000007E-2</v>
          </cell>
        </row>
        <row r="1387">
          <cell r="A1387" t="str">
            <v>SPES</v>
          </cell>
          <cell r="B1387" t="str">
            <v>SP</v>
          </cell>
          <cell r="C1387" t="str">
            <v>ES</v>
          </cell>
          <cell r="D1387">
            <v>7.0000000000000007E-2</v>
          </cell>
        </row>
        <row r="1388">
          <cell r="A1388" t="str">
            <v>SPGO</v>
          </cell>
          <cell r="B1388" t="str">
            <v>SP</v>
          </cell>
          <cell r="C1388" t="str">
            <v>GO</v>
          </cell>
          <cell r="D1388">
            <v>7.0000000000000007E-2</v>
          </cell>
        </row>
        <row r="1389">
          <cell r="A1389" t="str">
            <v>SPMA</v>
          </cell>
          <cell r="B1389" t="str">
            <v>SP</v>
          </cell>
          <cell r="C1389" t="str">
            <v>MA</v>
          </cell>
          <cell r="D1389">
            <v>7.0000000000000007E-2</v>
          </cell>
        </row>
        <row r="1390">
          <cell r="A1390" t="str">
            <v>SPMT</v>
          </cell>
          <cell r="B1390" t="str">
            <v>SP</v>
          </cell>
          <cell r="C1390" t="str">
            <v>MT</v>
          </cell>
          <cell r="D1390">
            <v>7.0000000000000007E-2</v>
          </cell>
        </row>
        <row r="1391">
          <cell r="A1391" t="str">
            <v>SPMS</v>
          </cell>
          <cell r="B1391" t="str">
            <v>SP</v>
          </cell>
          <cell r="C1391" t="str">
            <v>MS</v>
          </cell>
          <cell r="D1391">
            <v>7.0000000000000007E-2</v>
          </cell>
        </row>
        <row r="1392">
          <cell r="A1392" t="str">
            <v>SPMG</v>
          </cell>
          <cell r="B1392" t="str">
            <v>SP</v>
          </cell>
          <cell r="C1392" t="str">
            <v>MG</v>
          </cell>
          <cell r="D1392">
            <v>0.12</v>
          </cell>
        </row>
        <row r="1393">
          <cell r="A1393" t="str">
            <v>SPPA</v>
          </cell>
          <cell r="B1393" t="str">
            <v>SP</v>
          </cell>
          <cell r="C1393" t="str">
            <v>PA</v>
          </cell>
          <cell r="D1393">
            <v>7.0000000000000007E-2</v>
          </cell>
        </row>
        <row r="1394">
          <cell r="A1394" t="str">
            <v>SPPB</v>
          </cell>
          <cell r="B1394" t="str">
            <v>SP</v>
          </cell>
          <cell r="C1394" t="str">
            <v>PB</v>
          </cell>
          <cell r="D1394">
            <v>7.0000000000000007E-2</v>
          </cell>
        </row>
        <row r="1395">
          <cell r="A1395" t="str">
            <v>SPPR</v>
          </cell>
          <cell r="B1395" t="str">
            <v>SP</v>
          </cell>
          <cell r="C1395" t="str">
            <v>PR</v>
          </cell>
          <cell r="D1395">
            <v>0.12</v>
          </cell>
        </row>
        <row r="1396">
          <cell r="A1396" t="str">
            <v>SPPE</v>
          </cell>
          <cell r="B1396" t="str">
            <v>SP</v>
          </cell>
          <cell r="C1396" t="str">
            <v>PE</v>
          </cell>
          <cell r="D1396">
            <v>7.0000000000000007E-2</v>
          </cell>
        </row>
        <row r="1397">
          <cell r="A1397" t="str">
            <v>SPPI</v>
          </cell>
          <cell r="B1397" t="str">
            <v>SP</v>
          </cell>
          <cell r="C1397" t="str">
            <v>PI</v>
          </cell>
          <cell r="D1397">
            <v>7.0000000000000007E-2</v>
          </cell>
        </row>
        <row r="1398">
          <cell r="A1398" t="str">
            <v>SPRN</v>
          </cell>
          <cell r="B1398" t="str">
            <v>SP</v>
          </cell>
          <cell r="C1398" t="str">
            <v>RN</v>
          </cell>
          <cell r="D1398">
            <v>7.0000000000000007E-2</v>
          </cell>
        </row>
        <row r="1399">
          <cell r="A1399" t="str">
            <v>SPRS</v>
          </cell>
          <cell r="B1399" t="str">
            <v>SP</v>
          </cell>
          <cell r="C1399" t="str">
            <v>RS</v>
          </cell>
          <cell r="D1399">
            <v>0.12</v>
          </cell>
        </row>
        <row r="1400">
          <cell r="A1400" t="str">
            <v>SPRJ</v>
          </cell>
          <cell r="B1400" t="str">
            <v>SP</v>
          </cell>
          <cell r="C1400" t="str">
            <v>RJ</v>
          </cell>
          <cell r="D1400">
            <v>0.12</v>
          </cell>
        </row>
        <row r="1401">
          <cell r="A1401" t="str">
            <v>SPRO</v>
          </cell>
          <cell r="B1401" t="str">
            <v>SP</v>
          </cell>
          <cell r="C1401" t="str">
            <v>RO</v>
          </cell>
          <cell r="D1401">
            <v>7.0000000000000007E-2</v>
          </cell>
        </row>
        <row r="1402">
          <cell r="A1402" t="str">
            <v>SPRR</v>
          </cell>
          <cell r="B1402" t="str">
            <v>SP</v>
          </cell>
          <cell r="C1402" t="str">
            <v>RR</v>
          </cell>
          <cell r="D1402">
            <v>7.0000000000000007E-2</v>
          </cell>
        </row>
        <row r="1403">
          <cell r="A1403" t="str">
            <v>SPSC</v>
          </cell>
          <cell r="B1403" t="str">
            <v>SP</v>
          </cell>
          <cell r="C1403" t="str">
            <v>SC</v>
          </cell>
          <cell r="D1403">
            <v>0.12</v>
          </cell>
        </row>
        <row r="1404">
          <cell r="A1404" t="str">
            <v>SPSP</v>
          </cell>
          <cell r="B1404" t="str">
            <v>SP</v>
          </cell>
          <cell r="C1404" t="str">
            <v>SP</v>
          </cell>
          <cell r="D1404">
            <v>0.18</v>
          </cell>
        </row>
        <row r="1405">
          <cell r="A1405" t="str">
            <v>SPSE</v>
          </cell>
          <cell r="B1405" t="str">
            <v>SP</v>
          </cell>
          <cell r="C1405" t="str">
            <v>SE</v>
          </cell>
          <cell r="D1405">
            <v>7.0000000000000007E-2</v>
          </cell>
        </row>
        <row r="1406">
          <cell r="A1406" t="str">
            <v>SPTO</v>
          </cell>
          <cell r="B1406" t="str">
            <v>SP</v>
          </cell>
          <cell r="C1406" t="str">
            <v>TO</v>
          </cell>
          <cell r="D1406">
            <v>7.0000000000000007E-2</v>
          </cell>
        </row>
        <row r="1407">
          <cell r="A1407" t="str">
            <v>SEAC</v>
          </cell>
          <cell r="B1407" t="str">
            <v>SE</v>
          </cell>
          <cell r="C1407" t="str">
            <v>AC</v>
          </cell>
          <cell r="D1407">
            <v>0.12</v>
          </cell>
        </row>
        <row r="1408">
          <cell r="A1408" t="str">
            <v>SEAL</v>
          </cell>
          <cell r="B1408" t="str">
            <v>SE</v>
          </cell>
          <cell r="C1408" t="str">
            <v>AL</v>
          </cell>
          <cell r="D1408">
            <v>0.12</v>
          </cell>
        </row>
        <row r="1409">
          <cell r="A1409" t="str">
            <v>SEAM</v>
          </cell>
          <cell r="B1409" t="str">
            <v>SE</v>
          </cell>
          <cell r="C1409" t="str">
            <v>AM</v>
          </cell>
          <cell r="D1409">
            <v>0.12</v>
          </cell>
        </row>
        <row r="1410">
          <cell r="A1410" t="str">
            <v>SEAP</v>
          </cell>
          <cell r="B1410" t="str">
            <v>SE</v>
          </cell>
          <cell r="C1410" t="str">
            <v>AP</v>
          </cell>
          <cell r="D1410">
            <v>0.12</v>
          </cell>
        </row>
        <row r="1411">
          <cell r="A1411" t="str">
            <v>SEBA</v>
          </cell>
          <cell r="B1411" t="str">
            <v>SE</v>
          </cell>
          <cell r="C1411" t="str">
            <v>BA</v>
          </cell>
          <cell r="D1411">
            <v>0.12</v>
          </cell>
        </row>
        <row r="1412">
          <cell r="A1412" t="str">
            <v>SECE</v>
          </cell>
          <cell r="B1412" t="str">
            <v>SE</v>
          </cell>
          <cell r="C1412" t="str">
            <v>CE</v>
          </cell>
          <cell r="D1412">
            <v>0.12</v>
          </cell>
        </row>
        <row r="1413">
          <cell r="A1413" t="str">
            <v>SEDF</v>
          </cell>
          <cell r="B1413" t="str">
            <v>SE</v>
          </cell>
          <cell r="C1413" t="str">
            <v>DF</v>
          </cell>
          <cell r="D1413">
            <v>0.12</v>
          </cell>
        </row>
        <row r="1414">
          <cell r="A1414" t="str">
            <v>SEES</v>
          </cell>
          <cell r="B1414" t="str">
            <v>SE</v>
          </cell>
          <cell r="C1414" t="str">
            <v>ES</v>
          </cell>
          <cell r="D1414">
            <v>0.12</v>
          </cell>
        </row>
        <row r="1415">
          <cell r="A1415" t="str">
            <v>SEGO</v>
          </cell>
          <cell r="B1415" t="str">
            <v>SE</v>
          </cell>
          <cell r="C1415" t="str">
            <v>GO</v>
          </cell>
          <cell r="D1415">
            <v>0.12</v>
          </cell>
        </row>
        <row r="1416">
          <cell r="A1416" t="str">
            <v>SEMA</v>
          </cell>
          <cell r="B1416" t="str">
            <v>SE</v>
          </cell>
          <cell r="C1416" t="str">
            <v>MA</v>
          </cell>
          <cell r="D1416">
            <v>0.12</v>
          </cell>
        </row>
        <row r="1417">
          <cell r="A1417" t="str">
            <v>SEMT</v>
          </cell>
          <cell r="B1417" t="str">
            <v>SE</v>
          </cell>
          <cell r="C1417" t="str">
            <v>MT</v>
          </cell>
          <cell r="D1417">
            <v>0.12</v>
          </cell>
        </row>
        <row r="1418">
          <cell r="A1418" t="str">
            <v>SEMS</v>
          </cell>
          <cell r="B1418" t="str">
            <v>SE</v>
          </cell>
          <cell r="C1418" t="str">
            <v>MS</v>
          </cell>
          <cell r="D1418">
            <v>0.12</v>
          </cell>
        </row>
        <row r="1419">
          <cell r="A1419" t="str">
            <v>SEMG</v>
          </cell>
          <cell r="B1419" t="str">
            <v>SE</v>
          </cell>
          <cell r="C1419" t="str">
            <v>MG</v>
          </cell>
          <cell r="D1419">
            <v>0.12</v>
          </cell>
        </row>
        <row r="1420">
          <cell r="A1420" t="str">
            <v>SEPA</v>
          </cell>
          <cell r="B1420" t="str">
            <v>SE</v>
          </cell>
          <cell r="C1420" t="str">
            <v>PA</v>
          </cell>
          <cell r="D1420">
            <v>0.12</v>
          </cell>
        </row>
        <row r="1421">
          <cell r="A1421" t="str">
            <v>SEPB</v>
          </cell>
          <cell r="B1421" t="str">
            <v>SE</v>
          </cell>
          <cell r="C1421" t="str">
            <v>PB</v>
          </cell>
          <cell r="D1421">
            <v>0.12</v>
          </cell>
        </row>
        <row r="1422">
          <cell r="A1422" t="str">
            <v>SEPR</v>
          </cell>
          <cell r="B1422" t="str">
            <v>SE</v>
          </cell>
          <cell r="C1422" t="str">
            <v>PR</v>
          </cell>
          <cell r="D1422">
            <v>0.12</v>
          </cell>
        </row>
        <row r="1423">
          <cell r="A1423" t="str">
            <v>SEPE</v>
          </cell>
          <cell r="B1423" t="str">
            <v>SE</v>
          </cell>
          <cell r="C1423" t="str">
            <v>PE</v>
          </cell>
          <cell r="D1423">
            <v>0.12</v>
          </cell>
        </row>
        <row r="1424">
          <cell r="A1424" t="str">
            <v>SEPI</v>
          </cell>
          <cell r="B1424" t="str">
            <v>SE</v>
          </cell>
          <cell r="C1424" t="str">
            <v>PI</v>
          </cell>
          <cell r="D1424">
            <v>0.12</v>
          </cell>
        </row>
        <row r="1425">
          <cell r="A1425" t="str">
            <v>SERN</v>
          </cell>
          <cell r="B1425" t="str">
            <v>SE</v>
          </cell>
          <cell r="C1425" t="str">
            <v>RN</v>
          </cell>
          <cell r="D1425">
            <v>0.12</v>
          </cell>
        </row>
        <row r="1426">
          <cell r="A1426" t="str">
            <v>SERS</v>
          </cell>
          <cell r="B1426" t="str">
            <v>SE</v>
          </cell>
          <cell r="C1426" t="str">
            <v>RS</v>
          </cell>
          <cell r="D1426">
            <v>0.12</v>
          </cell>
        </row>
        <row r="1427">
          <cell r="A1427" t="str">
            <v>SERJ</v>
          </cell>
          <cell r="B1427" t="str">
            <v>SE</v>
          </cell>
          <cell r="C1427" t="str">
            <v>RJ</v>
          </cell>
          <cell r="D1427">
            <v>0.12</v>
          </cell>
        </row>
        <row r="1428">
          <cell r="A1428" t="str">
            <v>SERO</v>
          </cell>
          <cell r="B1428" t="str">
            <v>SE</v>
          </cell>
          <cell r="C1428" t="str">
            <v>RO</v>
          </cell>
          <cell r="D1428">
            <v>0.12</v>
          </cell>
        </row>
        <row r="1429">
          <cell r="A1429" t="str">
            <v>SERR</v>
          </cell>
          <cell r="B1429" t="str">
            <v>SE</v>
          </cell>
          <cell r="C1429" t="str">
            <v>RR</v>
          </cell>
          <cell r="D1429">
            <v>0.12</v>
          </cell>
        </row>
        <row r="1430">
          <cell r="A1430" t="str">
            <v>SESC</v>
          </cell>
          <cell r="B1430" t="str">
            <v>SE</v>
          </cell>
          <cell r="C1430" t="str">
            <v>SC</v>
          </cell>
          <cell r="D1430">
            <v>0.12</v>
          </cell>
        </row>
        <row r="1431">
          <cell r="A1431" t="str">
            <v>SESP</v>
          </cell>
          <cell r="B1431" t="str">
            <v>SE</v>
          </cell>
          <cell r="C1431" t="str">
            <v>SP</v>
          </cell>
          <cell r="D1431">
            <v>0.12</v>
          </cell>
        </row>
        <row r="1432">
          <cell r="A1432" t="str">
            <v>SESE</v>
          </cell>
          <cell r="B1432" t="str">
            <v>SE</v>
          </cell>
          <cell r="C1432" t="str">
            <v>SE</v>
          </cell>
          <cell r="D1432">
            <v>0.18</v>
          </cell>
        </row>
        <row r="1433">
          <cell r="A1433" t="str">
            <v>SETO</v>
          </cell>
          <cell r="B1433" t="str">
            <v>SE</v>
          </cell>
          <cell r="C1433" t="str">
            <v>TO</v>
          </cell>
          <cell r="D1433">
            <v>0.12</v>
          </cell>
        </row>
        <row r="1434">
          <cell r="A1434" t="str">
            <v>TOAC</v>
          </cell>
          <cell r="B1434" t="str">
            <v>TO</v>
          </cell>
          <cell r="C1434" t="str">
            <v>AC</v>
          </cell>
          <cell r="D1434">
            <v>0.12</v>
          </cell>
        </row>
        <row r="1435">
          <cell r="A1435" t="str">
            <v>TOAL</v>
          </cell>
          <cell r="B1435" t="str">
            <v>TO</v>
          </cell>
          <cell r="C1435" t="str">
            <v>AL</v>
          </cell>
          <cell r="D1435">
            <v>0.12</v>
          </cell>
        </row>
        <row r="1436">
          <cell r="A1436" t="str">
            <v>TOAM</v>
          </cell>
          <cell r="B1436" t="str">
            <v>TO</v>
          </cell>
          <cell r="C1436" t="str">
            <v>AM</v>
          </cell>
          <cell r="D1436">
            <v>0.12</v>
          </cell>
        </row>
        <row r="1437">
          <cell r="A1437" t="str">
            <v>TOAP</v>
          </cell>
          <cell r="B1437" t="str">
            <v>TO</v>
          </cell>
          <cell r="C1437" t="str">
            <v>AP</v>
          </cell>
          <cell r="D1437">
            <v>0.12</v>
          </cell>
        </row>
        <row r="1438">
          <cell r="A1438" t="str">
            <v>TOBA</v>
          </cell>
          <cell r="B1438" t="str">
            <v>TO</v>
          </cell>
          <cell r="C1438" t="str">
            <v>BA</v>
          </cell>
          <cell r="D1438">
            <v>0.12</v>
          </cell>
        </row>
        <row r="1439">
          <cell r="A1439" t="str">
            <v>TOCE</v>
          </cell>
          <cell r="B1439" t="str">
            <v>TO</v>
          </cell>
          <cell r="C1439" t="str">
            <v>CE</v>
          </cell>
          <cell r="D1439">
            <v>0.12</v>
          </cell>
        </row>
        <row r="1440">
          <cell r="A1440" t="str">
            <v>TODF</v>
          </cell>
          <cell r="B1440" t="str">
            <v>TO</v>
          </cell>
          <cell r="C1440" t="str">
            <v>DF</v>
          </cell>
          <cell r="D1440">
            <v>0.12</v>
          </cell>
        </row>
        <row r="1441">
          <cell r="A1441" t="str">
            <v>TOES</v>
          </cell>
          <cell r="B1441" t="str">
            <v>TO</v>
          </cell>
          <cell r="C1441" t="str">
            <v>ES</v>
          </cell>
          <cell r="D1441">
            <v>0.12</v>
          </cell>
        </row>
        <row r="1442">
          <cell r="A1442" t="str">
            <v>TOGO</v>
          </cell>
          <cell r="B1442" t="str">
            <v>TO</v>
          </cell>
          <cell r="C1442" t="str">
            <v>GO</v>
          </cell>
          <cell r="D1442">
            <v>0.12</v>
          </cell>
        </row>
        <row r="1443">
          <cell r="A1443" t="str">
            <v>TOMA</v>
          </cell>
          <cell r="B1443" t="str">
            <v>TO</v>
          </cell>
          <cell r="C1443" t="str">
            <v>MA</v>
          </cell>
          <cell r="D1443">
            <v>0.12</v>
          </cell>
        </row>
        <row r="1444">
          <cell r="A1444" t="str">
            <v>TOMT</v>
          </cell>
          <cell r="B1444" t="str">
            <v>TO</v>
          </cell>
          <cell r="C1444" t="str">
            <v>MT</v>
          </cell>
          <cell r="D1444">
            <v>0.12</v>
          </cell>
        </row>
        <row r="1445">
          <cell r="A1445" t="str">
            <v>TOMS</v>
          </cell>
          <cell r="B1445" t="str">
            <v>TO</v>
          </cell>
          <cell r="C1445" t="str">
            <v>MS</v>
          </cell>
          <cell r="D1445">
            <v>0.12</v>
          </cell>
        </row>
        <row r="1446">
          <cell r="A1446" t="str">
            <v>TOMG</v>
          </cell>
          <cell r="B1446" t="str">
            <v>TO</v>
          </cell>
          <cell r="C1446" t="str">
            <v>MG</v>
          </cell>
          <cell r="D1446">
            <v>0.12</v>
          </cell>
        </row>
        <row r="1447">
          <cell r="A1447" t="str">
            <v>TOPA</v>
          </cell>
          <cell r="B1447" t="str">
            <v>TO</v>
          </cell>
          <cell r="C1447" t="str">
            <v>PA</v>
          </cell>
          <cell r="D1447">
            <v>0.12</v>
          </cell>
        </row>
        <row r="1448">
          <cell r="A1448" t="str">
            <v>TOPB</v>
          </cell>
          <cell r="B1448" t="str">
            <v>TO</v>
          </cell>
          <cell r="C1448" t="str">
            <v>PB</v>
          </cell>
          <cell r="D1448">
            <v>0.12</v>
          </cell>
        </row>
        <row r="1449">
          <cell r="A1449" t="str">
            <v>TOPR</v>
          </cell>
          <cell r="B1449" t="str">
            <v>TO</v>
          </cell>
          <cell r="C1449" t="str">
            <v>PR</v>
          </cell>
          <cell r="D1449">
            <v>0.12</v>
          </cell>
        </row>
        <row r="1450">
          <cell r="A1450" t="str">
            <v>TOPE</v>
          </cell>
          <cell r="B1450" t="str">
            <v>TO</v>
          </cell>
          <cell r="C1450" t="str">
            <v>PE</v>
          </cell>
          <cell r="D1450">
            <v>0.12</v>
          </cell>
        </row>
        <row r="1451">
          <cell r="A1451" t="str">
            <v>TOPI</v>
          </cell>
          <cell r="B1451" t="str">
            <v>TO</v>
          </cell>
          <cell r="C1451" t="str">
            <v>PI</v>
          </cell>
          <cell r="D1451">
            <v>0.12</v>
          </cell>
        </row>
        <row r="1452">
          <cell r="A1452" t="str">
            <v>TORN</v>
          </cell>
          <cell r="B1452" t="str">
            <v>TO</v>
          </cell>
          <cell r="C1452" t="str">
            <v>RN</v>
          </cell>
          <cell r="D1452">
            <v>0.12</v>
          </cell>
        </row>
        <row r="1453">
          <cell r="A1453" t="str">
            <v>TORS</v>
          </cell>
          <cell r="B1453" t="str">
            <v>TO</v>
          </cell>
          <cell r="C1453" t="str">
            <v>RS</v>
          </cell>
          <cell r="D1453">
            <v>0.12</v>
          </cell>
        </row>
        <row r="1454">
          <cell r="A1454" t="str">
            <v>TORJ</v>
          </cell>
          <cell r="B1454" t="str">
            <v>TO</v>
          </cell>
          <cell r="C1454" t="str">
            <v>RJ</v>
          </cell>
          <cell r="D1454">
            <v>0.12</v>
          </cell>
        </row>
        <row r="1455">
          <cell r="A1455" t="str">
            <v>TORO</v>
          </cell>
          <cell r="B1455" t="str">
            <v>TO</v>
          </cell>
          <cell r="C1455" t="str">
            <v>RO</v>
          </cell>
          <cell r="D1455">
            <v>0.12</v>
          </cell>
        </row>
        <row r="1456">
          <cell r="A1456" t="str">
            <v>TORR</v>
          </cell>
          <cell r="B1456" t="str">
            <v>TO</v>
          </cell>
          <cell r="C1456" t="str">
            <v>RR</v>
          </cell>
          <cell r="D1456">
            <v>0.12</v>
          </cell>
        </row>
        <row r="1457">
          <cell r="A1457" t="str">
            <v>TOSC</v>
          </cell>
          <cell r="B1457" t="str">
            <v>TO</v>
          </cell>
          <cell r="C1457" t="str">
            <v>SC</v>
          </cell>
          <cell r="D1457">
            <v>0.12</v>
          </cell>
        </row>
        <row r="1458">
          <cell r="A1458" t="str">
            <v>TOSP</v>
          </cell>
          <cell r="B1458" t="str">
            <v>TO</v>
          </cell>
          <cell r="C1458" t="str">
            <v>SP</v>
          </cell>
          <cell r="D1458">
            <v>0.12</v>
          </cell>
        </row>
        <row r="1459">
          <cell r="A1459" t="str">
            <v>TOSE</v>
          </cell>
          <cell r="B1459" t="str">
            <v>TO</v>
          </cell>
          <cell r="C1459" t="str">
            <v>SE</v>
          </cell>
          <cell r="D1459">
            <v>0.12</v>
          </cell>
        </row>
        <row r="1460">
          <cell r="A1460" t="str">
            <v>TOTO</v>
          </cell>
          <cell r="B1460" t="str">
            <v>TO</v>
          </cell>
          <cell r="C1460" t="str">
            <v>TO</v>
          </cell>
          <cell r="D1460">
            <v>0.18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2"/>
  <sheetViews>
    <sheetView topLeftCell="A574" workbookViewId="0">
      <selection activeCell="B592" sqref="B592"/>
    </sheetView>
  </sheetViews>
  <sheetFormatPr defaultRowHeight="14.4" x14ac:dyDescent="0.3"/>
  <cols>
    <col min="1" max="1" width="13.5546875" customWidth="1"/>
    <col min="2" max="2" width="5.6640625" bestFit="1" customWidth="1"/>
    <col min="3" max="3" width="34.33203125" customWidth="1"/>
    <col min="4" max="4" width="25.88671875" customWidth="1"/>
    <col min="5" max="5" width="17.6640625" customWidth="1"/>
    <col min="6" max="6" width="23.88671875" customWidth="1"/>
    <col min="7" max="7" width="13.5546875" customWidth="1"/>
  </cols>
  <sheetData>
    <row r="1" spans="1:7" x14ac:dyDescent="0.3">
      <c r="B1" t="s">
        <v>0</v>
      </c>
      <c r="D1" t="s">
        <v>8</v>
      </c>
      <c r="E1" t="s">
        <v>9</v>
      </c>
      <c r="F1" t="s">
        <v>10</v>
      </c>
    </row>
    <row r="2" spans="1:7" x14ac:dyDescent="0.3">
      <c r="A2" s="14" t="s">
        <v>11</v>
      </c>
      <c r="B2">
        <v>5101</v>
      </c>
      <c r="C2" t="s">
        <v>97</v>
      </c>
      <c r="D2" s="13" t="s">
        <v>5</v>
      </c>
      <c r="E2" s="13" t="s">
        <v>5</v>
      </c>
      <c r="F2" s="13" t="s">
        <v>5</v>
      </c>
      <c r="G2" s="14" t="s">
        <v>11</v>
      </c>
    </row>
    <row r="3" spans="1:7" x14ac:dyDescent="0.3">
      <c r="A3" s="14" t="s">
        <v>12</v>
      </c>
      <c r="B3">
        <v>5102</v>
      </c>
      <c r="C3" t="s">
        <v>98</v>
      </c>
      <c r="D3" s="13" t="s">
        <v>6</v>
      </c>
      <c r="E3" s="13" t="s">
        <v>5</v>
      </c>
      <c r="F3" s="13" t="s">
        <v>5</v>
      </c>
      <c r="G3" s="14" t="s">
        <v>12</v>
      </c>
    </row>
    <row r="4" spans="1:7" x14ac:dyDescent="0.3">
      <c r="A4" s="14" t="s">
        <v>11</v>
      </c>
      <c r="B4">
        <v>5103</v>
      </c>
      <c r="C4" t="s">
        <v>97</v>
      </c>
      <c r="D4" s="13" t="s">
        <v>5</v>
      </c>
      <c r="E4" s="13" t="s">
        <v>5</v>
      </c>
      <c r="F4" s="13" t="s">
        <v>5</v>
      </c>
      <c r="G4" s="14" t="s">
        <v>13</v>
      </c>
    </row>
    <row r="5" spans="1:7" x14ac:dyDescent="0.3">
      <c r="A5" s="14" t="s">
        <v>12</v>
      </c>
      <c r="B5">
        <v>5104</v>
      </c>
      <c r="C5" t="s">
        <v>98</v>
      </c>
      <c r="D5" s="13" t="s">
        <v>6</v>
      </c>
      <c r="E5" s="13" t="s">
        <v>5</v>
      </c>
      <c r="F5" s="13" t="s">
        <v>5</v>
      </c>
    </row>
    <row r="6" spans="1:7" x14ac:dyDescent="0.3">
      <c r="A6" s="14" t="s">
        <v>11</v>
      </c>
      <c r="B6">
        <v>5105</v>
      </c>
      <c r="C6" t="s">
        <v>97</v>
      </c>
      <c r="D6" s="13" t="s">
        <v>5</v>
      </c>
      <c r="E6" s="13" t="s">
        <v>5</v>
      </c>
      <c r="F6" s="13" t="s">
        <v>5</v>
      </c>
    </row>
    <row r="7" spans="1:7" x14ac:dyDescent="0.3">
      <c r="A7" s="14" t="s">
        <v>12</v>
      </c>
      <c r="B7">
        <v>5106</v>
      </c>
      <c r="C7" t="s">
        <v>98</v>
      </c>
      <c r="D7" s="13" t="s">
        <v>6</v>
      </c>
      <c r="E7" s="13" t="s">
        <v>5</v>
      </c>
      <c r="F7" s="13" t="s">
        <v>5</v>
      </c>
    </row>
    <row r="8" spans="1:7" x14ac:dyDescent="0.3">
      <c r="A8" s="14" t="s">
        <v>11</v>
      </c>
      <c r="B8">
        <v>5109</v>
      </c>
      <c r="C8" t="s">
        <v>97</v>
      </c>
      <c r="D8" s="13" t="s">
        <v>5</v>
      </c>
      <c r="E8" s="13" t="s">
        <v>5</v>
      </c>
      <c r="F8" s="13" t="s">
        <v>5</v>
      </c>
    </row>
    <row r="9" spans="1:7" x14ac:dyDescent="0.3">
      <c r="A9" s="14" t="s">
        <v>12</v>
      </c>
      <c r="B9">
        <v>5110</v>
      </c>
      <c r="C9" t="s">
        <v>98</v>
      </c>
      <c r="D9" s="13" t="s">
        <v>6</v>
      </c>
      <c r="E9" s="13" t="s">
        <v>5</v>
      </c>
      <c r="F9" s="13" t="s">
        <v>5</v>
      </c>
    </row>
    <row r="10" spans="1:7" x14ac:dyDescent="0.3">
      <c r="A10" s="14" t="s">
        <v>12</v>
      </c>
      <c r="B10">
        <v>5111</v>
      </c>
      <c r="C10" t="s">
        <v>98</v>
      </c>
      <c r="D10" s="13" t="s">
        <v>6</v>
      </c>
      <c r="E10" s="13" t="s">
        <v>5</v>
      </c>
      <c r="F10" s="13" t="s">
        <v>5</v>
      </c>
    </row>
    <row r="11" spans="1:7" x14ac:dyDescent="0.3">
      <c r="A11" s="14" t="s">
        <v>12</v>
      </c>
      <c r="B11">
        <v>5112</v>
      </c>
      <c r="C11" t="s">
        <v>98</v>
      </c>
      <c r="D11" s="13" t="s">
        <v>6</v>
      </c>
      <c r="E11" s="13" t="s">
        <v>5</v>
      </c>
      <c r="F11" s="13" t="s">
        <v>5</v>
      </c>
    </row>
    <row r="12" spans="1:7" x14ac:dyDescent="0.3">
      <c r="A12" s="14" t="s">
        <v>12</v>
      </c>
      <c r="B12">
        <v>5113</v>
      </c>
      <c r="C12" t="s">
        <v>98</v>
      </c>
      <c r="D12" s="13" t="s">
        <v>6</v>
      </c>
      <c r="E12" s="13" t="s">
        <v>5</v>
      </c>
      <c r="F12" s="13" t="s">
        <v>5</v>
      </c>
    </row>
    <row r="13" spans="1:7" x14ac:dyDescent="0.3">
      <c r="A13" s="14" t="s">
        <v>12</v>
      </c>
      <c r="B13">
        <v>5114</v>
      </c>
      <c r="C13" t="s">
        <v>98</v>
      </c>
      <c r="D13" s="13" t="s">
        <v>6</v>
      </c>
      <c r="E13" s="13" t="s">
        <v>5</v>
      </c>
      <c r="F13" s="13" t="s">
        <v>5</v>
      </c>
    </row>
    <row r="14" spans="1:7" x14ac:dyDescent="0.3">
      <c r="A14" s="14" t="s">
        <v>12</v>
      </c>
      <c r="B14">
        <v>5115</v>
      </c>
      <c r="C14" t="s">
        <v>98</v>
      </c>
      <c r="D14" s="13" t="s">
        <v>6</v>
      </c>
      <c r="E14" s="13" t="s">
        <v>5</v>
      </c>
      <c r="F14" s="13" t="s">
        <v>5</v>
      </c>
    </row>
    <row r="15" spans="1:7" x14ac:dyDescent="0.3">
      <c r="A15" s="14" t="s">
        <v>11</v>
      </c>
      <c r="B15">
        <v>5116</v>
      </c>
      <c r="C15" t="s">
        <v>97</v>
      </c>
      <c r="D15" s="13" t="s">
        <v>5</v>
      </c>
      <c r="E15" s="13" t="s">
        <v>5</v>
      </c>
      <c r="F15" s="13" t="s">
        <v>5</v>
      </c>
    </row>
    <row r="16" spans="1:7" x14ac:dyDescent="0.3">
      <c r="A16" s="14" t="s">
        <v>12</v>
      </c>
      <c r="B16">
        <v>5117</v>
      </c>
      <c r="C16" t="s">
        <v>98</v>
      </c>
      <c r="D16" s="13" t="s">
        <v>6</v>
      </c>
      <c r="E16" s="13" t="s">
        <v>5</v>
      </c>
      <c r="F16" s="13" t="s">
        <v>5</v>
      </c>
    </row>
    <row r="17" spans="1:6" x14ac:dyDescent="0.3">
      <c r="A17" s="14" t="s">
        <v>11</v>
      </c>
      <c r="B17">
        <v>5118</v>
      </c>
      <c r="C17" t="s">
        <v>97</v>
      </c>
      <c r="D17" s="13" t="s">
        <v>5</v>
      </c>
      <c r="E17" s="13" t="s">
        <v>5</v>
      </c>
      <c r="F17" s="13" t="s">
        <v>5</v>
      </c>
    </row>
    <row r="18" spans="1:6" x14ac:dyDescent="0.3">
      <c r="A18" s="14" t="s">
        <v>12</v>
      </c>
      <c r="B18">
        <v>5119</v>
      </c>
      <c r="C18" t="s">
        <v>98</v>
      </c>
      <c r="D18" s="13" t="s">
        <v>6</v>
      </c>
      <c r="E18" s="13" t="s">
        <v>5</v>
      </c>
      <c r="F18" s="13" t="s">
        <v>5</v>
      </c>
    </row>
    <row r="19" spans="1:6" x14ac:dyDescent="0.3">
      <c r="A19" s="14" t="s">
        <v>12</v>
      </c>
      <c r="B19">
        <v>5120</v>
      </c>
      <c r="C19" t="s">
        <v>98</v>
      </c>
      <c r="D19" s="13" t="s">
        <v>6</v>
      </c>
      <c r="E19" s="13" t="s">
        <v>5</v>
      </c>
      <c r="F19" s="13" t="s">
        <v>5</v>
      </c>
    </row>
    <row r="20" spans="1:6" x14ac:dyDescent="0.3">
      <c r="A20" s="14" t="s">
        <v>11</v>
      </c>
      <c r="B20">
        <v>5122</v>
      </c>
      <c r="C20" t="s">
        <v>97</v>
      </c>
      <c r="D20" s="13" t="s">
        <v>5</v>
      </c>
      <c r="E20" s="13" t="s">
        <v>5</v>
      </c>
      <c r="F20" s="13" t="s">
        <v>5</v>
      </c>
    </row>
    <row r="21" spans="1:6" x14ac:dyDescent="0.3">
      <c r="A21" s="14" t="s">
        <v>12</v>
      </c>
      <c r="B21">
        <v>5123</v>
      </c>
      <c r="C21" t="s">
        <v>98</v>
      </c>
      <c r="D21" s="13" t="s">
        <v>6</v>
      </c>
      <c r="E21" s="13" t="s">
        <v>5</v>
      </c>
      <c r="F21" s="13" t="s">
        <v>5</v>
      </c>
    </row>
    <row r="22" spans="1:6" x14ac:dyDescent="0.3">
      <c r="A22" s="14" t="s">
        <v>11</v>
      </c>
      <c r="B22">
        <v>5124</v>
      </c>
      <c r="C22" t="s">
        <v>97</v>
      </c>
      <c r="D22" s="13" t="s">
        <v>5</v>
      </c>
      <c r="E22" s="13" t="s">
        <v>5</v>
      </c>
      <c r="F22" s="13" t="s">
        <v>5</v>
      </c>
    </row>
    <row r="23" spans="1:6" x14ac:dyDescent="0.3">
      <c r="A23" s="14" t="s">
        <v>11</v>
      </c>
      <c r="B23">
        <v>5125</v>
      </c>
      <c r="C23" t="s">
        <v>97</v>
      </c>
      <c r="D23" s="13" t="s">
        <v>5</v>
      </c>
      <c r="E23" s="13" t="s">
        <v>5</v>
      </c>
      <c r="F23" s="13" t="s">
        <v>5</v>
      </c>
    </row>
    <row r="24" spans="1:6" x14ac:dyDescent="0.3">
      <c r="A24" s="14" t="s">
        <v>11</v>
      </c>
      <c r="B24">
        <v>5151</v>
      </c>
      <c r="C24" t="s">
        <v>97</v>
      </c>
      <c r="D24" s="13" t="s">
        <v>5</v>
      </c>
      <c r="E24" s="13" t="s">
        <v>5</v>
      </c>
      <c r="F24" s="13" t="s">
        <v>5</v>
      </c>
    </row>
    <row r="25" spans="1:6" x14ac:dyDescent="0.3">
      <c r="A25" s="14" t="s">
        <v>12</v>
      </c>
      <c r="B25">
        <v>5152</v>
      </c>
      <c r="C25" t="s">
        <v>98</v>
      </c>
      <c r="D25" s="13" t="s">
        <v>6</v>
      </c>
      <c r="E25" s="13" t="s">
        <v>5</v>
      </c>
      <c r="F25" s="13" t="s">
        <v>5</v>
      </c>
    </row>
    <row r="26" spans="1:6" x14ac:dyDescent="0.3">
      <c r="A26" s="14" t="s">
        <v>12</v>
      </c>
      <c r="B26">
        <v>5153</v>
      </c>
      <c r="C26" t="s">
        <v>98</v>
      </c>
      <c r="D26" s="13" t="s">
        <v>6</v>
      </c>
      <c r="E26" s="13" t="s">
        <v>5</v>
      </c>
      <c r="F26" s="13" t="s">
        <v>5</v>
      </c>
    </row>
    <row r="27" spans="1:6" x14ac:dyDescent="0.3">
      <c r="A27" s="14" t="s">
        <v>11</v>
      </c>
      <c r="B27">
        <v>5155</v>
      </c>
      <c r="C27" t="s">
        <v>97</v>
      </c>
      <c r="D27" s="13" t="s">
        <v>5</v>
      </c>
      <c r="E27" s="13" t="s">
        <v>5</v>
      </c>
      <c r="F27" s="13" t="s">
        <v>5</v>
      </c>
    </row>
    <row r="28" spans="1:6" x14ac:dyDescent="0.3">
      <c r="A28" s="14" t="s">
        <v>12</v>
      </c>
      <c r="B28">
        <v>5156</v>
      </c>
      <c r="C28" t="s">
        <v>98</v>
      </c>
      <c r="D28" s="13" t="s">
        <v>6</v>
      </c>
      <c r="E28" s="13" t="s">
        <v>5</v>
      </c>
      <c r="F28" s="13" t="s">
        <v>5</v>
      </c>
    </row>
    <row r="29" spans="1:6" x14ac:dyDescent="0.3">
      <c r="A29" s="14" t="s">
        <v>11</v>
      </c>
      <c r="B29">
        <v>5201</v>
      </c>
      <c r="C29" t="s">
        <v>97</v>
      </c>
      <c r="D29" s="13" t="s">
        <v>5</v>
      </c>
      <c r="E29" s="13" t="s">
        <v>5</v>
      </c>
      <c r="F29" s="13" t="s">
        <v>5</v>
      </c>
    </row>
    <row r="30" spans="1:6" x14ac:dyDescent="0.3">
      <c r="A30" s="14" t="s">
        <v>12</v>
      </c>
      <c r="B30">
        <v>5202</v>
      </c>
      <c r="C30" t="s">
        <v>98</v>
      </c>
      <c r="D30" s="13" t="s">
        <v>6</v>
      </c>
      <c r="E30" s="13" t="s">
        <v>5</v>
      </c>
      <c r="F30" s="13" t="s">
        <v>5</v>
      </c>
    </row>
    <row r="31" spans="1:6" x14ac:dyDescent="0.3">
      <c r="A31" s="14" t="s">
        <v>12</v>
      </c>
      <c r="B31">
        <v>5205</v>
      </c>
      <c r="C31" t="s">
        <v>98</v>
      </c>
      <c r="D31" s="13" t="s">
        <v>6</v>
      </c>
      <c r="E31" s="13" t="s">
        <v>5</v>
      </c>
      <c r="F31" s="13" t="s">
        <v>5</v>
      </c>
    </row>
    <row r="32" spans="1:6" x14ac:dyDescent="0.3">
      <c r="A32" s="14" t="s">
        <v>11</v>
      </c>
      <c r="B32">
        <v>5206</v>
      </c>
      <c r="C32" t="s">
        <v>97</v>
      </c>
      <c r="D32" s="13" t="s">
        <v>5</v>
      </c>
      <c r="E32" s="13" t="s">
        <v>5</v>
      </c>
      <c r="F32" s="13" t="s">
        <v>5</v>
      </c>
    </row>
    <row r="33" spans="1:6" x14ac:dyDescent="0.3">
      <c r="A33" s="14" t="s">
        <v>11</v>
      </c>
      <c r="B33">
        <v>5207</v>
      </c>
      <c r="C33" t="s">
        <v>97</v>
      </c>
      <c r="D33" s="13" t="s">
        <v>5</v>
      </c>
      <c r="E33" s="13" t="s">
        <v>5</v>
      </c>
      <c r="F33" s="13" t="s">
        <v>5</v>
      </c>
    </row>
    <row r="34" spans="1:6" x14ac:dyDescent="0.3">
      <c r="A34" s="14" t="s">
        <v>11</v>
      </c>
      <c r="B34">
        <v>5208</v>
      </c>
      <c r="C34" t="s">
        <v>97</v>
      </c>
      <c r="D34" s="13" t="s">
        <v>5</v>
      </c>
      <c r="E34" s="13" t="s">
        <v>5</v>
      </c>
      <c r="F34" s="13" t="s">
        <v>5</v>
      </c>
    </row>
    <row r="35" spans="1:6" x14ac:dyDescent="0.3">
      <c r="A35" s="14" t="s">
        <v>12</v>
      </c>
      <c r="B35">
        <v>5209</v>
      </c>
      <c r="C35" t="s">
        <v>98</v>
      </c>
      <c r="D35" s="13" t="s">
        <v>6</v>
      </c>
      <c r="E35" s="13" t="s">
        <v>5</v>
      </c>
      <c r="F35" s="13" t="s">
        <v>5</v>
      </c>
    </row>
    <row r="36" spans="1:6" x14ac:dyDescent="0.3">
      <c r="A36" s="14" t="s">
        <v>12</v>
      </c>
      <c r="B36">
        <v>5210</v>
      </c>
      <c r="C36" t="s">
        <v>98</v>
      </c>
      <c r="D36" s="13" t="s">
        <v>6</v>
      </c>
      <c r="E36" s="13" t="s">
        <v>5</v>
      </c>
      <c r="F36" s="13" t="s">
        <v>5</v>
      </c>
    </row>
    <row r="37" spans="1:6" x14ac:dyDescent="0.3">
      <c r="A37" s="14" t="s">
        <v>12</v>
      </c>
      <c r="B37">
        <v>5251</v>
      </c>
      <c r="C37" t="s">
        <v>98</v>
      </c>
      <c r="D37" s="13" t="s">
        <v>6</v>
      </c>
      <c r="E37" s="13" t="s">
        <v>5</v>
      </c>
      <c r="F37" s="13" t="s">
        <v>5</v>
      </c>
    </row>
    <row r="38" spans="1:6" x14ac:dyDescent="0.3">
      <c r="A38" s="14" t="s">
        <v>12</v>
      </c>
      <c r="B38">
        <v>5252</v>
      </c>
      <c r="C38" t="s">
        <v>98</v>
      </c>
      <c r="D38" s="13" t="s">
        <v>6</v>
      </c>
      <c r="E38" s="13" t="s">
        <v>5</v>
      </c>
      <c r="F38" s="13" t="s">
        <v>5</v>
      </c>
    </row>
    <row r="39" spans="1:6" x14ac:dyDescent="0.3">
      <c r="A39" s="14" t="s">
        <v>12</v>
      </c>
      <c r="B39">
        <v>5253</v>
      </c>
      <c r="C39" t="s">
        <v>98</v>
      </c>
      <c r="D39" s="13" t="s">
        <v>6</v>
      </c>
      <c r="E39" s="13" t="s">
        <v>5</v>
      </c>
      <c r="F39" s="13" t="s">
        <v>5</v>
      </c>
    </row>
    <row r="40" spans="1:6" x14ac:dyDescent="0.3">
      <c r="A40" s="14" t="s">
        <v>12</v>
      </c>
      <c r="B40">
        <v>5254</v>
      </c>
      <c r="C40" t="s">
        <v>98</v>
      </c>
      <c r="D40" s="13" t="s">
        <v>6</v>
      </c>
      <c r="E40" s="13" t="s">
        <v>5</v>
      </c>
      <c r="F40" s="13" t="s">
        <v>5</v>
      </c>
    </row>
    <row r="41" spans="1:6" x14ac:dyDescent="0.3">
      <c r="A41" s="14" t="s">
        <v>12</v>
      </c>
      <c r="B41">
        <v>5255</v>
      </c>
      <c r="C41" t="s">
        <v>98</v>
      </c>
      <c r="D41" s="13" t="s">
        <v>6</v>
      </c>
      <c r="E41" s="13" t="s">
        <v>5</v>
      </c>
      <c r="F41" s="13" t="s">
        <v>5</v>
      </c>
    </row>
    <row r="42" spans="1:6" x14ac:dyDescent="0.3">
      <c r="A42" s="14" t="s">
        <v>12</v>
      </c>
      <c r="B42">
        <v>5256</v>
      </c>
      <c r="C42" t="s">
        <v>98</v>
      </c>
      <c r="D42" s="13" t="s">
        <v>6</v>
      </c>
      <c r="E42" s="13" t="s">
        <v>5</v>
      </c>
      <c r="F42" s="13" t="s">
        <v>5</v>
      </c>
    </row>
    <row r="43" spans="1:6" x14ac:dyDescent="0.3">
      <c r="A43" s="14" t="s">
        <v>12</v>
      </c>
      <c r="B43">
        <v>5257</v>
      </c>
      <c r="C43" t="s">
        <v>98</v>
      </c>
      <c r="D43" s="13" t="s">
        <v>6</v>
      </c>
      <c r="E43" s="13" t="s">
        <v>5</v>
      </c>
      <c r="F43" s="13" t="s">
        <v>5</v>
      </c>
    </row>
    <row r="44" spans="1:6" x14ac:dyDescent="0.3">
      <c r="A44" s="14" t="s">
        <v>12</v>
      </c>
      <c r="B44">
        <v>5258</v>
      </c>
      <c r="C44" t="s">
        <v>98</v>
      </c>
      <c r="D44" s="13" t="s">
        <v>6</v>
      </c>
      <c r="E44" s="13" t="s">
        <v>5</v>
      </c>
      <c r="F44" s="13" t="s">
        <v>5</v>
      </c>
    </row>
    <row r="45" spans="1:6" x14ac:dyDescent="0.3">
      <c r="A45" s="14" t="s">
        <v>12</v>
      </c>
      <c r="B45">
        <v>5301</v>
      </c>
      <c r="C45" t="s">
        <v>98</v>
      </c>
      <c r="D45" s="13" t="s">
        <v>6</v>
      </c>
      <c r="E45" s="13" t="s">
        <v>5</v>
      </c>
      <c r="F45" s="13" t="s">
        <v>5</v>
      </c>
    </row>
    <row r="46" spans="1:6" x14ac:dyDescent="0.3">
      <c r="A46" s="14" t="s">
        <v>12</v>
      </c>
      <c r="B46">
        <v>5302</v>
      </c>
      <c r="C46" t="s">
        <v>98</v>
      </c>
      <c r="D46" s="13" t="s">
        <v>6</v>
      </c>
      <c r="E46" s="13" t="s">
        <v>5</v>
      </c>
      <c r="F46" s="13" t="s">
        <v>5</v>
      </c>
    </row>
    <row r="47" spans="1:6" x14ac:dyDescent="0.3">
      <c r="A47" s="14" t="s">
        <v>12</v>
      </c>
      <c r="B47">
        <v>5303</v>
      </c>
      <c r="C47" t="s">
        <v>98</v>
      </c>
      <c r="D47" s="13" t="s">
        <v>6</v>
      </c>
      <c r="E47" s="13" t="s">
        <v>5</v>
      </c>
      <c r="F47" s="13" t="s">
        <v>5</v>
      </c>
    </row>
    <row r="48" spans="1:6" x14ac:dyDescent="0.3">
      <c r="A48" s="14" t="s">
        <v>12</v>
      </c>
      <c r="B48">
        <v>5304</v>
      </c>
      <c r="C48" t="s">
        <v>98</v>
      </c>
      <c r="D48" s="13" t="s">
        <v>6</v>
      </c>
      <c r="E48" s="13" t="s">
        <v>5</v>
      </c>
      <c r="F48" s="13" t="s">
        <v>5</v>
      </c>
    </row>
    <row r="49" spans="1:6" x14ac:dyDescent="0.3">
      <c r="A49" s="14" t="s">
        <v>12</v>
      </c>
      <c r="B49">
        <v>5305</v>
      </c>
      <c r="C49" t="s">
        <v>98</v>
      </c>
      <c r="D49" s="13" t="s">
        <v>6</v>
      </c>
      <c r="E49" s="13" t="s">
        <v>5</v>
      </c>
      <c r="F49" s="13" t="s">
        <v>5</v>
      </c>
    </row>
    <row r="50" spans="1:6" x14ac:dyDescent="0.3">
      <c r="A50" s="14" t="s">
        <v>12</v>
      </c>
      <c r="B50">
        <v>5306</v>
      </c>
      <c r="C50" t="s">
        <v>98</v>
      </c>
      <c r="D50" s="13" t="s">
        <v>6</v>
      </c>
      <c r="E50" s="13" t="s">
        <v>5</v>
      </c>
      <c r="F50" s="13" t="s">
        <v>5</v>
      </c>
    </row>
    <row r="51" spans="1:6" x14ac:dyDescent="0.3">
      <c r="A51" s="14" t="s">
        <v>12</v>
      </c>
      <c r="B51">
        <v>5307</v>
      </c>
      <c r="C51" t="s">
        <v>98</v>
      </c>
      <c r="D51" s="13" t="s">
        <v>6</v>
      </c>
      <c r="E51" s="13" t="s">
        <v>5</v>
      </c>
      <c r="F51" s="13" t="s">
        <v>5</v>
      </c>
    </row>
    <row r="52" spans="1:6" x14ac:dyDescent="0.3">
      <c r="A52" s="14" t="s">
        <v>12</v>
      </c>
      <c r="B52">
        <v>5351</v>
      </c>
      <c r="C52" t="s">
        <v>98</v>
      </c>
      <c r="D52" s="13" t="s">
        <v>6</v>
      </c>
      <c r="E52" s="13" t="s">
        <v>5</v>
      </c>
      <c r="F52" s="13" t="s">
        <v>5</v>
      </c>
    </row>
    <row r="53" spans="1:6" x14ac:dyDescent="0.3">
      <c r="A53" s="14" t="s">
        <v>12</v>
      </c>
      <c r="B53">
        <v>5352</v>
      </c>
      <c r="C53" t="s">
        <v>98</v>
      </c>
      <c r="D53" s="13" t="s">
        <v>6</v>
      </c>
      <c r="E53" s="13" t="s">
        <v>5</v>
      </c>
      <c r="F53" s="13" t="s">
        <v>5</v>
      </c>
    </row>
    <row r="54" spans="1:6" x14ac:dyDescent="0.3">
      <c r="A54" s="14" t="s">
        <v>12</v>
      </c>
      <c r="B54">
        <v>5353</v>
      </c>
      <c r="C54" t="s">
        <v>98</v>
      </c>
      <c r="D54" s="13" t="s">
        <v>6</v>
      </c>
      <c r="E54" s="13" t="s">
        <v>5</v>
      </c>
      <c r="F54" s="13" t="s">
        <v>5</v>
      </c>
    </row>
    <row r="55" spans="1:6" x14ac:dyDescent="0.3">
      <c r="A55" s="14" t="s">
        <v>12</v>
      </c>
      <c r="B55">
        <v>5354</v>
      </c>
      <c r="C55" t="s">
        <v>98</v>
      </c>
      <c r="D55" s="13" t="s">
        <v>6</v>
      </c>
      <c r="E55" s="13" t="s">
        <v>5</v>
      </c>
      <c r="F55" s="13" t="s">
        <v>5</v>
      </c>
    </row>
    <row r="56" spans="1:6" x14ac:dyDescent="0.3">
      <c r="A56" s="14" t="s">
        <v>12</v>
      </c>
      <c r="B56">
        <v>5355</v>
      </c>
      <c r="C56" t="s">
        <v>98</v>
      </c>
      <c r="D56" s="13" t="s">
        <v>6</v>
      </c>
      <c r="E56" s="13" t="s">
        <v>5</v>
      </c>
      <c r="F56" s="13" t="s">
        <v>5</v>
      </c>
    </row>
    <row r="57" spans="1:6" x14ac:dyDescent="0.3">
      <c r="A57" s="14" t="s">
        <v>12</v>
      </c>
      <c r="B57">
        <v>5356</v>
      </c>
      <c r="C57" t="s">
        <v>98</v>
      </c>
      <c r="D57" s="13" t="s">
        <v>6</v>
      </c>
      <c r="E57" s="13" t="s">
        <v>5</v>
      </c>
      <c r="F57" s="13" t="s">
        <v>5</v>
      </c>
    </row>
    <row r="58" spans="1:6" x14ac:dyDescent="0.3">
      <c r="A58" s="14" t="s">
        <v>12</v>
      </c>
      <c r="B58">
        <v>5357</v>
      </c>
      <c r="C58" t="s">
        <v>98</v>
      </c>
      <c r="D58" s="13" t="s">
        <v>6</v>
      </c>
      <c r="E58" s="13" t="s">
        <v>5</v>
      </c>
      <c r="F58" s="13" t="s">
        <v>5</v>
      </c>
    </row>
    <row r="59" spans="1:6" x14ac:dyDescent="0.3">
      <c r="A59" s="14" t="s">
        <v>12</v>
      </c>
      <c r="B59">
        <v>5359</v>
      </c>
      <c r="C59" t="s">
        <v>98</v>
      </c>
      <c r="D59" s="13" t="s">
        <v>6</v>
      </c>
      <c r="E59" s="13" t="s">
        <v>5</v>
      </c>
      <c r="F59" s="13" t="s">
        <v>5</v>
      </c>
    </row>
    <row r="60" spans="1:6" x14ac:dyDescent="0.3">
      <c r="A60" s="14" t="s">
        <v>12</v>
      </c>
      <c r="B60">
        <v>5360</v>
      </c>
      <c r="C60" t="s">
        <v>98</v>
      </c>
      <c r="D60" s="13" t="s">
        <v>6</v>
      </c>
      <c r="E60" s="13" t="s">
        <v>5</v>
      </c>
      <c r="F60" s="13" t="s">
        <v>5</v>
      </c>
    </row>
    <row r="61" spans="1:6" x14ac:dyDescent="0.3">
      <c r="A61" s="14" t="s">
        <v>11</v>
      </c>
      <c r="B61">
        <v>5401</v>
      </c>
      <c r="C61" t="s">
        <v>97</v>
      </c>
      <c r="D61" s="13" t="s">
        <v>5</v>
      </c>
      <c r="E61" s="13" t="s">
        <v>5</v>
      </c>
      <c r="F61" s="13" t="s">
        <v>5</v>
      </c>
    </row>
    <row r="62" spans="1:6" x14ac:dyDescent="0.3">
      <c r="A62" s="14" t="s">
        <v>11</v>
      </c>
      <c r="B62">
        <v>5402</v>
      </c>
      <c r="C62" t="s">
        <v>97</v>
      </c>
      <c r="D62" s="13" t="s">
        <v>5</v>
      </c>
      <c r="E62" s="13" t="s">
        <v>5</v>
      </c>
      <c r="F62" s="13" t="s">
        <v>5</v>
      </c>
    </row>
    <row r="63" spans="1:6" x14ac:dyDescent="0.3">
      <c r="A63" s="14" t="s">
        <v>12</v>
      </c>
      <c r="B63">
        <v>5403</v>
      </c>
      <c r="C63" t="s">
        <v>98</v>
      </c>
      <c r="D63" s="13" t="s">
        <v>6</v>
      </c>
      <c r="E63" s="13" t="s">
        <v>5</v>
      </c>
      <c r="F63" s="13" t="s">
        <v>5</v>
      </c>
    </row>
    <row r="64" spans="1:6" x14ac:dyDescent="0.3">
      <c r="A64" s="14" t="s">
        <v>12</v>
      </c>
      <c r="B64">
        <v>5405</v>
      </c>
      <c r="C64" t="s">
        <v>98</v>
      </c>
      <c r="D64" s="13" t="s">
        <v>6</v>
      </c>
      <c r="E64" s="13" t="s">
        <v>5</v>
      </c>
      <c r="F64" s="13" t="s">
        <v>5</v>
      </c>
    </row>
    <row r="65" spans="1:6" x14ac:dyDescent="0.3">
      <c r="A65" s="14" t="s">
        <v>11</v>
      </c>
      <c r="B65">
        <v>5408</v>
      </c>
      <c r="C65" t="s">
        <v>97</v>
      </c>
      <c r="D65" s="13" t="s">
        <v>5</v>
      </c>
      <c r="E65" s="13" t="s">
        <v>5</v>
      </c>
      <c r="F65" s="13" t="s">
        <v>5</v>
      </c>
    </row>
    <row r="66" spans="1:6" x14ac:dyDescent="0.3">
      <c r="A66" s="14" t="s">
        <v>12</v>
      </c>
      <c r="B66">
        <v>5409</v>
      </c>
      <c r="C66" t="s">
        <v>98</v>
      </c>
      <c r="D66" s="13" t="s">
        <v>6</v>
      </c>
      <c r="E66" s="13" t="s">
        <v>5</v>
      </c>
      <c r="F66" s="13" t="s">
        <v>5</v>
      </c>
    </row>
    <row r="67" spans="1:6" x14ac:dyDescent="0.3">
      <c r="A67" s="14" t="s">
        <v>11</v>
      </c>
      <c r="B67">
        <v>5410</v>
      </c>
      <c r="C67" t="s">
        <v>97</v>
      </c>
      <c r="D67" s="13" t="s">
        <v>5</v>
      </c>
      <c r="E67" s="13" t="s">
        <v>5</v>
      </c>
      <c r="F67" s="13" t="s">
        <v>5</v>
      </c>
    </row>
    <row r="68" spans="1:6" x14ac:dyDescent="0.3">
      <c r="A68" s="14" t="s">
        <v>12</v>
      </c>
      <c r="B68">
        <v>5411</v>
      </c>
      <c r="C68" t="s">
        <v>98</v>
      </c>
      <c r="D68" s="13" t="s">
        <v>6</v>
      </c>
      <c r="E68" s="13" t="s">
        <v>5</v>
      </c>
      <c r="F68" s="13" t="s">
        <v>5</v>
      </c>
    </row>
    <row r="69" spans="1:6" x14ac:dyDescent="0.3">
      <c r="A69" s="14" t="s">
        <v>12</v>
      </c>
      <c r="B69">
        <v>5412</v>
      </c>
      <c r="C69" t="s">
        <v>98</v>
      </c>
      <c r="D69" s="13" t="s">
        <v>6</v>
      </c>
      <c r="E69" s="13" t="s">
        <v>5</v>
      </c>
      <c r="F69" s="13" t="s">
        <v>5</v>
      </c>
    </row>
    <row r="70" spans="1:6" x14ac:dyDescent="0.3">
      <c r="A70" s="14" t="s">
        <v>12</v>
      </c>
      <c r="B70">
        <v>5413</v>
      </c>
      <c r="C70" t="s">
        <v>98</v>
      </c>
      <c r="D70" s="13" t="s">
        <v>6</v>
      </c>
      <c r="E70" s="13" t="s">
        <v>5</v>
      </c>
      <c r="F70" s="13" t="s">
        <v>5</v>
      </c>
    </row>
    <row r="71" spans="1:6" x14ac:dyDescent="0.3">
      <c r="A71" s="14" t="s">
        <v>12</v>
      </c>
      <c r="B71">
        <v>5414</v>
      </c>
      <c r="C71" t="s">
        <v>98</v>
      </c>
      <c r="D71" s="13" t="s">
        <v>6</v>
      </c>
      <c r="E71" s="13" t="s">
        <v>5</v>
      </c>
      <c r="F71" s="13" t="s">
        <v>5</v>
      </c>
    </row>
    <row r="72" spans="1:6" x14ac:dyDescent="0.3">
      <c r="A72" s="14" t="s">
        <v>12</v>
      </c>
      <c r="B72">
        <v>5415</v>
      </c>
      <c r="C72" t="s">
        <v>98</v>
      </c>
      <c r="D72" s="13" t="s">
        <v>6</v>
      </c>
      <c r="E72" s="13" t="s">
        <v>5</v>
      </c>
      <c r="F72" s="13" t="s">
        <v>5</v>
      </c>
    </row>
    <row r="73" spans="1:6" x14ac:dyDescent="0.3">
      <c r="A73" s="14" t="s">
        <v>11</v>
      </c>
      <c r="B73">
        <v>5451</v>
      </c>
      <c r="C73" t="s">
        <v>97</v>
      </c>
      <c r="D73" s="13" t="s">
        <v>5</v>
      </c>
      <c r="E73" s="13" t="s">
        <v>5</v>
      </c>
      <c r="F73" s="13" t="s">
        <v>5</v>
      </c>
    </row>
    <row r="74" spans="1:6" x14ac:dyDescent="0.3">
      <c r="A74" s="14" t="s">
        <v>11</v>
      </c>
      <c r="B74">
        <v>5501</v>
      </c>
      <c r="C74" t="s">
        <v>97</v>
      </c>
      <c r="D74" s="13" t="s">
        <v>5</v>
      </c>
      <c r="E74" s="13" t="s">
        <v>5</v>
      </c>
      <c r="F74" s="13" t="s">
        <v>5</v>
      </c>
    </row>
    <row r="75" spans="1:6" x14ac:dyDescent="0.3">
      <c r="A75" s="14" t="s">
        <v>12</v>
      </c>
      <c r="B75">
        <v>5502</v>
      </c>
      <c r="C75" t="s">
        <v>98</v>
      </c>
      <c r="D75" s="13" t="s">
        <v>6</v>
      </c>
      <c r="E75" s="13" t="s">
        <v>5</v>
      </c>
      <c r="F75" s="13" t="s">
        <v>5</v>
      </c>
    </row>
    <row r="76" spans="1:6" x14ac:dyDescent="0.3">
      <c r="A76" s="14" t="s">
        <v>12</v>
      </c>
      <c r="B76">
        <v>5503</v>
      </c>
      <c r="C76" t="s">
        <v>98</v>
      </c>
      <c r="D76" s="13" t="s">
        <v>6</v>
      </c>
      <c r="E76" s="13" t="s">
        <v>5</v>
      </c>
      <c r="F76" s="13" t="s">
        <v>5</v>
      </c>
    </row>
    <row r="77" spans="1:6" x14ac:dyDescent="0.3">
      <c r="A77" s="14" t="s">
        <v>12</v>
      </c>
      <c r="B77">
        <v>5504</v>
      </c>
      <c r="C77" t="s">
        <v>98</v>
      </c>
      <c r="D77" s="13" t="s">
        <v>6</v>
      </c>
      <c r="E77" s="13" t="s">
        <v>5</v>
      </c>
      <c r="F77" s="13" t="s">
        <v>5</v>
      </c>
    </row>
    <row r="78" spans="1:6" x14ac:dyDescent="0.3">
      <c r="A78" s="14" t="s">
        <v>12</v>
      </c>
      <c r="B78">
        <v>5505</v>
      </c>
      <c r="C78" t="s">
        <v>98</v>
      </c>
      <c r="D78" s="13" t="s">
        <v>6</v>
      </c>
      <c r="E78" s="13" t="s">
        <v>5</v>
      </c>
      <c r="F78" s="13" t="s">
        <v>5</v>
      </c>
    </row>
    <row r="79" spans="1:6" x14ac:dyDescent="0.3">
      <c r="A79" s="14" t="s">
        <v>12</v>
      </c>
      <c r="B79">
        <v>5551</v>
      </c>
      <c r="C79" t="s">
        <v>98</v>
      </c>
      <c r="D79" s="13" t="s">
        <v>6</v>
      </c>
      <c r="E79" s="13" t="s">
        <v>5</v>
      </c>
      <c r="F79" s="13" t="s">
        <v>5</v>
      </c>
    </row>
    <row r="80" spans="1:6" x14ac:dyDescent="0.3">
      <c r="A80" s="14" t="s">
        <v>12</v>
      </c>
      <c r="B80">
        <v>5552</v>
      </c>
      <c r="C80" t="s">
        <v>98</v>
      </c>
      <c r="D80" s="13" t="s">
        <v>6</v>
      </c>
      <c r="E80" s="13" t="s">
        <v>5</v>
      </c>
      <c r="F80" s="13" t="s">
        <v>5</v>
      </c>
    </row>
    <row r="81" spans="1:6" x14ac:dyDescent="0.3">
      <c r="A81" s="14" t="s">
        <v>12</v>
      </c>
      <c r="B81">
        <v>5553</v>
      </c>
      <c r="C81" t="s">
        <v>98</v>
      </c>
      <c r="D81" s="13" t="s">
        <v>6</v>
      </c>
      <c r="E81" s="13" t="s">
        <v>5</v>
      </c>
      <c r="F81" s="13" t="s">
        <v>5</v>
      </c>
    </row>
    <row r="82" spans="1:6" x14ac:dyDescent="0.3">
      <c r="A82" s="14" t="s">
        <v>12</v>
      </c>
      <c r="B82">
        <v>5554</v>
      </c>
      <c r="C82" t="s">
        <v>98</v>
      </c>
      <c r="D82" s="13" t="s">
        <v>6</v>
      </c>
      <c r="E82" s="13" t="s">
        <v>5</v>
      </c>
      <c r="F82" s="13" t="s">
        <v>5</v>
      </c>
    </row>
    <row r="83" spans="1:6" x14ac:dyDescent="0.3">
      <c r="A83" s="14" t="s">
        <v>12</v>
      </c>
      <c r="B83">
        <v>5555</v>
      </c>
      <c r="C83" t="s">
        <v>98</v>
      </c>
      <c r="D83" s="13" t="s">
        <v>6</v>
      </c>
      <c r="E83" s="13" t="s">
        <v>5</v>
      </c>
      <c r="F83" s="13" t="s">
        <v>5</v>
      </c>
    </row>
    <row r="84" spans="1:6" x14ac:dyDescent="0.3">
      <c r="A84" s="14" t="s">
        <v>12</v>
      </c>
      <c r="B84">
        <v>5556</v>
      </c>
      <c r="C84" t="s">
        <v>98</v>
      </c>
      <c r="D84" s="13" t="s">
        <v>6</v>
      </c>
      <c r="E84" s="13" t="s">
        <v>5</v>
      </c>
      <c r="F84" s="13" t="s">
        <v>5</v>
      </c>
    </row>
    <row r="85" spans="1:6" x14ac:dyDescent="0.3">
      <c r="A85" s="14" t="s">
        <v>12</v>
      </c>
      <c r="B85">
        <v>5557</v>
      </c>
      <c r="C85" t="s">
        <v>98</v>
      </c>
      <c r="D85" s="13" t="s">
        <v>6</v>
      </c>
      <c r="E85" s="13" t="s">
        <v>5</v>
      </c>
      <c r="F85" s="13" t="s">
        <v>5</v>
      </c>
    </row>
    <row r="86" spans="1:6" x14ac:dyDescent="0.3">
      <c r="A86" s="14" t="s">
        <v>12</v>
      </c>
      <c r="B86">
        <v>5601</v>
      </c>
      <c r="C86" t="s">
        <v>98</v>
      </c>
      <c r="D86" s="13" t="s">
        <v>6</v>
      </c>
      <c r="E86" s="13" t="s">
        <v>5</v>
      </c>
      <c r="F86" s="13" t="s">
        <v>5</v>
      </c>
    </row>
    <row r="87" spans="1:6" x14ac:dyDescent="0.3">
      <c r="A87" s="14" t="s">
        <v>12</v>
      </c>
      <c r="B87">
        <v>5602</v>
      </c>
      <c r="C87" t="s">
        <v>98</v>
      </c>
      <c r="D87" s="13" t="s">
        <v>6</v>
      </c>
      <c r="E87" s="13" t="s">
        <v>5</v>
      </c>
      <c r="F87" s="13" t="s">
        <v>5</v>
      </c>
    </row>
    <row r="88" spans="1:6" x14ac:dyDescent="0.3">
      <c r="A88" s="14" t="s">
        <v>12</v>
      </c>
      <c r="B88">
        <v>5603</v>
      </c>
      <c r="C88" t="s">
        <v>98</v>
      </c>
      <c r="D88" s="13" t="s">
        <v>6</v>
      </c>
      <c r="E88" s="13" t="s">
        <v>5</v>
      </c>
      <c r="F88" s="13" t="s">
        <v>5</v>
      </c>
    </row>
    <row r="89" spans="1:6" x14ac:dyDescent="0.3">
      <c r="A89" s="14" t="s">
        <v>12</v>
      </c>
      <c r="B89">
        <v>5605</v>
      </c>
      <c r="C89" t="s">
        <v>98</v>
      </c>
      <c r="D89" s="13" t="s">
        <v>6</v>
      </c>
      <c r="E89" s="13" t="s">
        <v>5</v>
      </c>
      <c r="F89" s="13" t="s">
        <v>5</v>
      </c>
    </row>
    <row r="90" spans="1:6" x14ac:dyDescent="0.3">
      <c r="A90" s="14" t="s">
        <v>12</v>
      </c>
      <c r="B90">
        <v>5606</v>
      </c>
      <c r="C90" t="s">
        <v>98</v>
      </c>
      <c r="D90" s="13" t="s">
        <v>6</v>
      </c>
      <c r="E90" s="13" t="s">
        <v>5</v>
      </c>
      <c r="F90" s="13" t="s">
        <v>5</v>
      </c>
    </row>
    <row r="91" spans="1:6" x14ac:dyDescent="0.3">
      <c r="A91" s="14" t="s">
        <v>11</v>
      </c>
      <c r="B91">
        <v>5651</v>
      </c>
      <c r="C91" t="s">
        <v>97</v>
      </c>
      <c r="D91" s="13" t="s">
        <v>5</v>
      </c>
      <c r="E91" s="13" t="s">
        <v>5</v>
      </c>
      <c r="F91" s="13" t="s">
        <v>5</v>
      </c>
    </row>
    <row r="92" spans="1:6" x14ac:dyDescent="0.3">
      <c r="A92" s="14" t="s">
        <v>11</v>
      </c>
      <c r="B92">
        <v>5652</v>
      </c>
      <c r="C92" t="s">
        <v>97</v>
      </c>
      <c r="D92" s="13" t="s">
        <v>5</v>
      </c>
      <c r="E92" s="13" t="s">
        <v>5</v>
      </c>
      <c r="F92" s="13" t="s">
        <v>5</v>
      </c>
    </row>
    <row r="93" spans="1:6" x14ac:dyDescent="0.3">
      <c r="A93" s="14" t="s">
        <v>11</v>
      </c>
      <c r="B93">
        <v>5653</v>
      </c>
      <c r="C93" t="s">
        <v>97</v>
      </c>
      <c r="D93" s="13" t="s">
        <v>5</v>
      </c>
      <c r="E93" s="13" t="s">
        <v>5</v>
      </c>
      <c r="F93" s="13" t="s">
        <v>5</v>
      </c>
    </row>
    <row r="94" spans="1:6" x14ac:dyDescent="0.3">
      <c r="A94" s="14" t="s">
        <v>12</v>
      </c>
      <c r="B94">
        <v>5654</v>
      </c>
      <c r="C94" t="s">
        <v>98</v>
      </c>
      <c r="D94" s="13" t="s">
        <v>6</v>
      </c>
      <c r="E94" s="13" t="s">
        <v>5</v>
      </c>
      <c r="F94" s="13" t="s">
        <v>5</v>
      </c>
    </row>
    <row r="95" spans="1:6" x14ac:dyDescent="0.3">
      <c r="A95" s="14" t="s">
        <v>12</v>
      </c>
      <c r="B95">
        <v>5655</v>
      </c>
      <c r="C95" t="s">
        <v>98</v>
      </c>
      <c r="D95" s="13" t="s">
        <v>6</v>
      </c>
      <c r="E95" s="13" t="s">
        <v>5</v>
      </c>
      <c r="F95" s="13" t="s">
        <v>5</v>
      </c>
    </row>
    <row r="96" spans="1:6" x14ac:dyDescent="0.3">
      <c r="A96" s="14" t="s">
        <v>12</v>
      </c>
      <c r="B96">
        <v>5656</v>
      </c>
      <c r="C96" t="s">
        <v>98</v>
      </c>
      <c r="D96" s="13" t="s">
        <v>6</v>
      </c>
      <c r="E96" s="13" t="s">
        <v>5</v>
      </c>
      <c r="F96" s="13" t="s">
        <v>5</v>
      </c>
    </row>
    <row r="97" spans="1:6" x14ac:dyDescent="0.3">
      <c r="A97" s="14" t="s">
        <v>12</v>
      </c>
      <c r="B97">
        <v>5657</v>
      </c>
      <c r="C97" t="s">
        <v>98</v>
      </c>
      <c r="D97" s="13" t="s">
        <v>6</v>
      </c>
      <c r="E97" s="13" t="s">
        <v>5</v>
      </c>
      <c r="F97" s="13" t="s">
        <v>5</v>
      </c>
    </row>
    <row r="98" spans="1:6" x14ac:dyDescent="0.3">
      <c r="A98" s="14" t="s">
        <v>11</v>
      </c>
      <c r="B98">
        <v>5658</v>
      </c>
      <c r="C98" t="s">
        <v>97</v>
      </c>
      <c r="D98" s="13" t="s">
        <v>5</v>
      </c>
      <c r="E98" s="13" t="s">
        <v>5</v>
      </c>
      <c r="F98" s="13" t="s">
        <v>5</v>
      </c>
    </row>
    <row r="99" spans="1:6" x14ac:dyDescent="0.3">
      <c r="A99" s="14" t="s">
        <v>12</v>
      </c>
      <c r="B99">
        <v>5659</v>
      </c>
      <c r="C99" t="s">
        <v>98</v>
      </c>
      <c r="D99" s="13" t="s">
        <v>6</v>
      </c>
      <c r="E99" s="13" t="s">
        <v>5</v>
      </c>
      <c r="F99" s="13" t="s">
        <v>5</v>
      </c>
    </row>
    <row r="100" spans="1:6" x14ac:dyDescent="0.3">
      <c r="A100" s="14" t="s">
        <v>11</v>
      </c>
      <c r="B100">
        <v>5660</v>
      </c>
      <c r="C100" t="s">
        <v>97</v>
      </c>
      <c r="D100" s="13" t="s">
        <v>5</v>
      </c>
      <c r="E100" s="13" t="s">
        <v>5</v>
      </c>
      <c r="F100" s="13" t="s">
        <v>5</v>
      </c>
    </row>
    <row r="101" spans="1:6" x14ac:dyDescent="0.3">
      <c r="A101" s="14" t="s">
        <v>12</v>
      </c>
      <c r="B101">
        <v>5661</v>
      </c>
      <c r="C101" t="s">
        <v>98</v>
      </c>
      <c r="D101" s="13" t="s">
        <v>6</v>
      </c>
      <c r="E101" s="13" t="s">
        <v>5</v>
      </c>
      <c r="F101" s="13" t="s">
        <v>5</v>
      </c>
    </row>
    <row r="102" spans="1:6" x14ac:dyDescent="0.3">
      <c r="A102" s="14" t="s">
        <v>12</v>
      </c>
      <c r="B102">
        <v>5662</v>
      </c>
      <c r="C102" t="s">
        <v>98</v>
      </c>
      <c r="D102" s="13" t="s">
        <v>6</v>
      </c>
      <c r="E102" s="13" t="s">
        <v>5</v>
      </c>
      <c r="F102" s="13" t="s">
        <v>5</v>
      </c>
    </row>
    <row r="103" spans="1:6" x14ac:dyDescent="0.3">
      <c r="A103" s="14" t="s">
        <v>12</v>
      </c>
      <c r="B103">
        <v>5663</v>
      </c>
      <c r="C103" t="s">
        <v>98</v>
      </c>
      <c r="D103" s="13" t="s">
        <v>6</v>
      </c>
      <c r="E103" s="13" t="s">
        <v>5</v>
      </c>
      <c r="F103" s="13" t="s">
        <v>5</v>
      </c>
    </row>
    <row r="104" spans="1:6" x14ac:dyDescent="0.3">
      <c r="A104" s="14" t="s">
        <v>12</v>
      </c>
      <c r="B104">
        <v>5664</v>
      </c>
      <c r="C104" t="s">
        <v>98</v>
      </c>
      <c r="D104" s="13" t="s">
        <v>6</v>
      </c>
      <c r="E104" s="13" t="s">
        <v>5</v>
      </c>
      <c r="F104" s="13" t="s">
        <v>5</v>
      </c>
    </row>
    <row r="105" spans="1:6" x14ac:dyDescent="0.3">
      <c r="A105" s="14" t="s">
        <v>12</v>
      </c>
      <c r="B105">
        <v>5665</v>
      </c>
      <c r="C105" t="s">
        <v>98</v>
      </c>
      <c r="D105" s="13" t="s">
        <v>6</v>
      </c>
      <c r="E105" s="13" t="s">
        <v>5</v>
      </c>
      <c r="F105" s="13" t="s">
        <v>5</v>
      </c>
    </row>
    <row r="106" spans="1:6" x14ac:dyDescent="0.3">
      <c r="A106" s="14" t="s">
        <v>12</v>
      </c>
      <c r="B106">
        <v>5666</v>
      </c>
      <c r="C106" t="s">
        <v>98</v>
      </c>
      <c r="D106" s="13" t="s">
        <v>6</v>
      </c>
      <c r="E106" s="13" t="s">
        <v>5</v>
      </c>
      <c r="F106" s="13" t="s">
        <v>5</v>
      </c>
    </row>
    <row r="107" spans="1:6" x14ac:dyDescent="0.3">
      <c r="A107" s="14" t="s">
        <v>12</v>
      </c>
      <c r="B107">
        <v>5901</v>
      </c>
      <c r="C107" t="s">
        <v>98</v>
      </c>
      <c r="D107" s="13" t="s">
        <v>6</v>
      </c>
      <c r="E107" s="13" t="s">
        <v>5</v>
      </c>
      <c r="F107" s="13" t="s">
        <v>5</v>
      </c>
    </row>
    <row r="108" spans="1:6" x14ac:dyDescent="0.3">
      <c r="A108" s="14" t="s">
        <v>12</v>
      </c>
      <c r="B108">
        <v>5902</v>
      </c>
      <c r="C108" t="s">
        <v>98</v>
      </c>
      <c r="D108" s="13" t="s">
        <v>6</v>
      </c>
      <c r="E108" s="13" t="s">
        <v>5</v>
      </c>
      <c r="F108" s="13" t="s">
        <v>5</v>
      </c>
    </row>
    <row r="109" spans="1:6" x14ac:dyDescent="0.3">
      <c r="A109" s="14" t="s">
        <v>12</v>
      </c>
      <c r="B109">
        <v>5903</v>
      </c>
      <c r="C109" t="s">
        <v>98</v>
      </c>
      <c r="D109" s="13" t="s">
        <v>6</v>
      </c>
      <c r="E109" s="13" t="s">
        <v>5</v>
      </c>
      <c r="F109" s="13" t="s">
        <v>5</v>
      </c>
    </row>
    <row r="110" spans="1:6" x14ac:dyDescent="0.3">
      <c r="A110" s="14" t="s">
        <v>12</v>
      </c>
      <c r="B110">
        <v>5904</v>
      </c>
      <c r="C110" t="s">
        <v>98</v>
      </c>
      <c r="D110" s="13" t="s">
        <v>6</v>
      </c>
      <c r="E110" s="13" t="s">
        <v>5</v>
      </c>
      <c r="F110" s="13" t="s">
        <v>5</v>
      </c>
    </row>
    <row r="111" spans="1:6" x14ac:dyDescent="0.3">
      <c r="A111" s="14" t="s">
        <v>12</v>
      </c>
      <c r="B111">
        <v>5905</v>
      </c>
      <c r="C111" t="s">
        <v>98</v>
      </c>
      <c r="D111" s="13" t="s">
        <v>6</v>
      </c>
      <c r="E111" s="13" t="s">
        <v>5</v>
      </c>
      <c r="F111" s="13" t="s">
        <v>5</v>
      </c>
    </row>
    <row r="112" spans="1:6" x14ac:dyDescent="0.3">
      <c r="A112" s="14" t="s">
        <v>12</v>
      </c>
      <c r="B112">
        <v>5906</v>
      </c>
      <c r="C112" t="s">
        <v>98</v>
      </c>
      <c r="D112" s="13" t="s">
        <v>6</v>
      </c>
      <c r="E112" s="13" t="s">
        <v>5</v>
      </c>
      <c r="F112" s="13" t="s">
        <v>5</v>
      </c>
    </row>
    <row r="113" spans="1:6" x14ac:dyDescent="0.3">
      <c r="A113" s="14" t="s">
        <v>12</v>
      </c>
      <c r="B113">
        <v>5907</v>
      </c>
      <c r="C113" t="s">
        <v>98</v>
      </c>
      <c r="D113" s="13" t="s">
        <v>6</v>
      </c>
      <c r="E113" s="13" t="s">
        <v>5</v>
      </c>
      <c r="F113" s="13" t="s">
        <v>5</v>
      </c>
    </row>
    <row r="114" spans="1:6" x14ac:dyDescent="0.3">
      <c r="A114" s="14" t="s">
        <v>12</v>
      </c>
      <c r="B114">
        <v>5908</v>
      </c>
      <c r="C114" t="s">
        <v>98</v>
      </c>
      <c r="D114" s="13" t="s">
        <v>6</v>
      </c>
      <c r="E114" s="13" t="s">
        <v>5</v>
      </c>
      <c r="F114" s="13" t="s">
        <v>5</v>
      </c>
    </row>
    <row r="115" spans="1:6" x14ac:dyDescent="0.3">
      <c r="A115" s="14" t="s">
        <v>12</v>
      </c>
      <c r="B115">
        <v>5909</v>
      </c>
      <c r="C115" t="s">
        <v>98</v>
      </c>
      <c r="D115" s="13" t="s">
        <v>6</v>
      </c>
      <c r="E115" s="13" t="s">
        <v>5</v>
      </c>
      <c r="F115" s="13" t="s">
        <v>5</v>
      </c>
    </row>
    <row r="116" spans="1:6" x14ac:dyDescent="0.3">
      <c r="A116" s="14" t="s">
        <v>11</v>
      </c>
      <c r="B116">
        <v>5910</v>
      </c>
      <c r="C116" t="s">
        <v>97</v>
      </c>
      <c r="D116" s="13" t="s">
        <v>5</v>
      </c>
      <c r="E116" s="13" t="s">
        <v>5</v>
      </c>
      <c r="F116" s="13" t="s">
        <v>5</v>
      </c>
    </row>
    <row r="117" spans="1:6" x14ac:dyDescent="0.3">
      <c r="A117" s="14" t="s">
        <v>11</v>
      </c>
      <c r="B117">
        <v>5911</v>
      </c>
      <c r="C117" t="s">
        <v>97</v>
      </c>
      <c r="D117" s="13" t="s">
        <v>5</v>
      </c>
      <c r="E117" s="13" t="s">
        <v>5</v>
      </c>
      <c r="F117" s="13" t="s">
        <v>5</v>
      </c>
    </row>
    <row r="118" spans="1:6" x14ac:dyDescent="0.3">
      <c r="A118" s="14" t="s">
        <v>12</v>
      </c>
      <c r="B118">
        <v>5912</v>
      </c>
      <c r="C118" t="s">
        <v>98</v>
      </c>
      <c r="D118" s="13" t="s">
        <v>6</v>
      </c>
      <c r="E118" s="13" t="s">
        <v>5</v>
      </c>
      <c r="F118" s="13" t="s">
        <v>5</v>
      </c>
    </row>
    <row r="119" spans="1:6" x14ac:dyDescent="0.3">
      <c r="A119" s="14" t="s">
        <v>12</v>
      </c>
      <c r="B119">
        <v>5913</v>
      </c>
      <c r="C119" t="s">
        <v>98</v>
      </c>
      <c r="D119" s="13" t="s">
        <v>6</v>
      </c>
      <c r="E119" s="13" t="s">
        <v>5</v>
      </c>
      <c r="F119" s="13" t="s">
        <v>5</v>
      </c>
    </row>
    <row r="120" spans="1:6" x14ac:dyDescent="0.3">
      <c r="A120" s="14" t="s">
        <v>12</v>
      </c>
      <c r="B120">
        <v>5914</v>
      </c>
      <c r="C120" t="s">
        <v>98</v>
      </c>
      <c r="D120" s="13" t="s">
        <v>6</v>
      </c>
      <c r="E120" s="13" t="s">
        <v>5</v>
      </c>
      <c r="F120" s="13" t="s">
        <v>5</v>
      </c>
    </row>
    <row r="121" spans="1:6" x14ac:dyDescent="0.3">
      <c r="A121" s="14" t="s">
        <v>12</v>
      </c>
      <c r="B121">
        <v>5915</v>
      </c>
      <c r="C121" t="s">
        <v>98</v>
      </c>
      <c r="D121" s="13" t="s">
        <v>6</v>
      </c>
      <c r="E121" s="13" t="s">
        <v>5</v>
      </c>
      <c r="F121" s="13" t="s">
        <v>5</v>
      </c>
    </row>
    <row r="122" spans="1:6" x14ac:dyDescent="0.3">
      <c r="A122" s="14" t="s">
        <v>12</v>
      </c>
      <c r="B122">
        <v>5916</v>
      </c>
      <c r="C122" t="s">
        <v>98</v>
      </c>
      <c r="D122" s="13" t="s">
        <v>6</v>
      </c>
      <c r="E122" s="13" t="s">
        <v>5</v>
      </c>
      <c r="F122" s="13" t="s">
        <v>5</v>
      </c>
    </row>
    <row r="123" spans="1:6" x14ac:dyDescent="0.3">
      <c r="A123" s="14" t="s">
        <v>11</v>
      </c>
      <c r="B123">
        <v>5917</v>
      </c>
      <c r="C123" t="s">
        <v>97</v>
      </c>
      <c r="D123" s="13" t="s">
        <v>5</v>
      </c>
      <c r="E123" s="13" t="s">
        <v>5</v>
      </c>
      <c r="F123" s="13" t="s">
        <v>5</v>
      </c>
    </row>
    <row r="124" spans="1:6" x14ac:dyDescent="0.3">
      <c r="A124" s="14" t="s">
        <v>11</v>
      </c>
      <c r="B124">
        <v>5918</v>
      </c>
      <c r="C124" t="s">
        <v>97</v>
      </c>
      <c r="D124" s="13" t="s">
        <v>5</v>
      </c>
      <c r="E124" s="13" t="s">
        <v>5</v>
      </c>
      <c r="F124" s="13" t="s">
        <v>5</v>
      </c>
    </row>
    <row r="125" spans="1:6" x14ac:dyDescent="0.3">
      <c r="A125" s="14" t="s">
        <v>12</v>
      </c>
      <c r="B125">
        <v>5919</v>
      </c>
      <c r="C125" t="s">
        <v>98</v>
      </c>
      <c r="D125" s="13" t="s">
        <v>6</v>
      </c>
      <c r="E125" s="13" t="s">
        <v>5</v>
      </c>
      <c r="F125" s="13" t="s">
        <v>5</v>
      </c>
    </row>
    <row r="126" spans="1:6" x14ac:dyDescent="0.3">
      <c r="A126" s="14" t="s">
        <v>12</v>
      </c>
      <c r="B126">
        <v>5920</v>
      </c>
      <c r="C126" t="s">
        <v>98</v>
      </c>
      <c r="D126" s="13" t="s">
        <v>6</v>
      </c>
      <c r="E126" s="13" t="s">
        <v>5</v>
      </c>
      <c r="F126" s="13" t="s">
        <v>5</v>
      </c>
    </row>
    <row r="127" spans="1:6" x14ac:dyDescent="0.3">
      <c r="A127" s="14" t="s">
        <v>12</v>
      </c>
      <c r="B127">
        <v>5921</v>
      </c>
      <c r="C127" t="s">
        <v>98</v>
      </c>
      <c r="D127" s="13" t="s">
        <v>6</v>
      </c>
      <c r="E127" s="13" t="s">
        <v>5</v>
      </c>
      <c r="F127" s="13" t="s">
        <v>5</v>
      </c>
    </row>
    <row r="128" spans="1:6" x14ac:dyDescent="0.3">
      <c r="A128" s="14" t="s">
        <v>12</v>
      </c>
      <c r="B128">
        <v>5922</v>
      </c>
      <c r="C128" t="s">
        <v>98</v>
      </c>
      <c r="D128" s="13" t="s">
        <v>6</v>
      </c>
      <c r="E128" s="13" t="s">
        <v>5</v>
      </c>
      <c r="F128" s="13" t="s">
        <v>5</v>
      </c>
    </row>
    <row r="129" spans="1:6" x14ac:dyDescent="0.3">
      <c r="A129" s="14" t="s">
        <v>12</v>
      </c>
      <c r="B129">
        <v>5923</v>
      </c>
      <c r="C129" t="s">
        <v>98</v>
      </c>
      <c r="D129" s="13" t="s">
        <v>6</v>
      </c>
      <c r="E129" s="13" t="s">
        <v>5</v>
      </c>
      <c r="F129" s="13" t="s">
        <v>5</v>
      </c>
    </row>
    <row r="130" spans="1:6" x14ac:dyDescent="0.3">
      <c r="A130" s="14" t="s">
        <v>12</v>
      </c>
      <c r="B130">
        <v>5924</v>
      </c>
      <c r="C130" t="s">
        <v>98</v>
      </c>
      <c r="D130" s="13" t="s">
        <v>6</v>
      </c>
      <c r="E130" s="13" t="s">
        <v>5</v>
      </c>
      <c r="F130" s="13" t="s">
        <v>5</v>
      </c>
    </row>
    <row r="131" spans="1:6" x14ac:dyDescent="0.3">
      <c r="A131" s="14" t="s">
        <v>12</v>
      </c>
      <c r="B131">
        <v>5925</v>
      </c>
      <c r="C131" t="s">
        <v>98</v>
      </c>
      <c r="D131" s="13" t="s">
        <v>6</v>
      </c>
      <c r="E131" s="13" t="s">
        <v>5</v>
      </c>
      <c r="F131" s="13" t="s">
        <v>5</v>
      </c>
    </row>
    <row r="132" spans="1:6" x14ac:dyDescent="0.3">
      <c r="A132" s="14" t="s">
        <v>12</v>
      </c>
      <c r="B132">
        <v>5926</v>
      </c>
      <c r="C132" t="s">
        <v>98</v>
      </c>
      <c r="D132" s="13" t="s">
        <v>6</v>
      </c>
      <c r="E132" s="13" t="s">
        <v>5</v>
      </c>
      <c r="F132" s="13" t="s">
        <v>5</v>
      </c>
    </row>
    <row r="133" spans="1:6" x14ac:dyDescent="0.3">
      <c r="A133" s="14" t="s">
        <v>11</v>
      </c>
      <c r="B133">
        <v>5927</v>
      </c>
      <c r="C133" t="s">
        <v>97</v>
      </c>
      <c r="D133" s="13" t="s">
        <v>5</v>
      </c>
      <c r="E133" s="13" t="s">
        <v>5</v>
      </c>
      <c r="F133" s="13" t="s">
        <v>5</v>
      </c>
    </row>
    <row r="134" spans="1:6" x14ac:dyDescent="0.3">
      <c r="A134" s="14" t="s">
        <v>11</v>
      </c>
      <c r="B134">
        <v>5928</v>
      </c>
      <c r="C134" t="s">
        <v>97</v>
      </c>
      <c r="D134" s="13" t="s">
        <v>5</v>
      </c>
      <c r="E134" s="13" t="s">
        <v>5</v>
      </c>
      <c r="F134" s="13" t="s">
        <v>5</v>
      </c>
    </row>
    <row r="135" spans="1:6" x14ac:dyDescent="0.3">
      <c r="A135" s="14" t="s">
        <v>12</v>
      </c>
      <c r="B135">
        <v>5929</v>
      </c>
      <c r="C135" t="s">
        <v>98</v>
      </c>
      <c r="D135" s="13" t="s">
        <v>6</v>
      </c>
      <c r="E135" s="13" t="s">
        <v>5</v>
      </c>
      <c r="F135" s="13" t="s">
        <v>5</v>
      </c>
    </row>
    <row r="136" spans="1:6" x14ac:dyDescent="0.3">
      <c r="A136" s="14" t="s">
        <v>12</v>
      </c>
      <c r="B136">
        <v>5931</v>
      </c>
      <c r="C136" t="s">
        <v>98</v>
      </c>
      <c r="D136" s="13" t="s">
        <v>6</v>
      </c>
      <c r="E136" s="13" t="s">
        <v>5</v>
      </c>
      <c r="F136" s="13" t="s">
        <v>5</v>
      </c>
    </row>
    <row r="137" spans="1:6" x14ac:dyDescent="0.3">
      <c r="A137" s="14" t="s">
        <v>12</v>
      </c>
      <c r="B137">
        <v>5932</v>
      </c>
      <c r="C137" t="s">
        <v>98</v>
      </c>
      <c r="D137" s="13" t="s">
        <v>6</v>
      </c>
      <c r="E137" s="13" t="s">
        <v>5</v>
      </c>
      <c r="F137" s="13" t="s">
        <v>5</v>
      </c>
    </row>
    <row r="138" spans="1:6" x14ac:dyDescent="0.3">
      <c r="A138" s="14" t="s">
        <v>12</v>
      </c>
      <c r="B138">
        <v>5933</v>
      </c>
      <c r="C138" t="s">
        <v>98</v>
      </c>
      <c r="D138" s="13" t="s">
        <v>6</v>
      </c>
      <c r="E138" s="13" t="s">
        <v>5</v>
      </c>
      <c r="F138" s="13" t="s">
        <v>5</v>
      </c>
    </row>
    <row r="139" spans="1:6" x14ac:dyDescent="0.3">
      <c r="A139" s="14" t="s">
        <v>12</v>
      </c>
      <c r="B139">
        <v>5949</v>
      </c>
      <c r="C139" t="s">
        <v>98</v>
      </c>
      <c r="D139" s="13" t="s">
        <v>6</v>
      </c>
      <c r="E139" s="13" t="s">
        <v>5</v>
      </c>
      <c r="F139" s="13" t="s">
        <v>5</v>
      </c>
    </row>
    <row r="140" spans="1:6" x14ac:dyDescent="0.3">
      <c r="A140" s="14" t="s">
        <v>11</v>
      </c>
      <c r="B140">
        <v>6101</v>
      </c>
      <c r="C140" t="s">
        <v>97</v>
      </c>
      <c r="D140" s="13" t="s">
        <v>5</v>
      </c>
      <c r="E140" s="13" t="s">
        <v>5</v>
      </c>
      <c r="F140" s="13" t="s">
        <v>5</v>
      </c>
    </row>
    <row r="141" spans="1:6" x14ac:dyDescent="0.3">
      <c r="A141" s="14" t="s">
        <v>12</v>
      </c>
      <c r="B141">
        <v>6102</v>
      </c>
      <c r="C141" t="s">
        <v>98</v>
      </c>
      <c r="D141" s="13" t="s">
        <v>6</v>
      </c>
      <c r="E141" s="13" t="s">
        <v>5</v>
      </c>
      <c r="F141" s="13" t="s">
        <v>5</v>
      </c>
    </row>
    <row r="142" spans="1:6" x14ac:dyDescent="0.3">
      <c r="A142" s="14" t="s">
        <v>11</v>
      </c>
      <c r="B142">
        <v>6103</v>
      </c>
      <c r="C142" t="s">
        <v>97</v>
      </c>
      <c r="D142" s="13" t="s">
        <v>5</v>
      </c>
      <c r="E142" s="13" t="s">
        <v>5</v>
      </c>
      <c r="F142" s="13" t="s">
        <v>5</v>
      </c>
    </row>
    <row r="143" spans="1:6" x14ac:dyDescent="0.3">
      <c r="A143" s="14" t="s">
        <v>12</v>
      </c>
      <c r="B143">
        <v>6104</v>
      </c>
      <c r="C143" t="s">
        <v>98</v>
      </c>
      <c r="D143" s="13" t="s">
        <v>6</v>
      </c>
      <c r="E143" s="13" t="s">
        <v>5</v>
      </c>
      <c r="F143" s="13" t="s">
        <v>5</v>
      </c>
    </row>
    <row r="144" spans="1:6" x14ac:dyDescent="0.3">
      <c r="A144" s="14" t="s">
        <v>11</v>
      </c>
      <c r="B144">
        <v>6105</v>
      </c>
      <c r="C144" t="s">
        <v>97</v>
      </c>
      <c r="D144" s="13" t="s">
        <v>5</v>
      </c>
      <c r="E144" s="13" t="s">
        <v>5</v>
      </c>
      <c r="F144" s="13" t="s">
        <v>5</v>
      </c>
    </row>
    <row r="145" spans="1:6" x14ac:dyDescent="0.3">
      <c r="A145" s="14" t="s">
        <v>12</v>
      </c>
      <c r="B145">
        <v>6106</v>
      </c>
      <c r="C145" t="s">
        <v>98</v>
      </c>
      <c r="D145" s="13" t="s">
        <v>6</v>
      </c>
      <c r="E145" s="13" t="s">
        <v>5</v>
      </c>
      <c r="F145" s="13" t="s">
        <v>5</v>
      </c>
    </row>
    <row r="146" spans="1:6" x14ac:dyDescent="0.3">
      <c r="A146" s="14" t="s">
        <v>11</v>
      </c>
      <c r="B146">
        <v>6107</v>
      </c>
      <c r="C146" t="s">
        <v>97</v>
      </c>
      <c r="D146" s="13" t="s">
        <v>5</v>
      </c>
      <c r="E146" s="13" t="s">
        <v>5</v>
      </c>
      <c r="F146" s="13" t="s">
        <v>5</v>
      </c>
    </row>
    <row r="147" spans="1:6" x14ac:dyDescent="0.3">
      <c r="A147" s="14" t="s">
        <v>12</v>
      </c>
      <c r="B147">
        <v>6108</v>
      </c>
      <c r="C147" t="s">
        <v>98</v>
      </c>
      <c r="D147" s="13" t="s">
        <v>6</v>
      </c>
      <c r="E147" s="13" t="s">
        <v>5</v>
      </c>
      <c r="F147" s="13" t="s">
        <v>5</v>
      </c>
    </row>
    <row r="148" spans="1:6" x14ac:dyDescent="0.3">
      <c r="A148" s="14" t="s">
        <v>11</v>
      </c>
      <c r="B148">
        <v>6109</v>
      </c>
      <c r="C148" t="s">
        <v>97</v>
      </c>
      <c r="D148" s="13" t="s">
        <v>5</v>
      </c>
      <c r="E148" s="13" t="s">
        <v>5</v>
      </c>
      <c r="F148" s="13" t="s">
        <v>5</v>
      </c>
    </row>
    <row r="149" spans="1:6" x14ac:dyDescent="0.3">
      <c r="A149" s="14" t="s">
        <v>12</v>
      </c>
      <c r="B149">
        <v>6110</v>
      </c>
      <c r="C149" t="s">
        <v>98</v>
      </c>
      <c r="D149" s="13" t="s">
        <v>6</v>
      </c>
      <c r="E149" s="13" t="s">
        <v>5</v>
      </c>
      <c r="F149" s="13" t="s">
        <v>5</v>
      </c>
    </row>
    <row r="150" spans="1:6" x14ac:dyDescent="0.3">
      <c r="A150" s="14" t="s">
        <v>12</v>
      </c>
      <c r="B150">
        <v>6111</v>
      </c>
      <c r="C150" t="s">
        <v>98</v>
      </c>
      <c r="D150" s="13" t="s">
        <v>6</v>
      </c>
      <c r="E150" s="13" t="s">
        <v>5</v>
      </c>
      <c r="F150" s="13" t="s">
        <v>5</v>
      </c>
    </row>
    <row r="151" spans="1:6" x14ac:dyDescent="0.3">
      <c r="A151" s="14" t="s">
        <v>12</v>
      </c>
      <c r="B151">
        <v>6112</v>
      </c>
      <c r="C151" t="s">
        <v>98</v>
      </c>
      <c r="D151" s="13" t="s">
        <v>6</v>
      </c>
      <c r="E151" s="13" t="s">
        <v>5</v>
      </c>
      <c r="F151" s="13" t="s">
        <v>5</v>
      </c>
    </row>
    <row r="152" spans="1:6" x14ac:dyDescent="0.3">
      <c r="A152" s="14" t="s">
        <v>12</v>
      </c>
      <c r="B152">
        <v>6113</v>
      </c>
      <c r="C152" t="s">
        <v>98</v>
      </c>
      <c r="D152" s="13" t="s">
        <v>6</v>
      </c>
      <c r="E152" s="13" t="s">
        <v>5</v>
      </c>
      <c r="F152" s="13" t="s">
        <v>5</v>
      </c>
    </row>
    <row r="153" spans="1:6" x14ac:dyDescent="0.3">
      <c r="A153" s="14" t="s">
        <v>12</v>
      </c>
      <c r="B153">
        <v>6114</v>
      </c>
      <c r="C153" t="s">
        <v>98</v>
      </c>
      <c r="D153" s="13" t="s">
        <v>6</v>
      </c>
      <c r="E153" s="13" t="s">
        <v>5</v>
      </c>
      <c r="F153" s="13" t="s">
        <v>5</v>
      </c>
    </row>
    <row r="154" spans="1:6" x14ac:dyDescent="0.3">
      <c r="A154" s="14" t="s">
        <v>12</v>
      </c>
      <c r="B154">
        <v>6115</v>
      </c>
      <c r="C154" t="s">
        <v>98</v>
      </c>
      <c r="D154" s="13" t="s">
        <v>6</v>
      </c>
      <c r="E154" s="13" t="s">
        <v>5</v>
      </c>
      <c r="F154" s="13" t="s">
        <v>5</v>
      </c>
    </row>
    <row r="155" spans="1:6" x14ac:dyDescent="0.3">
      <c r="A155" s="14" t="s">
        <v>11</v>
      </c>
      <c r="B155">
        <v>6116</v>
      </c>
      <c r="C155" t="s">
        <v>97</v>
      </c>
      <c r="D155" s="13" t="s">
        <v>5</v>
      </c>
      <c r="E155" s="13" t="s">
        <v>5</v>
      </c>
      <c r="F155" s="13" t="s">
        <v>5</v>
      </c>
    </row>
    <row r="156" spans="1:6" x14ac:dyDescent="0.3">
      <c r="A156" s="14" t="s">
        <v>12</v>
      </c>
      <c r="B156">
        <v>6117</v>
      </c>
      <c r="C156" t="s">
        <v>98</v>
      </c>
      <c r="D156" s="13" t="s">
        <v>6</v>
      </c>
      <c r="E156" s="13" t="s">
        <v>5</v>
      </c>
      <c r="F156" s="13" t="s">
        <v>5</v>
      </c>
    </row>
    <row r="157" spans="1:6" x14ac:dyDescent="0.3">
      <c r="A157" s="14" t="s">
        <v>11</v>
      </c>
      <c r="B157">
        <v>6118</v>
      </c>
      <c r="C157" t="s">
        <v>97</v>
      </c>
      <c r="D157" s="13" t="s">
        <v>5</v>
      </c>
      <c r="E157" s="13" t="s">
        <v>5</v>
      </c>
      <c r="F157" s="13" t="s">
        <v>5</v>
      </c>
    </row>
    <row r="158" spans="1:6" x14ac:dyDescent="0.3">
      <c r="A158" s="14" t="s">
        <v>12</v>
      </c>
      <c r="B158">
        <v>6119</v>
      </c>
      <c r="C158" t="s">
        <v>98</v>
      </c>
      <c r="D158" s="13" t="s">
        <v>6</v>
      </c>
      <c r="E158" s="13" t="s">
        <v>5</v>
      </c>
      <c r="F158" s="13" t="s">
        <v>5</v>
      </c>
    </row>
    <row r="159" spans="1:6" x14ac:dyDescent="0.3">
      <c r="A159" s="14" t="s">
        <v>12</v>
      </c>
      <c r="B159">
        <v>6120</v>
      </c>
      <c r="C159" t="s">
        <v>98</v>
      </c>
      <c r="D159" s="13" t="s">
        <v>6</v>
      </c>
      <c r="E159" s="13" t="s">
        <v>5</v>
      </c>
      <c r="F159" s="13" t="s">
        <v>5</v>
      </c>
    </row>
    <row r="160" spans="1:6" x14ac:dyDescent="0.3">
      <c r="A160" s="14" t="s">
        <v>11</v>
      </c>
      <c r="B160">
        <v>6122</v>
      </c>
      <c r="C160" t="s">
        <v>97</v>
      </c>
      <c r="D160" s="13" t="s">
        <v>5</v>
      </c>
      <c r="E160" s="13" t="s">
        <v>5</v>
      </c>
      <c r="F160" s="13" t="s">
        <v>5</v>
      </c>
    </row>
    <row r="161" spans="1:6" x14ac:dyDescent="0.3">
      <c r="A161" s="14" t="s">
        <v>12</v>
      </c>
      <c r="B161">
        <v>6123</v>
      </c>
      <c r="C161" t="s">
        <v>98</v>
      </c>
      <c r="D161" s="13" t="s">
        <v>6</v>
      </c>
      <c r="E161" s="13" t="s">
        <v>5</v>
      </c>
      <c r="F161" s="13" t="s">
        <v>5</v>
      </c>
    </row>
    <row r="162" spans="1:6" x14ac:dyDescent="0.3">
      <c r="A162" s="14" t="s">
        <v>11</v>
      </c>
      <c r="B162">
        <v>6124</v>
      </c>
      <c r="C162" t="s">
        <v>97</v>
      </c>
      <c r="D162" s="13" t="s">
        <v>5</v>
      </c>
      <c r="E162" s="13" t="s">
        <v>5</v>
      </c>
      <c r="F162" s="13" t="s">
        <v>5</v>
      </c>
    </row>
    <row r="163" spans="1:6" x14ac:dyDescent="0.3">
      <c r="A163" s="14" t="s">
        <v>11</v>
      </c>
      <c r="B163">
        <v>6125</v>
      </c>
      <c r="C163" t="s">
        <v>97</v>
      </c>
      <c r="D163" s="13" t="s">
        <v>5</v>
      </c>
      <c r="E163" s="13" t="s">
        <v>5</v>
      </c>
      <c r="F163" s="13" t="s">
        <v>5</v>
      </c>
    </row>
    <row r="164" spans="1:6" x14ac:dyDescent="0.3">
      <c r="A164" s="14" t="s">
        <v>11</v>
      </c>
      <c r="B164">
        <v>6151</v>
      </c>
      <c r="C164" t="s">
        <v>97</v>
      </c>
      <c r="D164" s="13" t="s">
        <v>5</v>
      </c>
      <c r="E164" s="13" t="s">
        <v>5</v>
      </c>
      <c r="F164" s="13" t="s">
        <v>5</v>
      </c>
    </row>
    <row r="165" spans="1:6" x14ac:dyDescent="0.3">
      <c r="A165" s="14" t="s">
        <v>12</v>
      </c>
      <c r="B165">
        <v>6152</v>
      </c>
      <c r="C165" t="s">
        <v>98</v>
      </c>
      <c r="D165" s="13" t="s">
        <v>6</v>
      </c>
      <c r="E165" s="13" t="s">
        <v>5</v>
      </c>
      <c r="F165" s="13" t="s">
        <v>5</v>
      </c>
    </row>
    <row r="166" spans="1:6" x14ac:dyDescent="0.3">
      <c r="A166" s="14" t="s">
        <v>12</v>
      </c>
      <c r="B166">
        <v>6153</v>
      </c>
      <c r="C166" t="s">
        <v>98</v>
      </c>
      <c r="D166" s="13" t="s">
        <v>6</v>
      </c>
      <c r="E166" s="13" t="s">
        <v>5</v>
      </c>
      <c r="F166" s="13" t="s">
        <v>5</v>
      </c>
    </row>
    <row r="167" spans="1:6" x14ac:dyDescent="0.3">
      <c r="A167" s="14" t="s">
        <v>11</v>
      </c>
      <c r="B167">
        <v>6155</v>
      </c>
      <c r="C167" t="s">
        <v>97</v>
      </c>
      <c r="D167" s="13" t="s">
        <v>5</v>
      </c>
      <c r="E167" s="13" t="s">
        <v>5</v>
      </c>
      <c r="F167" s="13" t="s">
        <v>5</v>
      </c>
    </row>
    <row r="168" spans="1:6" x14ac:dyDescent="0.3">
      <c r="A168" s="14" t="s">
        <v>12</v>
      </c>
      <c r="B168">
        <v>6156</v>
      </c>
      <c r="C168" t="s">
        <v>98</v>
      </c>
      <c r="D168" s="13" t="s">
        <v>6</v>
      </c>
      <c r="E168" s="13" t="s">
        <v>5</v>
      </c>
      <c r="F168" s="13" t="s">
        <v>5</v>
      </c>
    </row>
    <row r="169" spans="1:6" x14ac:dyDescent="0.3">
      <c r="A169" s="14" t="s">
        <v>11</v>
      </c>
      <c r="B169">
        <v>6201</v>
      </c>
      <c r="C169" t="s">
        <v>97</v>
      </c>
      <c r="D169" s="13" t="s">
        <v>5</v>
      </c>
      <c r="E169" s="13" t="s">
        <v>5</v>
      </c>
      <c r="F169" s="13" t="s">
        <v>5</v>
      </c>
    </row>
    <row r="170" spans="1:6" x14ac:dyDescent="0.3">
      <c r="A170" s="14" t="s">
        <v>12</v>
      </c>
      <c r="B170">
        <v>6202</v>
      </c>
      <c r="C170" t="s">
        <v>98</v>
      </c>
      <c r="D170" s="13" t="s">
        <v>6</v>
      </c>
      <c r="E170" s="13" t="s">
        <v>5</v>
      </c>
      <c r="F170" s="13" t="s">
        <v>5</v>
      </c>
    </row>
    <row r="171" spans="1:6" x14ac:dyDescent="0.3">
      <c r="A171" s="14" t="s">
        <v>12</v>
      </c>
      <c r="B171">
        <v>6205</v>
      </c>
      <c r="C171" t="s">
        <v>98</v>
      </c>
      <c r="D171" s="13" t="s">
        <v>6</v>
      </c>
      <c r="E171" s="13" t="s">
        <v>5</v>
      </c>
      <c r="F171" s="13" t="s">
        <v>5</v>
      </c>
    </row>
    <row r="172" spans="1:6" x14ac:dyDescent="0.3">
      <c r="A172" s="14" t="s">
        <v>11</v>
      </c>
      <c r="B172">
        <v>6206</v>
      </c>
      <c r="C172" t="s">
        <v>97</v>
      </c>
      <c r="D172" s="13" t="s">
        <v>5</v>
      </c>
      <c r="E172" s="13" t="s">
        <v>5</v>
      </c>
      <c r="F172" s="13" t="s">
        <v>5</v>
      </c>
    </row>
    <row r="173" spans="1:6" x14ac:dyDescent="0.3">
      <c r="A173" s="14" t="s">
        <v>11</v>
      </c>
      <c r="B173">
        <v>6207</v>
      </c>
      <c r="C173" t="s">
        <v>97</v>
      </c>
      <c r="D173" s="13" t="s">
        <v>5</v>
      </c>
      <c r="E173" s="13" t="s">
        <v>5</v>
      </c>
      <c r="F173" s="13" t="s">
        <v>5</v>
      </c>
    </row>
    <row r="174" spans="1:6" x14ac:dyDescent="0.3">
      <c r="A174" s="14" t="s">
        <v>11</v>
      </c>
      <c r="B174">
        <v>6208</v>
      </c>
      <c r="C174" t="s">
        <v>97</v>
      </c>
      <c r="D174" s="13" t="s">
        <v>5</v>
      </c>
      <c r="E174" s="13" t="s">
        <v>5</v>
      </c>
      <c r="F174" s="13" t="s">
        <v>5</v>
      </c>
    </row>
    <row r="175" spans="1:6" x14ac:dyDescent="0.3">
      <c r="A175" s="14" t="s">
        <v>12</v>
      </c>
      <c r="B175">
        <v>6209</v>
      </c>
      <c r="C175" t="s">
        <v>98</v>
      </c>
      <c r="D175" s="13" t="s">
        <v>6</v>
      </c>
      <c r="E175" s="13" t="s">
        <v>5</v>
      </c>
      <c r="F175" s="13" t="s">
        <v>5</v>
      </c>
    </row>
    <row r="176" spans="1:6" x14ac:dyDescent="0.3">
      <c r="A176" s="14" t="s">
        <v>12</v>
      </c>
      <c r="B176">
        <v>6210</v>
      </c>
      <c r="C176" t="s">
        <v>98</v>
      </c>
      <c r="D176" s="13" t="s">
        <v>6</v>
      </c>
      <c r="E176" s="13" t="s">
        <v>5</v>
      </c>
      <c r="F176" s="13" t="s">
        <v>5</v>
      </c>
    </row>
    <row r="177" spans="1:6" x14ac:dyDescent="0.3">
      <c r="A177" s="14" t="s">
        <v>12</v>
      </c>
      <c r="B177">
        <v>6251</v>
      </c>
      <c r="C177" t="s">
        <v>98</v>
      </c>
      <c r="D177" s="13" t="s">
        <v>6</v>
      </c>
      <c r="E177" s="13" t="s">
        <v>5</v>
      </c>
      <c r="F177" s="13" t="s">
        <v>5</v>
      </c>
    </row>
    <row r="178" spans="1:6" x14ac:dyDescent="0.3">
      <c r="A178" s="14" t="s">
        <v>12</v>
      </c>
      <c r="B178">
        <v>6252</v>
      </c>
      <c r="C178" t="s">
        <v>98</v>
      </c>
      <c r="D178" s="13" t="s">
        <v>6</v>
      </c>
      <c r="E178" s="13" t="s">
        <v>5</v>
      </c>
      <c r="F178" s="13" t="s">
        <v>5</v>
      </c>
    </row>
    <row r="179" spans="1:6" x14ac:dyDescent="0.3">
      <c r="A179" s="14" t="s">
        <v>12</v>
      </c>
      <c r="B179">
        <v>6253</v>
      </c>
      <c r="C179" t="s">
        <v>98</v>
      </c>
      <c r="D179" s="13" t="s">
        <v>6</v>
      </c>
      <c r="E179" s="13" t="s">
        <v>5</v>
      </c>
      <c r="F179" s="13" t="s">
        <v>5</v>
      </c>
    </row>
    <row r="180" spans="1:6" x14ac:dyDescent="0.3">
      <c r="A180" s="14" t="s">
        <v>12</v>
      </c>
      <c r="B180">
        <v>6254</v>
      </c>
      <c r="C180" t="s">
        <v>98</v>
      </c>
      <c r="D180" s="13" t="s">
        <v>6</v>
      </c>
      <c r="E180" s="13" t="s">
        <v>5</v>
      </c>
      <c r="F180" s="13" t="s">
        <v>5</v>
      </c>
    </row>
    <row r="181" spans="1:6" x14ac:dyDescent="0.3">
      <c r="A181" s="14" t="s">
        <v>12</v>
      </c>
      <c r="B181">
        <v>6255</v>
      </c>
      <c r="C181" t="s">
        <v>98</v>
      </c>
      <c r="D181" s="13" t="s">
        <v>6</v>
      </c>
      <c r="E181" s="13" t="s">
        <v>5</v>
      </c>
      <c r="F181" s="13" t="s">
        <v>5</v>
      </c>
    </row>
    <row r="182" spans="1:6" x14ac:dyDescent="0.3">
      <c r="A182" s="14" t="s">
        <v>12</v>
      </c>
      <c r="B182">
        <v>6256</v>
      </c>
      <c r="C182" t="s">
        <v>98</v>
      </c>
      <c r="D182" s="13" t="s">
        <v>6</v>
      </c>
      <c r="E182" s="13" t="s">
        <v>5</v>
      </c>
      <c r="F182" s="13" t="s">
        <v>5</v>
      </c>
    </row>
    <row r="183" spans="1:6" x14ac:dyDescent="0.3">
      <c r="A183" s="14" t="s">
        <v>12</v>
      </c>
      <c r="B183">
        <v>6257</v>
      </c>
      <c r="C183" t="s">
        <v>98</v>
      </c>
      <c r="D183" s="13" t="s">
        <v>6</v>
      </c>
      <c r="E183" s="13" t="s">
        <v>5</v>
      </c>
      <c r="F183" s="13" t="s">
        <v>5</v>
      </c>
    </row>
    <row r="184" spans="1:6" x14ac:dyDescent="0.3">
      <c r="A184" s="14" t="s">
        <v>12</v>
      </c>
      <c r="B184">
        <v>6258</v>
      </c>
      <c r="C184" t="s">
        <v>98</v>
      </c>
      <c r="D184" s="13" t="s">
        <v>6</v>
      </c>
      <c r="E184" s="13" t="s">
        <v>5</v>
      </c>
      <c r="F184" s="13" t="s">
        <v>5</v>
      </c>
    </row>
    <row r="185" spans="1:6" x14ac:dyDescent="0.3">
      <c r="A185" s="14" t="s">
        <v>12</v>
      </c>
      <c r="B185">
        <v>6301</v>
      </c>
      <c r="C185" t="s">
        <v>98</v>
      </c>
      <c r="D185" s="13" t="s">
        <v>6</v>
      </c>
      <c r="E185" s="13" t="s">
        <v>5</v>
      </c>
      <c r="F185" s="13" t="s">
        <v>5</v>
      </c>
    </row>
    <row r="186" spans="1:6" x14ac:dyDescent="0.3">
      <c r="A186" s="14" t="s">
        <v>12</v>
      </c>
      <c r="B186">
        <v>6302</v>
      </c>
      <c r="C186" t="s">
        <v>98</v>
      </c>
      <c r="D186" s="13" t="s">
        <v>6</v>
      </c>
      <c r="E186" s="13" t="s">
        <v>5</v>
      </c>
      <c r="F186" s="13" t="s">
        <v>5</v>
      </c>
    </row>
    <row r="187" spans="1:6" x14ac:dyDescent="0.3">
      <c r="A187" s="14" t="s">
        <v>12</v>
      </c>
      <c r="B187">
        <v>6303</v>
      </c>
      <c r="C187" t="s">
        <v>98</v>
      </c>
      <c r="D187" s="13" t="s">
        <v>6</v>
      </c>
      <c r="E187" s="13" t="s">
        <v>5</v>
      </c>
      <c r="F187" s="13" t="s">
        <v>5</v>
      </c>
    </row>
    <row r="188" spans="1:6" x14ac:dyDescent="0.3">
      <c r="A188" s="14" t="s">
        <v>12</v>
      </c>
      <c r="B188">
        <v>6304</v>
      </c>
      <c r="C188" t="s">
        <v>98</v>
      </c>
      <c r="D188" s="13" t="s">
        <v>6</v>
      </c>
      <c r="E188" s="13" t="s">
        <v>5</v>
      </c>
      <c r="F188" s="13" t="s">
        <v>5</v>
      </c>
    </row>
    <row r="189" spans="1:6" x14ac:dyDescent="0.3">
      <c r="A189" s="14" t="s">
        <v>12</v>
      </c>
      <c r="B189">
        <v>6305</v>
      </c>
      <c r="C189" t="s">
        <v>98</v>
      </c>
      <c r="D189" s="13" t="s">
        <v>6</v>
      </c>
      <c r="E189" s="13" t="s">
        <v>5</v>
      </c>
      <c r="F189" s="13" t="s">
        <v>5</v>
      </c>
    </row>
    <row r="190" spans="1:6" x14ac:dyDescent="0.3">
      <c r="A190" s="14" t="s">
        <v>12</v>
      </c>
      <c r="B190">
        <v>6306</v>
      </c>
      <c r="C190" t="s">
        <v>98</v>
      </c>
      <c r="D190" s="13" t="s">
        <v>6</v>
      </c>
      <c r="E190" s="13" t="s">
        <v>5</v>
      </c>
      <c r="F190" s="13" t="s">
        <v>5</v>
      </c>
    </row>
    <row r="191" spans="1:6" x14ac:dyDescent="0.3">
      <c r="A191" s="14" t="s">
        <v>12</v>
      </c>
      <c r="B191">
        <v>6307</v>
      </c>
      <c r="C191" t="s">
        <v>98</v>
      </c>
      <c r="D191" s="13" t="s">
        <v>6</v>
      </c>
      <c r="E191" s="13" t="s">
        <v>5</v>
      </c>
      <c r="F191" s="13" t="s">
        <v>5</v>
      </c>
    </row>
    <row r="192" spans="1:6" x14ac:dyDescent="0.3">
      <c r="A192" s="14" t="s">
        <v>12</v>
      </c>
      <c r="B192">
        <v>6351</v>
      </c>
      <c r="C192" t="s">
        <v>98</v>
      </c>
      <c r="D192" s="13" t="s">
        <v>6</v>
      </c>
      <c r="E192" s="13" t="s">
        <v>5</v>
      </c>
      <c r="F192" s="13" t="s">
        <v>5</v>
      </c>
    </row>
    <row r="193" spans="1:6" x14ac:dyDescent="0.3">
      <c r="A193" s="14" t="s">
        <v>12</v>
      </c>
      <c r="B193">
        <v>6352</v>
      </c>
      <c r="C193" t="s">
        <v>98</v>
      </c>
      <c r="D193" s="13" t="s">
        <v>6</v>
      </c>
      <c r="E193" s="13" t="s">
        <v>5</v>
      </c>
      <c r="F193" s="13" t="s">
        <v>5</v>
      </c>
    </row>
    <row r="194" spans="1:6" x14ac:dyDescent="0.3">
      <c r="A194" s="14" t="s">
        <v>12</v>
      </c>
      <c r="B194">
        <v>6353</v>
      </c>
      <c r="C194" t="s">
        <v>98</v>
      </c>
      <c r="D194" s="13" t="s">
        <v>6</v>
      </c>
      <c r="E194" s="13" t="s">
        <v>5</v>
      </c>
      <c r="F194" s="13" t="s">
        <v>5</v>
      </c>
    </row>
    <row r="195" spans="1:6" x14ac:dyDescent="0.3">
      <c r="A195" s="14" t="s">
        <v>12</v>
      </c>
      <c r="B195">
        <v>6354</v>
      </c>
      <c r="C195" t="s">
        <v>98</v>
      </c>
      <c r="D195" s="13" t="s">
        <v>6</v>
      </c>
      <c r="E195" s="13" t="s">
        <v>5</v>
      </c>
      <c r="F195" s="13" t="s">
        <v>5</v>
      </c>
    </row>
    <row r="196" spans="1:6" x14ac:dyDescent="0.3">
      <c r="A196" s="14" t="s">
        <v>12</v>
      </c>
      <c r="B196">
        <v>6355</v>
      </c>
      <c r="C196" t="s">
        <v>98</v>
      </c>
      <c r="D196" s="13" t="s">
        <v>6</v>
      </c>
      <c r="E196" s="13" t="s">
        <v>5</v>
      </c>
      <c r="F196" s="13" t="s">
        <v>5</v>
      </c>
    </row>
    <row r="197" spans="1:6" x14ac:dyDescent="0.3">
      <c r="A197" s="14" t="s">
        <v>12</v>
      </c>
      <c r="B197">
        <v>6356</v>
      </c>
      <c r="C197" t="s">
        <v>98</v>
      </c>
      <c r="D197" s="13" t="s">
        <v>6</v>
      </c>
      <c r="E197" s="13" t="s">
        <v>5</v>
      </c>
      <c r="F197" s="13" t="s">
        <v>5</v>
      </c>
    </row>
    <row r="198" spans="1:6" x14ac:dyDescent="0.3">
      <c r="A198" s="14" t="s">
        <v>12</v>
      </c>
      <c r="B198">
        <v>6357</v>
      </c>
      <c r="C198" t="s">
        <v>98</v>
      </c>
      <c r="D198" s="13" t="s">
        <v>6</v>
      </c>
      <c r="E198" s="13" t="s">
        <v>5</v>
      </c>
      <c r="F198" s="13" t="s">
        <v>5</v>
      </c>
    </row>
    <row r="199" spans="1:6" x14ac:dyDescent="0.3">
      <c r="A199" s="14" t="s">
        <v>12</v>
      </c>
      <c r="B199">
        <v>6359</v>
      </c>
      <c r="C199" t="s">
        <v>98</v>
      </c>
      <c r="D199" s="13" t="s">
        <v>6</v>
      </c>
      <c r="E199" s="13" t="s">
        <v>5</v>
      </c>
      <c r="F199" s="13" t="s">
        <v>5</v>
      </c>
    </row>
    <row r="200" spans="1:6" x14ac:dyDescent="0.3">
      <c r="A200" s="14" t="s">
        <v>11</v>
      </c>
      <c r="B200">
        <v>6401</v>
      </c>
      <c r="C200" t="s">
        <v>97</v>
      </c>
      <c r="D200" s="13" t="s">
        <v>5</v>
      </c>
      <c r="E200" s="13" t="s">
        <v>5</v>
      </c>
      <c r="F200" s="13" t="s">
        <v>5</v>
      </c>
    </row>
    <row r="201" spans="1:6" x14ac:dyDescent="0.3">
      <c r="A201" s="14" t="s">
        <v>11</v>
      </c>
      <c r="B201">
        <v>6402</v>
      </c>
      <c r="C201" t="s">
        <v>97</v>
      </c>
      <c r="D201" s="13" t="s">
        <v>5</v>
      </c>
      <c r="E201" s="13" t="s">
        <v>5</v>
      </c>
      <c r="F201" s="13" t="s">
        <v>5</v>
      </c>
    </row>
    <row r="202" spans="1:6" x14ac:dyDescent="0.3">
      <c r="A202" s="14" t="s">
        <v>12</v>
      </c>
      <c r="B202">
        <v>6403</v>
      </c>
      <c r="C202" t="s">
        <v>98</v>
      </c>
      <c r="D202" s="13" t="s">
        <v>6</v>
      </c>
      <c r="E202" s="13" t="s">
        <v>5</v>
      </c>
      <c r="F202" s="13" t="s">
        <v>5</v>
      </c>
    </row>
    <row r="203" spans="1:6" x14ac:dyDescent="0.3">
      <c r="A203" s="14" t="s">
        <v>12</v>
      </c>
      <c r="B203">
        <v>6404</v>
      </c>
      <c r="C203" t="s">
        <v>98</v>
      </c>
      <c r="D203" s="13" t="s">
        <v>6</v>
      </c>
      <c r="E203" s="13" t="s">
        <v>5</v>
      </c>
      <c r="F203" s="13" t="s">
        <v>5</v>
      </c>
    </row>
    <row r="204" spans="1:6" x14ac:dyDescent="0.3">
      <c r="A204" s="14" t="s">
        <v>11</v>
      </c>
      <c r="B204">
        <v>6408</v>
      </c>
      <c r="C204" t="s">
        <v>97</v>
      </c>
      <c r="D204" s="13" t="s">
        <v>5</v>
      </c>
      <c r="E204" s="13" t="s">
        <v>5</v>
      </c>
      <c r="F204" s="13" t="s">
        <v>5</v>
      </c>
    </row>
    <row r="205" spans="1:6" x14ac:dyDescent="0.3">
      <c r="A205" s="14" t="s">
        <v>12</v>
      </c>
      <c r="B205">
        <v>6409</v>
      </c>
      <c r="C205" t="s">
        <v>98</v>
      </c>
      <c r="D205" s="13" t="s">
        <v>6</v>
      </c>
      <c r="E205" s="13" t="s">
        <v>5</v>
      </c>
      <c r="F205" s="13" t="s">
        <v>5</v>
      </c>
    </row>
    <row r="206" spans="1:6" x14ac:dyDescent="0.3">
      <c r="A206" s="14" t="s">
        <v>11</v>
      </c>
      <c r="B206">
        <v>6410</v>
      </c>
      <c r="C206" t="s">
        <v>97</v>
      </c>
      <c r="D206" s="13" t="s">
        <v>5</v>
      </c>
      <c r="E206" s="13" t="s">
        <v>5</v>
      </c>
      <c r="F206" s="13" t="s">
        <v>5</v>
      </c>
    </row>
    <row r="207" spans="1:6" x14ac:dyDescent="0.3">
      <c r="A207" s="14" t="s">
        <v>12</v>
      </c>
      <c r="B207">
        <v>6411</v>
      </c>
      <c r="C207" t="s">
        <v>98</v>
      </c>
      <c r="D207" s="13" t="s">
        <v>6</v>
      </c>
      <c r="E207" s="13" t="s">
        <v>5</v>
      </c>
      <c r="F207" s="13" t="s">
        <v>5</v>
      </c>
    </row>
    <row r="208" spans="1:6" x14ac:dyDescent="0.3">
      <c r="A208" s="14" t="s">
        <v>12</v>
      </c>
      <c r="B208">
        <v>6412</v>
      </c>
      <c r="C208" t="s">
        <v>98</v>
      </c>
      <c r="D208" s="13" t="s">
        <v>6</v>
      </c>
      <c r="E208" s="13" t="s">
        <v>5</v>
      </c>
      <c r="F208" s="13" t="s">
        <v>5</v>
      </c>
    </row>
    <row r="209" spans="1:6" x14ac:dyDescent="0.3">
      <c r="A209" s="14" t="s">
        <v>12</v>
      </c>
      <c r="B209">
        <v>6413</v>
      </c>
      <c r="C209" t="s">
        <v>98</v>
      </c>
      <c r="D209" s="13" t="s">
        <v>6</v>
      </c>
      <c r="E209" s="13" t="s">
        <v>5</v>
      </c>
      <c r="F209" s="13" t="s">
        <v>5</v>
      </c>
    </row>
    <row r="210" spans="1:6" x14ac:dyDescent="0.3">
      <c r="A210" s="14" t="s">
        <v>12</v>
      </c>
      <c r="B210">
        <v>6414</v>
      </c>
      <c r="C210" t="s">
        <v>98</v>
      </c>
      <c r="D210" s="13" t="s">
        <v>6</v>
      </c>
      <c r="E210" s="13" t="s">
        <v>5</v>
      </c>
      <c r="F210" s="13" t="s">
        <v>5</v>
      </c>
    </row>
    <row r="211" spans="1:6" x14ac:dyDescent="0.3">
      <c r="A211" s="14" t="s">
        <v>12</v>
      </c>
      <c r="B211">
        <v>6415</v>
      </c>
      <c r="C211" t="s">
        <v>98</v>
      </c>
      <c r="D211" s="13" t="s">
        <v>6</v>
      </c>
      <c r="E211" s="13" t="s">
        <v>5</v>
      </c>
      <c r="F211" s="13" t="s">
        <v>5</v>
      </c>
    </row>
    <row r="212" spans="1:6" x14ac:dyDescent="0.3">
      <c r="A212" s="14" t="s">
        <v>11</v>
      </c>
      <c r="B212">
        <v>6501</v>
      </c>
      <c r="C212" t="s">
        <v>97</v>
      </c>
      <c r="D212" s="13" t="s">
        <v>5</v>
      </c>
      <c r="E212" s="13" t="s">
        <v>5</v>
      </c>
      <c r="F212" s="13" t="s">
        <v>5</v>
      </c>
    </row>
    <row r="213" spans="1:6" x14ac:dyDescent="0.3">
      <c r="A213" s="14" t="s">
        <v>12</v>
      </c>
      <c r="B213">
        <v>6502</v>
      </c>
      <c r="C213" t="s">
        <v>98</v>
      </c>
      <c r="D213" s="13" t="s">
        <v>6</v>
      </c>
      <c r="E213" s="13" t="s">
        <v>5</v>
      </c>
      <c r="F213" s="13" t="s">
        <v>5</v>
      </c>
    </row>
    <row r="214" spans="1:6" x14ac:dyDescent="0.3">
      <c r="A214" s="14" t="s">
        <v>12</v>
      </c>
      <c r="B214">
        <v>6503</v>
      </c>
      <c r="C214" t="s">
        <v>98</v>
      </c>
      <c r="D214" s="13" t="s">
        <v>6</v>
      </c>
      <c r="E214" s="13" t="s">
        <v>5</v>
      </c>
      <c r="F214" s="13" t="s">
        <v>5</v>
      </c>
    </row>
    <row r="215" spans="1:6" x14ac:dyDescent="0.3">
      <c r="A215" s="14" t="s">
        <v>12</v>
      </c>
      <c r="B215">
        <v>6504</v>
      </c>
      <c r="C215" t="s">
        <v>98</v>
      </c>
      <c r="D215" s="13" t="s">
        <v>6</v>
      </c>
      <c r="E215" s="13" t="s">
        <v>5</v>
      </c>
      <c r="F215" s="13" t="s">
        <v>5</v>
      </c>
    </row>
    <row r="216" spans="1:6" x14ac:dyDescent="0.3">
      <c r="A216" s="14" t="s">
        <v>12</v>
      </c>
      <c r="B216">
        <v>6505</v>
      </c>
      <c r="C216" t="s">
        <v>98</v>
      </c>
      <c r="D216" s="13" t="s">
        <v>6</v>
      </c>
      <c r="E216" s="13" t="s">
        <v>5</v>
      </c>
      <c r="F216" s="13" t="s">
        <v>5</v>
      </c>
    </row>
    <row r="217" spans="1:6" x14ac:dyDescent="0.3">
      <c r="A217" s="14" t="s">
        <v>12</v>
      </c>
      <c r="B217">
        <v>6551</v>
      </c>
      <c r="C217" t="s">
        <v>98</v>
      </c>
      <c r="D217" s="13" t="s">
        <v>6</v>
      </c>
      <c r="E217" s="13" t="s">
        <v>5</v>
      </c>
      <c r="F217" s="13" t="s">
        <v>5</v>
      </c>
    </row>
    <row r="218" spans="1:6" x14ac:dyDescent="0.3">
      <c r="A218" s="14" t="s">
        <v>12</v>
      </c>
      <c r="B218">
        <v>6552</v>
      </c>
      <c r="C218" t="s">
        <v>98</v>
      </c>
      <c r="D218" s="13" t="s">
        <v>6</v>
      </c>
      <c r="E218" s="13" t="s">
        <v>5</v>
      </c>
      <c r="F218" s="13" t="s">
        <v>5</v>
      </c>
    </row>
    <row r="219" spans="1:6" x14ac:dyDescent="0.3">
      <c r="A219" s="14" t="s">
        <v>12</v>
      </c>
      <c r="B219">
        <v>6553</v>
      </c>
      <c r="C219" t="s">
        <v>98</v>
      </c>
      <c r="D219" s="13" t="s">
        <v>6</v>
      </c>
      <c r="E219" s="13" t="s">
        <v>5</v>
      </c>
      <c r="F219" s="13" t="s">
        <v>5</v>
      </c>
    </row>
    <row r="220" spans="1:6" x14ac:dyDescent="0.3">
      <c r="A220" s="14" t="s">
        <v>12</v>
      </c>
      <c r="B220">
        <v>6554</v>
      </c>
      <c r="C220" t="s">
        <v>98</v>
      </c>
      <c r="D220" s="13" t="s">
        <v>6</v>
      </c>
      <c r="E220" s="13" t="s">
        <v>5</v>
      </c>
      <c r="F220" s="13" t="s">
        <v>5</v>
      </c>
    </row>
    <row r="221" spans="1:6" x14ac:dyDescent="0.3">
      <c r="A221" s="14" t="s">
        <v>12</v>
      </c>
      <c r="B221">
        <v>6555</v>
      </c>
      <c r="C221" t="s">
        <v>98</v>
      </c>
      <c r="D221" s="13" t="s">
        <v>6</v>
      </c>
      <c r="E221" s="13" t="s">
        <v>5</v>
      </c>
      <c r="F221" s="13" t="s">
        <v>5</v>
      </c>
    </row>
    <row r="222" spans="1:6" x14ac:dyDescent="0.3">
      <c r="A222" s="14" t="s">
        <v>12</v>
      </c>
      <c r="B222">
        <v>6556</v>
      </c>
      <c r="C222" t="s">
        <v>98</v>
      </c>
      <c r="D222" s="13" t="s">
        <v>6</v>
      </c>
      <c r="E222" s="13" t="s">
        <v>5</v>
      </c>
      <c r="F222" s="13" t="s">
        <v>5</v>
      </c>
    </row>
    <row r="223" spans="1:6" x14ac:dyDescent="0.3">
      <c r="A223" s="14" t="s">
        <v>12</v>
      </c>
      <c r="B223">
        <v>6557</v>
      </c>
      <c r="C223" t="s">
        <v>98</v>
      </c>
      <c r="D223" s="13" t="s">
        <v>6</v>
      </c>
      <c r="E223" s="13" t="s">
        <v>5</v>
      </c>
      <c r="F223" s="13" t="s">
        <v>5</v>
      </c>
    </row>
    <row r="224" spans="1:6" x14ac:dyDescent="0.3">
      <c r="A224" s="14" t="s">
        <v>12</v>
      </c>
      <c r="B224">
        <v>6603</v>
      </c>
      <c r="C224" t="s">
        <v>98</v>
      </c>
      <c r="D224" s="13" t="s">
        <v>6</v>
      </c>
      <c r="E224" s="13" t="s">
        <v>5</v>
      </c>
      <c r="F224" s="13" t="s">
        <v>5</v>
      </c>
    </row>
    <row r="225" spans="1:6" x14ac:dyDescent="0.3">
      <c r="A225" s="14" t="s">
        <v>11</v>
      </c>
      <c r="B225">
        <v>6651</v>
      </c>
      <c r="C225" t="s">
        <v>97</v>
      </c>
      <c r="D225" s="13" t="s">
        <v>5</v>
      </c>
      <c r="E225" s="13" t="s">
        <v>5</v>
      </c>
      <c r="F225" s="13" t="s">
        <v>5</v>
      </c>
    </row>
    <row r="226" spans="1:6" x14ac:dyDescent="0.3">
      <c r="A226" s="14" t="s">
        <v>11</v>
      </c>
      <c r="B226">
        <v>6652</v>
      </c>
      <c r="C226" t="s">
        <v>97</v>
      </c>
      <c r="D226" s="13" t="s">
        <v>5</v>
      </c>
      <c r="E226" s="13" t="s">
        <v>5</v>
      </c>
      <c r="F226" s="13" t="s">
        <v>5</v>
      </c>
    </row>
    <row r="227" spans="1:6" x14ac:dyDescent="0.3">
      <c r="A227" s="14" t="s">
        <v>11</v>
      </c>
      <c r="B227">
        <v>6653</v>
      </c>
      <c r="C227" t="s">
        <v>97</v>
      </c>
      <c r="D227" s="13" t="s">
        <v>5</v>
      </c>
      <c r="E227" s="13" t="s">
        <v>5</v>
      </c>
      <c r="F227" s="13" t="s">
        <v>5</v>
      </c>
    </row>
    <row r="228" spans="1:6" x14ac:dyDescent="0.3">
      <c r="A228" s="14" t="s">
        <v>12</v>
      </c>
      <c r="B228">
        <v>6654</v>
      </c>
      <c r="C228" t="s">
        <v>98</v>
      </c>
      <c r="D228" s="13" t="s">
        <v>6</v>
      </c>
      <c r="E228" s="13" t="s">
        <v>5</v>
      </c>
      <c r="F228" s="13" t="s">
        <v>5</v>
      </c>
    </row>
    <row r="229" spans="1:6" x14ac:dyDescent="0.3">
      <c r="A229" s="14" t="s">
        <v>12</v>
      </c>
      <c r="B229">
        <v>6655</v>
      </c>
      <c r="C229" t="s">
        <v>98</v>
      </c>
      <c r="D229" s="13" t="s">
        <v>6</v>
      </c>
      <c r="E229" s="13" t="s">
        <v>5</v>
      </c>
      <c r="F229" s="13" t="s">
        <v>5</v>
      </c>
    </row>
    <row r="230" spans="1:6" x14ac:dyDescent="0.3">
      <c r="A230" s="14" t="s">
        <v>12</v>
      </c>
      <c r="B230">
        <v>6656</v>
      </c>
      <c r="C230" t="s">
        <v>98</v>
      </c>
      <c r="D230" s="13" t="s">
        <v>6</v>
      </c>
      <c r="E230" s="13" t="s">
        <v>5</v>
      </c>
      <c r="F230" s="13" t="s">
        <v>5</v>
      </c>
    </row>
    <row r="231" spans="1:6" x14ac:dyDescent="0.3">
      <c r="A231" s="14" t="s">
        <v>12</v>
      </c>
      <c r="B231">
        <v>6657</v>
      </c>
      <c r="C231" t="s">
        <v>98</v>
      </c>
      <c r="D231" s="13" t="s">
        <v>6</v>
      </c>
      <c r="E231" s="13" t="s">
        <v>5</v>
      </c>
      <c r="F231" s="13" t="s">
        <v>5</v>
      </c>
    </row>
    <row r="232" spans="1:6" x14ac:dyDescent="0.3">
      <c r="A232" s="14" t="s">
        <v>11</v>
      </c>
      <c r="B232">
        <v>6658</v>
      </c>
      <c r="C232" t="s">
        <v>97</v>
      </c>
      <c r="D232" s="13" t="s">
        <v>5</v>
      </c>
      <c r="E232" s="13" t="s">
        <v>5</v>
      </c>
      <c r="F232" s="13" t="s">
        <v>5</v>
      </c>
    </row>
    <row r="233" spans="1:6" x14ac:dyDescent="0.3">
      <c r="A233" s="14" t="s">
        <v>12</v>
      </c>
      <c r="B233">
        <v>6659</v>
      </c>
      <c r="C233" t="s">
        <v>98</v>
      </c>
      <c r="D233" s="13" t="s">
        <v>6</v>
      </c>
      <c r="E233" s="13" t="s">
        <v>5</v>
      </c>
      <c r="F233" s="13" t="s">
        <v>5</v>
      </c>
    </row>
    <row r="234" spans="1:6" x14ac:dyDescent="0.3">
      <c r="A234" s="14" t="s">
        <v>11</v>
      </c>
      <c r="B234">
        <v>6660</v>
      </c>
      <c r="C234" t="s">
        <v>97</v>
      </c>
      <c r="D234" s="13" t="s">
        <v>5</v>
      </c>
      <c r="E234" s="13" t="s">
        <v>5</v>
      </c>
      <c r="F234" s="13" t="s">
        <v>5</v>
      </c>
    </row>
    <row r="235" spans="1:6" x14ac:dyDescent="0.3">
      <c r="A235" s="14" t="s">
        <v>12</v>
      </c>
      <c r="B235">
        <v>6661</v>
      </c>
      <c r="C235" t="s">
        <v>98</v>
      </c>
      <c r="D235" s="13" t="s">
        <v>6</v>
      </c>
      <c r="E235" s="13" t="s">
        <v>5</v>
      </c>
      <c r="F235" s="13" t="s">
        <v>5</v>
      </c>
    </row>
    <row r="236" spans="1:6" x14ac:dyDescent="0.3">
      <c r="A236" s="14" t="s">
        <v>12</v>
      </c>
      <c r="B236">
        <v>6662</v>
      </c>
      <c r="C236" t="s">
        <v>98</v>
      </c>
      <c r="D236" s="13" t="s">
        <v>6</v>
      </c>
      <c r="E236" s="13" t="s">
        <v>5</v>
      </c>
      <c r="F236" s="13" t="s">
        <v>5</v>
      </c>
    </row>
    <row r="237" spans="1:6" x14ac:dyDescent="0.3">
      <c r="A237" s="14" t="s">
        <v>11</v>
      </c>
      <c r="B237">
        <v>6663</v>
      </c>
      <c r="C237" t="s">
        <v>97</v>
      </c>
      <c r="D237" s="13" t="s">
        <v>5</v>
      </c>
      <c r="E237" s="13" t="s">
        <v>5</v>
      </c>
      <c r="F237" s="13" t="s">
        <v>5</v>
      </c>
    </row>
    <row r="238" spans="1:6" x14ac:dyDescent="0.3">
      <c r="A238" s="14" t="s">
        <v>12</v>
      </c>
      <c r="B238">
        <v>6664</v>
      </c>
      <c r="C238" t="s">
        <v>98</v>
      </c>
      <c r="D238" s="13" t="s">
        <v>6</v>
      </c>
      <c r="E238" s="13" t="s">
        <v>5</v>
      </c>
      <c r="F238" s="13" t="s">
        <v>5</v>
      </c>
    </row>
    <row r="239" spans="1:6" x14ac:dyDescent="0.3">
      <c r="A239" s="14" t="s">
        <v>12</v>
      </c>
      <c r="B239">
        <v>6665</v>
      </c>
      <c r="C239" t="s">
        <v>98</v>
      </c>
      <c r="D239" s="13" t="s">
        <v>6</v>
      </c>
      <c r="E239" s="13" t="s">
        <v>5</v>
      </c>
      <c r="F239" s="13" t="s">
        <v>5</v>
      </c>
    </row>
    <row r="240" spans="1:6" x14ac:dyDescent="0.3">
      <c r="A240" s="14" t="s">
        <v>12</v>
      </c>
      <c r="B240">
        <v>6666</v>
      </c>
      <c r="C240" t="s">
        <v>98</v>
      </c>
      <c r="D240" s="13" t="s">
        <v>6</v>
      </c>
      <c r="E240" s="13" t="s">
        <v>5</v>
      </c>
      <c r="F240" s="13" t="s">
        <v>5</v>
      </c>
    </row>
    <row r="241" spans="1:6" x14ac:dyDescent="0.3">
      <c r="A241" s="14" t="s">
        <v>12</v>
      </c>
      <c r="B241">
        <v>6901</v>
      </c>
      <c r="C241" t="s">
        <v>98</v>
      </c>
      <c r="D241" s="13" t="s">
        <v>6</v>
      </c>
      <c r="E241" s="13" t="s">
        <v>5</v>
      </c>
      <c r="F241" s="13" t="s">
        <v>5</v>
      </c>
    </row>
    <row r="242" spans="1:6" x14ac:dyDescent="0.3">
      <c r="A242" s="14" t="s">
        <v>12</v>
      </c>
      <c r="B242">
        <v>6902</v>
      </c>
      <c r="C242" t="s">
        <v>98</v>
      </c>
      <c r="D242" s="13" t="s">
        <v>6</v>
      </c>
      <c r="E242" s="13" t="s">
        <v>5</v>
      </c>
      <c r="F242" s="13" t="s">
        <v>5</v>
      </c>
    </row>
    <row r="243" spans="1:6" x14ac:dyDescent="0.3">
      <c r="A243" s="14" t="s">
        <v>12</v>
      </c>
      <c r="B243">
        <v>6903</v>
      </c>
      <c r="C243" t="s">
        <v>98</v>
      </c>
      <c r="D243" s="13" t="s">
        <v>6</v>
      </c>
      <c r="E243" s="13" t="s">
        <v>5</v>
      </c>
      <c r="F243" s="13" t="s">
        <v>5</v>
      </c>
    </row>
    <row r="244" spans="1:6" x14ac:dyDescent="0.3">
      <c r="A244" s="14" t="s">
        <v>12</v>
      </c>
      <c r="B244">
        <v>6904</v>
      </c>
      <c r="C244" t="s">
        <v>98</v>
      </c>
      <c r="D244" s="13" t="s">
        <v>6</v>
      </c>
      <c r="E244" s="13" t="s">
        <v>5</v>
      </c>
      <c r="F244" s="13" t="s">
        <v>5</v>
      </c>
    </row>
    <row r="245" spans="1:6" x14ac:dyDescent="0.3">
      <c r="A245" s="14" t="s">
        <v>11</v>
      </c>
      <c r="B245">
        <v>6905</v>
      </c>
      <c r="C245" t="s">
        <v>97</v>
      </c>
      <c r="D245" s="13" t="s">
        <v>5</v>
      </c>
      <c r="E245" s="13" t="s">
        <v>5</v>
      </c>
      <c r="F245" s="13" t="s">
        <v>5</v>
      </c>
    </row>
    <row r="246" spans="1:6" x14ac:dyDescent="0.3">
      <c r="A246" s="14" t="s">
        <v>12</v>
      </c>
      <c r="B246">
        <v>6906</v>
      </c>
      <c r="C246" t="s">
        <v>98</v>
      </c>
      <c r="D246" s="13" t="s">
        <v>6</v>
      </c>
      <c r="E246" s="13" t="s">
        <v>5</v>
      </c>
      <c r="F246" s="13" t="s">
        <v>5</v>
      </c>
    </row>
    <row r="247" spans="1:6" x14ac:dyDescent="0.3">
      <c r="A247" s="14" t="s">
        <v>12</v>
      </c>
      <c r="B247">
        <v>6907</v>
      </c>
      <c r="C247" t="s">
        <v>98</v>
      </c>
      <c r="D247" s="13" t="s">
        <v>6</v>
      </c>
      <c r="E247" s="13" t="s">
        <v>5</v>
      </c>
      <c r="F247" s="13" t="s">
        <v>5</v>
      </c>
    </row>
    <row r="248" spans="1:6" x14ac:dyDescent="0.3">
      <c r="A248" s="14" t="s">
        <v>12</v>
      </c>
      <c r="B248">
        <v>6908</v>
      </c>
      <c r="C248" t="s">
        <v>98</v>
      </c>
      <c r="D248" s="13" t="s">
        <v>6</v>
      </c>
      <c r="E248" s="13" t="s">
        <v>5</v>
      </c>
      <c r="F248" s="13" t="s">
        <v>5</v>
      </c>
    </row>
    <row r="249" spans="1:6" x14ac:dyDescent="0.3">
      <c r="A249" s="14" t="s">
        <v>12</v>
      </c>
      <c r="B249">
        <v>6909</v>
      </c>
      <c r="C249" t="s">
        <v>98</v>
      </c>
      <c r="D249" s="13" t="s">
        <v>6</v>
      </c>
      <c r="E249" s="13" t="s">
        <v>5</v>
      </c>
      <c r="F249" s="13" t="s">
        <v>5</v>
      </c>
    </row>
    <row r="250" spans="1:6" x14ac:dyDescent="0.3">
      <c r="A250" s="14" t="s">
        <v>11</v>
      </c>
      <c r="B250">
        <v>6910</v>
      </c>
      <c r="C250" t="s">
        <v>97</v>
      </c>
      <c r="D250" s="13" t="s">
        <v>5</v>
      </c>
      <c r="E250" s="13" t="s">
        <v>5</v>
      </c>
      <c r="F250" s="13" t="s">
        <v>5</v>
      </c>
    </row>
    <row r="251" spans="1:6" x14ac:dyDescent="0.3">
      <c r="A251" s="14" t="s">
        <v>11</v>
      </c>
      <c r="B251">
        <v>6911</v>
      </c>
      <c r="C251" t="s">
        <v>97</v>
      </c>
      <c r="D251" s="13" t="s">
        <v>5</v>
      </c>
      <c r="E251" s="13" t="s">
        <v>5</v>
      </c>
      <c r="F251" s="13" t="s">
        <v>5</v>
      </c>
    </row>
    <row r="252" spans="1:6" x14ac:dyDescent="0.3">
      <c r="A252" s="14" t="s">
        <v>12</v>
      </c>
      <c r="B252">
        <v>6912</v>
      </c>
      <c r="C252" t="s">
        <v>98</v>
      </c>
      <c r="D252" s="13" t="s">
        <v>6</v>
      </c>
      <c r="E252" s="13" t="s">
        <v>5</v>
      </c>
      <c r="F252" s="13" t="s">
        <v>5</v>
      </c>
    </row>
    <row r="253" spans="1:6" x14ac:dyDescent="0.3">
      <c r="A253" s="14" t="s">
        <v>12</v>
      </c>
      <c r="B253">
        <v>6913</v>
      </c>
      <c r="C253" t="s">
        <v>98</v>
      </c>
      <c r="D253" s="13" t="s">
        <v>6</v>
      </c>
      <c r="E253" s="13" t="s">
        <v>5</v>
      </c>
      <c r="F253" s="13" t="s">
        <v>5</v>
      </c>
    </row>
    <row r="254" spans="1:6" x14ac:dyDescent="0.3">
      <c r="A254" s="14" t="s">
        <v>12</v>
      </c>
      <c r="B254">
        <v>6914</v>
      </c>
      <c r="C254" t="s">
        <v>98</v>
      </c>
      <c r="D254" s="13" t="s">
        <v>6</v>
      </c>
      <c r="E254" s="13" t="s">
        <v>5</v>
      </c>
      <c r="F254" s="13" t="s">
        <v>5</v>
      </c>
    </row>
    <row r="255" spans="1:6" x14ac:dyDescent="0.3">
      <c r="A255" s="14" t="s">
        <v>12</v>
      </c>
      <c r="B255">
        <v>6915</v>
      </c>
      <c r="C255" t="s">
        <v>98</v>
      </c>
      <c r="D255" s="13" t="s">
        <v>6</v>
      </c>
      <c r="E255" s="13" t="s">
        <v>5</v>
      </c>
      <c r="F255" s="13" t="s">
        <v>5</v>
      </c>
    </row>
    <row r="256" spans="1:6" x14ac:dyDescent="0.3">
      <c r="A256" s="14" t="s">
        <v>12</v>
      </c>
      <c r="B256">
        <v>6916</v>
      </c>
      <c r="C256" t="s">
        <v>98</v>
      </c>
      <c r="D256" s="13" t="s">
        <v>6</v>
      </c>
      <c r="E256" s="13" t="s">
        <v>5</v>
      </c>
      <c r="F256" s="13" t="s">
        <v>5</v>
      </c>
    </row>
    <row r="257" spans="1:6" x14ac:dyDescent="0.3">
      <c r="A257" s="14" t="s">
        <v>11</v>
      </c>
      <c r="B257">
        <v>6917</v>
      </c>
      <c r="C257" t="s">
        <v>97</v>
      </c>
      <c r="D257" s="13" t="s">
        <v>5</v>
      </c>
      <c r="E257" s="13" t="s">
        <v>5</v>
      </c>
      <c r="F257" s="13" t="s">
        <v>5</v>
      </c>
    </row>
    <row r="258" spans="1:6" x14ac:dyDescent="0.3">
      <c r="A258" s="14" t="s">
        <v>11</v>
      </c>
      <c r="B258">
        <v>6918</v>
      </c>
      <c r="C258" t="s">
        <v>97</v>
      </c>
      <c r="D258" s="13" t="s">
        <v>5</v>
      </c>
      <c r="E258" s="13" t="s">
        <v>5</v>
      </c>
      <c r="F258" s="13" t="s">
        <v>5</v>
      </c>
    </row>
    <row r="259" spans="1:6" x14ac:dyDescent="0.3">
      <c r="A259" s="14" t="s">
        <v>12</v>
      </c>
      <c r="B259">
        <v>6919</v>
      </c>
      <c r="C259" t="s">
        <v>98</v>
      </c>
      <c r="D259" s="13" t="s">
        <v>6</v>
      </c>
      <c r="E259" s="13" t="s">
        <v>5</v>
      </c>
      <c r="F259" s="13" t="s">
        <v>5</v>
      </c>
    </row>
    <row r="260" spans="1:6" x14ac:dyDescent="0.3">
      <c r="A260" s="14" t="s">
        <v>12</v>
      </c>
      <c r="B260">
        <v>6920</v>
      </c>
      <c r="C260" t="s">
        <v>98</v>
      </c>
      <c r="D260" s="13" t="s">
        <v>6</v>
      </c>
      <c r="E260" s="13" t="s">
        <v>5</v>
      </c>
      <c r="F260" s="13" t="s">
        <v>5</v>
      </c>
    </row>
    <row r="261" spans="1:6" x14ac:dyDescent="0.3">
      <c r="A261" s="14" t="s">
        <v>12</v>
      </c>
      <c r="B261">
        <v>6921</v>
      </c>
      <c r="C261" t="s">
        <v>98</v>
      </c>
      <c r="D261" s="13" t="s">
        <v>6</v>
      </c>
      <c r="E261" s="13" t="s">
        <v>5</v>
      </c>
      <c r="F261" s="13" t="s">
        <v>5</v>
      </c>
    </row>
    <row r="262" spans="1:6" x14ac:dyDescent="0.3">
      <c r="A262" s="14" t="s">
        <v>12</v>
      </c>
      <c r="B262">
        <v>6922</v>
      </c>
      <c r="C262" t="s">
        <v>98</v>
      </c>
      <c r="D262" s="13" t="s">
        <v>6</v>
      </c>
      <c r="E262" s="13" t="s">
        <v>5</v>
      </c>
      <c r="F262" s="13" t="s">
        <v>5</v>
      </c>
    </row>
    <row r="263" spans="1:6" x14ac:dyDescent="0.3">
      <c r="A263" s="14" t="s">
        <v>12</v>
      </c>
      <c r="B263">
        <v>6923</v>
      </c>
      <c r="C263" t="s">
        <v>98</v>
      </c>
      <c r="D263" s="13" t="s">
        <v>6</v>
      </c>
      <c r="E263" s="13" t="s">
        <v>5</v>
      </c>
      <c r="F263" s="13" t="s">
        <v>5</v>
      </c>
    </row>
    <row r="264" spans="1:6" x14ac:dyDescent="0.3">
      <c r="A264" s="14" t="s">
        <v>12</v>
      </c>
      <c r="B264">
        <v>6924</v>
      </c>
      <c r="C264" t="s">
        <v>98</v>
      </c>
      <c r="D264" s="13" t="s">
        <v>6</v>
      </c>
      <c r="E264" s="13" t="s">
        <v>5</v>
      </c>
      <c r="F264" s="13" t="s">
        <v>5</v>
      </c>
    </row>
    <row r="265" spans="1:6" x14ac:dyDescent="0.3">
      <c r="A265" s="14" t="s">
        <v>12</v>
      </c>
      <c r="B265">
        <v>6925</v>
      </c>
      <c r="C265" t="s">
        <v>98</v>
      </c>
      <c r="D265" s="13" t="s">
        <v>6</v>
      </c>
      <c r="E265" s="13" t="s">
        <v>5</v>
      </c>
      <c r="F265" s="13" t="s">
        <v>5</v>
      </c>
    </row>
    <row r="266" spans="1:6" x14ac:dyDescent="0.3">
      <c r="A266" s="14" t="s">
        <v>12</v>
      </c>
      <c r="B266">
        <v>6929</v>
      </c>
      <c r="C266" t="s">
        <v>98</v>
      </c>
      <c r="D266" s="13" t="s">
        <v>6</v>
      </c>
      <c r="E266" s="13" t="s">
        <v>5</v>
      </c>
      <c r="F266" s="13" t="s">
        <v>5</v>
      </c>
    </row>
    <row r="267" spans="1:6" x14ac:dyDescent="0.3">
      <c r="A267" s="14" t="s">
        <v>12</v>
      </c>
      <c r="B267">
        <v>6931</v>
      </c>
      <c r="C267" t="s">
        <v>98</v>
      </c>
      <c r="D267" s="13" t="s">
        <v>6</v>
      </c>
      <c r="E267" s="13" t="s">
        <v>5</v>
      </c>
      <c r="F267" s="13" t="s">
        <v>5</v>
      </c>
    </row>
    <row r="268" spans="1:6" x14ac:dyDescent="0.3">
      <c r="A268" s="14" t="s">
        <v>12</v>
      </c>
      <c r="B268">
        <v>6932</v>
      </c>
      <c r="C268" t="s">
        <v>98</v>
      </c>
      <c r="D268" s="13" t="s">
        <v>6</v>
      </c>
      <c r="E268" s="13" t="s">
        <v>5</v>
      </c>
      <c r="F268" s="13" t="s">
        <v>5</v>
      </c>
    </row>
    <row r="269" spans="1:6" x14ac:dyDescent="0.3">
      <c r="A269" s="14" t="s">
        <v>12</v>
      </c>
      <c r="B269">
        <v>6933</v>
      </c>
      <c r="C269" t="s">
        <v>98</v>
      </c>
      <c r="D269" s="13" t="s">
        <v>6</v>
      </c>
      <c r="E269" s="13" t="s">
        <v>5</v>
      </c>
      <c r="F269" s="13" t="s">
        <v>5</v>
      </c>
    </row>
    <row r="270" spans="1:6" x14ac:dyDescent="0.3">
      <c r="A270" s="14" t="s">
        <v>12</v>
      </c>
      <c r="B270">
        <v>6949</v>
      </c>
      <c r="C270" t="s">
        <v>98</v>
      </c>
      <c r="D270" s="13" t="s">
        <v>6</v>
      </c>
      <c r="E270" s="13" t="s">
        <v>5</v>
      </c>
      <c r="F270" s="13" t="s">
        <v>5</v>
      </c>
    </row>
    <row r="271" spans="1:6" x14ac:dyDescent="0.3">
      <c r="A271" s="14" t="s">
        <v>11</v>
      </c>
      <c r="B271">
        <v>7101</v>
      </c>
      <c r="C271" t="s">
        <v>97</v>
      </c>
      <c r="D271" s="13" t="s">
        <v>5</v>
      </c>
      <c r="E271" s="13" t="s">
        <v>5</v>
      </c>
      <c r="F271" s="13" t="s">
        <v>5</v>
      </c>
    </row>
    <row r="272" spans="1:6" x14ac:dyDescent="0.3">
      <c r="A272" s="14" t="s">
        <v>12</v>
      </c>
      <c r="B272">
        <v>7102</v>
      </c>
      <c r="C272" t="s">
        <v>98</v>
      </c>
      <c r="D272" s="13" t="s">
        <v>6</v>
      </c>
      <c r="E272" s="13" t="s">
        <v>5</v>
      </c>
      <c r="F272" s="13" t="s">
        <v>5</v>
      </c>
    </row>
    <row r="273" spans="1:6" x14ac:dyDescent="0.3">
      <c r="A273" s="14" t="s">
        <v>11</v>
      </c>
      <c r="B273">
        <v>7105</v>
      </c>
      <c r="C273" t="s">
        <v>97</v>
      </c>
      <c r="D273" s="13" t="s">
        <v>5</v>
      </c>
      <c r="E273" s="13" t="s">
        <v>5</v>
      </c>
      <c r="F273" s="13" t="s">
        <v>5</v>
      </c>
    </row>
    <row r="274" spans="1:6" x14ac:dyDescent="0.3">
      <c r="A274" s="14" t="s">
        <v>12</v>
      </c>
      <c r="B274">
        <v>7106</v>
      </c>
      <c r="C274" t="s">
        <v>98</v>
      </c>
      <c r="D274" s="13" t="s">
        <v>6</v>
      </c>
      <c r="E274" s="13" t="s">
        <v>5</v>
      </c>
      <c r="F274" s="13" t="s">
        <v>5</v>
      </c>
    </row>
    <row r="275" spans="1:6" x14ac:dyDescent="0.3">
      <c r="A275" s="14" t="s">
        <v>11</v>
      </c>
      <c r="B275">
        <v>7127</v>
      </c>
      <c r="C275" t="s">
        <v>97</v>
      </c>
      <c r="D275" s="13" t="s">
        <v>5</v>
      </c>
      <c r="E275" s="13" t="s">
        <v>5</v>
      </c>
      <c r="F275" s="13" t="s">
        <v>5</v>
      </c>
    </row>
    <row r="276" spans="1:6" x14ac:dyDescent="0.3">
      <c r="A276" s="14" t="s">
        <v>11</v>
      </c>
      <c r="B276">
        <v>7201</v>
      </c>
      <c r="C276" t="s">
        <v>97</v>
      </c>
      <c r="D276" s="13" t="s">
        <v>5</v>
      </c>
      <c r="E276" s="13" t="s">
        <v>5</v>
      </c>
      <c r="F276" s="13" t="s">
        <v>5</v>
      </c>
    </row>
    <row r="277" spans="1:6" x14ac:dyDescent="0.3">
      <c r="A277" s="14" t="s">
        <v>12</v>
      </c>
      <c r="B277">
        <v>7202</v>
      </c>
      <c r="C277" t="s">
        <v>98</v>
      </c>
      <c r="D277" s="13" t="s">
        <v>6</v>
      </c>
      <c r="E277" s="13" t="s">
        <v>5</v>
      </c>
      <c r="F277" s="13" t="s">
        <v>5</v>
      </c>
    </row>
    <row r="278" spans="1:6" x14ac:dyDescent="0.3">
      <c r="A278" s="14" t="s">
        <v>12</v>
      </c>
      <c r="B278">
        <v>7205</v>
      </c>
      <c r="C278" t="s">
        <v>98</v>
      </c>
      <c r="D278" s="13" t="s">
        <v>6</v>
      </c>
      <c r="E278" s="13" t="s">
        <v>5</v>
      </c>
      <c r="F278" s="13" t="s">
        <v>5</v>
      </c>
    </row>
    <row r="279" spans="1:6" x14ac:dyDescent="0.3">
      <c r="A279" s="14" t="s">
        <v>11</v>
      </c>
      <c r="B279">
        <v>7206</v>
      </c>
      <c r="C279" t="s">
        <v>97</v>
      </c>
      <c r="D279" s="13" t="s">
        <v>5</v>
      </c>
      <c r="E279" s="13" t="s">
        <v>5</v>
      </c>
      <c r="F279" s="13" t="s">
        <v>5</v>
      </c>
    </row>
    <row r="280" spans="1:6" x14ac:dyDescent="0.3">
      <c r="A280" s="14" t="s">
        <v>11</v>
      </c>
      <c r="B280">
        <v>7207</v>
      </c>
      <c r="C280" t="s">
        <v>97</v>
      </c>
      <c r="D280" s="13" t="s">
        <v>5</v>
      </c>
      <c r="E280" s="13" t="s">
        <v>5</v>
      </c>
      <c r="F280" s="13" t="s">
        <v>5</v>
      </c>
    </row>
    <row r="281" spans="1:6" x14ac:dyDescent="0.3">
      <c r="A281" s="14" t="s">
        <v>12</v>
      </c>
      <c r="B281">
        <v>7210</v>
      </c>
      <c r="C281" t="s">
        <v>98</v>
      </c>
      <c r="D281" s="13" t="s">
        <v>6</v>
      </c>
      <c r="E281" s="13" t="s">
        <v>5</v>
      </c>
      <c r="F281" s="13" t="s">
        <v>5</v>
      </c>
    </row>
    <row r="282" spans="1:6" x14ac:dyDescent="0.3">
      <c r="A282" s="14" t="s">
        <v>11</v>
      </c>
      <c r="B282">
        <v>7211</v>
      </c>
      <c r="C282" t="s">
        <v>97</v>
      </c>
      <c r="D282" s="13" t="s">
        <v>5</v>
      </c>
      <c r="E282" s="13" t="s">
        <v>5</v>
      </c>
      <c r="F282" s="13" t="s">
        <v>5</v>
      </c>
    </row>
    <row r="283" spans="1:6" x14ac:dyDescent="0.3">
      <c r="A283" s="14" t="s">
        <v>11</v>
      </c>
      <c r="B283">
        <v>7251</v>
      </c>
      <c r="C283" t="s">
        <v>97</v>
      </c>
      <c r="D283" s="13" t="s">
        <v>5</v>
      </c>
      <c r="E283" s="13" t="s">
        <v>5</v>
      </c>
      <c r="F283" s="13" t="s">
        <v>5</v>
      </c>
    </row>
    <row r="284" spans="1:6" x14ac:dyDescent="0.3">
      <c r="A284" s="14" t="s">
        <v>12</v>
      </c>
      <c r="B284">
        <v>7301</v>
      </c>
      <c r="C284" t="s">
        <v>98</v>
      </c>
      <c r="D284" s="13" t="s">
        <v>6</v>
      </c>
      <c r="E284" s="13" t="s">
        <v>5</v>
      </c>
      <c r="F284" s="13" t="s">
        <v>5</v>
      </c>
    </row>
    <row r="285" spans="1:6" x14ac:dyDescent="0.3">
      <c r="A285" s="14" t="s">
        <v>12</v>
      </c>
      <c r="B285">
        <v>7358</v>
      </c>
      <c r="C285" t="s">
        <v>98</v>
      </c>
      <c r="D285" s="13" t="s">
        <v>6</v>
      </c>
      <c r="E285" s="13" t="s">
        <v>5</v>
      </c>
      <c r="F285" s="13" t="s">
        <v>5</v>
      </c>
    </row>
    <row r="286" spans="1:6" x14ac:dyDescent="0.3">
      <c r="A286" s="14" t="s">
        <v>12</v>
      </c>
      <c r="B286">
        <v>7501</v>
      </c>
      <c r="C286" t="s">
        <v>98</v>
      </c>
      <c r="D286" s="13" t="s">
        <v>6</v>
      </c>
      <c r="E286" s="13" t="s">
        <v>5</v>
      </c>
      <c r="F286" s="13" t="s">
        <v>5</v>
      </c>
    </row>
    <row r="287" spans="1:6" x14ac:dyDescent="0.3">
      <c r="A287" s="14" t="s">
        <v>12</v>
      </c>
      <c r="B287">
        <v>7551</v>
      </c>
      <c r="C287" t="s">
        <v>98</v>
      </c>
      <c r="D287" s="13" t="s">
        <v>6</v>
      </c>
      <c r="E287" s="13" t="s">
        <v>5</v>
      </c>
      <c r="F287" s="13" t="s">
        <v>5</v>
      </c>
    </row>
    <row r="288" spans="1:6" x14ac:dyDescent="0.3">
      <c r="A288" s="14" t="s">
        <v>12</v>
      </c>
      <c r="B288">
        <v>7553</v>
      </c>
      <c r="C288" t="s">
        <v>98</v>
      </c>
      <c r="D288" s="13" t="s">
        <v>6</v>
      </c>
      <c r="E288" s="13" t="s">
        <v>5</v>
      </c>
      <c r="F288" s="13" t="s">
        <v>5</v>
      </c>
    </row>
    <row r="289" spans="1:6" x14ac:dyDescent="0.3">
      <c r="A289" s="14" t="s">
        <v>12</v>
      </c>
      <c r="B289">
        <v>7556</v>
      </c>
      <c r="C289" t="s">
        <v>98</v>
      </c>
      <c r="D289" s="13" t="s">
        <v>6</v>
      </c>
      <c r="E289" s="13" t="s">
        <v>5</v>
      </c>
      <c r="F289" s="13" t="s">
        <v>5</v>
      </c>
    </row>
    <row r="290" spans="1:6" x14ac:dyDescent="0.3">
      <c r="A290" s="14" t="s">
        <v>11</v>
      </c>
      <c r="B290">
        <v>7651</v>
      </c>
      <c r="C290" t="s">
        <v>97</v>
      </c>
      <c r="D290" s="13" t="s">
        <v>5</v>
      </c>
      <c r="E290" s="13" t="s">
        <v>5</v>
      </c>
      <c r="F290" s="13" t="s">
        <v>5</v>
      </c>
    </row>
    <row r="291" spans="1:6" x14ac:dyDescent="0.3">
      <c r="A291" s="14" t="s">
        <v>12</v>
      </c>
      <c r="B291">
        <v>7654</v>
      </c>
      <c r="C291" t="s">
        <v>98</v>
      </c>
      <c r="D291" s="13" t="s">
        <v>6</v>
      </c>
      <c r="E291" s="13" t="s">
        <v>5</v>
      </c>
      <c r="F291" s="13" t="s">
        <v>5</v>
      </c>
    </row>
    <row r="292" spans="1:6" x14ac:dyDescent="0.3">
      <c r="A292" s="14" t="s">
        <v>12</v>
      </c>
      <c r="B292">
        <v>7930</v>
      </c>
      <c r="C292" t="s">
        <v>98</v>
      </c>
      <c r="D292" s="13" t="s">
        <v>6</v>
      </c>
      <c r="E292" s="13" t="s">
        <v>5</v>
      </c>
      <c r="F292" s="13" t="s">
        <v>5</v>
      </c>
    </row>
    <row r="293" spans="1:6" x14ac:dyDescent="0.3">
      <c r="A293" s="14" t="s">
        <v>12</v>
      </c>
      <c r="B293">
        <v>7949</v>
      </c>
      <c r="C293" t="s">
        <v>98</v>
      </c>
      <c r="D293" s="13" t="s">
        <v>6</v>
      </c>
      <c r="E293" s="13" t="s">
        <v>5</v>
      </c>
      <c r="F293" s="13" t="s">
        <v>5</v>
      </c>
    </row>
    <row r="294" spans="1:6" ht="15" thickBot="1" x14ac:dyDescent="0.35">
      <c r="A294" s="14" t="s">
        <v>11</v>
      </c>
      <c r="B294" s="160">
        <v>5129</v>
      </c>
      <c r="C294" t="s">
        <v>97</v>
      </c>
      <c r="D294" s="13" t="s">
        <v>5</v>
      </c>
      <c r="E294" s="13" t="s">
        <v>5</v>
      </c>
      <c r="F294" s="13" t="s">
        <v>5</v>
      </c>
    </row>
    <row r="295" spans="1:6" ht="15" thickBot="1" x14ac:dyDescent="0.35">
      <c r="A295" s="14" t="s">
        <v>11</v>
      </c>
      <c r="B295" s="160">
        <v>5131</v>
      </c>
      <c r="C295" t="s">
        <v>97</v>
      </c>
      <c r="D295" s="13" t="s">
        <v>5</v>
      </c>
      <c r="E295" s="13" t="s">
        <v>5</v>
      </c>
      <c r="F295" s="13" t="s">
        <v>5</v>
      </c>
    </row>
    <row r="296" spans="1:6" ht="15" thickBot="1" x14ac:dyDescent="0.35">
      <c r="A296" s="14" t="s">
        <v>11</v>
      </c>
      <c r="B296" s="160">
        <v>5132</v>
      </c>
      <c r="C296" t="s">
        <v>97</v>
      </c>
      <c r="D296" s="13" t="s">
        <v>5</v>
      </c>
      <c r="E296" s="13" t="s">
        <v>5</v>
      </c>
      <c r="F296" s="13" t="s">
        <v>5</v>
      </c>
    </row>
    <row r="297" spans="1:6" ht="15" thickBot="1" x14ac:dyDescent="0.35">
      <c r="A297" s="14" t="s">
        <v>11</v>
      </c>
      <c r="B297" s="160">
        <v>5159</v>
      </c>
      <c r="C297" t="s">
        <v>97</v>
      </c>
      <c r="D297" s="13" t="s">
        <v>5</v>
      </c>
      <c r="E297" s="13" t="s">
        <v>5</v>
      </c>
      <c r="F297" s="13" t="s">
        <v>5</v>
      </c>
    </row>
    <row r="298" spans="1:6" ht="15" thickBot="1" x14ac:dyDescent="0.35">
      <c r="A298" s="14" t="s">
        <v>11</v>
      </c>
      <c r="B298" s="160">
        <v>5213</v>
      </c>
      <c r="C298" t="s">
        <v>97</v>
      </c>
      <c r="D298" s="13" t="s">
        <v>5</v>
      </c>
      <c r="E298" s="13" t="s">
        <v>5</v>
      </c>
      <c r="F298" s="13" t="s">
        <v>5</v>
      </c>
    </row>
    <row r="299" spans="1:6" ht="15" thickBot="1" x14ac:dyDescent="0.35">
      <c r="A299" s="14" t="s">
        <v>11</v>
      </c>
      <c r="B299" s="160">
        <v>5214</v>
      </c>
      <c r="C299" t="s">
        <v>97</v>
      </c>
      <c r="D299" s="13" t="s">
        <v>5</v>
      </c>
      <c r="E299" s="13" t="s">
        <v>5</v>
      </c>
      <c r="F299" s="13" t="s">
        <v>5</v>
      </c>
    </row>
    <row r="300" spans="1:6" ht="15" thickBot="1" x14ac:dyDescent="0.35">
      <c r="A300" s="14" t="s">
        <v>11</v>
      </c>
      <c r="B300" s="160">
        <v>5215</v>
      </c>
      <c r="C300" t="s">
        <v>97</v>
      </c>
      <c r="D300" s="13" t="s">
        <v>5</v>
      </c>
      <c r="E300" s="13" t="s">
        <v>5</v>
      </c>
      <c r="F300" s="13" t="s">
        <v>5</v>
      </c>
    </row>
    <row r="301" spans="1:6" ht="15" thickBot="1" x14ac:dyDescent="0.35">
      <c r="A301" s="14" t="s">
        <v>11</v>
      </c>
      <c r="B301" s="160">
        <v>5216</v>
      </c>
      <c r="C301" t="s">
        <v>97</v>
      </c>
      <c r="D301" s="13" t="s">
        <v>5</v>
      </c>
      <c r="E301" s="13" t="s">
        <v>5</v>
      </c>
      <c r="F301" s="13" t="s">
        <v>5</v>
      </c>
    </row>
    <row r="302" spans="1:6" ht="15" thickBot="1" x14ac:dyDescent="0.35">
      <c r="A302" s="14" t="s">
        <v>11</v>
      </c>
      <c r="B302" s="160">
        <v>5452</v>
      </c>
      <c r="C302" t="s">
        <v>97</v>
      </c>
      <c r="D302" s="13" t="s">
        <v>5</v>
      </c>
      <c r="E302" s="13" t="s">
        <v>5</v>
      </c>
      <c r="F302" s="13" t="s">
        <v>5</v>
      </c>
    </row>
    <row r="303" spans="1:6" ht="15" thickBot="1" x14ac:dyDescent="0.35">
      <c r="A303" s="14" t="s">
        <v>11</v>
      </c>
      <c r="B303" s="160">
        <v>5456</v>
      </c>
      <c r="C303" t="s">
        <v>97</v>
      </c>
      <c r="D303" s="13" t="s">
        <v>5</v>
      </c>
      <c r="E303" s="13" t="s">
        <v>5</v>
      </c>
      <c r="F303" s="13" t="s">
        <v>5</v>
      </c>
    </row>
    <row r="304" spans="1:6" ht="15" thickBot="1" x14ac:dyDescent="0.35">
      <c r="A304" s="14" t="s">
        <v>11</v>
      </c>
      <c r="B304" s="160">
        <v>6129</v>
      </c>
      <c r="C304" t="s">
        <v>97</v>
      </c>
      <c r="D304" s="13" t="s">
        <v>5</v>
      </c>
      <c r="E304" s="13" t="s">
        <v>5</v>
      </c>
      <c r="F304" s="13" t="s">
        <v>5</v>
      </c>
    </row>
    <row r="305" spans="1:6" ht="15" thickBot="1" x14ac:dyDescent="0.35">
      <c r="A305" s="14" t="s">
        <v>11</v>
      </c>
      <c r="B305" s="160">
        <v>6131</v>
      </c>
      <c r="C305" t="s">
        <v>97</v>
      </c>
      <c r="D305" s="13" t="s">
        <v>5</v>
      </c>
      <c r="E305" s="13" t="s">
        <v>5</v>
      </c>
      <c r="F305" s="13" t="s">
        <v>5</v>
      </c>
    </row>
    <row r="306" spans="1:6" ht="15" thickBot="1" x14ac:dyDescent="0.35">
      <c r="A306" s="14" t="s">
        <v>11</v>
      </c>
      <c r="B306" s="160">
        <v>6132</v>
      </c>
      <c r="C306" t="s">
        <v>97</v>
      </c>
      <c r="D306" s="13" t="s">
        <v>5</v>
      </c>
      <c r="E306" s="13" t="s">
        <v>5</v>
      </c>
      <c r="F306" s="13" t="s">
        <v>5</v>
      </c>
    </row>
    <row r="307" spans="1:6" ht="15" thickBot="1" x14ac:dyDescent="0.35">
      <c r="A307" s="14" t="s">
        <v>11</v>
      </c>
      <c r="B307" s="160">
        <v>6159</v>
      </c>
      <c r="C307" t="s">
        <v>97</v>
      </c>
      <c r="D307" s="13" t="s">
        <v>5</v>
      </c>
      <c r="E307" s="13" t="s">
        <v>5</v>
      </c>
      <c r="F307" s="13" t="s">
        <v>5</v>
      </c>
    </row>
    <row r="308" spans="1:6" ht="15" thickBot="1" x14ac:dyDescent="0.35">
      <c r="A308" s="14" t="s">
        <v>11</v>
      </c>
      <c r="B308" s="160">
        <v>6213</v>
      </c>
      <c r="C308" t="s">
        <v>97</v>
      </c>
      <c r="D308" s="13" t="s">
        <v>5</v>
      </c>
      <c r="E308" s="13" t="s">
        <v>5</v>
      </c>
      <c r="F308" s="13" t="s">
        <v>5</v>
      </c>
    </row>
    <row r="309" spans="1:6" ht="15" thickBot="1" x14ac:dyDescent="0.35">
      <c r="A309" s="14" t="s">
        <v>11</v>
      </c>
      <c r="B309" s="160">
        <v>6214</v>
      </c>
      <c r="C309" t="s">
        <v>97</v>
      </c>
      <c r="D309" s="13" t="s">
        <v>5</v>
      </c>
      <c r="E309" s="13" t="s">
        <v>5</v>
      </c>
      <c r="F309" s="13" t="s">
        <v>5</v>
      </c>
    </row>
    <row r="310" spans="1:6" ht="15" thickBot="1" x14ac:dyDescent="0.35">
      <c r="A310" s="14" t="s">
        <v>11</v>
      </c>
      <c r="B310" s="160">
        <v>6215</v>
      </c>
      <c r="C310" t="s">
        <v>97</v>
      </c>
      <c r="D310" s="13" t="s">
        <v>5</v>
      </c>
      <c r="E310" s="13" t="s">
        <v>5</v>
      </c>
      <c r="F310" s="13" t="s">
        <v>5</v>
      </c>
    </row>
    <row r="311" spans="1:6" ht="15" thickBot="1" x14ac:dyDescent="0.35">
      <c r="A311" s="14" t="s">
        <v>11</v>
      </c>
      <c r="B311" s="160">
        <v>6216</v>
      </c>
      <c r="C311" t="s">
        <v>97</v>
      </c>
      <c r="D311" s="13" t="s">
        <v>5</v>
      </c>
      <c r="E311" s="13" t="s">
        <v>5</v>
      </c>
      <c r="F311" s="13" t="s">
        <v>5</v>
      </c>
    </row>
    <row r="312" spans="1:6" ht="15" thickBot="1" x14ac:dyDescent="0.35">
      <c r="A312" s="14" t="s">
        <v>11</v>
      </c>
      <c r="B312" s="160">
        <v>6451</v>
      </c>
      <c r="C312" t="s">
        <v>97</v>
      </c>
      <c r="D312" s="13" t="s">
        <v>5</v>
      </c>
      <c r="E312" s="13" t="s">
        <v>5</v>
      </c>
      <c r="F312" s="13" t="s">
        <v>5</v>
      </c>
    </row>
    <row r="313" spans="1:6" ht="15" thickBot="1" x14ac:dyDescent="0.35">
      <c r="A313" s="14" t="s">
        <v>11</v>
      </c>
      <c r="B313" s="160">
        <v>6452</v>
      </c>
      <c r="C313" t="s">
        <v>97</v>
      </c>
      <c r="D313" s="13" t="s">
        <v>5</v>
      </c>
      <c r="E313" s="13" t="s">
        <v>5</v>
      </c>
      <c r="F313" s="13" t="s">
        <v>5</v>
      </c>
    </row>
    <row r="314" spans="1:6" ht="15" thickBot="1" x14ac:dyDescent="0.35">
      <c r="A314" s="14" t="s">
        <v>11</v>
      </c>
      <c r="B314" s="160">
        <v>6456</v>
      </c>
      <c r="C314" t="s">
        <v>97</v>
      </c>
      <c r="D314" s="13" t="s">
        <v>5</v>
      </c>
      <c r="E314" s="13" t="s">
        <v>5</v>
      </c>
      <c r="F314" s="13" t="s">
        <v>5</v>
      </c>
    </row>
    <row r="315" spans="1:6" ht="15" thickBot="1" x14ac:dyDescent="0.35">
      <c r="A315" s="14" t="s">
        <v>11</v>
      </c>
      <c r="B315" s="160">
        <v>6934</v>
      </c>
      <c r="C315" t="s">
        <v>97</v>
      </c>
      <c r="D315" s="13" t="s">
        <v>5</v>
      </c>
      <c r="E315" s="13" t="s">
        <v>5</v>
      </c>
      <c r="F315" s="13" t="s">
        <v>5</v>
      </c>
    </row>
    <row r="316" spans="1:6" ht="15" thickBot="1" x14ac:dyDescent="0.35">
      <c r="A316" s="14" t="s">
        <v>11</v>
      </c>
      <c r="B316" s="160">
        <v>7129</v>
      </c>
      <c r="C316" t="s">
        <v>97</v>
      </c>
      <c r="D316" s="13" t="s">
        <v>5</v>
      </c>
      <c r="E316" s="13" t="s">
        <v>5</v>
      </c>
      <c r="F316" s="13" t="s">
        <v>5</v>
      </c>
    </row>
    <row r="317" spans="1:6" ht="15" thickBot="1" x14ac:dyDescent="0.35">
      <c r="A317" s="14" t="s">
        <v>11</v>
      </c>
      <c r="B317" s="160">
        <v>7212</v>
      </c>
      <c r="C317" t="s">
        <v>97</v>
      </c>
      <c r="D317" s="13" t="s">
        <v>5</v>
      </c>
      <c r="E317" s="13" t="s">
        <v>5</v>
      </c>
      <c r="F317" s="13" t="s">
        <v>5</v>
      </c>
    </row>
    <row r="318" spans="1:6" ht="15" thickBot="1" x14ac:dyDescent="0.35">
      <c r="A318" s="14" t="s">
        <v>11</v>
      </c>
      <c r="B318" s="160">
        <v>7504</v>
      </c>
      <c r="C318" t="s">
        <v>97</v>
      </c>
      <c r="D318" s="13" t="s">
        <v>5</v>
      </c>
      <c r="E318" s="13" t="s">
        <v>5</v>
      </c>
      <c r="F318" s="13" t="s">
        <v>5</v>
      </c>
    </row>
    <row r="319" spans="1:6" ht="15" thickBot="1" x14ac:dyDescent="0.35">
      <c r="A319" s="14" t="s">
        <v>11</v>
      </c>
      <c r="B319" s="160">
        <v>7667</v>
      </c>
      <c r="C319" t="s">
        <v>97</v>
      </c>
      <c r="D319" s="13" t="s">
        <v>5</v>
      </c>
      <c r="E319" s="13" t="s">
        <v>5</v>
      </c>
      <c r="F319" s="13" t="s">
        <v>5</v>
      </c>
    </row>
    <row r="320" spans="1:6" x14ac:dyDescent="0.3">
      <c r="A320" s="14" t="s">
        <v>11</v>
      </c>
      <c r="B320">
        <v>1101</v>
      </c>
      <c r="C320" t="s">
        <v>97</v>
      </c>
      <c r="D320" s="13" t="s">
        <v>5</v>
      </c>
      <c r="E320" s="13" t="s">
        <v>5</v>
      </c>
      <c r="F320" s="13" t="s">
        <v>5</v>
      </c>
    </row>
    <row r="321" spans="1:6" x14ac:dyDescent="0.3">
      <c r="A321" s="14" t="s">
        <v>12</v>
      </c>
      <c r="B321">
        <v>1102</v>
      </c>
      <c r="C321" t="s">
        <v>98</v>
      </c>
      <c r="D321" s="13" t="s">
        <v>6</v>
      </c>
      <c r="E321" s="13" t="s">
        <v>5</v>
      </c>
      <c r="F321" s="13" t="s">
        <v>5</v>
      </c>
    </row>
    <row r="322" spans="1:6" x14ac:dyDescent="0.3">
      <c r="A322" s="14" t="s">
        <v>12</v>
      </c>
      <c r="B322">
        <v>1111</v>
      </c>
      <c r="C322" t="s">
        <v>98</v>
      </c>
      <c r="D322" s="13" t="s">
        <v>6</v>
      </c>
      <c r="E322" s="13" t="s">
        <v>5</v>
      </c>
      <c r="F322" s="13" t="s">
        <v>5</v>
      </c>
    </row>
    <row r="323" spans="1:6" x14ac:dyDescent="0.3">
      <c r="A323" s="14" t="s">
        <v>12</v>
      </c>
      <c r="B323">
        <v>1113</v>
      </c>
      <c r="C323" t="s">
        <v>98</v>
      </c>
      <c r="D323" s="13" t="s">
        <v>6</v>
      </c>
      <c r="E323" s="13" t="s">
        <v>5</v>
      </c>
      <c r="F323" s="13" t="s">
        <v>5</v>
      </c>
    </row>
    <row r="324" spans="1:6" x14ac:dyDescent="0.3">
      <c r="A324" s="14" t="s">
        <v>11</v>
      </c>
      <c r="B324">
        <v>1116</v>
      </c>
      <c r="C324" t="s">
        <v>97</v>
      </c>
      <c r="D324" s="13" t="s">
        <v>5</v>
      </c>
      <c r="E324" s="13" t="s">
        <v>5</v>
      </c>
      <c r="F324" s="13" t="s">
        <v>5</v>
      </c>
    </row>
    <row r="325" spans="1:6" x14ac:dyDescent="0.3">
      <c r="A325" s="14" t="s">
        <v>12</v>
      </c>
      <c r="B325">
        <v>1117</v>
      </c>
      <c r="C325" t="s">
        <v>98</v>
      </c>
      <c r="D325" s="13" t="s">
        <v>6</v>
      </c>
      <c r="E325" s="13" t="s">
        <v>5</v>
      </c>
      <c r="F325" s="13" t="s">
        <v>5</v>
      </c>
    </row>
    <row r="326" spans="1:6" x14ac:dyDescent="0.3">
      <c r="A326" s="14" t="s">
        <v>12</v>
      </c>
      <c r="B326">
        <v>1118</v>
      </c>
      <c r="C326" t="s">
        <v>98</v>
      </c>
      <c r="D326" s="13" t="s">
        <v>6</v>
      </c>
      <c r="E326" s="13" t="s">
        <v>5</v>
      </c>
      <c r="F326" s="13" t="s">
        <v>5</v>
      </c>
    </row>
    <row r="327" spans="1:6" x14ac:dyDescent="0.3">
      <c r="A327" s="14" t="s">
        <v>11</v>
      </c>
      <c r="B327">
        <v>1120</v>
      </c>
      <c r="C327" t="s">
        <v>97</v>
      </c>
      <c r="D327" s="13" t="s">
        <v>5</v>
      </c>
      <c r="E327" s="13" t="s">
        <v>5</v>
      </c>
      <c r="F327" s="13" t="s">
        <v>5</v>
      </c>
    </row>
    <row r="328" spans="1:6" x14ac:dyDescent="0.3">
      <c r="A328" s="14" t="s">
        <v>12</v>
      </c>
      <c r="B328">
        <v>1121</v>
      </c>
      <c r="C328" t="s">
        <v>98</v>
      </c>
      <c r="D328" s="13" t="s">
        <v>6</v>
      </c>
      <c r="E328" s="13" t="s">
        <v>5</v>
      </c>
      <c r="F328" s="13" t="s">
        <v>5</v>
      </c>
    </row>
    <row r="329" spans="1:6" x14ac:dyDescent="0.3">
      <c r="A329" s="14" t="s">
        <v>11</v>
      </c>
      <c r="B329">
        <v>1122</v>
      </c>
      <c r="C329" t="s">
        <v>97</v>
      </c>
      <c r="D329" s="13" t="s">
        <v>5</v>
      </c>
      <c r="E329" s="13" t="s">
        <v>5</v>
      </c>
      <c r="F329" s="13" t="s">
        <v>5</v>
      </c>
    </row>
    <row r="330" spans="1:6" x14ac:dyDescent="0.3">
      <c r="A330" s="14" t="s">
        <v>11</v>
      </c>
      <c r="B330">
        <v>1124</v>
      </c>
      <c r="C330" t="s">
        <v>97</v>
      </c>
      <c r="D330" s="13" t="s">
        <v>5</v>
      </c>
      <c r="E330" s="13" t="s">
        <v>5</v>
      </c>
      <c r="F330" s="13" t="s">
        <v>5</v>
      </c>
    </row>
    <row r="331" spans="1:6" x14ac:dyDescent="0.3">
      <c r="A331" s="14" t="s">
        <v>11</v>
      </c>
      <c r="B331">
        <v>1125</v>
      </c>
      <c r="C331" t="s">
        <v>97</v>
      </c>
      <c r="D331" s="13" t="s">
        <v>5</v>
      </c>
      <c r="E331" s="13" t="s">
        <v>5</v>
      </c>
      <c r="F331" s="13" t="s">
        <v>5</v>
      </c>
    </row>
    <row r="332" spans="1:6" x14ac:dyDescent="0.3">
      <c r="A332" s="14" t="s">
        <v>12</v>
      </c>
      <c r="B332">
        <v>1126</v>
      </c>
      <c r="C332" t="s">
        <v>98</v>
      </c>
      <c r="D332" s="13" t="s">
        <v>6</v>
      </c>
      <c r="E332" s="13" t="s">
        <v>5</v>
      </c>
      <c r="F332" s="13" t="s">
        <v>5</v>
      </c>
    </row>
    <row r="333" spans="1:6" x14ac:dyDescent="0.3">
      <c r="A333" s="14" t="s">
        <v>12</v>
      </c>
      <c r="B333">
        <v>1128</v>
      </c>
      <c r="C333" t="s">
        <v>98</v>
      </c>
      <c r="D333" s="13" t="s">
        <v>6</v>
      </c>
      <c r="E333" s="13" t="s">
        <v>5</v>
      </c>
      <c r="F333" s="13" t="s">
        <v>5</v>
      </c>
    </row>
    <row r="334" spans="1:6" x14ac:dyDescent="0.3">
      <c r="A334" s="14" t="s">
        <v>11</v>
      </c>
      <c r="B334">
        <v>1151</v>
      </c>
      <c r="C334" t="s">
        <v>97</v>
      </c>
      <c r="D334" s="13" t="s">
        <v>5</v>
      </c>
      <c r="E334" s="13" t="s">
        <v>5</v>
      </c>
      <c r="F334" s="13" t="s">
        <v>5</v>
      </c>
    </row>
    <row r="335" spans="1:6" x14ac:dyDescent="0.3">
      <c r="A335" s="14" t="s">
        <v>12</v>
      </c>
      <c r="B335">
        <v>1152</v>
      </c>
      <c r="C335" t="s">
        <v>98</v>
      </c>
      <c r="D335" s="13" t="s">
        <v>6</v>
      </c>
      <c r="E335" s="13" t="s">
        <v>5</v>
      </c>
      <c r="F335" s="13" t="s">
        <v>5</v>
      </c>
    </row>
    <row r="336" spans="1:6" x14ac:dyDescent="0.3">
      <c r="A336" s="14" t="s">
        <v>12</v>
      </c>
      <c r="B336">
        <v>1153</v>
      </c>
      <c r="C336" t="s">
        <v>98</v>
      </c>
      <c r="D336" s="13" t="s">
        <v>6</v>
      </c>
      <c r="E336" s="13" t="s">
        <v>5</v>
      </c>
      <c r="F336" s="13" t="s">
        <v>5</v>
      </c>
    </row>
    <row r="337" spans="1:6" x14ac:dyDescent="0.3">
      <c r="A337" s="14" t="s">
        <v>12</v>
      </c>
      <c r="B337">
        <v>1154</v>
      </c>
      <c r="C337" t="s">
        <v>98</v>
      </c>
      <c r="D337" s="13" t="s">
        <v>6</v>
      </c>
      <c r="E337" s="13" t="s">
        <v>5</v>
      </c>
      <c r="F337" s="13" t="s">
        <v>5</v>
      </c>
    </row>
    <row r="338" spans="1:6" x14ac:dyDescent="0.3">
      <c r="A338" s="14" t="s">
        <v>11</v>
      </c>
      <c r="B338">
        <v>1201</v>
      </c>
      <c r="C338" t="s">
        <v>97</v>
      </c>
      <c r="D338" s="13" t="s">
        <v>5</v>
      </c>
      <c r="E338" s="13" t="s">
        <v>5</v>
      </c>
      <c r="F338" s="13" t="s">
        <v>5</v>
      </c>
    </row>
    <row r="339" spans="1:6" x14ac:dyDescent="0.3">
      <c r="A339" s="14" t="s">
        <v>12</v>
      </c>
      <c r="B339">
        <v>1202</v>
      </c>
      <c r="C339" t="s">
        <v>98</v>
      </c>
      <c r="D339" s="13" t="s">
        <v>6</v>
      </c>
      <c r="E339" s="13" t="s">
        <v>5</v>
      </c>
      <c r="F339" s="13" t="s">
        <v>5</v>
      </c>
    </row>
    <row r="340" spans="1:6" x14ac:dyDescent="0.3">
      <c r="A340" s="14" t="s">
        <v>11</v>
      </c>
      <c r="B340">
        <v>1203</v>
      </c>
      <c r="C340" t="s">
        <v>97</v>
      </c>
      <c r="D340" s="13" t="s">
        <v>5</v>
      </c>
      <c r="E340" s="13" t="s">
        <v>5</v>
      </c>
      <c r="F340" s="13" t="s">
        <v>5</v>
      </c>
    </row>
    <row r="341" spans="1:6" x14ac:dyDescent="0.3">
      <c r="A341" s="14" t="s">
        <v>12</v>
      </c>
      <c r="B341">
        <v>1204</v>
      </c>
      <c r="C341" t="s">
        <v>98</v>
      </c>
      <c r="D341" s="13" t="s">
        <v>6</v>
      </c>
      <c r="E341" s="13" t="s">
        <v>5</v>
      </c>
      <c r="F341" s="13" t="s">
        <v>5</v>
      </c>
    </row>
    <row r="342" spans="1:6" x14ac:dyDescent="0.3">
      <c r="A342" s="14" t="s">
        <v>12</v>
      </c>
      <c r="B342">
        <v>1205</v>
      </c>
      <c r="C342" t="s">
        <v>98</v>
      </c>
      <c r="D342" s="13" t="s">
        <v>6</v>
      </c>
      <c r="E342" s="13" t="s">
        <v>5</v>
      </c>
      <c r="F342" s="13" t="s">
        <v>5</v>
      </c>
    </row>
    <row r="343" spans="1:6" x14ac:dyDescent="0.3">
      <c r="A343" s="14" t="s">
        <v>11</v>
      </c>
      <c r="B343">
        <v>1206</v>
      </c>
      <c r="C343" t="s">
        <v>97</v>
      </c>
      <c r="D343" s="13" t="s">
        <v>5</v>
      </c>
      <c r="E343" s="13" t="s">
        <v>5</v>
      </c>
      <c r="F343" s="13" t="s">
        <v>5</v>
      </c>
    </row>
    <row r="344" spans="1:6" x14ac:dyDescent="0.3">
      <c r="A344" s="14" t="s">
        <v>12</v>
      </c>
      <c r="B344">
        <v>1207</v>
      </c>
      <c r="C344" t="s">
        <v>98</v>
      </c>
      <c r="D344" s="13" t="s">
        <v>6</v>
      </c>
      <c r="E344" s="13" t="s">
        <v>5</v>
      </c>
      <c r="F344" s="13" t="s">
        <v>5</v>
      </c>
    </row>
    <row r="345" spans="1:6" x14ac:dyDescent="0.3">
      <c r="A345" s="14" t="s">
        <v>11</v>
      </c>
      <c r="B345">
        <v>1208</v>
      </c>
      <c r="C345" t="s">
        <v>97</v>
      </c>
      <c r="D345" s="13" t="s">
        <v>5</v>
      </c>
      <c r="E345" s="13" t="s">
        <v>5</v>
      </c>
      <c r="F345" s="13" t="s">
        <v>5</v>
      </c>
    </row>
    <row r="346" spans="1:6" x14ac:dyDescent="0.3">
      <c r="A346" s="14" t="s">
        <v>12</v>
      </c>
      <c r="B346">
        <v>1209</v>
      </c>
      <c r="C346" t="s">
        <v>98</v>
      </c>
      <c r="D346" s="13" t="s">
        <v>6</v>
      </c>
      <c r="E346" s="13" t="s">
        <v>5</v>
      </c>
      <c r="F346" s="13" t="s">
        <v>5</v>
      </c>
    </row>
    <row r="347" spans="1:6" x14ac:dyDescent="0.3">
      <c r="A347" s="14" t="s">
        <v>12</v>
      </c>
      <c r="B347">
        <v>1251</v>
      </c>
      <c r="C347" t="s">
        <v>98</v>
      </c>
      <c r="D347" s="13" t="s">
        <v>6</v>
      </c>
      <c r="E347" s="13" t="s">
        <v>5</v>
      </c>
      <c r="F347" s="13" t="s">
        <v>5</v>
      </c>
    </row>
    <row r="348" spans="1:6" x14ac:dyDescent="0.3">
      <c r="A348" s="14" t="s">
        <v>11</v>
      </c>
      <c r="B348">
        <v>1252</v>
      </c>
      <c r="C348" t="s">
        <v>97</v>
      </c>
      <c r="D348" s="13" t="s">
        <v>5</v>
      </c>
      <c r="E348" s="13" t="s">
        <v>5</v>
      </c>
      <c r="F348" s="13" t="s">
        <v>5</v>
      </c>
    </row>
    <row r="349" spans="1:6" x14ac:dyDescent="0.3">
      <c r="A349" s="14" t="s">
        <v>12</v>
      </c>
      <c r="B349">
        <v>1253</v>
      </c>
      <c r="C349" t="s">
        <v>98</v>
      </c>
      <c r="D349" s="13" t="s">
        <v>6</v>
      </c>
      <c r="E349" s="13" t="s">
        <v>5</v>
      </c>
      <c r="F349" s="13" t="s">
        <v>5</v>
      </c>
    </row>
    <row r="350" spans="1:6" x14ac:dyDescent="0.3">
      <c r="A350" s="14" t="s">
        <v>12</v>
      </c>
      <c r="B350">
        <v>1254</v>
      </c>
      <c r="C350" t="s">
        <v>98</v>
      </c>
      <c r="D350" s="13" t="s">
        <v>6</v>
      </c>
      <c r="E350" s="13" t="s">
        <v>5</v>
      </c>
      <c r="F350" s="13" t="s">
        <v>5</v>
      </c>
    </row>
    <row r="351" spans="1:6" x14ac:dyDescent="0.3">
      <c r="A351" s="14" t="s">
        <v>12</v>
      </c>
      <c r="B351">
        <v>1255</v>
      </c>
      <c r="C351" t="s">
        <v>98</v>
      </c>
      <c r="D351" s="13" t="s">
        <v>6</v>
      </c>
      <c r="E351" s="13" t="s">
        <v>5</v>
      </c>
      <c r="F351" s="13" t="s">
        <v>5</v>
      </c>
    </row>
    <row r="352" spans="1:6" x14ac:dyDescent="0.3">
      <c r="A352" s="14" t="s">
        <v>12</v>
      </c>
      <c r="B352">
        <v>1256</v>
      </c>
      <c r="C352" t="s">
        <v>98</v>
      </c>
      <c r="D352" s="13" t="s">
        <v>6</v>
      </c>
      <c r="E352" s="13" t="s">
        <v>5</v>
      </c>
      <c r="F352" s="13" t="s">
        <v>5</v>
      </c>
    </row>
    <row r="353" spans="1:6" x14ac:dyDescent="0.3">
      <c r="A353" s="14" t="s">
        <v>11</v>
      </c>
      <c r="B353">
        <v>1257</v>
      </c>
      <c r="C353" t="s">
        <v>97</v>
      </c>
      <c r="D353" s="13" t="s">
        <v>5</v>
      </c>
      <c r="E353" s="13" t="s">
        <v>5</v>
      </c>
      <c r="F353" s="13" t="s">
        <v>5</v>
      </c>
    </row>
    <row r="354" spans="1:6" x14ac:dyDescent="0.3">
      <c r="A354" s="14" t="s">
        <v>11</v>
      </c>
      <c r="B354">
        <v>1131</v>
      </c>
      <c r="C354" t="s">
        <v>97</v>
      </c>
      <c r="D354" s="13" t="s">
        <v>5</v>
      </c>
      <c r="E354" s="13" t="s">
        <v>5</v>
      </c>
      <c r="F354" s="13" t="s">
        <v>5</v>
      </c>
    </row>
    <row r="355" spans="1:6" x14ac:dyDescent="0.3">
      <c r="A355" s="14" t="s">
        <v>12</v>
      </c>
      <c r="B355">
        <v>1132</v>
      </c>
      <c r="C355" t="s">
        <v>98</v>
      </c>
      <c r="D355" s="13" t="s">
        <v>6</v>
      </c>
      <c r="E355" s="13" t="s">
        <v>5</v>
      </c>
      <c r="F355" s="13" t="s">
        <v>5</v>
      </c>
    </row>
    <row r="356" spans="1:6" x14ac:dyDescent="0.3">
      <c r="A356" s="14" t="s">
        <v>12</v>
      </c>
      <c r="B356">
        <v>1301</v>
      </c>
      <c r="C356" t="s">
        <v>98</v>
      </c>
      <c r="D356" s="13" t="s">
        <v>6</v>
      </c>
      <c r="E356" s="13" t="s">
        <v>5</v>
      </c>
      <c r="F356" s="13" t="s">
        <v>5</v>
      </c>
    </row>
    <row r="357" spans="1:6" x14ac:dyDescent="0.3">
      <c r="A357" s="14" t="s">
        <v>12</v>
      </c>
      <c r="B357">
        <v>1302</v>
      </c>
      <c r="C357" t="s">
        <v>98</v>
      </c>
      <c r="D357" s="13" t="s">
        <v>6</v>
      </c>
      <c r="E357" s="13" t="s">
        <v>5</v>
      </c>
      <c r="F357" s="13" t="s">
        <v>5</v>
      </c>
    </row>
    <row r="358" spans="1:6" x14ac:dyDescent="0.3">
      <c r="A358" s="14" t="s">
        <v>12</v>
      </c>
      <c r="B358">
        <v>1303</v>
      </c>
      <c r="C358" t="s">
        <v>98</v>
      </c>
      <c r="D358" s="13" t="s">
        <v>6</v>
      </c>
      <c r="E358" s="13" t="s">
        <v>5</v>
      </c>
      <c r="F358" s="13" t="s">
        <v>5</v>
      </c>
    </row>
    <row r="359" spans="1:6" x14ac:dyDescent="0.3">
      <c r="A359" s="14" t="s">
        <v>12</v>
      </c>
      <c r="B359">
        <v>1304</v>
      </c>
      <c r="C359" t="s">
        <v>98</v>
      </c>
      <c r="D359" s="13" t="s">
        <v>6</v>
      </c>
      <c r="E359" s="13" t="s">
        <v>5</v>
      </c>
      <c r="F359" s="13" t="s">
        <v>5</v>
      </c>
    </row>
    <row r="360" spans="1:6" x14ac:dyDescent="0.3">
      <c r="A360" s="14" t="s">
        <v>12</v>
      </c>
      <c r="B360">
        <v>1305</v>
      </c>
      <c r="C360" t="s">
        <v>98</v>
      </c>
      <c r="D360" s="13" t="s">
        <v>6</v>
      </c>
      <c r="E360" s="13" t="s">
        <v>5</v>
      </c>
      <c r="F360" s="13" t="s">
        <v>5</v>
      </c>
    </row>
    <row r="361" spans="1:6" x14ac:dyDescent="0.3">
      <c r="A361" s="14" t="s">
        <v>12</v>
      </c>
      <c r="B361">
        <v>1306</v>
      </c>
      <c r="C361" t="s">
        <v>98</v>
      </c>
      <c r="D361" s="13" t="s">
        <v>6</v>
      </c>
      <c r="E361" s="13" t="s">
        <v>5</v>
      </c>
      <c r="F361" s="13" t="s">
        <v>5</v>
      </c>
    </row>
    <row r="362" spans="1:6" x14ac:dyDescent="0.3">
      <c r="A362" s="14" t="s">
        <v>12</v>
      </c>
      <c r="B362">
        <v>1351</v>
      </c>
      <c r="C362" t="s">
        <v>98</v>
      </c>
      <c r="D362" s="13" t="s">
        <v>6</v>
      </c>
      <c r="E362" s="13" t="s">
        <v>5</v>
      </c>
      <c r="F362" s="13" t="s">
        <v>5</v>
      </c>
    </row>
    <row r="363" spans="1:6" x14ac:dyDescent="0.3">
      <c r="A363" s="14" t="s">
        <v>11</v>
      </c>
      <c r="B363">
        <v>1352</v>
      </c>
      <c r="C363" t="s">
        <v>97</v>
      </c>
      <c r="D363" s="13" t="s">
        <v>5</v>
      </c>
      <c r="E363" s="13" t="s">
        <v>5</v>
      </c>
      <c r="F363" s="13" t="s">
        <v>5</v>
      </c>
    </row>
    <row r="364" spans="1:6" x14ac:dyDescent="0.3">
      <c r="A364" s="14" t="s">
        <v>12</v>
      </c>
      <c r="B364">
        <v>1353</v>
      </c>
      <c r="C364" t="s">
        <v>98</v>
      </c>
      <c r="D364" s="13" t="s">
        <v>6</v>
      </c>
      <c r="E364" s="13" t="s">
        <v>5</v>
      </c>
      <c r="F364" s="13" t="s">
        <v>5</v>
      </c>
    </row>
    <row r="365" spans="1:6" x14ac:dyDescent="0.3">
      <c r="A365" s="14" t="s">
        <v>12</v>
      </c>
      <c r="B365">
        <v>1354</v>
      </c>
      <c r="C365" t="s">
        <v>98</v>
      </c>
      <c r="D365" s="13" t="s">
        <v>6</v>
      </c>
      <c r="E365" s="13" t="s">
        <v>5</v>
      </c>
      <c r="F365" s="13" t="s">
        <v>5</v>
      </c>
    </row>
    <row r="366" spans="1:6" x14ac:dyDescent="0.3">
      <c r="A366" s="14" t="s">
        <v>12</v>
      </c>
      <c r="B366">
        <v>1355</v>
      </c>
      <c r="C366" t="s">
        <v>98</v>
      </c>
      <c r="D366" s="13" t="s">
        <v>6</v>
      </c>
      <c r="E366" s="13" t="s">
        <v>5</v>
      </c>
      <c r="F366" s="13" t="s">
        <v>5</v>
      </c>
    </row>
    <row r="367" spans="1:6" x14ac:dyDescent="0.3">
      <c r="A367" s="14" t="s">
        <v>12</v>
      </c>
      <c r="B367">
        <v>1356</v>
      </c>
      <c r="C367" t="s">
        <v>98</v>
      </c>
      <c r="D367" s="13" t="s">
        <v>6</v>
      </c>
      <c r="E367" s="13" t="s">
        <v>5</v>
      </c>
      <c r="F367" s="13" t="s">
        <v>5</v>
      </c>
    </row>
    <row r="368" spans="1:6" x14ac:dyDescent="0.3">
      <c r="A368" s="14" t="s">
        <v>11</v>
      </c>
      <c r="B368">
        <v>1360</v>
      </c>
      <c r="C368" t="s">
        <v>97</v>
      </c>
      <c r="D368" s="13" t="s">
        <v>5</v>
      </c>
      <c r="E368" s="13" t="s">
        <v>5</v>
      </c>
      <c r="F368" s="13" t="s">
        <v>5</v>
      </c>
    </row>
    <row r="369" spans="1:6" x14ac:dyDescent="0.3">
      <c r="A369" s="14" t="s">
        <v>11</v>
      </c>
      <c r="B369">
        <v>1401</v>
      </c>
      <c r="C369" t="s">
        <v>97</v>
      </c>
      <c r="D369" s="13" t="s">
        <v>5</v>
      </c>
      <c r="E369" s="13" t="s">
        <v>5</v>
      </c>
      <c r="F369" s="13" t="s">
        <v>5</v>
      </c>
    </row>
    <row r="370" spans="1:6" x14ac:dyDescent="0.3">
      <c r="A370" s="14" t="s">
        <v>12</v>
      </c>
      <c r="B370">
        <v>1403</v>
      </c>
      <c r="C370" t="s">
        <v>98</v>
      </c>
      <c r="D370" s="13" t="s">
        <v>6</v>
      </c>
      <c r="E370" s="13" t="s">
        <v>5</v>
      </c>
      <c r="F370" s="13" t="s">
        <v>5</v>
      </c>
    </row>
    <row r="371" spans="1:6" x14ac:dyDescent="0.3">
      <c r="A371" s="14" t="s">
        <v>11</v>
      </c>
      <c r="B371">
        <v>1406</v>
      </c>
      <c r="C371" t="s">
        <v>97</v>
      </c>
      <c r="D371" s="13" t="s">
        <v>5</v>
      </c>
      <c r="E371" s="13" t="s">
        <v>5</v>
      </c>
      <c r="F371" s="13" t="s">
        <v>5</v>
      </c>
    </row>
    <row r="372" spans="1:6" x14ac:dyDescent="0.3">
      <c r="A372" s="14" t="s">
        <v>12</v>
      </c>
      <c r="B372">
        <v>1407</v>
      </c>
      <c r="C372" t="s">
        <v>98</v>
      </c>
      <c r="D372" s="13" t="s">
        <v>6</v>
      </c>
      <c r="E372" s="13" t="s">
        <v>5</v>
      </c>
      <c r="F372" s="13" t="s">
        <v>5</v>
      </c>
    </row>
    <row r="373" spans="1:6" x14ac:dyDescent="0.3">
      <c r="A373" s="14" t="s">
        <v>11</v>
      </c>
      <c r="B373">
        <v>1408</v>
      </c>
      <c r="C373" t="s">
        <v>97</v>
      </c>
      <c r="D373" s="13" t="s">
        <v>5</v>
      </c>
      <c r="E373" s="13" t="s">
        <v>5</v>
      </c>
      <c r="F373" s="13" t="s">
        <v>5</v>
      </c>
    </row>
    <row r="374" spans="1:6" x14ac:dyDescent="0.3">
      <c r="A374" s="14" t="s">
        <v>12</v>
      </c>
      <c r="B374">
        <v>1409</v>
      </c>
      <c r="C374" t="s">
        <v>98</v>
      </c>
      <c r="D374" s="13" t="s">
        <v>6</v>
      </c>
      <c r="E374" s="13" t="s">
        <v>5</v>
      </c>
      <c r="F374" s="13" t="s">
        <v>5</v>
      </c>
    </row>
    <row r="375" spans="1:6" x14ac:dyDescent="0.3">
      <c r="A375" s="14" t="s">
        <v>11</v>
      </c>
      <c r="B375">
        <v>1410</v>
      </c>
      <c r="C375" t="s">
        <v>97</v>
      </c>
      <c r="D375" s="13" t="s">
        <v>5</v>
      </c>
      <c r="E375" s="13" t="s">
        <v>5</v>
      </c>
      <c r="F375" s="13" t="s">
        <v>5</v>
      </c>
    </row>
    <row r="376" spans="1:6" x14ac:dyDescent="0.3">
      <c r="A376" s="14" t="s">
        <v>12</v>
      </c>
      <c r="B376">
        <v>1411</v>
      </c>
      <c r="C376" t="s">
        <v>98</v>
      </c>
      <c r="D376" s="13" t="s">
        <v>6</v>
      </c>
      <c r="E376" s="13" t="s">
        <v>5</v>
      </c>
      <c r="F376" s="13" t="s">
        <v>5</v>
      </c>
    </row>
    <row r="377" spans="1:6" x14ac:dyDescent="0.3">
      <c r="A377" s="14" t="s">
        <v>11</v>
      </c>
      <c r="B377">
        <v>1414</v>
      </c>
      <c r="C377" t="s">
        <v>97</v>
      </c>
      <c r="D377" s="13" t="s">
        <v>5</v>
      </c>
      <c r="E377" s="13" t="s">
        <v>5</v>
      </c>
      <c r="F377" s="13" t="s">
        <v>5</v>
      </c>
    </row>
    <row r="378" spans="1:6" x14ac:dyDescent="0.3">
      <c r="A378" s="14" t="s">
        <v>12</v>
      </c>
      <c r="B378">
        <v>1415</v>
      </c>
      <c r="C378" t="s">
        <v>98</v>
      </c>
      <c r="D378" s="13" t="s">
        <v>6</v>
      </c>
      <c r="E378" s="13" t="s">
        <v>5</v>
      </c>
      <c r="F378" s="13" t="s">
        <v>5</v>
      </c>
    </row>
    <row r="379" spans="1:6" x14ac:dyDescent="0.3">
      <c r="A379" s="14" t="s">
        <v>12</v>
      </c>
      <c r="B379">
        <v>1451</v>
      </c>
      <c r="C379" t="s">
        <v>98</v>
      </c>
      <c r="D379" s="13" t="s">
        <v>6</v>
      </c>
      <c r="E379" s="13" t="s">
        <v>5</v>
      </c>
      <c r="F379" s="13" t="s">
        <v>5</v>
      </c>
    </row>
    <row r="380" spans="1:6" x14ac:dyDescent="0.3">
      <c r="A380" s="14" t="s">
        <v>12</v>
      </c>
      <c r="B380">
        <v>1452</v>
      </c>
      <c r="C380" t="s">
        <v>98</v>
      </c>
      <c r="D380" s="13" t="s">
        <v>6</v>
      </c>
      <c r="E380" s="13" t="s">
        <v>5</v>
      </c>
      <c r="F380" s="13" t="s">
        <v>5</v>
      </c>
    </row>
    <row r="381" spans="1:6" x14ac:dyDescent="0.3">
      <c r="A381" s="14" t="s">
        <v>12</v>
      </c>
      <c r="B381">
        <v>1501</v>
      </c>
      <c r="C381" t="s">
        <v>98</v>
      </c>
      <c r="D381" s="13" t="s">
        <v>6</v>
      </c>
      <c r="E381" s="13" t="s">
        <v>5</v>
      </c>
      <c r="F381" s="13" t="s">
        <v>5</v>
      </c>
    </row>
    <row r="382" spans="1:6" x14ac:dyDescent="0.3">
      <c r="A382" s="14" t="s">
        <v>11</v>
      </c>
      <c r="B382">
        <v>1503</v>
      </c>
      <c r="C382" t="s">
        <v>97</v>
      </c>
      <c r="D382" s="13" t="s">
        <v>5</v>
      </c>
      <c r="E382" s="13" t="s">
        <v>5</v>
      </c>
      <c r="F382" s="13" t="s">
        <v>5</v>
      </c>
    </row>
    <row r="383" spans="1:6" x14ac:dyDescent="0.3">
      <c r="A383" s="14" t="s">
        <v>12</v>
      </c>
      <c r="B383">
        <v>1504</v>
      </c>
      <c r="C383" t="s">
        <v>98</v>
      </c>
      <c r="D383" s="13" t="s">
        <v>6</v>
      </c>
      <c r="E383" s="13" t="s">
        <v>5</v>
      </c>
      <c r="F383" s="13" t="s">
        <v>5</v>
      </c>
    </row>
    <row r="384" spans="1:6" x14ac:dyDescent="0.3">
      <c r="A384" s="14" t="s">
        <v>11</v>
      </c>
      <c r="B384">
        <v>1505</v>
      </c>
      <c r="C384" t="s">
        <v>97</v>
      </c>
      <c r="D384" s="13" t="s">
        <v>5</v>
      </c>
      <c r="E384" s="13" t="s">
        <v>5</v>
      </c>
      <c r="F384" s="13" t="s">
        <v>5</v>
      </c>
    </row>
    <row r="385" spans="1:6" x14ac:dyDescent="0.3">
      <c r="A385" s="14" t="s">
        <v>12</v>
      </c>
      <c r="B385">
        <v>1506</v>
      </c>
      <c r="C385" t="s">
        <v>98</v>
      </c>
      <c r="D385" s="13" t="s">
        <v>6</v>
      </c>
      <c r="E385" s="13" t="s">
        <v>5</v>
      </c>
      <c r="F385" s="13" t="s">
        <v>5</v>
      </c>
    </row>
    <row r="386" spans="1:6" x14ac:dyDescent="0.3">
      <c r="A386" s="14" t="s">
        <v>11</v>
      </c>
      <c r="B386">
        <v>1551</v>
      </c>
      <c r="C386" t="s">
        <v>97</v>
      </c>
      <c r="D386" s="13" t="s">
        <v>5</v>
      </c>
      <c r="E386" s="13" t="s">
        <v>5</v>
      </c>
      <c r="F386" s="13" t="s">
        <v>5</v>
      </c>
    </row>
    <row r="387" spans="1:6" x14ac:dyDescent="0.3">
      <c r="A387" s="14" t="s">
        <v>11</v>
      </c>
      <c r="B387">
        <v>1552</v>
      </c>
      <c r="C387" t="s">
        <v>97</v>
      </c>
      <c r="D387" s="13" t="s">
        <v>5</v>
      </c>
      <c r="E387" s="13" t="s">
        <v>5</v>
      </c>
      <c r="F387" s="13" t="s">
        <v>5</v>
      </c>
    </row>
    <row r="388" spans="1:6" x14ac:dyDescent="0.3">
      <c r="A388" s="14" t="s">
        <v>12</v>
      </c>
      <c r="B388">
        <v>1553</v>
      </c>
      <c r="C388" t="s">
        <v>98</v>
      </c>
      <c r="D388" s="13" t="s">
        <v>6</v>
      </c>
      <c r="E388" s="13" t="s">
        <v>5</v>
      </c>
      <c r="F388" s="13" t="s">
        <v>5</v>
      </c>
    </row>
    <row r="389" spans="1:6" x14ac:dyDescent="0.3">
      <c r="A389" s="14" t="s">
        <v>12</v>
      </c>
      <c r="B389">
        <v>1554</v>
      </c>
      <c r="C389" t="s">
        <v>98</v>
      </c>
      <c r="D389" s="13" t="s">
        <v>6</v>
      </c>
      <c r="E389" s="13" t="s">
        <v>5</v>
      </c>
      <c r="F389" s="13" t="s">
        <v>5</v>
      </c>
    </row>
    <row r="390" spans="1:6" x14ac:dyDescent="0.3">
      <c r="A390" s="14" t="s">
        <v>12</v>
      </c>
      <c r="B390">
        <v>1555</v>
      </c>
      <c r="C390" t="s">
        <v>98</v>
      </c>
      <c r="D390" s="13" t="s">
        <v>6</v>
      </c>
      <c r="E390" s="13" t="s">
        <v>5</v>
      </c>
      <c r="F390" s="13" t="s">
        <v>5</v>
      </c>
    </row>
    <row r="391" spans="1:6" x14ac:dyDescent="0.3">
      <c r="A391" s="14" t="s">
        <v>12</v>
      </c>
      <c r="B391">
        <v>1556</v>
      </c>
      <c r="C391" t="s">
        <v>98</v>
      </c>
      <c r="D391" s="13" t="s">
        <v>6</v>
      </c>
      <c r="E391" s="13" t="s">
        <v>5</v>
      </c>
      <c r="F391" s="13" t="s">
        <v>5</v>
      </c>
    </row>
    <row r="392" spans="1:6" x14ac:dyDescent="0.3">
      <c r="A392" s="14" t="s">
        <v>12</v>
      </c>
      <c r="B392">
        <v>1557</v>
      </c>
      <c r="C392" t="s">
        <v>98</v>
      </c>
      <c r="D392" s="13" t="s">
        <v>6</v>
      </c>
      <c r="E392" s="13" t="s">
        <v>5</v>
      </c>
      <c r="F392" s="13" t="s">
        <v>5</v>
      </c>
    </row>
    <row r="393" spans="1:6" x14ac:dyDescent="0.3">
      <c r="A393" s="14" t="s">
        <v>12</v>
      </c>
      <c r="B393">
        <v>1601</v>
      </c>
      <c r="C393" t="s">
        <v>98</v>
      </c>
      <c r="D393" s="13" t="s">
        <v>6</v>
      </c>
      <c r="E393" s="13" t="s">
        <v>5</v>
      </c>
      <c r="F393" s="13" t="s">
        <v>5</v>
      </c>
    </row>
    <row r="394" spans="1:6" x14ac:dyDescent="0.3">
      <c r="A394" s="14" t="s">
        <v>12</v>
      </c>
      <c r="B394">
        <v>1602</v>
      </c>
      <c r="C394" t="s">
        <v>98</v>
      </c>
      <c r="D394" s="13" t="s">
        <v>6</v>
      </c>
      <c r="E394" s="13" t="s">
        <v>5</v>
      </c>
      <c r="F394" s="13" t="s">
        <v>5</v>
      </c>
    </row>
    <row r="395" spans="1:6" x14ac:dyDescent="0.3">
      <c r="A395" s="14" t="s">
        <v>12</v>
      </c>
      <c r="B395">
        <v>1603</v>
      </c>
      <c r="C395" t="s">
        <v>98</v>
      </c>
      <c r="D395" s="13" t="s">
        <v>6</v>
      </c>
      <c r="E395" s="13" t="s">
        <v>5</v>
      </c>
      <c r="F395" s="13" t="s">
        <v>5</v>
      </c>
    </row>
    <row r="396" spans="1:6" x14ac:dyDescent="0.3">
      <c r="A396" s="14" t="s">
        <v>12</v>
      </c>
      <c r="B396">
        <v>1604</v>
      </c>
      <c r="C396" t="s">
        <v>98</v>
      </c>
      <c r="D396" s="13" t="s">
        <v>6</v>
      </c>
      <c r="E396" s="13" t="s">
        <v>5</v>
      </c>
      <c r="F396" s="13" t="s">
        <v>5</v>
      </c>
    </row>
    <row r="397" spans="1:6" x14ac:dyDescent="0.3">
      <c r="A397" s="14" t="s">
        <v>12</v>
      </c>
      <c r="B397">
        <v>1605</v>
      </c>
      <c r="C397" t="s">
        <v>98</v>
      </c>
      <c r="D397" s="13" t="s">
        <v>6</v>
      </c>
      <c r="E397" s="13" t="s">
        <v>5</v>
      </c>
      <c r="F397" s="13" t="s">
        <v>5</v>
      </c>
    </row>
    <row r="398" spans="1:6" x14ac:dyDescent="0.3">
      <c r="A398" s="14" t="s">
        <v>12</v>
      </c>
      <c r="B398">
        <v>1652</v>
      </c>
      <c r="C398" t="s">
        <v>98</v>
      </c>
      <c r="D398" s="13" t="s">
        <v>6</v>
      </c>
      <c r="E398" s="13" t="s">
        <v>5</v>
      </c>
      <c r="F398" s="13" t="s">
        <v>5</v>
      </c>
    </row>
    <row r="399" spans="1:6" x14ac:dyDescent="0.3">
      <c r="A399" s="14" t="s">
        <v>11</v>
      </c>
      <c r="B399">
        <v>1653</v>
      </c>
      <c r="C399" t="s">
        <v>97</v>
      </c>
      <c r="D399" s="13" t="s">
        <v>5</v>
      </c>
      <c r="E399" s="13" t="s">
        <v>5</v>
      </c>
      <c r="F399" s="13" t="s">
        <v>5</v>
      </c>
    </row>
    <row r="400" spans="1:6" x14ac:dyDescent="0.3">
      <c r="A400" s="14" t="s">
        <v>11</v>
      </c>
      <c r="B400">
        <v>1658</v>
      </c>
      <c r="C400" t="s">
        <v>97</v>
      </c>
      <c r="D400" s="13" t="s">
        <v>5</v>
      </c>
      <c r="E400" s="13" t="s">
        <v>5</v>
      </c>
      <c r="F400" s="13" t="s">
        <v>5</v>
      </c>
    </row>
    <row r="401" spans="1:6" x14ac:dyDescent="0.3">
      <c r="A401" s="14" t="s">
        <v>12</v>
      </c>
      <c r="B401">
        <v>1659</v>
      </c>
      <c r="C401" t="s">
        <v>98</v>
      </c>
      <c r="D401" s="13" t="s">
        <v>6</v>
      </c>
      <c r="E401" s="13" t="s">
        <v>5</v>
      </c>
      <c r="F401" s="13" t="s">
        <v>5</v>
      </c>
    </row>
    <row r="402" spans="1:6" x14ac:dyDescent="0.3">
      <c r="A402" s="14" t="s">
        <v>11</v>
      </c>
      <c r="B402">
        <v>1660</v>
      </c>
      <c r="C402" t="s">
        <v>97</v>
      </c>
      <c r="D402" s="13" t="s">
        <v>5</v>
      </c>
      <c r="E402" s="13" t="s">
        <v>5</v>
      </c>
      <c r="F402" s="13" t="s">
        <v>5</v>
      </c>
    </row>
    <row r="403" spans="1:6" x14ac:dyDescent="0.3">
      <c r="A403" s="14" t="s">
        <v>11</v>
      </c>
      <c r="B403">
        <v>1661</v>
      </c>
      <c r="C403" t="s">
        <v>97</v>
      </c>
      <c r="D403" s="13" t="s">
        <v>5</v>
      </c>
      <c r="E403" s="13" t="s">
        <v>5</v>
      </c>
      <c r="F403" s="13" t="s">
        <v>5</v>
      </c>
    </row>
    <row r="404" spans="1:6" x14ac:dyDescent="0.3">
      <c r="A404" s="14" t="s">
        <v>11</v>
      </c>
      <c r="B404">
        <v>1662</v>
      </c>
      <c r="C404" t="s">
        <v>97</v>
      </c>
      <c r="D404" s="13" t="s">
        <v>5</v>
      </c>
      <c r="E404" s="13" t="s">
        <v>5</v>
      </c>
      <c r="F404" s="13" t="s">
        <v>5</v>
      </c>
    </row>
    <row r="405" spans="1:6" x14ac:dyDescent="0.3">
      <c r="A405" s="14" t="s">
        <v>12</v>
      </c>
      <c r="B405">
        <v>1663</v>
      </c>
      <c r="C405" t="s">
        <v>98</v>
      </c>
      <c r="D405" s="13" t="s">
        <v>6</v>
      </c>
      <c r="E405" s="13" t="s">
        <v>5</v>
      </c>
      <c r="F405" s="13" t="s">
        <v>5</v>
      </c>
    </row>
    <row r="406" spans="1:6" x14ac:dyDescent="0.3">
      <c r="A406" s="14" t="s">
        <v>12</v>
      </c>
      <c r="B406">
        <v>1664</v>
      </c>
      <c r="C406" t="s">
        <v>98</v>
      </c>
      <c r="D406" s="13" t="s">
        <v>6</v>
      </c>
      <c r="E406" s="13" t="s">
        <v>5</v>
      </c>
      <c r="F406" s="13" t="s">
        <v>5</v>
      </c>
    </row>
    <row r="407" spans="1:6" x14ac:dyDescent="0.3">
      <c r="A407" s="14" t="s">
        <v>12</v>
      </c>
      <c r="B407">
        <v>1901</v>
      </c>
      <c r="C407" t="s">
        <v>98</v>
      </c>
      <c r="D407" s="13" t="s">
        <v>6</v>
      </c>
      <c r="E407" s="13" t="s">
        <v>5</v>
      </c>
      <c r="F407" s="13" t="s">
        <v>5</v>
      </c>
    </row>
    <row r="408" spans="1:6" x14ac:dyDescent="0.3">
      <c r="A408" s="14" t="s">
        <v>12</v>
      </c>
      <c r="B408">
        <v>1902</v>
      </c>
      <c r="C408" t="s">
        <v>98</v>
      </c>
      <c r="D408" s="13" t="s">
        <v>6</v>
      </c>
      <c r="E408" s="13" t="s">
        <v>5</v>
      </c>
      <c r="F408" s="13" t="s">
        <v>5</v>
      </c>
    </row>
    <row r="409" spans="1:6" x14ac:dyDescent="0.3">
      <c r="A409" s="14" t="s">
        <v>12</v>
      </c>
      <c r="B409">
        <v>1903</v>
      </c>
      <c r="C409" t="s">
        <v>98</v>
      </c>
      <c r="D409" s="13" t="s">
        <v>6</v>
      </c>
      <c r="E409" s="13" t="s">
        <v>5</v>
      </c>
      <c r="F409" s="13" t="s">
        <v>5</v>
      </c>
    </row>
    <row r="410" spans="1:6" x14ac:dyDescent="0.3">
      <c r="A410" s="14" t="s">
        <v>12</v>
      </c>
      <c r="B410">
        <v>1904</v>
      </c>
      <c r="C410" t="s">
        <v>98</v>
      </c>
      <c r="D410" s="13" t="s">
        <v>6</v>
      </c>
      <c r="E410" s="13" t="s">
        <v>5</v>
      </c>
      <c r="F410" s="13" t="s">
        <v>5</v>
      </c>
    </row>
    <row r="411" spans="1:6" x14ac:dyDescent="0.3">
      <c r="A411" s="14" t="s">
        <v>12</v>
      </c>
      <c r="B411">
        <v>1905</v>
      </c>
      <c r="C411" t="s">
        <v>98</v>
      </c>
      <c r="D411" s="13" t="s">
        <v>6</v>
      </c>
      <c r="E411" s="13" t="s">
        <v>5</v>
      </c>
      <c r="F411" s="13" t="s">
        <v>5</v>
      </c>
    </row>
    <row r="412" spans="1:6" x14ac:dyDescent="0.3">
      <c r="A412" s="14" t="s">
        <v>12</v>
      </c>
      <c r="B412">
        <v>1906</v>
      </c>
      <c r="C412" t="s">
        <v>98</v>
      </c>
      <c r="D412" s="13" t="s">
        <v>6</v>
      </c>
      <c r="E412" s="13" t="s">
        <v>5</v>
      </c>
      <c r="F412" s="13" t="s">
        <v>5</v>
      </c>
    </row>
    <row r="413" spans="1:6" x14ac:dyDescent="0.3">
      <c r="A413" s="14" t="s">
        <v>12</v>
      </c>
      <c r="B413">
        <v>1907</v>
      </c>
      <c r="C413" t="s">
        <v>98</v>
      </c>
      <c r="D413" s="13" t="s">
        <v>6</v>
      </c>
      <c r="E413" s="13" t="s">
        <v>5</v>
      </c>
      <c r="F413" s="13" t="s">
        <v>5</v>
      </c>
    </row>
    <row r="414" spans="1:6" x14ac:dyDescent="0.3">
      <c r="A414" s="14" t="s">
        <v>12</v>
      </c>
      <c r="B414">
        <v>1908</v>
      </c>
      <c r="C414" t="s">
        <v>98</v>
      </c>
      <c r="D414" s="13" t="s">
        <v>6</v>
      </c>
      <c r="E414" s="13" t="s">
        <v>5</v>
      </c>
      <c r="F414" s="13" t="s">
        <v>5</v>
      </c>
    </row>
    <row r="415" spans="1:6" x14ac:dyDescent="0.3">
      <c r="A415" s="14" t="s">
        <v>12</v>
      </c>
      <c r="B415">
        <v>1909</v>
      </c>
      <c r="C415" t="s">
        <v>98</v>
      </c>
      <c r="D415" s="13" t="s">
        <v>6</v>
      </c>
      <c r="E415" s="13" t="s">
        <v>5</v>
      </c>
      <c r="F415" s="13" t="s">
        <v>5</v>
      </c>
    </row>
    <row r="416" spans="1:6" x14ac:dyDescent="0.3">
      <c r="A416" s="14" t="s">
        <v>11</v>
      </c>
      <c r="B416">
        <v>1910</v>
      </c>
      <c r="C416" t="s">
        <v>97</v>
      </c>
      <c r="D416" s="13" t="s">
        <v>5</v>
      </c>
      <c r="E416" s="13" t="s">
        <v>5</v>
      </c>
      <c r="F416" s="13" t="s">
        <v>5</v>
      </c>
    </row>
    <row r="417" spans="1:6" x14ac:dyDescent="0.3">
      <c r="A417" s="14" t="s">
        <v>11</v>
      </c>
      <c r="B417">
        <v>1911</v>
      </c>
      <c r="C417" t="s">
        <v>97</v>
      </c>
      <c r="D417" s="13" t="s">
        <v>5</v>
      </c>
      <c r="E417" s="13" t="s">
        <v>5</v>
      </c>
      <c r="F417" s="13" t="s">
        <v>5</v>
      </c>
    </row>
    <row r="418" spans="1:6" x14ac:dyDescent="0.3">
      <c r="A418" s="14" t="s">
        <v>12</v>
      </c>
      <c r="B418">
        <v>1912</v>
      </c>
      <c r="C418" t="s">
        <v>98</v>
      </c>
      <c r="D418" s="13" t="s">
        <v>6</v>
      </c>
      <c r="E418" s="13" t="s">
        <v>5</v>
      </c>
      <c r="F418" s="13" t="s">
        <v>5</v>
      </c>
    </row>
    <row r="419" spans="1:6" x14ac:dyDescent="0.3">
      <c r="A419" s="14" t="s">
        <v>12</v>
      </c>
      <c r="B419">
        <v>1913</v>
      </c>
      <c r="C419" t="s">
        <v>98</v>
      </c>
      <c r="D419" s="13" t="s">
        <v>6</v>
      </c>
      <c r="E419" s="13" t="s">
        <v>5</v>
      </c>
      <c r="F419" s="13" t="s">
        <v>5</v>
      </c>
    </row>
    <row r="420" spans="1:6" x14ac:dyDescent="0.3">
      <c r="A420" s="14" t="s">
        <v>12</v>
      </c>
      <c r="B420">
        <v>1914</v>
      </c>
      <c r="C420" t="s">
        <v>98</v>
      </c>
      <c r="D420" s="13" t="s">
        <v>6</v>
      </c>
      <c r="E420" s="13" t="s">
        <v>5</v>
      </c>
      <c r="F420" s="13" t="s">
        <v>5</v>
      </c>
    </row>
    <row r="421" spans="1:6" x14ac:dyDescent="0.3">
      <c r="A421" s="14" t="s">
        <v>12</v>
      </c>
      <c r="B421">
        <v>1915</v>
      </c>
      <c r="C421" t="s">
        <v>98</v>
      </c>
      <c r="D421" s="13" t="s">
        <v>6</v>
      </c>
      <c r="E421" s="13" t="s">
        <v>5</v>
      </c>
      <c r="F421" s="13" t="s">
        <v>5</v>
      </c>
    </row>
    <row r="422" spans="1:6" x14ac:dyDescent="0.3">
      <c r="A422" s="14" t="s">
        <v>12</v>
      </c>
      <c r="B422">
        <v>1916</v>
      </c>
      <c r="C422" t="s">
        <v>98</v>
      </c>
      <c r="D422" s="13" t="s">
        <v>6</v>
      </c>
      <c r="E422" s="13" t="s">
        <v>5</v>
      </c>
      <c r="F422" s="13" t="s">
        <v>5</v>
      </c>
    </row>
    <row r="423" spans="1:6" x14ac:dyDescent="0.3">
      <c r="A423" s="14" t="s">
        <v>11</v>
      </c>
      <c r="B423">
        <v>1917</v>
      </c>
      <c r="C423" t="s">
        <v>97</v>
      </c>
      <c r="D423" s="13" t="s">
        <v>5</v>
      </c>
      <c r="E423" s="13" t="s">
        <v>5</v>
      </c>
      <c r="F423" s="13" t="s">
        <v>5</v>
      </c>
    </row>
    <row r="424" spans="1:6" x14ac:dyDescent="0.3">
      <c r="A424" s="14" t="s">
        <v>11</v>
      </c>
      <c r="B424">
        <v>1918</v>
      </c>
      <c r="C424" t="s">
        <v>97</v>
      </c>
      <c r="D424" s="13" t="s">
        <v>5</v>
      </c>
      <c r="E424" s="13" t="s">
        <v>5</v>
      </c>
      <c r="F424" s="13" t="s">
        <v>5</v>
      </c>
    </row>
    <row r="425" spans="1:6" x14ac:dyDescent="0.3">
      <c r="A425" s="14" t="s">
        <v>12</v>
      </c>
      <c r="B425">
        <v>1919</v>
      </c>
      <c r="C425" t="s">
        <v>98</v>
      </c>
      <c r="D425" s="13" t="s">
        <v>6</v>
      </c>
      <c r="E425" s="13" t="s">
        <v>5</v>
      </c>
      <c r="F425" s="13" t="s">
        <v>5</v>
      </c>
    </row>
    <row r="426" spans="1:6" x14ac:dyDescent="0.3">
      <c r="A426" s="14" t="s">
        <v>12</v>
      </c>
      <c r="B426">
        <v>1920</v>
      </c>
      <c r="C426" t="s">
        <v>98</v>
      </c>
      <c r="D426" s="13" t="s">
        <v>6</v>
      </c>
      <c r="E426" s="13" t="s">
        <v>5</v>
      </c>
      <c r="F426" s="13" t="s">
        <v>5</v>
      </c>
    </row>
    <row r="427" spans="1:6" x14ac:dyDescent="0.3">
      <c r="A427" s="14" t="s">
        <v>12</v>
      </c>
      <c r="B427">
        <v>1921</v>
      </c>
      <c r="C427" t="s">
        <v>98</v>
      </c>
      <c r="D427" s="13" t="s">
        <v>6</v>
      </c>
      <c r="E427" s="13" t="s">
        <v>5</v>
      </c>
      <c r="F427" s="13" t="s">
        <v>5</v>
      </c>
    </row>
    <row r="428" spans="1:6" x14ac:dyDescent="0.3">
      <c r="A428" s="14" t="s">
        <v>12</v>
      </c>
      <c r="B428">
        <v>1922</v>
      </c>
      <c r="C428" t="s">
        <v>98</v>
      </c>
      <c r="D428" s="13" t="s">
        <v>6</v>
      </c>
      <c r="E428" s="13" t="s">
        <v>5</v>
      </c>
      <c r="F428" s="13" t="s">
        <v>5</v>
      </c>
    </row>
    <row r="429" spans="1:6" x14ac:dyDescent="0.3">
      <c r="A429" s="14" t="s">
        <v>12</v>
      </c>
      <c r="B429">
        <v>1923</v>
      </c>
      <c r="C429" t="s">
        <v>98</v>
      </c>
      <c r="D429" s="13" t="s">
        <v>6</v>
      </c>
      <c r="E429" s="13" t="s">
        <v>5</v>
      </c>
      <c r="F429" s="13" t="s">
        <v>5</v>
      </c>
    </row>
    <row r="430" spans="1:6" x14ac:dyDescent="0.3">
      <c r="A430" s="14" t="s">
        <v>12</v>
      </c>
      <c r="B430">
        <v>1924</v>
      </c>
      <c r="C430" t="s">
        <v>98</v>
      </c>
      <c r="D430" s="13" t="s">
        <v>6</v>
      </c>
      <c r="E430" s="13" t="s">
        <v>5</v>
      </c>
      <c r="F430" s="13" t="s">
        <v>5</v>
      </c>
    </row>
    <row r="431" spans="1:6" x14ac:dyDescent="0.3">
      <c r="A431" s="14" t="s">
        <v>12</v>
      </c>
      <c r="B431">
        <v>1925</v>
      </c>
      <c r="C431" t="s">
        <v>98</v>
      </c>
      <c r="D431" s="13" t="s">
        <v>6</v>
      </c>
      <c r="E431" s="13" t="s">
        <v>5</v>
      </c>
      <c r="F431" s="13" t="s">
        <v>5</v>
      </c>
    </row>
    <row r="432" spans="1:6" x14ac:dyDescent="0.3">
      <c r="A432" s="14" t="s">
        <v>12</v>
      </c>
      <c r="B432">
        <v>1926</v>
      </c>
      <c r="C432" t="s">
        <v>98</v>
      </c>
      <c r="D432" s="13" t="s">
        <v>6</v>
      </c>
      <c r="E432" s="13" t="s">
        <v>5</v>
      </c>
      <c r="F432" s="13" t="s">
        <v>5</v>
      </c>
    </row>
    <row r="433" spans="1:6" x14ac:dyDescent="0.3">
      <c r="A433" s="14" t="s">
        <v>12</v>
      </c>
      <c r="B433">
        <v>1931</v>
      </c>
      <c r="C433" t="s">
        <v>98</v>
      </c>
      <c r="D433" s="13" t="s">
        <v>6</v>
      </c>
      <c r="E433" s="13" t="s">
        <v>5</v>
      </c>
      <c r="F433" s="13" t="s">
        <v>5</v>
      </c>
    </row>
    <row r="434" spans="1:6" x14ac:dyDescent="0.3">
      <c r="A434" s="14" t="s">
        <v>11</v>
      </c>
      <c r="B434">
        <v>1932</v>
      </c>
      <c r="C434" t="s">
        <v>97</v>
      </c>
      <c r="D434" s="13" t="s">
        <v>5</v>
      </c>
      <c r="E434" s="13" t="s">
        <v>5</v>
      </c>
      <c r="F434" s="13" t="s">
        <v>5</v>
      </c>
    </row>
    <row r="435" spans="1:6" x14ac:dyDescent="0.3">
      <c r="A435" s="14" t="s">
        <v>12</v>
      </c>
      <c r="B435">
        <v>1933</v>
      </c>
      <c r="C435" t="s">
        <v>98</v>
      </c>
      <c r="D435" s="13" t="s">
        <v>6</v>
      </c>
      <c r="E435" s="13" t="s">
        <v>5</v>
      </c>
      <c r="F435" s="13" t="s">
        <v>5</v>
      </c>
    </row>
    <row r="436" spans="1:6" x14ac:dyDescent="0.3">
      <c r="A436" s="14" t="s">
        <v>11</v>
      </c>
      <c r="B436">
        <v>1949</v>
      </c>
      <c r="C436" t="s">
        <v>97</v>
      </c>
      <c r="D436" s="13" t="s">
        <v>5</v>
      </c>
      <c r="E436" s="13" t="s">
        <v>5</v>
      </c>
      <c r="F436" s="13" t="s">
        <v>5</v>
      </c>
    </row>
    <row r="437" spans="1:6" x14ac:dyDescent="0.3">
      <c r="A437" s="14" t="s">
        <v>11</v>
      </c>
      <c r="B437">
        <v>2101</v>
      </c>
      <c r="C437" t="s">
        <v>97</v>
      </c>
      <c r="D437" s="13" t="s">
        <v>5</v>
      </c>
      <c r="E437" s="13" t="s">
        <v>5</v>
      </c>
      <c r="F437" s="13" t="s">
        <v>5</v>
      </c>
    </row>
    <row r="438" spans="1:6" x14ac:dyDescent="0.3">
      <c r="A438" s="14" t="s">
        <v>12</v>
      </c>
      <c r="B438">
        <v>2102</v>
      </c>
      <c r="C438" t="s">
        <v>98</v>
      </c>
      <c r="D438" s="13" t="s">
        <v>6</v>
      </c>
      <c r="E438" s="13" t="s">
        <v>5</v>
      </c>
      <c r="F438" s="13" t="s">
        <v>5</v>
      </c>
    </row>
    <row r="439" spans="1:6" x14ac:dyDescent="0.3">
      <c r="A439" s="14" t="s">
        <v>12</v>
      </c>
      <c r="B439">
        <v>2111</v>
      </c>
      <c r="C439" t="s">
        <v>98</v>
      </c>
      <c r="D439" s="13" t="s">
        <v>6</v>
      </c>
      <c r="E439" s="13" t="s">
        <v>5</v>
      </c>
      <c r="F439" s="13" t="s">
        <v>5</v>
      </c>
    </row>
    <row r="440" spans="1:6" x14ac:dyDescent="0.3">
      <c r="A440" s="14" t="s">
        <v>12</v>
      </c>
      <c r="B440">
        <v>2113</v>
      </c>
      <c r="C440" t="s">
        <v>98</v>
      </c>
      <c r="D440" s="13" t="s">
        <v>6</v>
      </c>
      <c r="E440" s="13" t="s">
        <v>5</v>
      </c>
      <c r="F440" s="13" t="s">
        <v>5</v>
      </c>
    </row>
    <row r="441" spans="1:6" x14ac:dyDescent="0.3">
      <c r="A441" s="14" t="s">
        <v>11</v>
      </c>
      <c r="B441">
        <v>2116</v>
      </c>
      <c r="C441" t="s">
        <v>97</v>
      </c>
      <c r="D441" s="13" t="s">
        <v>5</v>
      </c>
      <c r="E441" s="13" t="s">
        <v>5</v>
      </c>
      <c r="F441" s="13" t="s">
        <v>5</v>
      </c>
    </row>
    <row r="442" spans="1:6" x14ac:dyDescent="0.3">
      <c r="A442" s="14" t="s">
        <v>12</v>
      </c>
      <c r="B442">
        <v>2117</v>
      </c>
      <c r="C442" t="s">
        <v>98</v>
      </c>
      <c r="D442" s="13" t="s">
        <v>6</v>
      </c>
      <c r="E442" s="13" t="s">
        <v>5</v>
      </c>
      <c r="F442" s="13" t="s">
        <v>5</v>
      </c>
    </row>
    <row r="443" spans="1:6" x14ac:dyDescent="0.3">
      <c r="A443" s="14" t="s">
        <v>12</v>
      </c>
      <c r="B443">
        <v>2118</v>
      </c>
      <c r="C443" t="s">
        <v>98</v>
      </c>
      <c r="D443" s="13" t="s">
        <v>6</v>
      </c>
      <c r="E443" s="13" t="s">
        <v>5</v>
      </c>
      <c r="F443" s="13" t="s">
        <v>5</v>
      </c>
    </row>
    <row r="444" spans="1:6" x14ac:dyDescent="0.3">
      <c r="A444" s="14" t="s">
        <v>11</v>
      </c>
      <c r="B444">
        <v>2120</v>
      </c>
      <c r="C444" t="s">
        <v>97</v>
      </c>
      <c r="D444" s="13" t="s">
        <v>5</v>
      </c>
      <c r="E444" s="13" t="s">
        <v>5</v>
      </c>
      <c r="F444" s="13" t="s">
        <v>5</v>
      </c>
    </row>
    <row r="445" spans="1:6" x14ac:dyDescent="0.3">
      <c r="A445" s="14" t="s">
        <v>12</v>
      </c>
      <c r="B445">
        <v>2121</v>
      </c>
      <c r="C445" t="s">
        <v>98</v>
      </c>
      <c r="D445" s="13" t="s">
        <v>6</v>
      </c>
      <c r="E445" s="13" t="s">
        <v>5</v>
      </c>
      <c r="F445" s="13" t="s">
        <v>5</v>
      </c>
    </row>
    <row r="446" spans="1:6" x14ac:dyDescent="0.3">
      <c r="A446" s="14" t="s">
        <v>11</v>
      </c>
      <c r="B446">
        <v>2122</v>
      </c>
      <c r="C446" t="s">
        <v>97</v>
      </c>
      <c r="D446" s="13" t="s">
        <v>5</v>
      </c>
      <c r="E446" s="13" t="s">
        <v>5</v>
      </c>
      <c r="F446" s="13" t="s">
        <v>5</v>
      </c>
    </row>
    <row r="447" spans="1:6" x14ac:dyDescent="0.3">
      <c r="A447" s="14" t="s">
        <v>11</v>
      </c>
      <c r="B447">
        <v>2124</v>
      </c>
      <c r="C447" t="s">
        <v>97</v>
      </c>
      <c r="D447" s="13" t="s">
        <v>5</v>
      </c>
      <c r="E447" s="13" t="s">
        <v>5</v>
      </c>
      <c r="F447" s="13" t="s">
        <v>5</v>
      </c>
    </row>
    <row r="448" spans="1:6" x14ac:dyDescent="0.3">
      <c r="A448" s="14" t="s">
        <v>11</v>
      </c>
      <c r="B448">
        <v>2125</v>
      </c>
      <c r="C448" t="s">
        <v>97</v>
      </c>
      <c r="D448" s="13" t="s">
        <v>5</v>
      </c>
      <c r="E448" s="13" t="s">
        <v>5</v>
      </c>
      <c r="F448" s="13" t="s">
        <v>5</v>
      </c>
    </row>
    <row r="449" spans="1:6" x14ac:dyDescent="0.3">
      <c r="A449" s="14" t="s">
        <v>12</v>
      </c>
      <c r="B449">
        <v>2126</v>
      </c>
      <c r="C449" t="s">
        <v>98</v>
      </c>
      <c r="D449" s="13" t="s">
        <v>6</v>
      </c>
      <c r="E449" s="13" t="s">
        <v>5</v>
      </c>
      <c r="F449" s="13" t="s">
        <v>5</v>
      </c>
    </row>
    <row r="450" spans="1:6" x14ac:dyDescent="0.3">
      <c r="A450" s="14" t="s">
        <v>11</v>
      </c>
      <c r="B450">
        <v>2151</v>
      </c>
      <c r="C450" t="s">
        <v>97</v>
      </c>
      <c r="D450" s="13" t="s">
        <v>5</v>
      </c>
      <c r="E450" s="13" t="s">
        <v>5</v>
      </c>
      <c r="F450" s="13" t="s">
        <v>5</v>
      </c>
    </row>
    <row r="451" spans="1:6" x14ac:dyDescent="0.3">
      <c r="A451" s="14" t="s">
        <v>12</v>
      </c>
      <c r="B451">
        <v>2152</v>
      </c>
      <c r="C451" t="s">
        <v>98</v>
      </c>
      <c r="D451" s="13" t="s">
        <v>6</v>
      </c>
      <c r="E451" s="13" t="s">
        <v>5</v>
      </c>
      <c r="F451" s="13" t="s">
        <v>5</v>
      </c>
    </row>
    <row r="452" spans="1:6" x14ac:dyDescent="0.3">
      <c r="A452" s="14" t="s">
        <v>12</v>
      </c>
      <c r="B452">
        <v>2153</v>
      </c>
      <c r="C452" t="s">
        <v>98</v>
      </c>
      <c r="D452" s="13" t="s">
        <v>6</v>
      </c>
      <c r="E452" s="13" t="s">
        <v>5</v>
      </c>
      <c r="F452" s="13" t="s">
        <v>5</v>
      </c>
    </row>
    <row r="453" spans="1:6" x14ac:dyDescent="0.3">
      <c r="A453" s="14" t="s">
        <v>12</v>
      </c>
      <c r="B453">
        <v>2154</v>
      </c>
      <c r="C453" t="s">
        <v>98</v>
      </c>
      <c r="D453" s="13" t="s">
        <v>6</v>
      </c>
      <c r="E453" s="13" t="s">
        <v>5</v>
      </c>
      <c r="F453" s="13" t="s">
        <v>5</v>
      </c>
    </row>
    <row r="454" spans="1:6" x14ac:dyDescent="0.3">
      <c r="A454" s="14" t="s">
        <v>11</v>
      </c>
      <c r="B454">
        <v>2201</v>
      </c>
      <c r="C454" t="s">
        <v>97</v>
      </c>
      <c r="D454" s="13" t="s">
        <v>5</v>
      </c>
      <c r="E454" s="13" t="s">
        <v>5</v>
      </c>
      <c r="F454" s="13" t="s">
        <v>5</v>
      </c>
    </row>
    <row r="455" spans="1:6" x14ac:dyDescent="0.3">
      <c r="A455" s="14" t="s">
        <v>12</v>
      </c>
      <c r="B455">
        <v>2202</v>
      </c>
      <c r="C455" t="s">
        <v>98</v>
      </c>
      <c r="D455" s="13" t="s">
        <v>6</v>
      </c>
      <c r="E455" s="13" t="s">
        <v>5</v>
      </c>
      <c r="F455" s="13" t="s">
        <v>5</v>
      </c>
    </row>
    <row r="456" spans="1:6" x14ac:dyDescent="0.3">
      <c r="A456" s="14" t="s">
        <v>11</v>
      </c>
      <c r="B456">
        <v>2203</v>
      </c>
      <c r="C456" t="s">
        <v>97</v>
      </c>
      <c r="D456" s="13" t="s">
        <v>5</v>
      </c>
      <c r="E456" s="13" t="s">
        <v>5</v>
      </c>
      <c r="F456" s="13" t="s">
        <v>5</v>
      </c>
    </row>
    <row r="457" spans="1:6" x14ac:dyDescent="0.3">
      <c r="A457" s="14" t="s">
        <v>12</v>
      </c>
      <c r="B457">
        <v>2204</v>
      </c>
      <c r="C457" t="s">
        <v>98</v>
      </c>
      <c r="D457" s="13" t="s">
        <v>6</v>
      </c>
      <c r="E457" s="13" t="s">
        <v>5</v>
      </c>
      <c r="F457" s="13" t="s">
        <v>5</v>
      </c>
    </row>
    <row r="458" spans="1:6" x14ac:dyDescent="0.3">
      <c r="A458" s="14" t="s">
        <v>12</v>
      </c>
      <c r="B458">
        <v>2205</v>
      </c>
      <c r="C458" t="s">
        <v>98</v>
      </c>
      <c r="D458" s="13" t="s">
        <v>6</v>
      </c>
      <c r="E458" s="13" t="s">
        <v>5</v>
      </c>
      <c r="F458" s="13" t="s">
        <v>5</v>
      </c>
    </row>
    <row r="459" spans="1:6" x14ac:dyDescent="0.3">
      <c r="A459" s="14" t="s">
        <v>11</v>
      </c>
      <c r="B459">
        <v>2206</v>
      </c>
      <c r="C459" t="s">
        <v>97</v>
      </c>
      <c r="D459" s="13" t="s">
        <v>5</v>
      </c>
      <c r="E459" s="13" t="s">
        <v>5</v>
      </c>
      <c r="F459" s="13" t="s">
        <v>5</v>
      </c>
    </row>
    <row r="460" spans="1:6" x14ac:dyDescent="0.3">
      <c r="A460" s="14" t="s">
        <v>12</v>
      </c>
      <c r="B460">
        <v>2207</v>
      </c>
      <c r="C460" t="s">
        <v>98</v>
      </c>
      <c r="D460" s="13" t="s">
        <v>6</v>
      </c>
      <c r="E460" s="13" t="s">
        <v>5</v>
      </c>
      <c r="F460" s="13" t="s">
        <v>5</v>
      </c>
    </row>
    <row r="461" spans="1:6" x14ac:dyDescent="0.3">
      <c r="A461" s="14" t="s">
        <v>11</v>
      </c>
      <c r="B461">
        <v>2208</v>
      </c>
      <c r="C461" t="s">
        <v>97</v>
      </c>
      <c r="D461" s="13" t="s">
        <v>5</v>
      </c>
      <c r="E461" s="13" t="s">
        <v>5</v>
      </c>
      <c r="F461" s="13" t="s">
        <v>5</v>
      </c>
    </row>
    <row r="462" spans="1:6" x14ac:dyDescent="0.3">
      <c r="A462" s="14" t="s">
        <v>12</v>
      </c>
      <c r="B462">
        <v>2209</v>
      </c>
      <c r="C462" t="s">
        <v>98</v>
      </c>
      <c r="D462" s="13" t="s">
        <v>6</v>
      </c>
      <c r="E462" s="13" t="s">
        <v>5</v>
      </c>
      <c r="F462" s="13" t="s">
        <v>5</v>
      </c>
    </row>
    <row r="463" spans="1:6" x14ac:dyDescent="0.3">
      <c r="A463" s="14" t="s">
        <v>12</v>
      </c>
      <c r="B463">
        <v>2251</v>
      </c>
      <c r="C463" t="s">
        <v>98</v>
      </c>
      <c r="D463" s="13" t="s">
        <v>6</v>
      </c>
      <c r="E463" s="13" t="s">
        <v>5</v>
      </c>
      <c r="F463" s="13" t="s">
        <v>5</v>
      </c>
    </row>
    <row r="464" spans="1:6" x14ac:dyDescent="0.3">
      <c r="A464" s="14" t="s">
        <v>11</v>
      </c>
      <c r="B464">
        <v>2252</v>
      </c>
      <c r="C464" t="s">
        <v>97</v>
      </c>
      <c r="D464" s="13" t="s">
        <v>5</v>
      </c>
      <c r="E464" s="13" t="s">
        <v>5</v>
      </c>
      <c r="F464" s="13" t="s">
        <v>5</v>
      </c>
    </row>
    <row r="465" spans="1:6" x14ac:dyDescent="0.3">
      <c r="A465" s="14" t="s">
        <v>12</v>
      </c>
      <c r="B465">
        <v>2253</v>
      </c>
      <c r="C465" t="s">
        <v>98</v>
      </c>
      <c r="D465" s="13" t="s">
        <v>6</v>
      </c>
      <c r="E465" s="13" t="s">
        <v>5</v>
      </c>
      <c r="F465" s="13" t="s">
        <v>5</v>
      </c>
    </row>
    <row r="466" spans="1:6" x14ac:dyDescent="0.3">
      <c r="A466" s="14" t="s">
        <v>12</v>
      </c>
      <c r="B466">
        <v>2254</v>
      </c>
      <c r="C466" t="s">
        <v>98</v>
      </c>
      <c r="D466" s="13" t="s">
        <v>6</v>
      </c>
      <c r="E466" s="13" t="s">
        <v>5</v>
      </c>
      <c r="F466" s="13" t="s">
        <v>5</v>
      </c>
    </row>
    <row r="467" spans="1:6" x14ac:dyDescent="0.3">
      <c r="A467" s="14" t="s">
        <v>12</v>
      </c>
      <c r="B467">
        <v>2255</v>
      </c>
      <c r="C467" t="s">
        <v>98</v>
      </c>
      <c r="D467" s="13" t="s">
        <v>6</v>
      </c>
      <c r="E467" s="13" t="s">
        <v>5</v>
      </c>
      <c r="F467" s="13" t="s">
        <v>5</v>
      </c>
    </row>
    <row r="468" spans="1:6" x14ac:dyDescent="0.3">
      <c r="A468" s="14" t="s">
        <v>12</v>
      </c>
      <c r="B468">
        <v>2256</v>
      </c>
      <c r="C468" t="s">
        <v>98</v>
      </c>
      <c r="D468" s="13" t="s">
        <v>6</v>
      </c>
      <c r="E468" s="13" t="s">
        <v>5</v>
      </c>
      <c r="F468" s="13" t="s">
        <v>5</v>
      </c>
    </row>
    <row r="469" spans="1:6" x14ac:dyDescent="0.3">
      <c r="A469" s="14" t="s">
        <v>11</v>
      </c>
      <c r="B469">
        <v>2257</v>
      </c>
      <c r="C469" t="s">
        <v>97</v>
      </c>
      <c r="D469" s="13" t="s">
        <v>5</v>
      </c>
      <c r="E469" s="13" t="s">
        <v>5</v>
      </c>
      <c r="F469" s="13" t="s">
        <v>5</v>
      </c>
    </row>
    <row r="470" spans="1:6" x14ac:dyDescent="0.3">
      <c r="A470" s="14" t="s">
        <v>12</v>
      </c>
      <c r="B470">
        <v>2301</v>
      </c>
      <c r="C470" t="s">
        <v>98</v>
      </c>
      <c r="D470" s="13" t="s">
        <v>6</v>
      </c>
      <c r="E470" s="13" t="s">
        <v>5</v>
      </c>
      <c r="F470" s="13" t="s">
        <v>5</v>
      </c>
    </row>
    <row r="471" spans="1:6" x14ac:dyDescent="0.3">
      <c r="A471" s="14" t="s">
        <v>12</v>
      </c>
      <c r="B471">
        <v>2302</v>
      </c>
      <c r="C471" t="s">
        <v>98</v>
      </c>
      <c r="D471" s="13" t="s">
        <v>6</v>
      </c>
      <c r="E471" s="13" t="s">
        <v>5</v>
      </c>
      <c r="F471" s="13" t="s">
        <v>5</v>
      </c>
    </row>
    <row r="472" spans="1:6" x14ac:dyDescent="0.3">
      <c r="A472" s="14" t="s">
        <v>12</v>
      </c>
      <c r="B472">
        <v>2303</v>
      </c>
      <c r="C472" t="s">
        <v>98</v>
      </c>
      <c r="D472" s="13" t="s">
        <v>6</v>
      </c>
      <c r="E472" s="13" t="s">
        <v>5</v>
      </c>
      <c r="F472" s="13" t="s">
        <v>5</v>
      </c>
    </row>
    <row r="473" spans="1:6" x14ac:dyDescent="0.3">
      <c r="A473" s="14" t="s">
        <v>12</v>
      </c>
      <c r="B473">
        <v>2304</v>
      </c>
      <c r="C473" t="s">
        <v>98</v>
      </c>
      <c r="D473" s="13" t="s">
        <v>6</v>
      </c>
      <c r="E473" s="13" t="s">
        <v>5</v>
      </c>
      <c r="F473" s="13" t="s">
        <v>5</v>
      </c>
    </row>
    <row r="474" spans="1:6" x14ac:dyDescent="0.3">
      <c r="A474" s="14" t="s">
        <v>12</v>
      </c>
      <c r="B474">
        <v>2305</v>
      </c>
      <c r="C474" t="s">
        <v>98</v>
      </c>
      <c r="D474" s="13" t="s">
        <v>6</v>
      </c>
      <c r="E474" s="13" t="s">
        <v>5</v>
      </c>
      <c r="F474" s="13" t="s">
        <v>5</v>
      </c>
    </row>
    <row r="475" spans="1:6" x14ac:dyDescent="0.3">
      <c r="A475" s="14" t="s">
        <v>12</v>
      </c>
      <c r="B475">
        <v>2306</v>
      </c>
      <c r="C475" t="s">
        <v>98</v>
      </c>
      <c r="D475" s="13" t="s">
        <v>6</v>
      </c>
      <c r="E475" s="13" t="s">
        <v>5</v>
      </c>
      <c r="F475" s="13" t="s">
        <v>5</v>
      </c>
    </row>
    <row r="476" spans="1:6" x14ac:dyDescent="0.3">
      <c r="A476" s="14" t="s">
        <v>12</v>
      </c>
      <c r="B476">
        <v>2351</v>
      </c>
      <c r="C476" t="s">
        <v>98</v>
      </c>
      <c r="D476" s="13" t="s">
        <v>6</v>
      </c>
      <c r="E476" s="13" t="s">
        <v>5</v>
      </c>
      <c r="F476" s="13" t="s">
        <v>5</v>
      </c>
    </row>
    <row r="477" spans="1:6" x14ac:dyDescent="0.3">
      <c r="A477" s="14" t="s">
        <v>11</v>
      </c>
      <c r="B477">
        <v>2352</v>
      </c>
      <c r="C477" t="s">
        <v>97</v>
      </c>
      <c r="D477" s="13" t="s">
        <v>5</v>
      </c>
      <c r="E477" s="13" t="s">
        <v>5</v>
      </c>
      <c r="F477" s="13" t="s">
        <v>5</v>
      </c>
    </row>
    <row r="478" spans="1:6" x14ac:dyDescent="0.3">
      <c r="A478" s="14" t="s">
        <v>12</v>
      </c>
      <c r="B478">
        <v>2353</v>
      </c>
      <c r="C478" t="s">
        <v>98</v>
      </c>
      <c r="D478" s="13" t="s">
        <v>6</v>
      </c>
      <c r="E478" s="13" t="s">
        <v>5</v>
      </c>
      <c r="F478" s="13" t="s">
        <v>5</v>
      </c>
    </row>
    <row r="479" spans="1:6" x14ac:dyDescent="0.3">
      <c r="A479" s="14" t="s">
        <v>12</v>
      </c>
      <c r="B479">
        <v>2354</v>
      </c>
      <c r="C479" t="s">
        <v>98</v>
      </c>
      <c r="D479" s="13" t="s">
        <v>6</v>
      </c>
      <c r="E479" s="13" t="s">
        <v>5</v>
      </c>
      <c r="F479" s="13" t="s">
        <v>5</v>
      </c>
    </row>
    <row r="480" spans="1:6" x14ac:dyDescent="0.3">
      <c r="A480" s="14" t="s">
        <v>12</v>
      </c>
      <c r="B480">
        <v>2355</v>
      </c>
      <c r="C480" t="s">
        <v>98</v>
      </c>
      <c r="D480" s="13" t="s">
        <v>6</v>
      </c>
      <c r="E480" s="13" t="s">
        <v>5</v>
      </c>
      <c r="F480" s="13" t="s">
        <v>5</v>
      </c>
    </row>
    <row r="481" spans="1:6" x14ac:dyDescent="0.3">
      <c r="A481" s="14" t="s">
        <v>12</v>
      </c>
      <c r="B481">
        <v>2356</v>
      </c>
      <c r="C481" t="s">
        <v>98</v>
      </c>
      <c r="D481" s="13" t="s">
        <v>6</v>
      </c>
      <c r="E481" s="13" t="s">
        <v>5</v>
      </c>
      <c r="F481" s="13" t="s">
        <v>5</v>
      </c>
    </row>
    <row r="482" spans="1:6" x14ac:dyDescent="0.3">
      <c r="A482" s="14" t="s">
        <v>11</v>
      </c>
      <c r="B482">
        <v>2401</v>
      </c>
      <c r="C482" t="s">
        <v>97</v>
      </c>
      <c r="D482" s="13" t="s">
        <v>5</v>
      </c>
      <c r="E482" s="13" t="s">
        <v>5</v>
      </c>
      <c r="F482" s="13" t="s">
        <v>5</v>
      </c>
    </row>
    <row r="483" spans="1:6" x14ac:dyDescent="0.3">
      <c r="A483" s="14" t="s">
        <v>12</v>
      </c>
      <c r="B483">
        <v>2403</v>
      </c>
      <c r="C483" t="s">
        <v>98</v>
      </c>
      <c r="D483" s="13" t="s">
        <v>6</v>
      </c>
      <c r="E483" s="13" t="s">
        <v>5</v>
      </c>
      <c r="F483" s="13" t="s">
        <v>5</v>
      </c>
    </row>
    <row r="484" spans="1:6" x14ac:dyDescent="0.3">
      <c r="A484" s="14" t="s">
        <v>11</v>
      </c>
      <c r="B484">
        <v>2406</v>
      </c>
      <c r="C484" t="s">
        <v>97</v>
      </c>
      <c r="D484" s="13" t="s">
        <v>5</v>
      </c>
      <c r="E484" s="13" t="s">
        <v>5</v>
      </c>
      <c r="F484" s="13" t="s">
        <v>5</v>
      </c>
    </row>
    <row r="485" spans="1:6" x14ac:dyDescent="0.3">
      <c r="A485" s="14" t="s">
        <v>12</v>
      </c>
      <c r="B485">
        <v>2407</v>
      </c>
      <c r="C485" t="s">
        <v>98</v>
      </c>
      <c r="D485" s="13" t="s">
        <v>6</v>
      </c>
      <c r="E485" s="13" t="s">
        <v>5</v>
      </c>
      <c r="F485" s="13" t="s">
        <v>5</v>
      </c>
    </row>
    <row r="486" spans="1:6" x14ac:dyDescent="0.3">
      <c r="A486" s="14" t="s">
        <v>11</v>
      </c>
      <c r="B486">
        <v>2408</v>
      </c>
      <c r="C486" t="s">
        <v>97</v>
      </c>
      <c r="D486" s="13" t="s">
        <v>5</v>
      </c>
      <c r="E486" s="13" t="s">
        <v>5</v>
      </c>
      <c r="F486" s="13" t="s">
        <v>5</v>
      </c>
    </row>
    <row r="487" spans="1:6" x14ac:dyDescent="0.3">
      <c r="A487" s="14" t="s">
        <v>12</v>
      </c>
      <c r="B487">
        <v>2409</v>
      </c>
      <c r="C487" t="s">
        <v>98</v>
      </c>
      <c r="D487" s="13" t="s">
        <v>6</v>
      </c>
      <c r="E487" s="13" t="s">
        <v>5</v>
      </c>
      <c r="F487" s="13" t="s">
        <v>5</v>
      </c>
    </row>
    <row r="488" spans="1:6" x14ac:dyDescent="0.3">
      <c r="A488" s="14" t="s">
        <v>11</v>
      </c>
      <c r="B488">
        <v>2410</v>
      </c>
      <c r="C488" t="s">
        <v>97</v>
      </c>
      <c r="D488" s="13" t="s">
        <v>5</v>
      </c>
      <c r="E488" s="13" t="s">
        <v>5</v>
      </c>
      <c r="F488" s="13" t="s">
        <v>5</v>
      </c>
    </row>
    <row r="489" spans="1:6" x14ac:dyDescent="0.3">
      <c r="A489" s="14" t="s">
        <v>12</v>
      </c>
      <c r="B489">
        <v>2411</v>
      </c>
      <c r="C489" t="s">
        <v>98</v>
      </c>
      <c r="D489" s="13" t="s">
        <v>6</v>
      </c>
      <c r="E489" s="13" t="s">
        <v>5</v>
      </c>
      <c r="F489" s="13" t="s">
        <v>5</v>
      </c>
    </row>
    <row r="490" spans="1:6" x14ac:dyDescent="0.3">
      <c r="A490" s="14" t="s">
        <v>11</v>
      </c>
      <c r="B490">
        <v>2414</v>
      </c>
      <c r="C490" t="s">
        <v>97</v>
      </c>
      <c r="D490" s="13" t="s">
        <v>5</v>
      </c>
      <c r="E490" s="13" t="s">
        <v>5</v>
      </c>
      <c r="F490" s="13" t="s">
        <v>5</v>
      </c>
    </row>
    <row r="491" spans="1:6" x14ac:dyDescent="0.3">
      <c r="A491" s="14" t="s">
        <v>12</v>
      </c>
      <c r="B491">
        <v>2415</v>
      </c>
      <c r="C491" t="s">
        <v>98</v>
      </c>
      <c r="D491" s="13" t="s">
        <v>6</v>
      </c>
      <c r="E491" s="13" t="s">
        <v>5</v>
      </c>
      <c r="F491" s="13" t="s">
        <v>5</v>
      </c>
    </row>
    <row r="492" spans="1:6" x14ac:dyDescent="0.3">
      <c r="A492" s="14" t="s">
        <v>12</v>
      </c>
      <c r="B492">
        <v>2501</v>
      </c>
      <c r="C492" t="s">
        <v>98</v>
      </c>
      <c r="D492" s="13" t="s">
        <v>6</v>
      </c>
      <c r="E492" s="13" t="s">
        <v>5</v>
      </c>
      <c r="F492" s="13" t="s">
        <v>5</v>
      </c>
    </row>
    <row r="493" spans="1:6" x14ac:dyDescent="0.3">
      <c r="A493" s="14" t="s">
        <v>11</v>
      </c>
      <c r="B493">
        <v>2503</v>
      </c>
      <c r="C493" t="s">
        <v>97</v>
      </c>
      <c r="D493" s="13" t="s">
        <v>5</v>
      </c>
      <c r="E493" s="13" t="s">
        <v>5</v>
      </c>
      <c r="F493" s="13" t="s">
        <v>5</v>
      </c>
    </row>
    <row r="494" spans="1:6" x14ac:dyDescent="0.3">
      <c r="A494" s="14" t="s">
        <v>12</v>
      </c>
      <c r="B494">
        <v>2504</v>
      </c>
      <c r="C494" t="s">
        <v>98</v>
      </c>
      <c r="D494" s="13" t="s">
        <v>6</v>
      </c>
      <c r="E494" s="13" t="s">
        <v>5</v>
      </c>
      <c r="F494" s="13" t="s">
        <v>5</v>
      </c>
    </row>
    <row r="495" spans="1:6" x14ac:dyDescent="0.3">
      <c r="A495" s="14" t="s">
        <v>11</v>
      </c>
      <c r="B495">
        <v>2505</v>
      </c>
      <c r="C495" t="s">
        <v>97</v>
      </c>
      <c r="D495" s="13" t="s">
        <v>5</v>
      </c>
      <c r="E495" s="13" t="s">
        <v>5</v>
      </c>
      <c r="F495" s="13" t="s">
        <v>5</v>
      </c>
    </row>
    <row r="496" spans="1:6" x14ac:dyDescent="0.3">
      <c r="A496" s="14" t="s">
        <v>12</v>
      </c>
      <c r="B496">
        <v>2506</v>
      </c>
      <c r="C496" t="s">
        <v>98</v>
      </c>
      <c r="D496" s="13" t="s">
        <v>6</v>
      </c>
      <c r="E496" s="13" t="s">
        <v>5</v>
      </c>
      <c r="F496" s="13" t="s">
        <v>5</v>
      </c>
    </row>
    <row r="497" spans="1:6" x14ac:dyDescent="0.3">
      <c r="A497" s="14" t="s">
        <v>11</v>
      </c>
      <c r="B497">
        <v>2551</v>
      </c>
      <c r="C497" t="s">
        <v>97</v>
      </c>
      <c r="D497" s="13" t="s">
        <v>5</v>
      </c>
      <c r="E497" s="13" t="s">
        <v>5</v>
      </c>
      <c r="F497" s="13" t="s">
        <v>5</v>
      </c>
    </row>
    <row r="498" spans="1:6" x14ac:dyDescent="0.3">
      <c r="A498" s="14" t="s">
        <v>11</v>
      </c>
      <c r="B498">
        <v>2552</v>
      </c>
      <c r="C498" t="s">
        <v>97</v>
      </c>
      <c r="D498" s="13" t="s">
        <v>5</v>
      </c>
      <c r="E498" s="13" t="s">
        <v>5</v>
      </c>
      <c r="F498" s="13" t="s">
        <v>5</v>
      </c>
    </row>
    <row r="499" spans="1:6" x14ac:dyDescent="0.3">
      <c r="A499" s="14" t="s">
        <v>12</v>
      </c>
      <c r="B499">
        <v>2553</v>
      </c>
      <c r="C499" t="s">
        <v>98</v>
      </c>
      <c r="D499" s="13" t="s">
        <v>6</v>
      </c>
      <c r="E499" s="13" t="s">
        <v>5</v>
      </c>
      <c r="F499" s="13" t="s">
        <v>5</v>
      </c>
    </row>
    <row r="500" spans="1:6" x14ac:dyDescent="0.3">
      <c r="A500" s="14" t="s">
        <v>12</v>
      </c>
      <c r="B500">
        <v>2554</v>
      </c>
      <c r="C500" t="s">
        <v>98</v>
      </c>
      <c r="D500" s="13" t="s">
        <v>6</v>
      </c>
      <c r="E500" s="13" t="s">
        <v>5</v>
      </c>
      <c r="F500" s="13" t="s">
        <v>5</v>
      </c>
    </row>
    <row r="501" spans="1:6" x14ac:dyDescent="0.3">
      <c r="A501" s="14" t="s">
        <v>12</v>
      </c>
      <c r="B501">
        <v>2555</v>
      </c>
      <c r="C501" t="s">
        <v>98</v>
      </c>
      <c r="D501" s="13" t="s">
        <v>6</v>
      </c>
      <c r="E501" s="13" t="s">
        <v>5</v>
      </c>
      <c r="F501" s="13" t="s">
        <v>5</v>
      </c>
    </row>
    <row r="502" spans="1:6" x14ac:dyDescent="0.3">
      <c r="A502" s="14" t="s">
        <v>12</v>
      </c>
      <c r="B502">
        <v>2556</v>
      </c>
      <c r="C502" t="s">
        <v>98</v>
      </c>
      <c r="D502" s="13" t="s">
        <v>6</v>
      </c>
      <c r="E502" s="13" t="s">
        <v>5</v>
      </c>
      <c r="F502" s="13" t="s">
        <v>5</v>
      </c>
    </row>
    <row r="503" spans="1:6" x14ac:dyDescent="0.3">
      <c r="A503" s="14" t="s">
        <v>12</v>
      </c>
      <c r="B503">
        <v>2557</v>
      </c>
      <c r="C503" t="s">
        <v>98</v>
      </c>
      <c r="D503" s="13" t="s">
        <v>6</v>
      </c>
      <c r="E503" s="13" t="s">
        <v>5</v>
      </c>
      <c r="F503" s="13" t="s">
        <v>5</v>
      </c>
    </row>
    <row r="504" spans="1:6" x14ac:dyDescent="0.3">
      <c r="A504" s="14" t="s">
        <v>12</v>
      </c>
      <c r="B504">
        <v>2603</v>
      </c>
      <c r="C504" t="s">
        <v>98</v>
      </c>
      <c r="D504" s="13" t="s">
        <v>6</v>
      </c>
      <c r="E504" s="13" t="s">
        <v>5</v>
      </c>
      <c r="F504" s="13" t="s">
        <v>5</v>
      </c>
    </row>
    <row r="505" spans="1:6" x14ac:dyDescent="0.3">
      <c r="A505" s="14" t="s">
        <v>11</v>
      </c>
      <c r="B505">
        <v>2651</v>
      </c>
      <c r="C505" t="s">
        <v>97</v>
      </c>
      <c r="D505" s="13" t="s">
        <v>5</v>
      </c>
      <c r="E505" s="13" t="s">
        <v>5</v>
      </c>
      <c r="F505" s="13" t="s">
        <v>5</v>
      </c>
    </row>
    <row r="506" spans="1:6" x14ac:dyDescent="0.3">
      <c r="A506" s="14" t="s">
        <v>12</v>
      </c>
      <c r="B506">
        <v>2652</v>
      </c>
      <c r="C506" t="s">
        <v>98</v>
      </c>
      <c r="D506" s="13" t="s">
        <v>6</v>
      </c>
      <c r="E506" s="13" t="s">
        <v>5</v>
      </c>
      <c r="F506" s="13" t="s">
        <v>5</v>
      </c>
    </row>
    <row r="507" spans="1:6" x14ac:dyDescent="0.3">
      <c r="A507" s="14" t="s">
        <v>11</v>
      </c>
      <c r="B507">
        <v>2653</v>
      </c>
      <c r="C507" t="s">
        <v>97</v>
      </c>
      <c r="D507" s="13" t="s">
        <v>5</v>
      </c>
      <c r="E507" s="13" t="s">
        <v>5</v>
      </c>
      <c r="F507" s="13" t="s">
        <v>5</v>
      </c>
    </row>
    <row r="508" spans="1:6" x14ac:dyDescent="0.3">
      <c r="A508" s="14" t="s">
        <v>11</v>
      </c>
      <c r="B508">
        <v>2658</v>
      </c>
      <c r="C508" t="s">
        <v>97</v>
      </c>
      <c r="D508" s="13" t="s">
        <v>5</v>
      </c>
      <c r="E508" s="13" t="s">
        <v>5</v>
      </c>
      <c r="F508" s="13" t="s">
        <v>5</v>
      </c>
    </row>
    <row r="509" spans="1:6" x14ac:dyDescent="0.3">
      <c r="A509" s="14" t="s">
        <v>12</v>
      </c>
      <c r="B509">
        <v>2659</v>
      </c>
      <c r="C509" t="s">
        <v>98</v>
      </c>
      <c r="D509" s="13" t="s">
        <v>6</v>
      </c>
      <c r="E509" s="13" t="s">
        <v>5</v>
      </c>
      <c r="F509" s="13" t="s">
        <v>5</v>
      </c>
    </row>
    <row r="510" spans="1:6" x14ac:dyDescent="0.3">
      <c r="A510" s="14" t="s">
        <v>11</v>
      </c>
      <c r="B510">
        <v>2660</v>
      </c>
      <c r="C510" t="s">
        <v>97</v>
      </c>
      <c r="D510" s="13" t="s">
        <v>5</v>
      </c>
      <c r="E510" s="13" t="s">
        <v>5</v>
      </c>
      <c r="F510" s="13" t="s">
        <v>5</v>
      </c>
    </row>
    <row r="511" spans="1:6" x14ac:dyDescent="0.3">
      <c r="A511" s="14" t="s">
        <v>11</v>
      </c>
      <c r="B511">
        <v>2661</v>
      </c>
      <c r="C511" t="s">
        <v>97</v>
      </c>
      <c r="D511" s="13" t="s">
        <v>5</v>
      </c>
      <c r="E511" s="13" t="s">
        <v>5</v>
      </c>
      <c r="F511" s="13" t="s">
        <v>5</v>
      </c>
    </row>
    <row r="512" spans="1:6" x14ac:dyDescent="0.3">
      <c r="A512" s="14" t="s">
        <v>11</v>
      </c>
      <c r="B512">
        <v>2662</v>
      </c>
      <c r="C512" t="s">
        <v>97</v>
      </c>
      <c r="D512" s="13" t="s">
        <v>5</v>
      </c>
      <c r="E512" s="13" t="s">
        <v>5</v>
      </c>
      <c r="F512" s="13" t="s">
        <v>5</v>
      </c>
    </row>
    <row r="513" spans="1:6" x14ac:dyDescent="0.3">
      <c r="A513" s="14" t="s">
        <v>12</v>
      </c>
      <c r="B513">
        <v>2663</v>
      </c>
      <c r="C513" t="s">
        <v>98</v>
      </c>
      <c r="D513" s="13" t="s">
        <v>6</v>
      </c>
      <c r="E513" s="13" t="s">
        <v>5</v>
      </c>
      <c r="F513" s="13" t="s">
        <v>5</v>
      </c>
    </row>
    <row r="514" spans="1:6" x14ac:dyDescent="0.3">
      <c r="A514" s="14" t="s">
        <v>11</v>
      </c>
      <c r="B514">
        <v>2664</v>
      </c>
      <c r="C514" t="s">
        <v>97</v>
      </c>
      <c r="D514" s="13" t="s">
        <v>5</v>
      </c>
      <c r="E514" s="13" t="s">
        <v>5</v>
      </c>
      <c r="F514" s="13" t="s">
        <v>5</v>
      </c>
    </row>
    <row r="515" spans="1:6" x14ac:dyDescent="0.3">
      <c r="A515" s="14" t="s">
        <v>12</v>
      </c>
      <c r="B515">
        <v>2901</v>
      </c>
      <c r="C515" t="s">
        <v>98</v>
      </c>
      <c r="D515" s="13" t="s">
        <v>6</v>
      </c>
      <c r="E515" s="13" t="s">
        <v>5</v>
      </c>
      <c r="F515" s="13" t="s">
        <v>5</v>
      </c>
    </row>
    <row r="516" spans="1:6" x14ac:dyDescent="0.3">
      <c r="A516" s="14" t="s">
        <v>12</v>
      </c>
      <c r="B516">
        <v>2902</v>
      </c>
      <c r="C516" t="s">
        <v>98</v>
      </c>
      <c r="D516" s="13" t="s">
        <v>6</v>
      </c>
      <c r="E516" s="13" t="s">
        <v>5</v>
      </c>
      <c r="F516" s="13" t="s">
        <v>5</v>
      </c>
    </row>
    <row r="517" spans="1:6" x14ac:dyDescent="0.3">
      <c r="A517" s="14" t="s">
        <v>12</v>
      </c>
      <c r="B517">
        <v>2903</v>
      </c>
      <c r="C517" t="s">
        <v>98</v>
      </c>
      <c r="D517" s="13" t="s">
        <v>6</v>
      </c>
      <c r="E517" s="13" t="s">
        <v>5</v>
      </c>
      <c r="F517" s="13" t="s">
        <v>5</v>
      </c>
    </row>
    <row r="518" spans="1:6" x14ac:dyDescent="0.3">
      <c r="A518" s="14" t="s">
        <v>12</v>
      </c>
      <c r="B518">
        <v>2904</v>
      </c>
      <c r="C518" t="s">
        <v>98</v>
      </c>
      <c r="D518" s="13" t="s">
        <v>6</v>
      </c>
      <c r="E518" s="13" t="s">
        <v>5</v>
      </c>
      <c r="F518" s="13" t="s">
        <v>5</v>
      </c>
    </row>
    <row r="519" spans="1:6" x14ac:dyDescent="0.3">
      <c r="A519" s="14" t="s">
        <v>12</v>
      </c>
      <c r="B519">
        <v>2905</v>
      </c>
      <c r="C519" t="s">
        <v>98</v>
      </c>
      <c r="D519" s="13" t="s">
        <v>6</v>
      </c>
      <c r="E519" s="13" t="s">
        <v>5</v>
      </c>
      <c r="F519" s="13" t="s">
        <v>5</v>
      </c>
    </row>
    <row r="520" spans="1:6" x14ac:dyDescent="0.3">
      <c r="A520" s="14" t="s">
        <v>12</v>
      </c>
      <c r="B520">
        <v>2906</v>
      </c>
      <c r="C520" t="s">
        <v>98</v>
      </c>
      <c r="D520" s="13" t="s">
        <v>6</v>
      </c>
      <c r="E520" s="13" t="s">
        <v>5</v>
      </c>
      <c r="F520" s="13" t="s">
        <v>5</v>
      </c>
    </row>
    <row r="521" spans="1:6" x14ac:dyDescent="0.3">
      <c r="A521" s="14" t="s">
        <v>12</v>
      </c>
      <c r="B521">
        <v>2907</v>
      </c>
      <c r="C521" t="s">
        <v>98</v>
      </c>
      <c r="D521" s="13" t="s">
        <v>6</v>
      </c>
      <c r="E521" s="13" t="s">
        <v>5</v>
      </c>
      <c r="F521" s="13" t="s">
        <v>5</v>
      </c>
    </row>
    <row r="522" spans="1:6" x14ac:dyDescent="0.3">
      <c r="A522" s="14" t="s">
        <v>12</v>
      </c>
      <c r="B522">
        <v>2908</v>
      </c>
      <c r="C522" t="s">
        <v>98</v>
      </c>
      <c r="D522" s="13" t="s">
        <v>6</v>
      </c>
      <c r="E522" s="13" t="s">
        <v>5</v>
      </c>
      <c r="F522" s="13" t="s">
        <v>5</v>
      </c>
    </row>
    <row r="523" spans="1:6" x14ac:dyDescent="0.3">
      <c r="A523" s="14" t="s">
        <v>12</v>
      </c>
      <c r="B523">
        <v>2909</v>
      </c>
      <c r="C523" t="s">
        <v>98</v>
      </c>
      <c r="D523" s="13" t="s">
        <v>6</v>
      </c>
      <c r="E523" s="13" t="s">
        <v>5</v>
      </c>
      <c r="F523" s="13" t="s">
        <v>5</v>
      </c>
    </row>
    <row r="524" spans="1:6" x14ac:dyDescent="0.3">
      <c r="A524" s="14" t="s">
        <v>11</v>
      </c>
      <c r="B524">
        <v>2910</v>
      </c>
      <c r="C524" t="s">
        <v>97</v>
      </c>
      <c r="D524" s="13" t="s">
        <v>5</v>
      </c>
      <c r="E524" s="13" t="s">
        <v>5</v>
      </c>
      <c r="F524" s="13" t="s">
        <v>5</v>
      </c>
    </row>
    <row r="525" spans="1:6" x14ac:dyDescent="0.3">
      <c r="A525" s="14" t="s">
        <v>11</v>
      </c>
      <c r="B525">
        <v>2911</v>
      </c>
      <c r="C525" t="s">
        <v>97</v>
      </c>
      <c r="D525" s="13" t="s">
        <v>5</v>
      </c>
      <c r="E525" s="13" t="s">
        <v>5</v>
      </c>
      <c r="F525" s="13" t="s">
        <v>5</v>
      </c>
    </row>
    <row r="526" spans="1:6" x14ac:dyDescent="0.3">
      <c r="A526" s="14" t="s">
        <v>12</v>
      </c>
      <c r="B526">
        <v>2912</v>
      </c>
      <c r="C526" t="s">
        <v>98</v>
      </c>
      <c r="D526" s="13" t="s">
        <v>6</v>
      </c>
      <c r="E526" s="13" t="s">
        <v>5</v>
      </c>
      <c r="F526" s="13" t="s">
        <v>5</v>
      </c>
    </row>
    <row r="527" spans="1:6" x14ac:dyDescent="0.3">
      <c r="A527" s="14" t="s">
        <v>12</v>
      </c>
      <c r="B527">
        <v>2913</v>
      </c>
      <c r="C527" t="s">
        <v>98</v>
      </c>
      <c r="D527" s="13" t="s">
        <v>6</v>
      </c>
      <c r="E527" s="13" t="s">
        <v>5</v>
      </c>
      <c r="F527" s="13" t="s">
        <v>5</v>
      </c>
    </row>
    <row r="528" spans="1:6" x14ac:dyDescent="0.3">
      <c r="A528" s="14" t="s">
        <v>12</v>
      </c>
      <c r="B528">
        <v>2914</v>
      </c>
      <c r="C528" t="s">
        <v>98</v>
      </c>
      <c r="D528" s="13" t="s">
        <v>6</v>
      </c>
      <c r="E528" s="13" t="s">
        <v>5</v>
      </c>
      <c r="F528" s="13" t="s">
        <v>5</v>
      </c>
    </row>
    <row r="529" spans="1:6" x14ac:dyDescent="0.3">
      <c r="A529" s="14" t="s">
        <v>12</v>
      </c>
      <c r="B529">
        <v>2915</v>
      </c>
      <c r="C529" t="s">
        <v>98</v>
      </c>
      <c r="D529" s="13" t="s">
        <v>6</v>
      </c>
      <c r="E529" s="13" t="s">
        <v>5</v>
      </c>
      <c r="F529" s="13" t="s">
        <v>5</v>
      </c>
    </row>
    <row r="530" spans="1:6" x14ac:dyDescent="0.3">
      <c r="A530" s="14" t="s">
        <v>12</v>
      </c>
      <c r="B530">
        <v>2916</v>
      </c>
      <c r="C530" t="s">
        <v>98</v>
      </c>
      <c r="D530" s="13" t="s">
        <v>6</v>
      </c>
      <c r="E530" s="13" t="s">
        <v>5</v>
      </c>
      <c r="F530" s="13" t="s">
        <v>5</v>
      </c>
    </row>
    <row r="531" spans="1:6" x14ac:dyDescent="0.3">
      <c r="A531" s="14" t="s">
        <v>11</v>
      </c>
      <c r="B531">
        <v>2917</v>
      </c>
      <c r="C531" t="s">
        <v>97</v>
      </c>
      <c r="D531" s="13" t="s">
        <v>5</v>
      </c>
      <c r="E531" s="13" t="s">
        <v>5</v>
      </c>
      <c r="F531" s="13" t="s">
        <v>5</v>
      </c>
    </row>
    <row r="532" spans="1:6" x14ac:dyDescent="0.3">
      <c r="A532" s="14" t="s">
        <v>11</v>
      </c>
      <c r="B532">
        <v>2918</v>
      </c>
      <c r="C532" t="s">
        <v>97</v>
      </c>
      <c r="D532" s="13" t="s">
        <v>5</v>
      </c>
      <c r="E532" s="13" t="s">
        <v>5</v>
      </c>
      <c r="F532" s="13" t="s">
        <v>5</v>
      </c>
    </row>
    <row r="533" spans="1:6" x14ac:dyDescent="0.3">
      <c r="A533" s="14" t="s">
        <v>12</v>
      </c>
      <c r="B533">
        <v>2919</v>
      </c>
      <c r="C533" t="s">
        <v>98</v>
      </c>
      <c r="D533" s="13" t="s">
        <v>6</v>
      </c>
      <c r="E533" s="13" t="s">
        <v>5</v>
      </c>
      <c r="F533" s="13" t="s">
        <v>5</v>
      </c>
    </row>
    <row r="534" spans="1:6" x14ac:dyDescent="0.3">
      <c r="A534" s="14" t="s">
        <v>12</v>
      </c>
      <c r="B534">
        <v>2920</v>
      </c>
      <c r="C534" t="s">
        <v>98</v>
      </c>
      <c r="D534" s="13" t="s">
        <v>6</v>
      </c>
      <c r="E534" s="13" t="s">
        <v>5</v>
      </c>
      <c r="F534" s="13" t="s">
        <v>5</v>
      </c>
    </row>
    <row r="535" spans="1:6" x14ac:dyDescent="0.3">
      <c r="A535" s="14" t="s">
        <v>12</v>
      </c>
      <c r="B535">
        <v>2921</v>
      </c>
      <c r="C535" t="s">
        <v>98</v>
      </c>
      <c r="D535" s="13" t="s">
        <v>6</v>
      </c>
      <c r="E535" s="13" t="s">
        <v>5</v>
      </c>
      <c r="F535" s="13" t="s">
        <v>5</v>
      </c>
    </row>
    <row r="536" spans="1:6" x14ac:dyDescent="0.3">
      <c r="A536" s="14" t="s">
        <v>12</v>
      </c>
      <c r="B536">
        <v>2922</v>
      </c>
      <c r="C536" t="s">
        <v>98</v>
      </c>
      <c r="D536" s="13" t="s">
        <v>6</v>
      </c>
      <c r="E536" s="13" t="s">
        <v>5</v>
      </c>
      <c r="F536" s="13" t="s">
        <v>5</v>
      </c>
    </row>
    <row r="537" spans="1:6" x14ac:dyDescent="0.3">
      <c r="A537" s="14" t="s">
        <v>12</v>
      </c>
      <c r="B537">
        <v>2923</v>
      </c>
      <c r="C537" t="s">
        <v>98</v>
      </c>
      <c r="D537" s="13" t="s">
        <v>6</v>
      </c>
      <c r="E537" s="13" t="s">
        <v>5</v>
      </c>
      <c r="F537" s="13" t="s">
        <v>5</v>
      </c>
    </row>
    <row r="538" spans="1:6" x14ac:dyDescent="0.3">
      <c r="A538" s="14" t="s">
        <v>12</v>
      </c>
      <c r="B538">
        <v>2924</v>
      </c>
      <c r="C538" t="s">
        <v>98</v>
      </c>
      <c r="D538" s="13" t="s">
        <v>6</v>
      </c>
      <c r="E538" s="13" t="s">
        <v>5</v>
      </c>
      <c r="F538" s="13" t="s">
        <v>5</v>
      </c>
    </row>
    <row r="539" spans="1:6" x14ac:dyDescent="0.3">
      <c r="A539" s="14" t="s">
        <v>12</v>
      </c>
      <c r="B539">
        <v>2925</v>
      </c>
      <c r="C539" t="s">
        <v>98</v>
      </c>
      <c r="D539" s="13" t="s">
        <v>6</v>
      </c>
      <c r="E539" s="13" t="s">
        <v>5</v>
      </c>
      <c r="F539" s="13" t="s">
        <v>5</v>
      </c>
    </row>
    <row r="540" spans="1:6" x14ac:dyDescent="0.3">
      <c r="A540" s="14" t="s">
        <v>12</v>
      </c>
      <c r="B540">
        <v>2931</v>
      </c>
      <c r="C540" t="s">
        <v>98</v>
      </c>
      <c r="D540" s="13" t="s">
        <v>6</v>
      </c>
      <c r="E540" s="13" t="s">
        <v>5</v>
      </c>
      <c r="F540" s="13" t="s">
        <v>5</v>
      </c>
    </row>
    <row r="541" spans="1:6" x14ac:dyDescent="0.3">
      <c r="A541" s="14" t="s">
        <v>11</v>
      </c>
      <c r="B541">
        <v>2932</v>
      </c>
      <c r="C541" t="s">
        <v>97</v>
      </c>
      <c r="D541" s="13" t="s">
        <v>5</v>
      </c>
      <c r="E541" s="13" t="s">
        <v>5</v>
      </c>
      <c r="F541" s="13" t="s">
        <v>5</v>
      </c>
    </row>
    <row r="542" spans="1:6" x14ac:dyDescent="0.3">
      <c r="A542" s="14" t="s">
        <v>12</v>
      </c>
      <c r="B542">
        <v>2933</v>
      </c>
      <c r="C542" t="s">
        <v>98</v>
      </c>
      <c r="D542" s="13" t="s">
        <v>6</v>
      </c>
      <c r="E542" s="13" t="s">
        <v>5</v>
      </c>
      <c r="F542" s="13" t="s">
        <v>5</v>
      </c>
    </row>
    <row r="543" spans="1:6" x14ac:dyDescent="0.3">
      <c r="A543" s="14" t="s">
        <v>11</v>
      </c>
      <c r="B543">
        <v>2949</v>
      </c>
      <c r="C543" t="s">
        <v>97</v>
      </c>
      <c r="D543" s="13" t="s">
        <v>5</v>
      </c>
      <c r="E543" s="13" t="s">
        <v>5</v>
      </c>
      <c r="F543" s="13" t="s">
        <v>5</v>
      </c>
    </row>
    <row r="544" spans="1:6" x14ac:dyDescent="0.3">
      <c r="A544" s="14" t="s">
        <v>11</v>
      </c>
      <c r="B544">
        <v>3101</v>
      </c>
      <c r="C544" t="s">
        <v>97</v>
      </c>
      <c r="D544" s="13" t="s">
        <v>5</v>
      </c>
      <c r="E544" s="13" t="s">
        <v>5</v>
      </c>
      <c r="F544" s="13" t="s">
        <v>5</v>
      </c>
    </row>
    <row r="545" spans="1:6" x14ac:dyDescent="0.3">
      <c r="A545" s="14" t="s">
        <v>12</v>
      </c>
      <c r="B545">
        <v>3102</v>
      </c>
      <c r="C545" t="s">
        <v>98</v>
      </c>
      <c r="D545" s="13" t="s">
        <v>6</v>
      </c>
      <c r="E545" s="13" t="s">
        <v>5</v>
      </c>
      <c r="F545" s="13" t="s">
        <v>5</v>
      </c>
    </row>
    <row r="546" spans="1:6" x14ac:dyDescent="0.3">
      <c r="A546" s="14" t="s">
        <v>12</v>
      </c>
      <c r="B546">
        <v>3126</v>
      </c>
      <c r="C546" t="s">
        <v>98</v>
      </c>
      <c r="D546" s="13" t="s">
        <v>6</v>
      </c>
      <c r="E546" s="13" t="s">
        <v>5</v>
      </c>
      <c r="F546" s="13" t="s">
        <v>5</v>
      </c>
    </row>
    <row r="547" spans="1:6" x14ac:dyDescent="0.3">
      <c r="A547" s="14" t="s">
        <v>11</v>
      </c>
      <c r="B547">
        <v>3127</v>
      </c>
      <c r="C547" t="s">
        <v>97</v>
      </c>
      <c r="D547" s="13" t="s">
        <v>5</v>
      </c>
      <c r="E547" s="13" t="s">
        <v>5</v>
      </c>
      <c r="F547" s="13" t="s">
        <v>5</v>
      </c>
    </row>
    <row r="548" spans="1:6" x14ac:dyDescent="0.3">
      <c r="A548" s="14" t="s">
        <v>11</v>
      </c>
      <c r="B548">
        <v>3201</v>
      </c>
      <c r="C548" t="s">
        <v>97</v>
      </c>
      <c r="D548" s="13" t="s">
        <v>5</v>
      </c>
      <c r="E548" s="13" t="s">
        <v>5</v>
      </c>
      <c r="F548" s="13" t="s">
        <v>5</v>
      </c>
    </row>
    <row r="549" spans="1:6" x14ac:dyDescent="0.3">
      <c r="A549" s="14" t="s">
        <v>12</v>
      </c>
      <c r="B549">
        <v>3202</v>
      </c>
      <c r="C549" t="s">
        <v>98</v>
      </c>
      <c r="D549" s="13" t="s">
        <v>6</v>
      </c>
      <c r="E549" s="13" t="s">
        <v>5</v>
      </c>
      <c r="F549" s="13" t="s">
        <v>5</v>
      </c>
    </row>
    <row r="550" spans="1:6" x14ac:dyDescent="0.3">
      <c r="A550" s="14" t="s">
        <v>12</v>
      </c>
      <c r="B550">
        <v>3205</v>
      </c>
      <c r="C550" t="s">
        <v>98</v>
      </c>
      <c r="D550" s="13" t="s">
        <v>6</v>
      </c>
      <c r="E550" s="13" t="s">
        <v>5</v>
      </c>
      <c r="F550" s="13" t="s">
        <v>5</v>
      </c>
    </row>
    <row r="551" spans="1:6" x14ac:dyDescent="0.3">
      <c r="A551" s="14" t="s">
        <v>11</v>
      </c>
      <c r="B551">
        <v>3206</v>
      </c>
      <c r="C551" t="s">
        <v>97</v>
      </c>
      <c r="D551" s="13" t="s">
        <v>5</v>
      </c>
      <c r="E551" s="13" t="s">
        <v>5</v>
      </c>
      <c r="F551" s="13" t="s">
        <v>5</v>
      </c>
    </row>
    <row r="552" spans="1:6" x14ac:dyDescent="0.3">
      <c r="A552" s="14" t="s">
        <v>12</v>
      </c>
      <c r="B552">
        <v>3207</v>
      </c>
      <c r="C552" t="s">
        <v>98</v>
      </c>
      <c r="D552" s="13" t="s">
        <v>6</v>
      </c>
      <c r="E552" s="13" t="s">
        <v>5</v>
      </c>
      <c r="F552" s="13" t="s">
        <v>5</v>
      </c>
    </row>
    <row r="553" spans="1:6" x14ac:dyDescent="0.3">
      <c r="A553" s="14" t="s">
        <v>11</v>
      </c>
      <c r="B553">
        <v>3211</v>
      </c>
      <c r="C553" t="s">
        <v>97</v>
      </c>
      <c r="D553" s="13" t="s">
        <v>5</v>
      </c>
      <c r="E553" s="13" t="s">
        <v>5</v>
      </c>
      <c r="F553" s="13" t="s">
        <v>5</v>
      </c>
    </row>
    <row r="554" spans="1:6" x14ac:dyDescent="0.3">
      <c r="A554" s="14" t="s">
        <v>12</v>
      </c>
      <c r="B554">
        <v>3251</v>
      </c>
      <c r="C554" t="s">
        <v>98</v>
      </c>
      <c r="D554" s="13" t="s">
        <v>6</v>
      </c>
      <c r="E554" s="13" t="s">
        <v>5</v>
      </c>
      <c r="F554" s="13" t="s">
        <v>5</v>
      </c>
    </row>
    <row r="555" spans="1:6" x14ac:dyDescent="0.3">
      <c r="A555" s="14" t="s">
        <v>12</v>
      </c>
      <c r="B555">
        <v>3301</v>
      </c>
      <c r="C555" t="s">
        <v>98</v>
      </c>
      <c r="D555" s="13" t="s">
        <v>6</v>
      </c>
      <c r="E555" s="13" t="s">
        <v>5</v>
      </c>
      <c r="F555" s="13" t="s">
        <v>5</v>
      </c>
    </row>
    <row r="556" spans="1:6" x14ac:dyDescent="0.3">
      <c r="A556" s="14" t="s">
        <v>12</v>
      </c>
      <c r="B556">
        <v>3351</v>
      </c>
      <c r="C556" t="s">
        <v>98</v>
      </c>
      <c r="D556" s="13" t="s">
        <v>6</v>
      </c>
      <c r="E556" s="13" t="s">
        <v>5</v>
      </c>
      <c r="F556" s="13" t="s">
        <v>5</v>
      </c>
    </row>
    <row r="557" spans="1:6" x14ac:dyDescent="0.3">
      <c r="A557" s="14" t="s">
        <v>11</v>
      </c>
      <c r="B557">
        <v>3352</v>
      </c>
      <c r="C557" t="s">
        <v>97</v>
      </c>
      <c r="D557" s="13" t="s">
        <v>5</v>
      </c>
      <c r="E557" s="13" t="s">
        <v>5</v>
      </c>
      <c r="F557" s="13" t="s">
        <v>5</v>
      </c>
    </row>
    <row r="558" spans="1:6" x14ac:dyDescent="0.3">
      <c r="A558" s="14" t="s">
        <v>12</v>
      </c>
      <c r="B558">
        <v>3353</v>
      </c>
      <c r="C558" t="s">
        <v>98</v>
      </c>
      <c r="D558" s="13" t="s">
        <v>6</v>
      </c>
      <c r="E558" s="13" t="s">
        <v>5</v>
      </c>
      <c r="F558" s="13" t="s">
        <v>5</v>
      </c>
    </row>
    <row r="559" spans="1:6" x14ac:dyDescent="0.3">
      <c r="A559" s="14" t="s">
        <v>12</v>
      </c>
      <c r="B559">
        <v>3354</v>
      </c>
      <c r="C559" t="s">
        <v>98</v>
      </c>
      <c r="D559" s="13" t="s">
        <v>6</v>
      </c>
      <c r="E559" s="13" t="s">
        <v>5</v>
      </c>
      <c r="F559" s="13" t="s">
        <v>5</v>
      </c>
    </row>
    <row r="560" spans="1:6" x14ac:dyDescent="0.3">
      <c r="A560" s="14" t="s">
        <v>12</v>
      </c>
      <c r="B560">
        <v>3355</v>
      </c>
      <c r="C560" t="s">
        <v>98</v>
      </c>
      <c r="D560" s="13" t="s">
        <v>6</v>
      </c>
      <c r="E560" s="13" t="s">
        <v>5</v>
      </c>
      <c r="F560" s="13" t="s">
        <v>5</v>
      </c>
    </row>
    <row r="561" spans="1:6" x14ac:dyDescent="0.3">
      <c r="A561" s="14" t="s">
        <v>12</v>
      </c>
      <c r="B561">
        <v>3356</v>
      </c>
      <c r="C561" t="s">
        <v>98</v>
      </c>
      <c r="D561" s="13" t="s">
        <v>6</v>
      </c>
      <c r="E561" s="13" t="s">
        <v>5</v>
      </c>
      <c r="F561" s="13" t="s">
        <v>5</v>
      </c>
    </row>
    <row r="562" spans="1:6" x14ac:dyDescent="0.3">
      <c r="A562" s="14" t="s">
        <v>12</v>
      </c>
      <c r="B562">
        <v>3503</v>
      </c>
      <c r="C562" t="s">
        <v>98</v>
      </c>
      <c r="D562" s="13" t="s">
        <v>6</v>
      </c>
      <c r="E562" s="13" t="s">
        <v>5</v>
      </c>
      <c r="F562" s="13" t="s">
        <v>5</v>
      </c>
    </row>
    <row r="563" spans="1:6" x14ac:dyDescent="0.3">
      <c r="A563" s="14" t="s">
        <v>11</v>
      </c>
      <c r="B563">
        <v>3551</v>
      </c>
      <c r="C563" t="s">
        <v>97</v>
      </c>
      <c r="D563" s="13" t="s">
        <v>5</v>
      </c>
      <c r="E563" s="13" t="s">
        <v>5</v>
      </c>
      <c r="F563" s="13" t="s">
        <v>5</v>
      </c>
    </row>
    <row r="564" spans="1:6" x14ac:dyDescent="0.3">
      <c r="A564" s="14" t="s">
        <v>12</v>
      </c>
      <c r="B564">
        <v>3553</v>
      </c>
      <c r="C564" t="s">
        <v>98</v>
      </c>
      <c r="D564" s="13" t="s">
        <v>6</v>
      </c>
      <c r="E564" s="13" t="s">
        <v>5</v>
      </c>
      <c r="F564" s="13" t="s">
        <v>5</v>
      </c>
    </row>
    <row r="565" spans="1:6" x14ac:dyDescent="0.3">
      <c r="A565" s="14" t="s">
        <v>12</v>
      </c>
      <c r="B565">
        <v>3556</v>
      </c>
      <c r="C565" t="s">
        <v>98</v>
      </c>
      <c r="D565" s="13" t="s">
        <v>6</v>
      </c>
      <c r="E565" s="13" t="s">
        <v>5</v>
      </c>
      <c r="F565" s="13" t="s">
        <v>5</v>
      </c>
    </row>
    <row r="566" spans="1:6" x14ac:dyDescent="0.3">
      <c r="A566" s="14" t="s">
        <v>11</v>
      </c>
      <c r="B566">
        <v>3651</v>
      </c>
      <c r="C566" t="s">
        <v>97</v>
      </c>
      <c r="D566" s="13" t="s">
        <v>5</v>
      </c>
      <c r="E566" s="13" t="s">
        <v>5</v>
      </c>
      <c r="F566" s="13" t="s">
        <v>5</v>
      </c>
    </row>
    <row r="567" spans="1:6" x14ac:dyDescent="0.3">
      <c r="A567" s="14" t="s">
        <v>12</v>
      </c>
      <c r="B567">
        <v>3652</v>
      </c>
      <c r="C567" t="s">
        <v>98</v>
      </c>
      <c r="D567" s="13" t="s">
        <v>6</v>
      </c>
      <c r="E567" s="13" t="s">
        <v>5</v>
      </c>
      <c r="F567" s="13" t="s">
        <v>5</v>
      </c>
    </row>
    <row r="568" spans="1:6" x14ac:dyDescent="0.3">
      <c r="A568" s="14" t="s">
        <v>11</v>
      </c>
      <c r="B568">
        <v>3653</v>
      </c>
      <c r="C568" t="s">
        <v>97</v>
      </c>
      <c r="D568" s="13" t="s">
        <v>5</v>
      </c>
      <c r="E568" s="13" t="s">
        <v>5</v>
      </c>
      <c r="F568" s="13" t="s">
        <v>5</v>
      </c>
    </row>
    <row r="569" spans="1:6" x14ac:dyDescent="0.3">
      <c r="A569" s="14" t="s">
        <v>12</v>
      </c>
      <c r="B569">
        <v>3930</v>
      </c>
      <c r="C569" t="s">
        <v>98</v>
      </c>
      <c r="D569" s="13" t="s">
        <v>6</v>
      </c>
      <c r="E569" s="13" t="s">
        <v>5</v>
      </c>
      <c r="F569" s="13" t="s">
        <v>5</v>
      </c>
    </row>
    <row r="570" spans="1:6" x14ac:dyDescent="0.3">
      <c r="A570" s="14" t="s">
        <v>11</v>
      </c>
      <c r="B570">
        <v>3949</v>
      </c>
      <c r="C570" t="s">
        <v>97</v>
      </c>
      <c r="D570" s="13" t="s">
        <v>5</v>
      </c>
      <c r="E570" s="13" t="s">
        <v>5</v>
      </c>
      <c r="F570" s="13" t="s">
        <v>5</v>
      </c>
    </row>
    <row r="571" spans="1:6" ht="15" thickBot="1" x14ac:dyDescent="0.35">
      <c r="A571" s="14" t="s">
        <v>11</v>
      </c>
      <c r="B571" s="160">
        <v>1135</v>
      </c>
      <c r="C571" t="s">
        <v>97</v>
      </c>
      <c r="D571" s="13" t="s">
        <v>5</v>
      </c>
      <c r="E571" s="13" t="s">
        <v>5</v>
      </c>
      <c r="F571" s="13" t="s">
        <v>5</v>
      </c>
    </row>
    <row r="572" spans="1:6" ht="15" thickBot="1" x14ac:dyDescent="0.35">
      <c r="A572" s="14" t="s">
        <v>11</v>
      </c>
      <c r="B572" s="160">
        <v>1159</v>
      </c>
      <c r="C572" t="s">
        <v>97</v>
      </c>
      <c r="D572" s="13" t="s">
        <v>5</v>
      </c>
      <c r="E572" s="13" t="s">
        <v>5</v>
      </c>
      <c r="F572" s="13" t="s">
        <v>5</v>
      </c>
    </row>
    <row r="573" spans="1:6" ht="15" thickBot="1" x14ac:dyDescent="0.35">
      <c r="A573" s="14" t="s">
        <v>11</v>
      </c>
      <c r="B573" s="160">
        <v>1212</v>
      </c>
      <c r="C573" t="s">
        <v>97</v>
      </c>
      <c r="D573" s="13" t="s">
        <v>5</v>
      </c>
      <c r="E573" s="13" t="s">
        <v>5</v>
      </c>
      <c r="F573" s="13" t="s">
        <v>5</v>
      </c>
    </row>
    <row r="574" spans="1:6" ht="15" thickBot="1" x14ac:dyDescent="0.35">
      <c r="A574" s="14" t="s">
        <v>11</v>
      </c>
      <c r="B574" s="160">
        <v>1213</v>
      </c>
      <c r="C574" t="s">
        <v>97</v>
      </c>
      <c r="D574" s="13" t="s">
        <v>5</v>
      </c>
      <c r="E574" s="13" t="s">
        <v>5</v>
      </c>
      <c r="F574" s="13" t="s">
        <v>5</v>
      </c>
    </row>
    <row r="575" spans="1:6" ht="15" thickBot="1" x14ac:dyDescent="0.35">
      <c r="A575" s="14" t="s">
        <v>11</v>
      </c>
      <c r="B575" s="160">
        <v>1214</v>
      </c>
      <c r="C575" t="s">
        <v>97</v>
      </c>
      <c r="D575" s="13" t="s">
        <v>5</v>
      </c>
      <c r="E575" s="13" t="s">
        <v>5</v>
      </c>
      <c r="F575" s="13" t="s">
        <v>5</v>
      </c>
    </row>
    <row r="576" spans="1:6" ht="15" thickBot="1" x14ac:dyDescent="0.35">
      <c r="A576" s="14" t="s">
        <v>11</v>
      </c>
      <c r="B576" s="160">
        <v>1215</v>
      </c>
      <c r="C576" t="s">
        <v>97</v>
      </c>
      <c r="D576" s="13" t="s">
        <v>5</v>
      </c>
      <c r="E576" s="13" t="s">
        <v>5</v>
      </c>
      <c r="F576" s="13" t="s">
        <v>5</v>
      </c>
    </row>
    <row r="577" spans="1:6" ht="15" thickBot="1" x14ac:dyDescent="0.35">
      <c r="A577" s="14" t="s">
        <v>11</v>
      </c>
      <c r="B577" s="160">
        <v>1453</v>
      </c>
      <c r="C577" t="s">
        <v>97</v>
      </c>
      <c r="D577" s="13" t="s">
        <v>5</v>
      </c>
      <c r="E577" s="13" t="s">
        <v>5</v>
      </c>
      <c r="F577" s="13" t="s">
        <v>5</v>
      </c>
    </row>
    <row r="578" spans="1:6" ht="15" thickBot="1" x14ac:dyDescent="0.35">
      <c r="A578" s="14" t="s">
        <v>11</v>
      </c>
      <c r="B578" s="160">
        <v>1454</v>
      </c>
      <c r="C578" t="s">
        <v>97</v>
      </c>
      <c r="D578" s="13" t="s">
        <v>5</v>
      </c>
      <c r="E578" s="13" t="s">
        <v>5</v>
      </c>
      <c r="F578" s="13" t="s">
        <v>5</v>
      </c>
    </row>
    <row r="579" spans="1:6" ht="15" thickBot="1" x14ac:dyDescent="0.35">
      <c r="A579" s="14" t="s">
        <v>11</v>
      </c>
      <c r="B579" s="160">
        <v>1455</v>
      </c>
      <c r="C579" t="s">
        <v>97</v>
      </c>
      <c r="D579" s="13" t="s">
        <v>5</v>
      </c>
      <c r="E579" s="13" t="s">
        <v>5</v>
      </c>
      <c r="F579" s="13" t="s">
        <v>5</v>
      </c>
    </row>
    <row r="580" spans="1:6" ht="15" thickBot="1" x14ac:dyDescent="0.35">
      <c r="A580" s="14" t="s">
        <v>11</v>
      </c>
      <c r="B580" s="160">
        <v>1651</v>
      </c>
      <c r="C580" t="s">
        <v>97</v>
      </c>
      <c r="D580" s="13" t="s">
        <v>5</v>
      </c>
      <c r="E580" s="13" t="s">
        <v>5</v>
      </c>
      <c r="F580" s="13" t="s">
        <v>5</v>
      </c>
    </row>
    <row r="581" spans="1:6" ht="15" thickBot="1" x14ac:dyDescent="0.35">
      <c r="A581" s="14" t="s">
        <v>11</v>
      </c>
      <c r="B581" s="160">
        <v>2131</v>
      </c>
      <c r="C581" t="s">
        <v>97</v>
      </c>
      <c r="D581" s="13" t="s">
        <v>5</v>
      </c>
      <c r="E581" s="13" t="s">
        <v>5</v>
      </c>
      <c r="F581" s="13" t="s">
        <v>5</v>
      </c>
    </row>
    <row r="582" spans="1:6" ht="15" thickBot="1" x14ac:dyDescent="0.35">
      <c r="A582" s="14" t="s">
        <v>11</v>
      </c>
      <c r="B582" s="160">
        <v>2135</v>
      </c>
      <c r="C582" t="s">
        <v>97</v>
      </c>
      <c r="D582" s="13" t="s">
        <v>5</v>
      </c>
      <c r="E582" s="13" t="s">
        <v>5</v>
      </c>
      <c r="F582" s="13" t="s">
        <v>5</v>
      </c>
    </row>
    <row r="583" spans="1:6" ht="15" thickBot="1" x14ac:dyDescent="0.35">
      <c r="A583" s="14" t="s">
        <v>11</v>
      </c>
      <c r="B583" s="160">
        <v>2159</v>
      </c>
      <c r="C583" t="s">
        <v>97</v>
      </c>
      <c r="D583" s="13" t="s">
        <v>5</v>
      </c>
      <c r="E583" s="13" t="s">
        <v>5</v>
      </c>
      <c r="F583" s="13" t="s">
        <v>5</v>
      </c>
    </row>
    <row r="584" spans="1:6" ht="15" thickBot="1" x14ac:dyDescent="0.35">
      <c r="A584" s="14" t="s">
        <v>11</v>
      </c>
      <c r="B584" s="160">
        <v>2212</v>
      </c>
      <c r="C584" t="s">
        <v>97</v>
      </c>
      <c r="D584" s="13" t="s">
        <v>5</v>
      </c>
      <c r="E584" s="13" t="s">
        <v>5</v>
      </c>
      <c r="F584" s="13" t="s">
        <v>5</v>
      </c>
    </row>
    <row r="585" spans="1:6" ht="15" thickBot="1" x14ac:dyDescent="0.35">
      <c r="A585" s="14" t="s">
        <v>11</v>
      </c>
      <c r="B585" s="160">
        <v>2213</v>
      </c>
      <c r="C585" t="s">
        <v>97</v>
      </c>
      <c r="D585" s="13" t="s">
        <v>5</v>
      </c>
      <c r="E585" s="13" t="s">
        <v>5</v>
      </c>
      <c r="F585" s="13" t="s">
        <v>5</v>
      </c>
    </row>
    <row r="586" spans="1:6" ht="15" thickBot="1" x14ac:dyDescent="0.35">
      <c r="A586" s="14" t="s">
        <v>11</v>
      </c>
      <c r="B586" s="160">
        <v>2214</v>
      </c>
      <c r="C586" t="s">
        <v>97</v>
      </c>
      <c r="D586" s="13" t="s">
        <v>5</v>
      </c>
      <c r="E586" s="13" t="s">
        <v>5</v>
      </c>
      <c r="F586" s="13" t="s">
        <v>5</v>
      </c>
    </row>
    <row r="587" spans="1:6" ht="15" thickBot="1" x14ac:dyDescent="0.35">
      <c r="A587" s="14" t="s">
        <v>11</v>
      </c>
      <c r="B587" s="160">
        <v>2215</v>
      </c>
      <c r="C587" t="s">
        <v>97</v>
      </c>
      <c r="D587" s="13" t="s">
        <v>5</v>
      </c>
      <c r="E587" s="13" t="s">
        <v>5</v>
      </c>
      <c r="F587" s="13" t="s">
        <v>5</v>
      </c>
    </row>
    <row r="588" spans="1:6" ht="15" thickBot="1" x14ac:dyDescent="0.35">
      <c r="A588" s="14" t="s">
        <v>11</v>
      </c>
      <c r="B588" s="160">
        <v>2453</v>
      </c>
      <c r="C588" t="s">
        <v>97</v>
      </c>
      <c r="D588" s="13" t="s">
        <v>5</v>
      </c>
      <c r="E588" s="13" t="s">
        <v>5</v>
      </c>
      <c r="F588" s="13" t="s">
        <v>5</v>
      </c>
    </row>
    <row r="589" spans="1:6" ht="15" thickBot="1" x14ac:dyDescent="0.35">
      <c r="A589" s="14" t="s">
        <v>11</v>
      </c>
      <c r="B589" s="160">
        <v>2454</v>
      </c>
      <c r="C589" t="s">
        <v>97</v>
      </c>
      <c r="D589" s="13" t="s">
        <v>5</v>
      </c>
      <c r="E589" s="13" t="s">
        <v>5</v>
      </c>
      <c r="F589" s="13" t="s">
        <v>5</v>
      </c>
    </row>
    <row r="590" spans="1:6" ht="15" thickBot="1" x14ac:dyDescent="0.35">
      <c r="A590" s="14" t="s">
        <v>11</v>
      </c>
      <c r="B590" s="160">
        <v>2455</v>
      </c>
      <c r="C590" t="s">
        <v>97</v>
      </c>
      <c r="D590" s="13" t="s">
        <v>5</v>
      </c>
      <c r="E590" s="13" t="s">
        <v>5</v>
      </c>
      <c r="F590" s="13" t="s">
        <v>5</v>
      </c>
    </row>
    <row r="591" spans="1:6" ht="15" thickBot="1" x14ac:dyDescent="0.35">
      <c r="A591" s="14" t="s">
        <v>11</v>
      </c>
      <c r="B591" s="160">
        <v>3129</v>
      </c>
      <c r="C591" t="s">
        <v>97</v>
      </c>
      <c r="D591" s="13" t="s">
        <v>5</v>
      </c>
      <c r="E591" s="13" t="s">
        <v>5</v>
      </c>
      <c r="F591" s="13" t="s">
        <v>5</v>
      </c>
    </row>
    <row r="592" spans="1:6" ht="15" thickBot="1" x14ac:dyDescent="0.35">
      <c r="A592" s="14" t="s">
        <v>11</v>
      </c>
      <c r="B592" s="160">
        <v>3212</v>
      </c>
      <c r="C592" t="s">
        <v>97</v>
      </c>
      <c r="D592" s="13" t="s">
        <v>5</v>
      </c>
      <c r="E592" s="13" t="s">
        <v>5</v>
      </c>
      <c r="F592" s="13" t="s">
        <v>5</v>
      </c>
    </row>
  </sheetData>
  <autoFilter ref="A1:N592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48417"/>
  <sheetViews>
    <sheetView showGridLines="0" topLeftCell="A556" zoomScaleSheetLayoutView="40" workbookViewId="0">
      <selection activeCell="G2" sqref="G2"/>
    </sheetView>
  </sheetViews>
  <sheetFormatPr defaultColWidth="9.109375" defaultRowHeight="13.8" x14ac:dyDescent="0.3"/>
  <cols>
    <col min="1" max="1" width="10.88671875" style="1" bestFit="1" customWidth="1"/>
    <col min="2" max="2" width="9.6640625" style="9" bestFit="1" customWidth="1"/>
    <col min="3" max="3" width="8.88671875" style="17" bestFit="1" customWidth="1"/>
    <col min="4" max="4" width="20.5546875" style="8" bestFit="1" customWidth="1"/>
    <col min="5" max="5" width="19.6640625" style="1" bestFit="1" customWidth="1"/>
    <col min="6" max="6" width="15" style="1" bestFit="1" customWidth="1"/>
    <col min="7" max="7" width="15.88671875" style="1" bestFit="1" customWidth="1"/>
    <col min="8" max="8" width="11.6640625" style="1" bestFit="1" customWidth="1"/>
    <col min="9" max="9" width="9.6640625" style="1" bestFit="1" customWidth="1"/>
    <col min="10" max="10" width="8.88671875" style="17" bestFit="1" customWidth="1"/>
    <col min="11" max="11" width="20.5546875" style="1" bestFit="1" customWidth="1"/>
    <col min="12" max="12" width="19.6640625" style="1" bestFit="1" customWidth="1"/>
    <col min="13" max="13" width="13.5546875" style="1" bestFit="1" customWidth="1"/>
    <col min="14" max="14" width="16.6640625" style="163" bestFit="1" customWidth="1"/>
    <col min="15" max="15" width="13.5546875" style="1" hidden="1" customWidth="1"/>
    <col min="16" max="16" width="9.6640625" style="1" hidden="1" customWidth="1"/>
    <col min="17" max="17" width="8.88671875" style="17" hidden="1" customWidth="1"/>
    <col min="18" max="18" width="20.5546875" style="1" hidden="1" customWidth="1"/>
    <col min="19" max="19" width="19.6640625" style="1" hidden="1" customWidth="1"/>
    <col min="20" max="20" width="9.44140625" style="1" hidden="1" customWidth="1"/>
    <col min="21" max="21" width="18.5546875" style="5" hidden="1" customWidth="1"/>
    <col min="22" max="16384" width="9.109375" style="1"/>
  </cols>
  <sheetData>
    <row r="1" spans="1:21" x14ac:dyDescent="0.3">
      <c r="B1" s="2" t="s">
        <v>0</v>
      </c>
      <c r="C1" s="15" t="s">
        <v>7</v>
      </c>
      <c r="D1" s="3" t="s">
        <v>1</v>
      </c>
      <c r="E1" s="2" t="s">
        <v>2</v>
      </c>
      <c r="F1" s="2" t="s">
        <v>3</v>
      </c>
      <c r="G1" s="2" t="s">
        <v>14</v>
      </c>
      <c r="I1" s="2" t="s">
        <v>0</v>
      </c>
      <c r="J1" s="15" t="s">
        <v>7</v>
      </c>
      <c r="K1" s="3" t="s">
        <v>1</v>
      </c>
      <c r="L1" s="2" t="s">
        <v>2</v>
      </c>
      <c r="M1" s="2" t="s">
        <v>3</v>
      </c>
      <c r="N1" s="2" t="s">
        <v>15</v>
      </c>
      <c r="P1" s="2" t="s">
        <v>0</v>
      </c>
      <c r="Q1" s="15" t="s">
        <v>7</v>
      </c>
      <c r="R1" s="3" t="s">
        <v>1</v>
      </c>
      <c r="S1" s="2" t="s">
        <v>2</v>
      </c>
      <c r="T1" s="2" t="s">
        <v>3</v>
      </c>
      <c r="U1" s="2" t="s">
        <v>16</v>
      </c>
    </row>
    <row r="2" spans="1:21" ht="14.4" x14ac:dyDescent="0.3">
      <c r="A2" s="14" t="s">
        <v>11</v>
      </c>
      <c r="B2" s="4">
        <f>IF(A2=CFOP!A2,CFOP!B2,FALSE)</f>
        <v>5101</v>
      </c>
      <c r="C2" s="10" t="e">
        <f>#REF!</f>
        <v>#REF!</v>
      </c>
      <c r="D2" s="12" t="e">
        <f>SUMIF(#REF!,'BASE DADOS'!B2,#REF!)</f>
        <v>#REF!</v>
      </c>
      <c r="E2" s="12" t="e">
        <f>SUMIF(#REF!,'BASE DADOS'!B2,#REF!)</f>
        <v>#REF!</v>
      </c>
      <c r="F2" s="5" t="e">
        <f>SUMIF(#REF!,'BASE DADOS'!B2,#REF!)</f>
        <v>#REF!</v>
      </c>
      <c r="G2" s="5" t="e">
        <f>D2&gt;0</f>
        <v>#REF!</v>
      </c>
      <c r="H2" s="14" t="s">
        <v>12</v>
      </c>
      <c r="I2" s="4" t="b">
        <f>IF(H2=CFOP!A2,CFOP!B2,FALSE)</f>
        <v>0</v>
      </c>
      <c r="J2" s="10" t="e">
        <f>#REF!</f>
        <v>#REF!</v>
      </c>
      <c r="K2" s="12" t="e">
        <f>SUMIF(#REF!,'BASE DADOS'!I2,#REF!)</f>
        <v>#REF!</v>
      </c>
      <c r="L2" s="5" t="e">
        <f>SUMIF(#REF!,'BASE DADOS'!I2,#REF!)</f>
        <v>#REF!</v>
      </c>
      <c r="M2" s="5" t="e">
        <f>SUMIF(#REF!,'BASE DADOS'!I2,#REF!)</f>
        <v>#REF!</v>
      </c>
      <c r="N2" s="5" t="e">
        <f>K2&gt;0</f>
        <v>#REF!</v>
      </c>
      <c r="O2" s="14" t="s">
        <v>13</v>
      </c>
      <c r="P2" s="4" t="b">
        <f>IF(O2=CFOP!A2,CFOP!B2,FALSE)</f>
        <v>0</v>
      </c>
      <c r="Q2" s="10" t="e">
        <f>#REF!</f>
        <v>#REF!</v>
      </c>
      <c r="R2" s="12" t="e">
        <f>SUMIF(#REF!,'BASE DADOS'!P2,#REF!)</f>
        <v>#REF!</v>
      </c>
      <c r="S2" s="5" t="e">
        <f>SUMIF(#REF!,'BASE DADOS'!P2,#REF!)</f>
        <v>#REF!</v>
      </c>
      <c r="T2" s="5" t="e">
        <f>SUMIF(#REF!,'BASE DADOS'!P2,#REF!)</f>
        <v>#REF!</v>
      </c>
      <c r="U2" s="5" t="e">
        <f>R2&gt;0</f>
        <v>#REF!</v>
      </c>
    </row>
    <row r="3" spans="1:21" ht="14.4" x14ac:dyDescent="0.3">
      <c r="A3" s="14" t="s">
        <v>11</v>
      </c>
      <c r="B3" s="4" t="b">
        <f>IF(A3=CFOP!A3,CFOP!B3,FALSE)</f>
        <v>0</v>
      </c>
      <c r="C3" s="10" t="e">
        <f>#REF!</f>
        <v>#REF!</v>
      </c>
      <c r="D3" s="12" t="e">
        <f>SUMIF(#REF!,'BASE DADOS'!B3,#REF!)</f>
        <v>#REF!</v>
      </c>
      <c r="E3" s="12" t="e">
        <f>SUMIF(#REF!,'BASE DADOS'!B3,#REF!)</f>
        <v>#REF!</v>
      </c>
      <c r="F3" s="5" t="e">
        <f>SUMIF(#REF!,'BASE DADOS'!B3,#REF!)</f>
        <v>#REF!</v>
      </c>
      <c r="G3" s="5" t="e">
        <f t="shared" ref="G3:G66" si="0">D3&gt;0</f>
        <v>#REF!</v>
      </c>
      <c r="H3" s="14" t="s">
        <v>12</v>
      </c>
      <c r="I3" s="4">
        <f>IF(H3=CFOP!A3,CFOP!B3,FALSE)</f>
        <v>5102</v>
      </c>
      <c r="J3" s="10" t="e">
        <f>#REF!</f>
        <v>#REF!</v>
      </c>
      <c r="K3" s="12" t="e">
        <f>SUMIF(#REF!,'BASE DADOS'!I3,#REF!)</f>
        <v>#REF!</v>
      </c>
      <c r="L3" s="5" t="e">
        <f>SUMIF(#REF!,'BASE DADOS'!I3,#REF!)</f>
        <v>#REF!</v>
      </c>
      <c r="M3" s="5" t="e">
        <f>SUMIF(#REF!,'BASE DADOS'!I3,#REF!)</f>
        <v>#REF!</v>
      </c>
      <c r="N3" s="5" t="e">
        <f t="shared" ref="N3:N66" si="1">K3&gt;0</f>
        <v>#REF!</v>
      </c>
      <c r="O3" s="14" t="s">
        <v>13</v>
      </c>
      <c r="P3" s="4" t="b">
        <f>IF(O3=CFOP!A3,CFOP!B3,FALSE)</f>
        <v>0</v>
      </c>
      <c r="Q3" s="10" t="e">
        <f>#REF!</f>
        <v>#REF!</v>
      </c>
      <c r="R3" s="12" t="e">
        <f>SUMIF(#REF!,'BASE DADOS'!P3,#REF!)</f>
        <v>#REF!</v>
      </c>
      <c r="S3" s="5" t="e">
        <f>SUMIF(#REF!,'BASE DADOS'!P3,#REF!)</f>
        <v>#REF!</v>
      </c>
      <c r="T3" s="5" t="e">
        <f>SUMIF(#REF!,'BASE DADOS'!P3,#REF!)</f>
        <v>#REF!</v>
      </c>
      <c r="U3" s="5" t="e">
        <f t="shared" ref="U3:U66" si="2">R3&gt;0</f>
        <v>#REF!</v>
      </c>
    </row>
    <row r="4" spans="1:21" ht="14.4" x14ac:dyDescent="0.3">
      <c r="A4" s="14" t="s">
        <v>11</v>
      </c>
      <c r="B4" s="4">
        <f>IF(A4=CFOP!A4,CFOP!B4,FALSE)</f>
        <v>5103</v>
      </c>
      <c r="C4" s="10" t="e">
        <f>#REF!</f>
        <v>#REF!</v>
      </c>
      <c r="D4" s="12" t="e">
        <f>SUMIF(#REF!,'BASE DADOS'!B4,#REF!)</f>
        <v>#REF!</v>
      </c>
      <c r="E4" s="12" t="e">
        <f>SUMIF(#REF!,'BASE DADOS'!B4,#REF!)</f>
        <v>#REF!</v>
      </c>
      <c r="F4" s="5" t="e">
        <f>SUMIF(#REF!,'BASE DADOS'!B4,#REF!)</f>
        <v>#REF!</v>
      </c>
      <c r="G4" s="5" t="e">
        <f t="shared" si="0"/>
        <v>#REF!</v>
      </c>
      <c r="H4" s="14" t="s">
        <v>12</v>
      </c>
      <c r="I4" s="4" t="b">
        <f>IF(H4=CFOP!A4,CFOP!B4,FALSE)</f>
        <v>0</v>
      </c>
      <c r="J4" s="10" t="e">
        <f>#REF!</f>
        <v>#REF!</v>
      </c>
      <c r="K4" s="12" t="e">
        <f>SUMIF(#REF!,'BASE DADOS'!I4,#REF!)</f>
        <v>#REF!</v>
      </c>
      <c r="L4" s="5" t="e">
        <f>SUMIF(#REF!,'BASE DADOS'!I4,#REF!)</f>
        <v>#REF!</v>
      </c>
      <c r="M4" s="5" t="e">
        <f>SUMIF(#REF!,'BASE DADOS'!I4,#REF!)</f>
        <v>#REF!</v>
      </c>
      <c r="N4" s="5" t="e">
        <f t="shared" si="1"/>
        <v>#REF!</v>
      </c>
      <c r="O4" s="14" t="s">
        <v>13</v>
      </c>
      <c r="P4" s="4" t="b">
        <f>IF(O4=CFOP!A4,CFOP!B4,FALSE)</f>
        <v>0</v>
      </c>
      <c r="Q4" s="10" t="e">
        <f>#REF!</f>
        <v>#REF!</v>
      </c>
      <c r="R4" s="12" t="e">
        <f>SUMIF(#REF!,'BASE DADOS'!P4,#REF!)</f>
        <v>#REF!</v>
      </c>
      <c r="S4" s="5" t="e">
        <f>SUMIF(#REF!,'BASE DADOS'!P4,#REF!)</f>
        <v>#REF!</v>
      </c>
      <c r="T4" s="5" t="e">
        <f>SUMIF(#REF!,'BASE DADOS'!P4,#REF!)</f>
        <v>#REF!</v>
      </c>
      <c r="U4" s="5" t="e">
        <f t="shared" si="2"/>
        <v>#REF!</v>
      </c>
    </row>
    <row r="5" spans="1:21" ht="14.4" x14ac:dyDescent="0.3">
      <c r="A5" s="14" t="s">
        <v>11</v>
      </c>
      <c r="B5" s="4" t="b">
        <f>IF(A5=CFOP!A5,CFOP!B5,FALSE)</f>
        <v>0</v>
      </c>
      <c r="C5" s="10" t="e">
        <f>#REF!</f>
        <v>#REF!</v>
      </c>
      <c r="D5" s="12" t="e">
        <f>SUMIF(#REF!,'BASE DADOS'!B5,#REF!)</f>
        <v>#REF!</v>
      </c>
      <c r="E5" s="12" t="e">
        <f>SUMIF(#REF!,'BASE DADOS'!B5,#REF!)</f>
        <v>#REF!</v>
      </c>
      <c r="F5" s="5" t="e">
        <f>SUMIF(#REF!,'BASE DADOS'!B5,#REF!)</f>
        <v>#REF!</v>
      </c>
      <c r="G5" s="5" t="e">
        <f t="shared" si="0"/>
        <v>#REF!</v>
      </c>
      <c r="H5" s="14" t="s">
        <v>12</v>
      </c>
      <c r="I5" s="4">
        <f>IF(H5=CFOP!A5,CFOP!B5,FALSE)</f>
        <v>5104</v>
      </c>
      <c r="J5" s="10" t="e">
        <f>#REF!</f>
        <v>#REF!</v>
      </c>
      <c r="K5" s="12" t="e">
        <f>SUMIF(#REF!,'BASE DADOS'!I5,#REF!)</f>
        <v>#REF!</v>
      </c>
      <c r="L5" s="5" t="e">
        <f>SUMIF(#REF!,'BASE DADOS'!I5,#REF!)</f>
        <v>#REF!</v>
      </c>
      <c r="M5" s="5" t="e">
        <f>SUMIF(#REF!,'BASE DADOS'!I5,#REF!)</f>
        <v>#REF!</v>
      </c>
      <c r="N5" s="5" t="e">
        <f t="shared" si="1"/>
        <v>#REF!</v>
      </c>
      <c r="O5" s="14" t="s">
        <v>13</v>
      </c>
      <c r="P5" s="4" t="b">
        <f>IF(O5=CFOP!A5,CFOP!B5,FALSE)</f>
        <v>0</v>
      </c>
      <c r="Q5" s="10" t="e">
        <f>#REF!</f>
        <v>#REF!</v>
      </c>
      <c r="R5" s="12" t="e">
        <f>SUMIF(#REF!,'BASE DADOS'!P5,#REF!)</f>
        <v>#REF!</v>
      </c>
      <c r="S5" s="5" t="e">
        <f>SUMIF(#REF!,'BASE DADOS'!P5,#REF!)</f>
        <v>#REF!</v>
      </c>
      <c r="T5" s="5" t="e">
        <f>SUMIF(#REF!,'BASE DADOS'!P5,#REF!)</f>
        <v>#REF!</v>
      </c>
      <c r="U5" s="5" t="e">
        <f t="shared" si="2"/>
        <v>#REF!</v>
      </c>
    </row>
    <row r="6" spans="1:21" ht="14.4" x14ac:dyDescent="0.3">
      <c r="A6" s="14" t="s">
        <v>11</v>
      </c>
      <c r="B6" s="4">
        <f>IF(A6=CFOP!A6,CFOP!B6,FALSE)</f>
        <v>5105</v>
      </c>
      <c r="C6" s="10" t="e">
        <f>#REF!</f>
        <v>#REF!</v>
      </c>
      <c r="D6" s="12" t="e">
        <f>SUMIF(#REF!,'BASE DADOS'!B6,#REF!)</f>
        <v>#REF!</v>
      </c>
      <c r="E6" s="12" t="e">
        <f>SUMIF(#REF!,'BASE DADOS'!B6,#REF!)</f>
        <v>#REF!</v>
      </c>
      <c r="F6" s="5" t="e">
        <f>SUMIF(#REF!,'BASE DADOS'!B6,#REF!)</f>
        <v>#REF!</v>
      </c>
      <c r="G6" s="5" t="e">
        <f t="shared" si="0"/>
        <v>#REF!</v>
      </c>
      <c r="H6" s="14" t="s">
        <v>12</v>
      </c>
      <c r="I6" s="4" t="b">
        <f>IF(H6=CFOP!A6,CFOP!B6,FALSE)</f>
        <v>0</v>
      </c>
      <c r="J6" s="10" t="e">
        <f>#REF!</f>
        <v>#REF!</v>
      </c>
      <c r="K6" s="12" t="e">
        <f>SUMIF(#REF!,'BASE DADOS'!I6,#REF!)</f>
        <v>#REF!</v>
      </c>
      <c r="L6" s="5" t="e">
        <f>SUMIF(#REF!,'BASE DADOS'!I6,#REF!)</f>
        <v>#REF!</v>
      </c>
      <c r="M6" s="5" t="e">
        <f>SUMIF(#REF!,'BASE DADOS'!I6,#REF!)</f>
        <v>#REF!</v>
      </c>
      <c r="N6" s="5" t="e">
        <f t="shared" si="1"/>
        <v>#REF!</v>
      </c>
      <c r="O6" s="14" t="s">
        <v>13</v>
      </c>
      <c r="P6" s="4" t="b">
        <f>IF(O6=CFOP!A6,CFOP!B6,FALSE)</f>
        <v>0</v>
      </c>
      <c r="Q6" s="10" t="e">
        <f>#REF!</f>
        <v>#REF!</v>
      </c>
      <c r="R6" s="12" t="e">
        <f>SUMIF(#REF!,'BASE DADOS'!P6,#REF!)</f>
        <v>#REF!</v>
      </c>
      <c r="S6" s="5" t="e">
        <f>SUMIF(#REF!,'BASE DADOS'!P6,#REF!)</f>
        <v>#REF!</v>
      </c>
      <c r="T6" s="5" t="e">
        <f>SUMIF(#REF!,'BASE DADOS'!P6,#REF!)</f>
        <v>#REF!</v>
      </c>
      <c r="U6" s="5" t="e">
        <f t="shared" si="2"/>
        <v>#REF!</v>
      </c>
    </row>
    <row r="7" spans="1:21" ht="14.4" x14ac:dyDescent="0.3">
      <c r="A7" s="14" t="s">
        <v>11</v>
      </c>
      <c r="B7" s="4" t="b">
        <f>IF(A7=CFOP!A7,CFOP!B7,FALSE)</f>
        <v>0</v>
      </c>
      <c r="C7" s="10" t="e">
        <f>#REF!</f>
        <v>#REF!</v>
      </c>
      <c r="D7" s="12" t="e">
        <f>SUMIF(#REF!,'BASE DADOS'!B7,#REF!)</f>
        <v>#REF!</v>
      </c>
      <c r="E7" s="12" t="e">
        <f>SUMIF(#REF!,'BASE DADOS'!B7,#REF!)</f>
        <v>#REF!</v>
      </c>
      <c r="F7" s="5" t="e">
        <f>SUMIF(#REF!,'BASE DADOS'!B7,#REF!)</f>
        <v>#REF!</v>
      </c>
      <c r="G7" s="5" t="e">
        <f t="shared" si="0"/>
        <v>#REF!</v>
      </c>
      <c r="H7" s="14" t="s">
        <v>12</v>
      </c>
      <c r="I7" s="4">
        <f>IF(H7=CFOP!A7,CFOP!B7,FALSE)</f>
        <v>5106</v>
      </c>
      <c r="J7" s="10" t="e">
        <f>#REF!</f>
        <v>#REF!</v>
      </c>
      <c r="K7" s="12" t="e">
        <f>SUMIF(#REF!,'BASE DADOS'!I7,#REF!)</f>
        <v>#REF!</v>
      </c>
      <c r="L7" s="5" t="e">
        <f>SUMIF(#REF!,'BASE DADOS'!I7,#REF!)</f>
        <v>#REF!</v>
      </c>
      <c r="M7" s="5" t="e">
        <f>SUMIF(#REF!,'BASE DADOS'!I7,#REF!)</f>
        <v>#REF!</v>
      </c>
      <c r="N7" s="5" t="e">
        <f t="shared" si="1"/>
        <v>#REF!</v>
      </c>
      <c r="O7" s="14" t="s">
        <v>13</v>
      </c>
      <c r="P7" s="4" t="b">
        <f>IF(O7=CFOP!A7,CFOP!B7,FALSE)</f>
        <v>0</v>
      </c>
      <c r="Q7" s="10" t="e">
        <f>#REF!</f>
        <v>#REF!</v>
      </c>
      <c r="R7" s="12" t="e">
        <f>SUMIF(#REF!,'BASE DADOS'!P7,#REF!)</f>
        <v>#REF!</v>
      </c>
      <c r="S7" s="5" t="e">
        <f>SUMIF(#REF!,'BASE DADOS'!P7,#REF!)</f>
        <v>#REF!</v>
      </c>
      <c r="T7" s="5" t="e">
        <f>SUMIF(#REF!,'BASE DADOS'!P7,#REF!)</f>
        <v>#REF!</v>
      </c>
      <c r="U7" s="5" t="e">
        <f t="shared" si="2"/>
        <v>#REF!</v>
      </c>
    </row>
    <row r="8" spans="1:21" ht="14.4" x14ac:dyDescent="0.3">
      <c r="A8" s="14" t="s">
        <v>11</v>
      </c>
      <c r="B8" s="4">
        <f>IF(A8=CFOP!A8,CFOP!B8,FALSE)</f>
        <v>5109</v>
      </c>
      <c r="C8" s="10" t="e">
        <f>#REF!</f>
        <v>#REF!</v>
      </c>
      <c r="D8" s="12" t="e">
        <f>SUMIF(#REF!,'BASE DADOS'!B8,#REF!)</f>
        <v>#REF!</v>
      </c>
      <c r="E8" s="12" t="e">
        <f>SUMIF(#REF!,'BASE DADOS'!B8,#REF!)</f>
        <v>#REF!</v>
      </c>
      <c r="F8" s="5" t="e">
        <f>SUMIF(#REF!,'BASE DADOS'!B8,#REF!)</f>
        <v>#REF!</v>
      </c>
      <c r="G8" s="5" t="e">
        <f t="shared" si="0"/>
        <v>#REF!</v>
      </c>
      <c r="H8" s="14" t="s">
        <v>12</v>
      </c>
      <c r="I8" s="4" t="b">
        <f>IF(H8=CFOP!A8,CFOP!B8,FALSE)</f>
        <v>0</v>
      </c>
      <c r="J8" s="10" t="e">
        <f>#REF!</f>
        <v>#REF!</v>
      </c>
      <c r="K8" s="12" t="e">
        <f>SUMIF(#REF!,'BASE DADOS'!I8,#REF!)</f>
        <v>#REF!</v>
      </c>
      <c r="L8" s="5" t="e">
        <f>SUMIF(#REF!,'BASE DADOS'!I8,#REF!)</f>
        <v>#REF!</v>
      </c>
      <c r="M8" s="5" t="e">
        <f>SUMIF(#REF!,'BASE DADOS'!I8,#REF!)</f>
        <v>#REF!</v>
      </c>
      <c r="N8" s="5" t="e">
        <f t="shared" si="1"/>
        <v>#REF!</v>
      </c>
      <c r="O8" s="14" t="s">
        <v>13</v>
      </c>
      <c r="P8" s="4" t="b">
        <f>IF(O8=CFOP!A8,CFOP!B8,FALSE)</f>
        <v>0</v>
      </c>
      <c r="Q8" s="10" t="e">
        <f>#REF!</f>
        <v>#REF!</v>
      </c>
      <c r="R8" s="12" t="e">
        <f>SUMIF(#REF!,'BASE DADOS'!P8,#REF!)</f>
        <v>#REF!</v>
      </c>
      <c r="S8" s="5" t="e">
        <f>SUMIF(#REF!,'BASE DADOS'!P8,#REF!)</f>
        <v>#REF!</v>
      </c>
      <c r="T8" s="5" t="e">
        <f>SUMIF(#REF!,'BASE DADOS'!P8,#REF!)</f>
        <v>#REF!</v>
      </c>
      <c r="U8" s="5" t="e">
        <f t="shared" si="2"/>
        <v>#REF!</v>
      </c>
    </row>
    <row r="9" spans="1:21" ht="14.4" x14ac:dyDescent="0.3">
      <c r="A9" s="14" t="s">
        <v>11</v>
      </c>
      <c r="B9" s="4" t="b">
        <f>IF(A9=CFOP!A9,CFOP!B9,FALSE)</f>
        <v>0</v>
      </c>
      <c r="C9" s="10" t="e">
        <f>#REF!</f>
        <v>#REF!</v>
      </c>
      <c r="D9" s="12" t="e">
        <f>SUMIF(#REF!,'BASE DADOS'!B9,#REF!)</f>
        <v>#REF!</v>
      </c>
      <c r="E9" s="12" t="e">
        <f>SUMIF(#REF!,'BASE DADOS'!B9,#REF!)</f>
        <v>#REF!</v>
      </c>
      <c r="F9" s="5" t="e">
        <f>SUMIF(#REF!,'BASE DADOS'!B9,#REF!)</f>
        <v>#REF!</v>
      </c>
      <c r="G9" s="5" t="e">
        <f t="shared" si="0"/>
        <v>#REF!</v>
      </c>
      <c r="H9" s="14" t="s">
        <v>12</v>
      </c>
      <c r="I9" s="4">
        <f>IF(H9=CFOP!A9,CFOP!B9,FALSE)</f>
        <v>5110</v>
      </c>
      <c r="J9" s="10" t="e">
        <f>#REF!</f>
        <v>#REF!</v>
      </c>
      <c r="K9" s="12" t="e">
        <f>SUMIF(#REF!,'BASE DADOS'!I9,#REF!)</f>
        <v>#REF!</v>
      </c>
      <c r="L9" s="5" t="e">
        <f>SUMIF(#REF!,'BASE DADOS'!I9,#REF!)</f>
        <v>#REF!</v>
      </c>
      <c r="M9" s="5" t="e">
        <f>SUMIF(#REF!,'BASE DADOS'!I9,#REF!)</f>
        <v>#REF!</v>
      </c>
      <c r="N9" s="5" t="e">
        <f t="shared" si="1"/>
        <v>#REF!</v>
      </c>
      <c r="O9" s="14" t="s">
        <v>13</v>
      </c>
      <c r="P9" s="4" t="b">
        <f>IF(O9=CFOP!A9,CFOP!B9,FALSE)</f>
        <v>0</v>
      </c>
      <c r="Q9" s="10" t="e">
        <f>#REF!</f>
        <v>#REF!</v>
      </c>
      <c r="R9" s="12" t="e">
        <f>SUMIF(#REF!,'BASE DADOS'!P9,#REF!)</f>
        <v>#REF!</v>
      </c>
      <c r="S9" s="5" t="e">
        <f>SUMIF(#REF!,'BASE DADOS'!P9,#REF!)</f>
        <v>#REF!</v>
      </c>
      <c r="T9" s="5" t="e">
        <f>SUMIF(#REF!,'BASE DADOS'!P9,#REF!)</f>
        <v>#REF!</v>
      </c>
      <c r="U9" s="5" t="e">
        <f t="shared" si="2"/>
        <v>#REF!</v>
      </c>
    </row>
    <row r="10" spans="1:21" ht="14.4" x14ac:dyDescent="0.3">
      <c r="A10" s="14" t="s">
        <v>11</v>
      </c>
      <c r="B10" s="4" t="b">
        <f>IF(A10=CFOP!A10,CFOP!B10,FALSE)</f>
        <v>0</v>
      </c>
      <c r="C10" s="10" t="e">
        <f>#REF!</f>
        <v>#REF!</v>
      </c>
      <c r="D10" s="12" t="e">
        <f>SUMIF(#REF!,'BASE DADOS'!B10,#REF!)</f>
        <v>#REF!</v>
      </c>
      <c r="E10" s="12" t="e">
        <f>SUMIF(#REF!,'BASE DADOS'!B10,#REF!)</f>
        <v>#REF!</v>
      </c>
      <c r="F10" s="5" t="e">
        <f>SUMIF(#REF!,'BASE DADOS'!B10,#REF!)</f>
        <v>#REF!</v>
      </c>
      <c r="G10" s="5" t="e">
        <f t="shared" si="0"/>
        <v>#REF!</v>
      </c>
      <c r="H10" s="14" t="s">
        <v>12</v>
      </c>
      <c r="I10" s="4">
        <f>IF(H10=CFOP!A10,CFOP!B10,FALSE)</f>
        <v>5111</v>
      </c>
      <c r="J10" s="10" t="e">
        <f>#REF!</f>
        <v>#REF!</v>
      </c>
      <c r="K10" s="12" t="e">
        <f>SUMIF(#REF!,'BASE DADOS'!I10,#REF!)</f>
        <v>#REF!</v>
      </c>
      <c r="L10" s="5" t="e">
        <f>SUMIF(#REF!,'BASE DADOS'!I10,#REF!)</f>
        <v>#REF!</v>
      </c>
      <c r="M10" s="5" t="e">
        <f>SUMIF(#REF!,'BASE DADOS'!I10,#REF!)</f>
        <v>#REF!</v>
      </c>
      <c r="N10" s="5" t="e">
        <f t="shared" si="1"/>
        <v>#REF!</v>
      </c>
      <c r="O10" s="14" t="s">
        <v>13</v>
      </c>
      <c r="P10" s="4" t="b">
        <f>IF(O10=CFOP!A10,CFOP!B10,FALSE)</f>
        <v>0</v>
      </c>
      <c r="Q10" s="10" t="e">
        <f>#REF!</f>
        <v>#REF!</v>
      </c>
      <c r="R10" s="12" t="e">
        <f>SUMIF(#REF!,'BASE DADOS'!P10,#REF!)</f>
        <v>#REF!</v>
      </c>
      <c r="S10" s="5" t="e">
        <f>SUMIF(#REF!,'BASE DADOS'!P10,#REF!)</f>
        <v>#REF!</v>
      </c>
      <c r="T10" s="5" t="e">
        <f>SUMIF(#REF!,'BASE DADOS'!P10,#REF!)</f>
        <v>#REF!</v>
      </c>
      <c r="U10" s="5" t="e">
        <f t="shared" si="2"/>
        <v>#REF!</v>
      </c>
    </row>
    <row r="11" spans="1:21" ht="14.4" x14ac:dyDescent="0.3">
      <c r="A11" s="14" t="s">
        <v>11</v>
      </c>
      <c r="B11" s="4" t="b">
        <f>IF(A11=CFOP!A11,CFOP!B11,FALSE)</f>
        <v>0</v>
      </c>
      <c r="C11" s="10" t="e">
        <f>#REF!</f>
        <v>#REF!</v>
      </c>
      <c r="D11" s="12" t="e">
        <f>SUMIF(#REF!,'BASE DADOS'!B11,#REF!)</f>
        <v>#REF!</v>
      </c>
      <c r="E11" s="12" t="e">
        <f>SUMIF(#REF!,'BASE DADOS'!B11,#REF!)</f>
        <v>#REF!</v>
      </c>
      <c r="F11" s="5" t="e">
        <f>SUMIF(#REF!,'BASE DADOS'!B11,#REF!)</f>
        <v>#REF!</v>
      </c>
      <c r="G11" s="5" t="e">
        <f t="shared" si="0"/>
        <v>#REF!</v>
      </c>
      <c r="H11" s="14" t="s">
        <v>12</v>
      </c>
      <c r="I11" s="4">
        <f>IF(H11=CFOP!A11,CFOP!B11,FALSE)</f>
        <v>5112</v>
      </c>
      <c r="J11" s="10" t="e">
        <f>#REF!</f>
        <v>#REF!</v>
      </c>
      <c r="K11" s="12" t="e">
        <f>SUMIF(#REF!,'BASE DADOS'!I11,#REF!)</f>
        <v>#REF!</v>
      </c>
      <c r="L11" s="5" t="e">
        <f>SUMIF(#REF!,'BASE DADOS'!I11,#REF!)</f>
        <v>#REF!</v>
      </c>
      <c r="M11" s="5" t="e">
        <f>SUMIF(#REF!,'BASE DADOS'!I11,#REF!)</f>
        <v>#REF!</v>
      </c>
      <c r="N11" s="5" t="e">
        <f t="shared" si="1"/>
        <v>#REF!</v>
      </c>
      <c r="O11" s="14" t="s">
        <v>13</v>
      </c>
      <c r="P11" s="4" t="b">
        <f>IF(O11=CFOP!A11,CFOP!B11,FALSE)</f>
        <v>0</v>
      </c>
      <c r="Q11" s="10" t="e">
        <f>#REF!</f>
        <v>#REF!</v>
      </c>
      <c r="R11" s="12" t="e">
        <f>SUMIF(#REF!,'BASE DADOS'!P11,#REF!)</f>
        <v>#REF!</v>
      </c>
      <c r="S11" s="5" t="e">
        <f>SUMIF(#REF!,'BASE DADOS'!P11,#REF!)</f>
        <v>#REF!</v>
      </c>
      <c r="T11" s="5" t="e">
        <f>SUMIF(#REF!,'BASE DADOS'!P11,#REF!)</f>
        <v>#REF!</v>
      </c>
      <c r="U11" s="5" t="e">
        <f t="shared" si="2"/>
        <v>#REF!</v>
      </c>
    </row>
    <row r="12" spans="1:21" ht="14.4" x14ac:dyDescent="0.3">
      <c r="A12" s="14" t="s">
        <v>11</v>
      </c>
      <c r="B12" s="4" t="b">
        <f>IF(A12=CFOP!A12,CFOP!B12,FALSE)</f>
        <v>0</v>
      </c>
      <c r="C12" s="10" t="e">
        <f>#REF!</f>
        <v>#REF!</v>
      </c>
      <c r="D12" s="12" t="e">
        <f>SUMIF(#REF!,'BASE DADOS'!B12,#REF!)</f>
        <v>#REF!</v>
      </c>
      <c r="E12" s="12" t="e">
        <f>SUMIF(#REF!,'BASE DADOS'!B12,#REF!)</f>
        <v>#REF!</v>
      </c>
      <c r="F12" s="5" t="e">
        <f>SUMIF(#REF!,'BASE DADOS'!B12,#REF!)</f>
        <v>#REF!</v>
      </c>
      <c r="G12" s="5" t="e">
        <f t="shared" si="0"/>
        <v>#REF!</v>
      </c>
      <c r="H12" s="14" t="s">
        <v>12</v>
      </c>
      <c r="I12" s="4">
        <f>IF(H12=CFOP!A12,CFOP!B12,FALSE)</f>
        <v>5113</v>
      </c>
      <c r="J12" s="10" t="e">
        <f>#REF!</f>
        <v>#REF!</v>
      </c>
      <c r="K12" s="12" t="e">
        <f>SUMIF(#REF!,'BASE DADOS'!I12,#REF!)</f>
        <v>#REF!</v>
      </c>
      <c r="L12" s="5" t="e">
        <f>SUMIF(#REF!,'BASE DADOS'!I12,#REF!)</f>
        <v>#REF!</v>
      </c>
      <c r="M12" s="5" t="e">
        <f>SUMIF(#REF!,'BASE DADOS'!I12,#REF!)</f>
        <v>#REF!</v>
      </c>
      <c r="N12" s="5" t="e">
        <f t="shared" si="1"/>
        <v>#REF!</v>
      </c>
      <c r="O12" s="14" t="s">
        <v>13</v>
      </c>
      <c r="P12" s="4" t="b">
        <f>IF(O12=CFOP!A12,CFOP!B12,FALSE)</f>
        <v>0</v>
      </c>
      <c r="Q12" s="10" t="e">
        <f>#REF!</f>
        <v>#REF!</v>
      </c>
      <c r="R12" s="12" t="e">
        <f>SUMIF(#REF!,'BASE DADOS'!P12,#REF!)</f>
        <v>#REF!</v>
      </c>
      <c r="S12" s="5" t="e">
        <f>SUMIF(#REF!,'BASE DADOS'!P12,#REF!)</f>
        <v>#REF!</v>
      </c>
      <c r="T12" s="5" t="e">
        <f>SUMIF(#REF!,'BASE DADOS'!P12,#REF!)</f>
        <v>#REF!</v>
      </c>
      <c r="U12" s="5" t="e">
        <f t="shared" si="2"/>
        <v>#REF!</v>
      </c>
    </row>
    <row r="13" spans="1:21" ht="14.4" x14ac:dyDescent="0.3">
      <c r="A13" s="14" t="s">
        <v>11</v>
      </c>
      <c r="B13" s="4" t="b">
        <f>IF(A13=CFOP!A13,CFOP!B13,FALSE)</f>
        <v>0</v>
      </c>
      <c r="C13" s="10" t="e">
        <f>#REF!</f>
        <v>#REF!</v>
      </c>
      <c r="D13" s="12" t="e">
        <f>SUMIF(#REF!,'BASE DADOS'!B13,#REF!)</f>
        <v>#REF!</v>
      </c>
      <c r="E13" s="12" t="e">
        <f>SUMIF(#REF!,'BASE DADOS'!B13,#REF!)</f>
        <v>#REF!</v>
      </c>
      <c r="F13" s="5" t="e">
        <f>SUMIF(#REF!,'BASE DADOS'!B13,#REF!)</f>
        <v>#REF!</v>
      </c>
      <c r="G13" s="5" t="e">
        <f t="shared" si="0"/>
        <v>#REF!</v>
      </c>
      <c r="H13" s="14" t="s">
        <v>12</v>
      </c>
      <c r="I13" s="4">
        <f>IF(H13=CFOP!A13,CFOP!B13,FALSE)</f>
        <v>5114</v>
      </c>
      <c r="J13" s="10" t="e">
        <f>#REF!</f>
        <v>#REF!</v>
      </c>
      <c r="K13" s="12" t="e">
        <f>SUMIF(#REF!,'BASE DADOS'!I13,#REF!)</f>
        <v>#REF!</v>
      </c>
      <c r="L13" s="5" t="e">
        <f>SUMIF(#REF!,'BASE DADOS'!I13,#REF!)</f>
        <v>#REF!</v>
      </c>
      <c r="M13" s="5" t="e">
        <f>SUMIF(#REF!,'BASE DADOS'!I13,#REF!)</f>
        <v>#REF!</v>
      </c>
      <c r="N13" s="5" t="e">
        <f t="shared" si="1"/>
        <v>#REF!</v>
      </c>
      <c r="O13" s="14" t="s">
        <v>13</v>
      </c>
      <c r="P13" s="4" t="b">
        <f>IF(O13=CFOP!A13,CFOP!B13,FALSE)</f>
        <v>0</v>
      </c>
      <c r="Q13" s="10" t="e">
        <f>#REF!</f>
        <v>#REF!</v>
      </c>
      <c r="R13" s="12" t="e">
        <f>SUMIF(#REF!,'BASE DADOS'!P13,#REF!)</f>
        <v>#REF!</v>
      </c>
      <c r="S13" s="5" t="e">
        <f>SUMIF(#REF!,'BASE DADOS'!P13,#REF!)</f>
        <v>#REF!</v>
      </c>
      <c r="T13" s="5" t="e">
        <f>SUMIF(#REF!,'BASE DADOS'!P13,#REF!)</f>
        <v>#REF!</v>
      </c>
      <c r="U13" s="5" t="e">
        <f t="shared" si="2"/>
        <v>#REF!</v>
      </c>
    </row>
    <row r="14" spans="1:21" ht="14.4" x14ac:dyDescent="0.3">
      <c r="A14" s="14" t="s">
        <v>11</v>
      </c>
      <c r="B14" s="4" t="b">
        <f>IF(A14=CFOP!A14,CFOP!B14,FALSE)</f>
        <v>0</v>
      </c>
      <c r="C14" s="10" t="e">
        <f>#REF!</f>
        <v>#REF!</v>
      </c>
      <c r="D14" s="12" t="e">
        <f>SUMIF(#REF!,'BASE DADOS'!B14,#REF!)</f>
        <v>#REF!</v>
      </c>
      <c r="E14" s="12" t="e">
        <f>SUMIF(#REF!,'BASE DADOS'!B14,#REF!)</f>
        <v>#REF!</v>
      </c>
      <c r="F14" s="5" t="e">
        <f>SUMIF(#REF!,'BASE DADOS'!B14,#REF!)</f>
        <v>#REF!</v>
      </c>
      <c r="G14" s="5" t="e">
        <f t="shared" si="0"/>
        <v>#REF!</v>
      </c>
      <c r="H14" s="14" t="s">
        <v>12</v>
      </c>
      <c r="I14" s="4">
        <f>IF(H14=CFOP!A14,CFOP!B14,FALSE)</f>
        <v>5115</v>
      </c>
      <c r="J14" s="10" t="e">
        <f>#REF!</f>
        <v>#REF!</v>
      </c>
      <c r="K14" s="12" t="e">
        <f>SUMIF(#REF!,'BASE DADOS'!I14,#REF!)</f>
        <v>#REF!</v>
      </c>
      <c r="L14" s="5" t="e">
        <f>SUMIF(#REF!,'BASE DADOS'!I14,#REF!)</f>
        <v>#REF!</v>
      </c>
      <c r="M14" s="5" t="e">
        <f>SUMIF(#REF!,'BASE DADOS'!I14,#REF!)</f>
        <v>#REF!</v>
      </c>
      <c r="N14" s="5" t="e">
        <f t="shared" si="1"/>
        <v>#REF!</v>
      </c>
      <c r="O14" s="14" t="s">
        <v>13</v>
      </c>
      <c r="P14" s="4" t="b">
        <f>IF(O14=CFOP!A14,CFOP!B14,FALSE)</f>
        <v>0</v>
      </c>
      <c r="Q14" s="10" t="e">
        <f>#REF!</f>
        <v>#REF!</v>
      </c>
      <c r="R14" s="12" t="e">
        <f>SUMIF(#REF!,'BASE DADOS'!P14,#REF!)</f>
        <v>#REF!</v>
      </c>
      <c r="S14" s="5" t="e">
        <f>SUMIF(#REF!,'BASE DADOS'!P14,#REF!)</f>
        <v>#REF!</v>
      </c>
      <c r="T14" s="5" t="e">
        <f>SUMIF(#REF!,'BASE DADOS'!P14,#REF!)</f>
        <v>#REF!</v>
      </c>
      <c r="U14" s="5" t="e">
        <f t="shared" si="2"/>
        <v>#REF!</v>
      </c>
    </row>
    <row r="15" spans="1:21" ht="14.4" x14ac:dyDescent="0.3">
      <c r="A15" s="14" t="s">
        <v>11</v>
      </c>
      <c r="B15" s="4">
        <f>IF(A15=CFOP!A15,CFOP!B15,FALSE)</f>
        <v>5116</v>
      </c>
      <c r="C15" s="10" t="e">
        <f>#REF!</f>
        <v>#REF!</v>
      </c>
      <c r="D15" s="12" t="e">
        <f>SUMIF(#REF!,'BASE DADOS'!B15,#REF!)</f>
        <v>#REF!</v>
      </c>
      <c r="E15" s="12" t="e">
        <f>SUMIF(#REF!,'BASE DADOS'!B15,#REF!)</f>
        <v>#REF!</v>
      </c>
      <c r="F15" s="5" t="e">
        <f>SUMIF(#REF!,'BASE DADOS'!B15,#REF!)</f>
        <v>#REF!</v>
      </c>
      <c r="G15" s="5" t="e">
        <f t="shared" si="0"/>
        <v>#REF!</v>
      </c>
      <c r="H15" s="14" t="s">
        <v>12</v>
      </c>
      <c r="I15" s="4" t="b">
        <f>IF(H15=CFOP!A15,CFOP!B15,FALSE)</f>
        <v>0</v>
      </c>
      <c r="J15" s="10" t="e">
        <f>#REF!</f>
        <v>#REF!</v>
      </c>
      <c r="K15" s="12" t="e">
        <f>SUMIF(#REF!,'BASE DADOS'!I15,#REF!)</f>
        <v>#REF!</v>
      </c>
      <c r="L15" s="5" t="e">
        <f>SUMIF(#REF!,'BASE DADOS'!I15,#REF!)</f>
        <v>#REF!</v>
      </c>
      <c r="M15" s="5" t="e">
        <f>SUMIF(#REF!,'BASE DADOS'!I15,#REF!)</f>
        <v>#REF!</v>
      </c>
      <c r="N15" s="5" t="e">
        <f t="shared" si="1"/>
        <v>#REF!</v>
      </c>
      <c r="O15" s="14" t="s">
        <v>13</v>
      </c>
      <c r="P15" s="4" t="b">
        <f>IF(O15=CFOP!A15,CFOP!B15,FALSE)</f>
        <v>0</v>
      </c>
      <c r="Q15" s="10" t="e">
        <f>#REF!</f>
        <v>#REF!</v>
      </c>
      <c r="R15" s="12" t="e">
        <f>SUMIF(#REF!,'BASE DADOS'!P15,#REF!)</f>
        <v>#REF!</v>
      </c>
      <c r="S15" s="5" t="e">
        <f>SUMIF(#REF!,'BASE DADOS'!P15,#REF!)</f>
        <v>#REF!</v>
      </c>
      <c r="T15" s="5" t="e">
        <f>SUMIF(#REF!,'BASE DADOS'!P15,#REF!)</f>
        <v>#REF!</v>
      </c>
      <c r="U15" s="5" t="e">
        <f t="shared" si="2"/>
        <v>#REF!</v>
      </c>
    </row>
    <row r="16" spans="1:21" ht="14.4" x14ac:dyDescent="0.3">
      <c r="A16" s="14" t="s">
        <v>11</v>
      </c>
      <c r="B16" s="4" t="b">
        <f>IF(A16=CFOP!A16,CFOP!B16,FALSE)</f>
        <v>0</v>
      </c>
      <c r="C16" s="10" t="e">
        <f>#REF!</f>
        <v>#REF!</v>
      </c>
      <c r="D16" s="12" t="e">
        <f>SUMIF(#REF!,'BASE DADOS'!B16,#REF!)</f>
        <v>#REF!</v>
      </c>
      <c r="E16" s="12" t="e">
        <f>SUMIF(#REF!,'BASE DADOS'!B16,#REF!)</f>
        <v>#REF!</v>
      </c>
      <c r="F16" s="5" t="e">
        <f>SUMIF(#REF!,'BASE DADOS'!B16,#REF!)</f>
        <v>#REF!</v>
      </c>
      <c r="G16" s="5" t="e">
        <f t="shared" si="0"/>
        <v>#REF!</v>
      </c>
      <c r="H16" s="14" t="s">
        <v>12</v>
      </c>
      <c r="I16" s="4">
        <f>IF(H16=CFOP!A16,CFOP!B16,FALSE)</f>
        <v>5117</v>
      </c>
      <c r="J16" s="10" t="e">
        <f>#REF!</f>
        <v>#REF!</v>
      </c>
      <c r="K16" s="12" t="e">
        <f>SUMIF(#REF!,'BASE DADOS'!I16,#REF!)</f>
        <v>#REF!</v>
      </c>
      <c r="L16" s="5" t="e">
        <f>SUMIF(#REF!,'BASE DADOS'!I16,#REF!)</f>
        <v>#REF!</v>
      </c>
      <c r="M16" s="5" t="e">
        <f>SUMIF(#REF!,'BASE DADOS'!I16,#REF!)</f>
        <v>#REF!</v>
      </c>
      <c r="N16" s="5" t="e">
        <f t="shared" si="1"/>
        <v>#REF!</v>
      </c>
      <c r="O16" s="14" t="s">
        <v>13</v>
      </c>
      <c r="P16" s="4" t="b">
        <f>IF(O16=CFOP!A16,CFOP!B16,FALSE)</f>
        <v>0</v>
      </c>
      <c r="Q16" s="10" t="e">
        <f>#REF!</f>
        <v>#REF!</v>
      </c>
      <c r="R16" s="12" t="e">
        <f>SUMIF(#REF!,'BASE DADOS'!P16,#REF!)</f>
        <v>#REF!</v>
      </c>
      <c r="S16" s="5" t="e">
        <f>SUMIF(#REF!,'BASE DADOS'!P16,#REF!)</f>
        <v>#REF!</v>
      </c>
      <c r="T16" s="5" t="e">
        <f>SUMIF(#REF!,'BASE DADOS'!P16,#REF!)</f>
        <v>#REF!</v>
      </c>
      <c r="U16" s="5" t="e">
        <f t="shared" si="2"/>
        <v>#REF!</v>
      </c>
    </row>
    <row r="17" spans="1:21" ht="14.4" x14ac:dyDescent="0.3">
      <c r="A17" s="14" t="s">
        <v>11</v>
      </c>
      <c r="B17" s="4">
        <f>IF(A17=CFOP!A17,CFOP!B17,FALSE)</f>
        <v>5118</v>
      </c>
      <c r="C17" s="10" t="e">
        <f>#REF!</f>
        <v>#REF!</v>
      </c>
      <c r="D17" s="12" t="e">
        <f>SUMIF(#REF!,'BASE DADOS'!B17,#REF!)</f>
        <v>#REF!</v>
      </c>
      <c r="E17" s="12" t="e">
        <f>SUMIF(#REF!,'BASE DADOS'!B17,#REF!)</f>
        <v>#REF!</v>
      </c>
      <c r="F17" s="5" t="e">
        <f>SUMIF(#REF!,'BASE DADOS'!B17,#REF!)</f>
        <v>#REF!</v>
      </c>
      <c r="G17" s="5" t="e">
        <f t="shared" si="0"/>
        <v>#REF!</v>
      </c>
      <c r="H17" s="14" t="s">
        <v>12</v>
      </c>
      <c r="I17" s="4" t="b">
        <f>IF(H17=CFOP!A17,CFOP!B17,FALSE)</f>
        <v>0</v>
      </c>
      <c r="J17" s="10" t="e">
        <f>#REF!</f>
        <v>#REF!</v>
      </c>
      <c r="K17" s="12" t="e">
        <f>SUMIF(#REF!,'BASE DADOS'!I17,#REF!)</f>
        <v>#REF!</v>
      </c>
      <c r="L17" s="5" t="e">
        <f>SUMIF(#REF!,'BASE DADOS'!I17,#REF!)</f>
        <v>#REF!</v>
      </c>
      <c r="M17" s="5" t="e">
        <f>SUMIF(#REF!,'BASE DADOS'!I17,#REF!)</f>
        <v>#REF!</v>
      </c>
      <c r="N17" s="5" t="e">
        <f t="shared" si="1"/>
        <v>#REF!</v>
      </c>
      <c r="O17" s="14" t="s">
        <v>13</v>
      </c>
      <c r="P17" s="4" t="b">
        <f>IF(O17=CFOP!A17,CFOP!B17,FALSE)</f>
        <v>0</v>
      </c>
      <c r="Q17" s="10" t="e">
        <f>#REF!</f>
        <v>#REF!</v>
      </c>
      <c r="R17" s="12" t="e">
        <f>SUMIF(#REF!,'BASE DADOS'!P17,#REF!)</f>
        <v>#REF!</v>
      </c>
      <c r="S17" s="5" t="e">
        <f>SUMIF(#REF!,'BASE DADOS'!P17,#REF!)</f>
        <v>#REF!</v>
      </c>
      <c r="T17" s="5" t="e">
        <f>SUMIF(#REF!,'BASE DADOS'!P17,#REF!)</f>
        <v>#REF!</v>
      </c>
      <c r="U17" s="5" t="e">
        <f t="shared" si="2"/>
        <v>#REF!</v>
      </c>
    </row>
    <row r="18" spans="1:21" ht="14.4" x14ac:dyDescent="0.3">
      <c r="A18" s="14" t="s">
        <v>11</v>
      </c>
      <c r="B18" s="4" t="b">
        <f>IF(A18=CFOP!A18,CFOP!B18,FALSE)</f>
        <v>0</v>
      </c>
      <c r="C18" s="10" t="e">
        <f>#REF!</f>
        <v>#REF!</v>
      </c>
      <c r="D18" s="12" t="e">
        <f>SUMIF(#REF!,'BASE DADOS'!B18,#REF!)</f>
        <v>#REF!</v>
      </c>
      <c r="E18" s="12" t="e">
        <f>SUMIF(#REF!,'BASE DADOS'!B18,#REF!)</f>
        <v>#REF!</v>
      </c>
      <c r="F18" s="5" t="e">
        <f>SUMIF(#REF!,'BASE DADOS'!B18,#REF!)</f>
        <v>#REF!</v>
      </c>
      <c r="G18" s="5" t="e">
        <f t="shared" si="0"/>
        <v>#REF!</v>
      </c>
      <c r="H18" s="14" t="s">
        <v>12</v>
      </c>
      <c r="I18" s="4">
        <f>IF(H18=CFOP!A18,CFOP!B18,FALSE)</f>
        <v>5119</v>
      </c>
      <c r="J18" s="10" t="e">
        <f>#REF!</f>
        <v>#REF!</v>
      </c>
      <c r="K18" s="12" t="e">
        <f>SUMIF(#REF!,'BASE DADOS'!I18,#REF!)</f>
        <v>#REF!</v>
      </c>
      <c r="L18" s="5" t="e">
        <f>SUMIF(#REF!,'BASE DADOS'!I18,#REF!)</f>
        <v>#REF!</v>
      </c>
      <c r="M18" s="5" t="e">
        <f>SUMIF(#REF!,'BASE DADOS'!I18,#REF!)</f>
        <v>#REF!</v>
      </c>
      <c r="N18" s="5" t="e">
        <f t="shared" si="1"/>
        <v>#REF!</v>
      </c>
      <c r="O18" s="14" t="s">
        <v>13</v>
      </c>
      <c r="P18" s="4" t="b">
        <f>IF(O18=CFOP!A18,CFOP!B18,FALSE)</f>
        <v>0</v>
      </c>
      <c r="Q18" s="10" t="e">
        <f>#REF!</f>
        <v>#REF!</v>
      </c>
      <c r="R18" s="12" t="e">
        <f>SUMIF(#REF!,'BASE DADOS'!P18,#REF!)</f>
        <v>#REF!</v>
      </c>
      <c r="S18" s="5" t="e">
        <f>SUMIF(#REF!,'BASE DADOS'!P18,#REF!)</f>
        <v>#REF!</v>
      </c>
      <c r="T18" s="5" t="e">
        <f>SUMIF(#REF!,'BASE DADOS'!P18,#REF!)</f>
        <v>#REF!</v>
      </c>
      <c r="U18" s="5" t="e">
        <f t="shared" si="2"/>
        <v>#REF!</v>
      </c>
    </row>
    <row r="19" spans="1:21" ht="14.4" x14ac:dyDescent="0.3">
      <c r="A19" s="14" t="s">
        <v>11</v>
      </c>
      <c r="B19" s="4" t="b">
        <f>IF(A19=CFOP!A19,CFOP!B19,FALSE)</f>
        <v>0</v>
      </c>
      <c r="C19" s="10" t="e">
        <f>#REF!</f>
        <v>#REF!</v>
      </c>
      <c r="D19" s="12" t="e">
        <f>SUMIF(#REF!,'BASE DADOS'!B19,#REF!)</f>
        <v>#REF!</v>
      </c>
      <c r="E19" s="12" t="e">
        <f>SUMIF(#REF!,'BASE DADOS'!B19,#REF!)</f>
        <v>#REF!</v>
      </c>
      <c r="F19" s="5" t="e">
        <f>SUMIF(#REF!,'BASE DADOS'!B19,#REF!)</f>
        <v>#REF!</v>
      </c>
      <c r="G19" s="5" t="e">
        <f t="shared" si="0"/>
        <v>#REF!</v>
      </c>
      <c r="H19" s="14" t="s">
        <v>12</v>
      </c>
      <c r="I19" s="4">
        <f>IF(H19=CFOP!A19,CFOP!B19,FALSE)</f>
        <v>5120</v>
      </c>
      <c r="J19" s="10" t="e">
        <f>#REF!</f>
        <v>#REF!</v>
      </c>
      <c r="K19" s="12" t="e">
        <f>SUMIF(#REF!,'BASE DADOS'!I19,#REF!)</f>
        <v>#REF!</v>
      </c>
      <c r="L19" s="5" t="e">
        <f>SUMIF(#REF!,'BASE DADOS'!I19,#REF!)</f>
        <v>#REF!</v>
      </c>
      <c r="M19" s="5" t="e">
        <f>SUMIF(#REF!,'BASE DADOS'!I19,#REF!)</f>
        <v>#REF!</v>
      </c>
      <c r="N19" s="5" t="e">
        <f t="shared" si="1"/>
        <v>#REF!</v>
      </c>
      <c r="O19" s="14" t="s">
        <v>13</v>
      </c>
      <c r="P19" s="4" t="b">
        <f>IF(O19=CFOP!A19,CFOP!B19,FALSE)</f>
        <v>0</v>
      </c>
      <c r="Q19" s="10" t="e">
        <f>#REF!</f>
        <v>#REF!</v>
      </c>
      <c r="R19" s="12" t="e">
        <f>SUMIF(#REF!,'BASE DADOS'!P19,#REF!)</f>
        <v>#REF!</v>
      </c>
      <c r="S19" s="5" t="e">
        <f>SUMIF(#REF!,'BASE DADOS'!P19,#REF!)</f>
        <v>#REF!</v>
      </c>
      <c r="T19" s="5" t="e">
        <f>SUMIF(#REF!,'BASE DADOS'!P19,#REF!)</f>
        <v>#REF!</v>
      </c>
      <c r="U19" s="5" t="e">
        <f t="shared" si="2"/>
        <v>#REF!</v>
      </c>
    </row>
    <row r="20" spans="1:21" ht="14.4" x14ac:dyDescent="0.3">
      <c r="A20" s="14" t="s">
        <v>11</v>
      </c>
      <c r="B20" s="4">
        <f>IF(A20=CFOP!A20,CFOP!B20,FALSE)</f>
        <v>5122</v>
      </c>
      <c r="C20" s="10" t="e">
        <f>#REF!</f>
        <v>#REF!</v>
      </c>
      <c r="D20" s="12" t="e">
        <f>SUMIF(#REF!,'BASE DADOS'!B20,#REF!)</f>
        <v>#REF!</v>
      </c>
      <c r="E20" s="12" t="e">
        <f>SUMIF(#REF!,'BASE DADOS'!B20,#REF!)</f>
        <v>#REF!</v>
      </c>
      <c r="F20" s="5" t="e">
        <f>SUMIF(#REF!,'BASE DADOS'!B20,#REF!)</f>
        <v>#REF!</v>
      </c>
      <c r="G20" s="5" t="e">
        <f t="shared" si="0"/>
        <v>#REF!</v>
      </c>
      <c r="H20" s="14" t="s">
        <v>12</v>
      </c>
      <c r="I20" s="4" t="b">
        <f>IF(H20=CFOP!A20,CFOP!B20,FALSE)</f>
        <v>0</v>
      </c>
      <c r="J20" s="10" t="e">
        <f>#REF!</f>
        <v>#REF!</v>
      </c>
      <c r="K20" s="12" t="e">
        <f>SUMIF(#REF!,'BASE DADOS'!I20,#REF!)</f>
        <v>#REF!</v>
      </c>
      <c r="L20" s="5" t="e">
        <f>SUMIF(#REF!,'BASE DADOS'!I20,#REF!)</f>
        <v>#REF!</v>
      </c>
      <c r="M20" s="5" t="e">
        <f>SUMIF(#REF!,'BASE DADOS'!I20,#REF!)</f>
        <v>#REF!</v>
      </c>
      <c r="N20" s="5" t="e">
        <f t="shared" si="1"/>
        <v>#REF!</v>
      </c>
      <c r="O20" s="14" t="s">
        <v>13</v>
      </c>
      <c r="P20" s="4" t="b">
        <f>IF(O20=CFOP!A20,CFOP!B20,FALSE)</f>
        <v>0</v>
      </c>
      <c r="Q20" s="10" t="e">
        <f>#REF!</f>
        <v>#REF!</v>
      </c>
      <c r="R20" s="12" t="e">
        <f>SUMIF(#REF!,'BASE DADOS'!P20,#REF!)</f>
        <v>#REF!</v>
      </c>
      <c r="S20" s="5" t="e">
        <f>SUMIF(#REF!,'BASE DADOS'!P20,#REF!)</f>
        <v>#REF!</v>
      </c>
      <c r="T20" s="5" t="e">
        <f>SUMIF(#REF!,'BASE DADOS'!P20,#REF!)</f>
        <v>#REF!</v>
      </c>
      <c r="U20" s="5" t="e">
        <f t="shared" si="2"/>
        <v>#REF!</v>
      </c>
    </row>
    <row r="21" spans="1:21" ht="14.4" x14ac:dyDescent="0.3">
      <c r="A21" s="14" t="s">
        <v>11</v>
      </c>
      <c r="B21" s="4" t="b">
        <f>IF(A21=CFOP!A21,CFOP!B21,FALSE)</f>
        <v>0</v>
      </c>
      <c r="C21" s="10" t="e">
        <f>#REF!</f>
        <v>#REF!</v>
      </c>
      <c r="D21" s="12" t="e">
        <f>SUMIF(#REF!,'BASE DADOS'!B21,#REF!)</f>
        <v>#REF!</v>
      </c>
      <c r="E21" s="12" t="e">
        <f>SUMIF(#REF!,'BASE DADOS'!B21,#REF!)</f>
        <v>#REF!</v>
      </c>
      <c r="F21" s="5" t="e">
        <f>SUMIF(#REF!,'BASE DADOS'!B21,#REF!)</f>
        <v>#REF!</v>
      </c>
      <c r="G21" s="5" t="e">
        <f t="shared" si="0"/>
        <v>#REF!</v>
      </c>
      <c r="H21" s="14" t="s">
        <v>12</v>
      </c>
      <c r="I21" s="4">
        <f>IF(H21=CFOP!A21,CFOP!B21,FALSE)</f>
        <v>5123</v>
      </c>
      <c r="J21" s="10" t="e">
        <f>#REF!</f>
        <v>#REF!</v>
      </c>
      <c r="K21" s="12" t="e">
        <f>SUMIF(#REF!,'BASE DADOS'!I21,#REF!)</f>
        <v>#REF!</v>
      </c>
      <c r="L21" s="5" t="e">
        <f>SUMIF(#REF!,'BASE DADOS'!I21,#REF!)</f>
        <v>#REF!</v>
      </c>
      <c r="M21" s="5" t="e">
        <f>SUMIF(#REF!,'BASE DADOS'!I21,#REF!)</f>
        <v>#REF!</v>
      </c>
      <c r="N21" s="5" t="e">
        <f t="shared" si="1"/>
        <v>#REF!</v>
      </c>
      <c r="O21" s="14" t="s">
        <v>13</v>
      </c>
      <c r="P21" s="4" t="b">
        <f>IF(O21=CFOP!A21,CFOP!B21,FALSE)</f>
        <v>0</v>
      </c>
      <c r="Q21" s="10" t="e">
        <f>#REF!</f>
        <v>#REF!</v>
      </c>
      <c r="R21" s="12" t="e">
        <f>SUMIF(#REF!,'BASE DADOS'!P21,#REF!)</f>
        <v>#REF!</v>
      </c>
      <c r="S21" s="5" t="e">
        <f>SUMIF(#REF!,'BASE DADOS'!P21,#REF!)</f>
        <v>#REF!</v>
      </c>
      <c r="T21" s="5" t="e">
        <f>SUMIF(#REF!,'BASE DADOS'!P21,#REF!)</f>
        <v>#REF!</v>
      </c>
      <c r="U21" s="5" t="e">
        <f t="shared" si="2"/>
        <v>#REF!</v>
      </c>
    </row>
    <row r="22" spans="1:21" ht="14.4" x14ac:dyDescent="0.3">
      <c r="A22" s="14" t="s">
        <v>11</v>
      </c>
      <c r="B22" s="4">
        <f>IF(A22=CFOP!A22,CFOP!B22,FALSE)</f>
        <v>5124</v>
      </c>
      <c r="C22" s="10" t="e">
        <f>#REF!</f>
        <v>#REF!</v>
      </c>
      <c r="D22" s="12" t="e">
        <f>SUMIF(#REF!,'BASE DADOS'!B22,#REF!)</f>
        <v>#REF!</v>
      </c>
      <c r="E22" s="12" t="e">
        <f>SUMIF(#REF!,'BASE DADOS'!B22,#REF!)</f>
        <v>#REF!</v>
      </c>
      <c r="F22" s="5" t="e">
        <f>SUMIF(#REF!,'BASE DADOS'!B22,#REF!)</f>
        <v>#REF!</v>
      </c>
      <c r="G22" s="5" t="e">
        <f t="shared" si="0"/>
        <v>#REF!</v>
      </c>
      <c r="H22" s="14" t="s">
        <v>12</v>
      </c>
      <c r="I22" s="4" t="b">
        <f>IF(H22=CFOP!A22,CFOP!B22,FALSE)</f>
        <v>0</v>
      </c>
      <c r="J22" s="10" t="e">
        <f>#REF!</f>
        <v>#REF!</v>
      </c>
      <c r="K22" s="12" t="e">
        <f>SUMIF(#REF!,'BASE DADOS'!I22,#REF!)</f>
        <v>#REF!</v>
      </c>
      <c r="L22" s="5" t="e">
        <f>SUMIF(#REF!,'BASE DADOS'!I22,#REF!)</f>
        <v>#REF!</v>
      </c>
      <c r="M22" s="5" t="e">
        <f>SUMIF(#REF!,'BASE DADOS'!I22,#REF!)</f>
        <v>#REF!</v>
      </c>
      <c r="N22" s="5" t="e">
        <f t="shared" si="1"/>
        <v>#REF!</v>
      </c>
      <c r="O22" s="14" t="s">
        <v>13</v>
      </c>
      <c r="P22" s="4" t="b">
        <f>IF(O22=CFOP!A22,CFOP!B22,FALSE)</f>
        <v>0</v>
      </c>
      <c r="Q22" s="10" t="e">
        <f>#REF!</f>
        <v>#REF!</v>
      </c>
      <c r="R22" s="12" t="e">
        <f>SUMIF(#REF!,'BASE DADOS'!P22,#REF!)</f>
        <v>#REF!</v>
      </c>
      <c r="S22" s="5" t="e">
        <f>SUMIF(#REF!,'BASE DADOS'!P22,#REF!)</f>
        <v>#REF!</v>
      </c>
      <c r="T22" s="5" t="e">
        <f>SUMIF(#REF!,'BASE DADOS'!P22,#REF!)</f>
        <v>#REF!</v>
      </c>
      <c r="U22" s="5" t="e">
        <f t="shared" si="2"/>
        <v>#REF!</v>
      </c>
    </row>
    <row r="23" spans="1:21" ht="14.4" x14ac:dyDescent="0.3">
      <c r="A23" s="14" t="s">
        <v>11</v>
      </c>
      <c r="B23" s="4">
        <f>IF(A23=CFOP!A23,CFOP!B23,FALSE)</f>
        <v>5125</v>
      </c>
      <c r="C23" s="10" t="e">
        <f>#REF!</f>
        <v>#REF!</v>
      </c>
      <c r="D23" s="12" t="e">
        <f>SUMIF(#REF!,'BASE DADOS'!B23,#REF!)</f>
        <v>#REF!</v>
      </c>
      <c r="E23" s="12" t="e">
        <f>SUMIF(#REF!,'BASE DADOS'!B23,#REF!)</f>
        <v>#REF!</v>
      </c>
      <c r="F23" s="5" t="e">
        <f>SUMIF(#REF!,'BASE DADOS'!B23,#REF!)</f>
        <v>#REF!</v>
      </c>
      <c r="G23" s="5" t="e">
        <f t="shared" si="0"/>
        <v>#REF!</v>
      </c>
      <c r="H23" s="14" t="s">
        <v>12</v>
      </c>
      <c r="I23" s="4" t="b">
        <f>IF(H23=CFOP!A23,CFOP!B23,FALSE)</f>
        <v>0</v>
      </c>
      <c r="J23" s="10" t="e">
        <f>#REF!</f>
        <v>#REF!</v>
      </c>
      <c r="K23" s="12" t="e">
        <f>SUMIF(#REF!,'BASE DADOS'!I23,#REF!)</f>
        <v>#REF!</v>
      </c>
      <c r="L23" s="5" t="e">
        <f>SUMIF(#REF!,'BASE DADOS'!I23,#REF!)</f>
        <v>#REF!</v>
      </c>
      <c r="M23" s="5" t="e">
        <f>SUMIF(#REF!,'BASE DADOS'!I23,#REF!)</f>
        <v>#REF!</v>
      </c>
      <c r="N23" s="5" t="e">
        <f t="shared" si="1"/>
        <v>#REF!</v>
      </c>
      <c r="O23" s="14" t="s">
        <v>13</v>
      </c>
      <c r="P23" s="4" t="b">
        <f>IF(O23=CFOP!A23,CFOP!B23,FALSE)</f>
        <v>0</v>
      </c>
      <c r="Q23" s="10" t="e">
        <f>#REF!</f>
        <v>#REF!</v>
      </c>
      <c r="R23" s="12" t="e">
        <f>SUMIF(#REF!,'BASE DADOS'!P23,#REF!)</f>
        <v>#REF!</v>
      </c>
      <c r="S23" s="5" t="e">
        <f>SUMIF(#REF!,'BASE DADOS'!P23,#REF!)</f>
        <v>#REF!</v>
      </c>
      <c r="T23" s="5" t="e">
        <f>SUMIF(#REF!,'BASE DADOS'!P23,#REF!)</f>
        <v>#REF!</v>
      </c>
      <c r="U23" s="5" t="e">
        <f t="shared" si="2"/>
        <v>#REF!</v>
      </c>
    </row>
    <row r="24" spans="1:21" ht="14.4" x14ac:dyDescent="0.3">
      <c r="A24" s="14" t="s">
        <v>11</v>
      </c>
      <c r="B24" s="4">
        <f>IF(A24=CFOP!A24,CFOP!B24,FALSE)</f>
        <v>5151</v>
      </c>
      <c r="C24" s="10" t="e">
        <f>#REF!</f>
        <v>#REF!</v>
      </c>
      <c r="D24" s="12" t="e">
        <f>SUMIF(#REF!,'BASE DADOS'!B24,#REF!)</f>
        <v>#REF!</v>
      </c>
      <c r="E24" s="12" t="e">
        <f>SUMIF(#REF!,'BASE DADOS'!B24,#REF!)</f>
        <v>#REF!</v>
      </c>
      <c r="F24" s="5" t="e">
        <f>SUMIF(#REF!,'BASE DADOS'!B24,#REF!)</f>
        <v>#REF!</v>
      </c>
      <c r="G24" s="5" t="e">
        <f t="shared" si="0"/>
        <v>#REF!</v>
      </c>
      <c r="H24" s="14" t="s">
        <v>12</v>
      </c>
      <c r="I24" s="4" t="b">
        <f>IF(H24=CFOP!A24,CFOP!B24,FALSE)</f>
        <v>0</v>
      </c>
      <c r="J24" s="10" t="e">
        <f>#REF!</f>
        <v>#REF!</v>
      </c>
      <c r="K24" s="12" t="e">
        <f>SUMIF(#REF!,'BASE DADOS'!I24,#REF!)</f>
        <v>#REF!</v>
      </c>
      <c r="L24" s="5" t="e">
        <f>SUMIF(#REF!,'BASE DADOS'!I24,#REF!)</f>
        <v>#REF!</v>
      </c>
      <c r="M24" s="5" t="e">
        <f>SUMIF(#REF!,'BASE DADOS'!I24,#REF!)</f>
        <v>#REF!</v>
      </c>
      <c r="N24" s="5" t="e">
        <f t="shared" si="1"/>
        <v>#REF!</v>
      </c>
      <c r="O24" s="14" t="s">
        <v>13</v>
      </c>
      <c r="P24" s="4" t="b">
        <f>IF(O24=CFOP!A24,CFOP!B24,FALSE)</f>
        <v>0</v>
      </c>
      <c r="Q24" s="10" t="e">
        <f>#REF!</f>
        <v>#REF!</v>
      </c>
      <c r="R24" s="12" t="e">
        <f>SUMIF(#REF!,'BASE DADOS'!P24,#REF!)</f>
        <v>#REF!</v>
      </c>
      <c r="S24" s="5" t="e">
        <f>SUMIF(#REF!,'BASE DADOS'!P24,#REF!)</f>
        <v>#REF!</v>
      </c>
      <c r="T24" s="5" t="e">
        <f>SUMIF(#REF!,'BASE DADOS'!P24,#REF!)</f>
        <v>#REF!</v>
      </c>
      <c r="U24" s="5" t="e">
        <f t="shared" si="2"/>
        <v>#REF!</v>
      </c>
    </row>
    <row r="25" spans="1:21" ht="14.4" x14ac:dyDescent="0.3">
      <c r="A25" s="14" t="s">
        <v>11</v>
      </c>
      <c r="B25" s="4" t="b">
        <f>IF(A25=CFOP!A25,CFOP!B25,FALSE)</f>
        <v>0</v>
      </c>
      <c r="C25" s="10" t="e">
        <f>#REF!</f>
        <v>#REF!</v>
      </c>
      <c r="D25" s="12" t="e">
        <f>SUMIF(#REF!,'BASE DADOS'!B25,#REF!)</f>
        <v>#REF!</v>
      </c>
      <c r="E25" s="12" t="e">
        <f>SUMIF(#REF!,'BASE DADOS'!B25,#REF!)</f>
        <v>#REF!</v>
      </c>
      <c r="F25" s="5" t="e">
        <f>SUMIF(#REF!,'BASE DADOS'!B25,#REF!)</f>
        <v>#REF!</v>
      </c>
      <c r="G25" s="5" t="e">
        <f t="shared" si="0"/>
        <v>#REF!</v>
      </c>
      <c r="H25" s="14" t="s">
        <v>12</v>
      </c>
      <c r="I25" s="4">
        <f>IF(H25=CFOP!A25,CFOP!B25,FALSE)</f>
        <v>5152</v>
      </c>
      <c r="J25" s="10" t="e">
        <f>#REF!</f>
        <v>#REF!</v>
      </c>
      <c r="K25" s="12" t="e">
        <f>SUMIF(#REF!,'BASE DADOS'!I25,#REF!)</f>
        <v>#REF!</v>
      </c>
      <c r="L25" s="5" t="e">
        <f>SUMIF(#REF!,'BASE DADOS'!I25,#REF!)</f>
        <v>#REF!</v>
      </c>
      <c r="M25" s="5" t="e">
        <f>SUMIF(#REF!,'BASE DADOS'!I25,#REF!)</f>
        <v>#REF!</v>
      </c>
      <c r="N25" s="5" t="e">
        <f t="shared" si="1"/>
        <v>#REF!</v>
      </c>
      <c r="O25" s="14" t="s">
        <v>13</v>
      </c>
      <c r="P25" s="4" t="b">
        <f>IF(O25=CFOP!A25,CFOP!B25,FALSE)</f>
        <v>0</v>
      </c>
      <c r="Q25" s="10" t="e">
        <f>#REF!</f>
        <v>#REF!</v>
      </c>
      <c r="R25" s="12" t="e">
        <f>SUMIF(#REF!,'BASE DADOS'!P25,#REF!)</f>
        <v>#REF!</v>
      </c>
      <c r="S25" s="5" t="e">
        <f>SUMIF(#REF!,'BASE DADOS'!P25,#REF!)</f>
        <v>#REF!</v>
      </c>
      <c r="T25" s="5" t="e">
        <f>SUMIF(#REF!,'BASE DADOS'!P25,#REF!)</f>
        <v>#REF!</v>
      </c>
      <c r="U25" s="5" t="e">
        <f t="shared" si="2"/>
        <v>#REF!</v>
      </c>
    </row>
    <row r="26" spans="1:21" ht="14.4" x14ac:dyDescent="0.3">
      <c r="A26" s="14" t="s">
        <v>11</v>
      </c>
      <c r="B26" s="4" t="b">
        <f>IF(A26=CFOP!A26,CFOP!B26,FALSE)</f>
        <v>0</v>
      </c>
      <c r="C26" s="10" t="e">
        <f>#REF!</f>
        <v>#REF!</v>
      </c>
      <c r="D26" s="12" t="e">
        <f>SUMIF(#REF!,'BASE DADOS'!B26,#REF!)</f>
        <v>#REF!</v>
      </c>
      <c r="E26" s="12" t="e">
        <f>SUMIF(#REF!,'BASE DADOS'!B26,#REF!)</f>
        <v>#REF!</v>
      </c>
      <c r="F26" s="5" t="e">
        <f>SUMIF(#REF!,'BASE DADOS'!B26,#REF!)</f>
        <v>#REF!</v>
      </c>
      <c r="G26" s="5" t="e">
        <f t="shared" si="0"/>
        <v>#REF!</v>
      </c>
      <c r="H26" s="14" t="s">
        <v>12</v>
      </c>
      <c r="I26" s="4">
        <f>IF(H26=CFOP!A26,CFOP!B26,FALSE)</f>
        <v>5153</v>
      </c>
      <c r="J26" s="10" t="e">
        <f>#REF!</f>
        <v>#REF!</v>
      </c>
      <c r="K26" s="12" t="e">
        <f>SUMIF(#REF!,'BASE DADOS'!I26,#REF!)</f>
        <v>#REF!</v>
      </c>
      <c r="L26" s="5" t="e">
        <f>SUMIF(#REF!,'BASE DADOS'!I26,#REF!)</f>
        <v>#REF!</v>
      </c>
      <c r="M26" s="5" t="e">
        <f>SUMIF(#REF!,'BASE DADOS'!I26,#REF!)</f>
        <v>#REF!</v>
      </c>
      <c r="N26" s="5" t="e">
        <f t="shared" si="1"/>
        <v>#REF!</v>
      </c>
      <c r="O26" s="14" t="s">
        <v>13</v>
      </c>
      <c r="P26" s="4" t="b">
        <f>IF(O26=CFOP!A26,CFOP!B26,FALSE)</f>
        <v>0</v>
      </c>
      <c r="Q26" s="10" t="e">
        <f>#REF!</f>
        <v>#REF!</v>
      </c>
      <c r="R26" s="12" t="e">
        <f>SUMIF(#REF!,'BASE DADOS'!P26,#REF!)</f>
        <v>#REF!</v>
      </c>
      <c r="S26" s="5" t="e">
        <f>SUMIF(#REF!,'BASE DADOS'!P26,#REF!)</f>
        <v>#REF!</v>
      </c>
      <c r="T26" s="5" t="e">
        <f>SUMIF(#REF!,'BASE DADOS'!P26,#REF!)</f>
        <v>#REF!</v>
      </c>
      <c r="U26" s="5" t="e">
        <f t="shared" si="2"/>
        <v>#REF!</v>
      </c>
    </row>
    <row r="27" spans="1:21" ht="14.4" x14ac:dyDescent="0.3">
      <c r="A27" s="14" t="s">
        <v>11</v>
      </c>
      <c r="B27" s="4">
        <f>IF(A27=CFOP!A27,CFOP!B27,FALSE)</f>
        <v>5155</v>
      </c>
      <c r="C27" s="10" t="e">
        <f>#REF!</f>
        <v>#REF!</v>
      </c>
      <c r="D27" s="12" t="e">
        <f>SUMIF(#REF!,'BASE DADOS'!B27,#REF!)</f>
        <v>#REF!</v>
      </c>
      <c r="E27" s="12" t="e">
        <f>SUMIF(#REF!,'BASE DADOS'!B27,#REF!)</f>
        <v>#REF!</v>
      </c>
      <c r="F27" s="5" t="e">
        <f>SUMIF(#REF!,'BASE DADOS'!B27,#REF!)</f>
        <v>#REF!</v>
      </c>
      <c r="G27" s="5" t="e">
        <f t="shared" si="0"/>
        <v>#REF!</v>
      </c>
      <c r="H27" s="14" t="s">
        <v>12</v>
      </c>
      <c r="I27" s="4" t="b">
        <f>IF(H27=CFOP!A27,CFOP!B27,FALSE)</f>
        <v>0</v>
      </c>
      <c r="J27" s="10" t="e">
        <f>#REF!</f>
        <v>#REF!</v>
      </c>
      <c r="K27" s="12" t="e">
        <f>SUMIF(#REF!,'BASE DADOS'!I27,#REF!)</f>
        <v>#REF!</v>
      </c>
      <c r="L27" s="5" t="e">
        <f>SUMIF(#REF!,'BASE DADOS'!I27,#REF!)</f>
        <v>#REF!</v>
      </c>
      <c r="M27" s="5" t="e">
        <f>SUMIF(#REF!,'BASE DADOS'!I27,#REF!)</f>
        <v>#REF!</v>
      </c>
      <c r="N27" s="5" t="e">
        <f t="shared" si="1"/>
        <v>#REF!</v>
      </c>
      <c r="O27" s="14" t="s">
        <v>13</v>
      </c>
      <c r="P27" s="4" t="b">
        <f>IF(O27=CFOP!A27,CFOP!B27,FALSE)</f>
        <v>0</v>
      </c>
      <c r="Q27" s="10" t="e">
        <f>#REF!</f>
        <v>#REF!</v>
      </c>
      <c r="R27" s="12" t="e">
        <f>SUMIF(#REF!,'BASE DADOS'!P27,#REF!)</f>
        <v>#REF!</v>
      </c>
      <c r="S27" s="5" t="e">
        <f>SUMIF(#REF!,'BASE DADOS'!P27,#REF!)</f>
        <v>#REF!</v>
      </c>
      <c r="T27" s="5" t="e">
        <f>SUMIF(#REF!,'BASE DADOS'!P27,#REF!)</f>
        <v>#REF!</v>
      </c>
      <c r="U27" s="5" t="e">
        <f t="shared" si="2"/>
        <v>#REF!</v>
      </c>
    </row>
    <row r="28" spans="1:21" ht="14.4" x14ac:dyDescent="0.3">
      <c r="A28" s="14" t="s">
        <v>11</v>
      </c>
      <c r="B28" s="4" t="b">
        <f>IF(A28=CFOP!A28,CFOP!B28,FALSE)</f>
        <v>0</v>
      </c>
      <c r="C28" s="10" t="e">
        <f>#REF!</f>
        <v>#REF!</v>
      </c>
      <c r="D28" s="12" t="e">
        <f>SUMIF(#REF!,'BASE DADOS'!B28,#REF!)</f>
        <v>#REF!</v>
      </c>
      <c r="E28" s="12" t="e">
        <f>SUMIF(#REF!,'BASE DADOS'!B28,#REF!)</f>
        <v>#REF!</v>
      </c>
      <c r="F28" s="5" t="e">
        <f>SUMIF(#REF!,'BASE DADOS'!B28,#REF!)</f>
        <v>#REF!</v>
      </c>
      <c r="G28" s="5" t="e">
        <f t="shared" si="0"/>
        <v>#REF!</v>
      </c>
      <c r="H28" s="14" t="s">
        <v>12</v>
      </c>
      <c r="I28" s="4">
        <f>IF(H28=CFOP!A28,CFOP!B28,FALSE)</f>
        <v>5156</v>
      </c>
      <c r="J28" s="10" t="e">
        <f>#REF!</f>
        <v>#REF!</v>
      </c>
      <c r="K28" s="12" t="e">
        <f>SUMIF(#REF!,'BASE DADOS'!I28,#REF!)</f>
        <v>#REF!</v>
      </c>
      <c r="L28" s="5" t="e">
        <f>SUMIF(#REF!,'BASE DADOS'!I28,#REF!)</f>
        <v>#REF!</v>
      </c>
      <c r="M28" s="5" t="e">
        <f>SUMIF(#REF!,'BASE DADOS'!I28,#REF!)</f>
        <v>#REF!</v>
      </c>
      <c r="N28" s="5" t="e">
        <f t="shared" si="1"/>
        <v>#REF!</v>
      </c>
      <c r="O28" s="14" t="s">
        <v>13</v>
      </c>
      <c r="P28" s="4" t="b">
        <f>IF(O28=CFOP!A28,CFOP!B28,FALSE)</f>
        <v>0</v>
      </c>
      <c r="Q28" s="10" t="e">
        <f>#REF!</f>
        <v>#REF!</v>
      </c>
      <c r="R28" s="12" t="e">
        <f>SUMIF(#REF!,'BASE DADOS'!P28,#REF!)</f>
        <v>#REF!</v>
      </c>
      <c r="S28" s="5" t="e">
        <f>SUMIF(#REF!,'BASE DADOS'!P28,#REF!)</f>
        <v>#REF!</v>
      </c>
      <c r="T28" s="5" t="e">
        <f>SUMIF(#REF!,'BASE DADOS'!P28,#REF!)</f>
        <v>#REF!</v>
      </c>
      <c r="U28" s="5" t="e">
        <f t="shared" si="2"/>
        <v>#REF!</v>
      </c>
    </row>
    <row r="29" spans="1:21" ht="14.4" x14ac:dyDescent="0.3">
      <c r="A29" s="14" t="s">
        <v>11</v>
      </c>
      <c r="B29" s="4">
        <f>IF(A29=CFOP!A29,CFOP!B29,FALSE)</f>
        <v>5201</v>
      </c>
      <c r="C29" s="10" t="e">
        <f>#REF!</f>
        <v>#REF!</v>
      </c>
      <c r="D29" s="12" t="e">
        <f>SUMIF(#REF!,'BASE DADOS'!B29,#REF!)</f>
        <v>#REF!</v>
      </c>
      <c r="E29" s="12" t="e">
        <f>SUMIF(#REF!,'BASE DADOS'!B29,#REF!)</f>
        <v>#REF!</v>
      </c>
      <c r="F29" s="5" t="e">
        <f>SUMIF(#REF!,'BASE DADOS'!B29,#REF!)</f>
        <v>#REF!</v>
      </c>
      <c r="G29" s="5" t="e">
        <f t="shared" si="0"/>
        <v>#REF!</v>
      </c>
      <c r="H29" s="14" t="s">
        <v>12</v>
      </c>
      <c r="I29" s="4" t="b">
        <f>IF(H29=CFOP!A29,CFOP!B29,FALSE)</f>
        <v>0</v>
      </c>
      <c r="J29" s="10" t="e">
        <f>#REF!</f>
        <v>#REF!</v>
      </c>
      <c r="K29" s="12" t="e">
        <f>SUMIF(#REF!,'BASE DADOS'!I29,#REF!)</f>
        <v>#REF!</v>
      </c>
      <c r="L29" s="5" t="e">
        <f>SUMIF(#REF!,'BASE DADOS'!I29,#REF!)</f>
        <v>#REF!</v>
      </c>
      <c r="M29" s="5" t="e">
        <f>SUMIF(#REF!,'BASE DADOS'!I29,#REF!)</f>
        <v>#REF!</v>
      </c>
      <c r="N29" s="5" t="e">
        <f t="shared" si="1"/>
        <v>#REF!</v>
      </c>
      <c r="O29" s="14" t="s">
        <v>13</v>
      </c>
      <c r="P29" s="4" t="b">
        <f>IF(O29=CFOP!A29,CFOP!B29,FALSE)</f>
        <v>0</v>
      </c>
      <c r="Q29" s="10" t="e">
        <f>#REF!</f>
        <v>#REF!</v>
      </c>
      <c r="R29" s="12" t="e">
        <f>SUMIF(#REF!,'BASE DADOS'!P29,#REF!)</f>
        <v>#REF!</v>
      </c>
      <c r="S29" s="5" t="e">
        <f>SUMIF(#REF!,'BASE DADOS'!P29,#REF!)</f>
        <v>#REF!</v>
      </c>
      <c r="T29" s="5" t="e">
        <f>SUMIF(#REF!,'BASE DADOS'!P29,#REF!)</f>
        <v>#REF!</v>
      </c>
      <c r="U29" s="5" t="e">
        <f t="shared" si="2"/>
        <v>#REF!</v>
      </c>
    </row>
    <row r="30" spans="1:21" ht="14.4" x14ac:dyDescent="0.3">
      <c r="A30" s="14" t="s">
        <v>11</v>
      </c>
      <c r="B30" s="4" t="b">
        <f>IF(A30=CFOP!A30,CFOP!B30,FALSE)</f>
        <v>0</v>
      </c>
      <c r="C30" s="10" t="e">
        <f>#REF!</f>
        <v>#REF!</v>
      </c>
      <c r="D30" s="12" t="e">
        <f>SUMIF(#REF!,'BASE DADOS'!B30,#REF!)</f>
        <v>#REF!</v>
      </c>
      <c r="E30" s="12" t="e">
        <f>SUMIF(#REF!,'BASE DADOS'!B30,#REF!)</f>
        <v>#REF!</v>
      </c>
      <c r="F30" s="5" t="e">
        <f>SUMIF(#REF!,'BASE DADOS'!B30,#REF!)</f>
        <v>#REF!</v>
      </c>
      <c r="G30" s="5" t="e">
        <f t="shared" si="0"/>
        <v>#REF!</v>
      </c>
      <c r="H30" s="14" t="s">
        <v>12</v>
      </c>
      <c r="I30" s="4">
        <f>IF(H30=CFOP!A30,CFOP!B30,FALSE)</f>
        <v>5202</v>
      </c>
      <c r="J30" s="10" t="e">
        <f>#REF!</f>
        <v>#REF!</v>
      </c>
      <c r="K30" s="12" t="e">
        <f>SUMIF(#REF!,'BASE DADOS'!I30,#REF!)</f>
        <v>#REF!</v>
      </c>
      <c r="L30" s="5" t="e">
        <f>SUMIF(#REF!,'BASE DADOS'!I30,#REF!)</f>
        <v>#REF!</v>
      </c>
      <c r="M30" s="5" t="e">
        <f>SUMIF(#REF!,'BASE DADOS'!I30,#REF!)</f>
        <v>#REF!</v>
      </c>
      <c r="N30" s="5" t="e">
        <f t="shared" si="1"/>
        <v>#REF!</v>
      </c>
      <c r="O30" s="14" t="s">
        <v>13</v>
      </c>
      <c r="P30" s="4" t="b">
        <f>IF(O30=CFOP!A30,CFOP!B30,FALSE)</f>
        <v>0</v>
      </c>
      <c r="Q30" s="10" t="e">
        <f>#REF!</f>
        <v>#REF!</v>
      </c>
      <c r="R30" s="12" t="e">
        <f>SUMIF(#REF!,'BASE DADOS'!P30,#REF!)</f>
        <v>#REF!</v>
      </c>
      <c r="S30" s="5" t="e">
        <f>SUMIF(#REF!,'BASE DADOS'!P30,#REF!)</f>
        <v>#REF!</v>
      </c>
      <c r="T30" s="5" t="e">
        <f>SUMIF(#REF!,'BASE DADOS'!P30,#REF!)</f>
        <v>#REF!</v>
      </c>
      <c r="U30" s="5" t="e">
        <f t="shared" si="2"/>
        <v>#REF!</v>
      </c>
    </row>
    <row r="31" spans="1:21" ht="14.4" x14ac:dyDescent="0.3">
      <c r="A31" s="14" t="s">
        <v>11</v>
      </c>
      <c r="B31" s="4" t="b">
        <f>IF(A31=CFOP!A31,CFOP!B31,FALSE)</f>
        <v>0</v>
      </c>
      <c r="C31" s="10" t="e">
        <f>#REF!</f>
        <v>#REF!</v>
      </c>
      <c r="D31" s="12" t="e">
        <f>SUMIF(#REF!,'BASE DADOS'!B31,#REF!)</f>
        <v>#REF!</v>
      </c>
      <c r="E31" s="12" t="e">
        <f>SUMIF(#REF!,'BASE DADOS'!B31,#REF!)</f>
        <v>#REF!</v>
      </c>
      <c r="F31" s="5" t="e">
        <f>SUMIF(#REF!,'BASE DADOS'!B31,#REF!)</f>
        <v>#REF!</v>
      </c>
      <c r="G31" s="5" t="e">
        <f t="shared" si="0"/>
        <v>#REF!</v>
      </c>
      <c r="H31" s="14" t="s">
        <v>12</v>
      </c>
      <c r="I31" s="4">
        <f>IF(H31=CFOP!A31,CFOP!B31,FALSE)</f>
        <v>5205</v>
      </c>
      <c r="J31" s="10" t="e">
        <f>#REF!</f>
        <v>#REF!</v>
      </c>
      <c r="K31" s="12" t="e">
        <f>SUMIF(#REF!,'BASE DADOS'!I31,#REF!)</f>
        <v>#REF!</v>
      </c>
      <c r="L31" s="5" t="e">
        <f>SUMIF(#REF!,'BASE DADOS'!I31,#REF!)</f>
        <v>#REF!</v>
      </c>
      <c r="M31" s="5" t="e">
        <f>SUMIF(#REF!,'BASE DADOS'!I31,#REF!)</f>
        <v>#REF!</v>
      </c>
      <c r="N31" s="5" t="e">
        <f t="shared" si="1"/>
        <v>#REF!</v>
      </c>
      <c r="O31" s="14" t="s">
        <v>13</v>
      </c>
      <c r="P31" s="4" t="b">
        <f>IF(O31=CFOP!A31,CFOP!B31,FALSE)</f>
        <v>0</v>
      </c>
      <c r="Q31" s="10" t="e">
        <f>#REF!</f>
        <v>#REF!</v>
      </c>
      <c r="R31" s="12" t="e">
        <f>SUMIF(#REF!,'BASE DADOS'!P31,#REF!)</f>
        <v>#REF!</v>
      </c>
      <c r="S31" s="5" t="e">
        <f>SUMIF(#REF!,'BASE DADOS'!P31,#REF!)</f>
        <v>#REF!</v>
      </c>
      <c r="T31" s="5" t="e">
        <f>SUMIF(#REF!,'BASE DADOS'!P31,#REF!)</f>
        <v>#REF!</v>
      </c>
      <c r="U31" s="5" t="e">
        <f t="shared" si="2"/>
        <v>#REF!</v>
      </c>
    </row>
    <row r="32" spans="1:21" ht="14.4" x14ac:dyDescent="0.3">
      <c r="A32" s="14" t="s">
        <v>11</v>
      </c>
      <c r="B32" s="4">
        <f>IF(A32=CFOP!A32,CFOP!B32,FALSE)</f>
        <v>5206</v>
      </c>
      <c r="C32" s="10" t="e">
        <f>#REF!</f>
        <v>#REF!</v>
      </c>
      <c r="D32" s="12" t="e">
        <f>SUMIF(#REF!,'BASE DADOS'!B32,#REF!)</f>
        <v>#REF!</v>
      </c>
      <c r="E32" s="12" t="e">
        <f>SUMIF(#REF!,'BASE DADOS'!B32,#REF!)</f>
        <v>#REF!</v>
      </c>
      <c r="F32" s="5" t="e">
        <f>SUMIF(#REF!,'BASE DADOS'!B32,#REF!)</f>
        <v>#REF!</v>
      </c>
      <c r="G32" s="5" t="e">
        <f t="shared" si="0"/>
        <v>#REF!</v>
      </c>
      <c r="H32" s="14" t="s">
        <v>12</v>
      </c>
      <c r="I32" s="4" t="b">
        <f>IF(H32=CFOP!A32,CFOP!B32,FALSE)</f>
        <v>0</v>
      </c>
      <c r="J32" s="10" t="e">
        <f>#REF!</f>
        <v>#REF!</v>
      </c>
      <c r="K32" s="12" t="e">
        <f>SUMIF(#REF!,'BASE DADOS'!I32,#REF!)</f>
        <v>#REF!</v>
      </c>
      <c r="L32" s="5" t="e">
        <f>SUMIF(#REF!,'BASE DADOS'!I32,#REF!)</f>
        <v>#REF!</v>
      </c>
      <c r="M32" s="5" t="e">
        <f>SUMIF(#REF!,'BASE DADOS'!I32,#REF!)</f>
        <v>#REF!</v>
      </c>
      <c r="N32" s="5" t="e">
        <f t="shared" si="1"/>
        <v>#REF!</v>
      </c>
      <c r="O32" s="14" t="s">
        <v>13</v>
      </c>
      <c r="P32" s="4" t="b">
        <f>IF(O32=CFOP!A32,CFOP!B32,FALSE)</f>
        <v>0</v>
      </c>
      <c r="Q32" s="10" t="e">
        <f>#REF!</f>
        <v>#REF!</v>
      </c>
      <c r="R32" s="12" t="e">
        <f>SUMIF(#REF!,'BASE DADOS'!P32,#REF!)</f>
        <v>#REF!</v>
      </c>
      <c r="S32" s="5" t="e">
        <f>SUMIF(#REF!,'BASE DADOS'!P32,#REF!)</f>
        <v>#REF!</v>
      </c>
      <c r="T32" s="5" t="e">
        <f>SUMIF(#REF!,'BASE DADOS'!P32,#REF!)</f>
        <v>#REF!</v>
      </c>
      <c r="U32" s="5" t="e">
        <f t="shared" si="2"/>
        <v>#REF!</v>
      </c>
    </row>
    <row r="33" spans="1:21" ht="14.4" x14ac:dyDescent="0.3">
      <c r="A33" s="14" t="s">
        <v>11</v>
      </c>
      <c r="B33" s="4">
        <f>IF(A33=CFOP!A33,CFOP!B33,FALSE)</f>
        <v>5207</v>
      </c>
      <c r="C33" s="10" t="e">
        <f>#REF!</f>
        <v>#REF!</v>
      </c>
      <c r="D33" s="12" t="e">
        <f>SUMIF(#REF!,'BASE DADOS'!B33,#REF!)</f>
        <v>#REF!</v>
      </c>
      <c r="E33" s="12" t="e">
        <f>SUMIF(#REF!,'BASE DADOS'!B33,#REF!)</f>
        <v>#REF!</v>
      </c>
      <c r="F33" s="5" t="e">
        <f>SUMIF(#REF!,'BASE DADOS'!B33,#REF!)</f>
        <v>#REF!</v>
      </c>
      <c r="G33" s="5" t="e">
        <f t="shared" si="0"/>
        <v>#REF!</v>
      </c>
      <c r="H33" s="14" t="s">
        <v>12</v>
      </c>
      <c r="I33" s="4" t="b">
        <f>IF(H33=CFOP!A33,CFOP!B33,FALSE)</f>
        <v>0</v>
      </c>
      <c r="J33" s="10" t="e">
        <f>#REF!</f>
        <v>#REF!</v>
      </c>
      <c r="K33" s="12" t="e">
        <f>SUMIF(#REF!,'BASE DADOS'!I33,#REF!)</f>
        <v>#REF!</v>
      </c>
      <c r="L33" s="5" t="e">
        <f>SUMIF(#REF!,'BASE DADOS'!I33,#REF!)</f>
        <v>#REF!</v>
      </c>
      <c r="M33" s="5" t="e">
        <f>SUMIF(#REF!,'BASE DADOS'!I33,#REF!)</f>
        <v>#REF!</v>
      </c>
      <c r="N33" s="5" t="e">
        <f t="shared" si="1"/>
        <v>#REF!</v>
      </c>
      <c r="O33" s="14" t="s">
        <v>13</v>
      </c>
      <c r="P33" s="4" t="b">
        <f>IF(O33=CFOP!A33,CFOP!B33,FALSE)</f>
        <v>0</v>
      </c>
      <c r="Q33" s="10" t="e">
        <f>#REF!</f>
        <v>#REF!</v>
      </c>
      <c r="R33" s="12" t="e">
        <f>SUMIF(#REF!,'BASE DADOS'!P33,#REF!)</f>
        <v>#REF!</v>
      </c>
      <c r="S33" s="5" t="e">
        <f>SUMIF(#REF!,'BASE DADOS'!P33,#REF!)</f>
        <v>#REF!</v>
      </c>
      <c r="T33" s="5" t="e">
        <f>SUMIF(#REF!,'BASE DADOS'!P33,#REF!)</f>
        <v>#REF!</v>
      </c>
      <c r="U33" s="5" t="e">
        <f t="shared" si="2"/>
        <v>#REF!</v>
      </c>
    </row>
    <row r="34" spans="1:21" ht="14.4" x14ac:dyDescent="0.3">
      <c r="A34" s="14" t="s">
        <v>11</v>
      </c>
      <c r="B34" s="4">
        <f>IF(A34=CFOP!A34,CFOP!B34,FALSE)</f>
        <v>5208</v>
      </c>
      <c r="C34" s="10" t="e">
        <f>#REF!</f>
        <v>#REF!</v>
      </c>
      <c r="D34" s="12" t="e">
        <f>SUMIF(#REF!,'BASE DADOS'!B34,#REF!)</f>
        <v>#REF!</v>
      </c>
      <c r="E34" s="12" t="e">
        <f>SUMIF(#REF!,'BASE DADOS'!B34,#REF!)</f>
        <v>#REF!</v>
      </c>
      <c r="F34" s="5" t="e">
        <f>SUMIF(#REF!,'BASE DADOS'!B34,#REF!)</f>
        <v>#REF!</v>
      </c>
      <c r="G34" s="5" t="e">
        <f t="shared" si="0"/>
        <v>#REF!</v>
      </c>
      <c r="H34" s="14" t="s">
        <v>12</v>
      </c>
      <c r="I34" s="4" t="b">
        <f>IF(H34=CFOP!A34,CFOP!B34,FALSE)</f>
        <v>0</v>
      </c>
      <c r="J34" s="10" t="e">
        <f>#REF!</f>
        <v>#REF!</v>
      </c>
      <c r="K34" s="12" t="e">
        <f>SUMIF(#REF!,'BASE DADOS'!I34,#REF!)</f>
        <v>#REF!</v>
      </c>
      <c r="L34" s="5" t="e">
        <f>SUMIF(#REF!,'BASE DADOS'!I34,#REF!)</f>
        <v>#REF!</v>
      </c>
      <c r="M34" s="5" t="e">
        <f>SUMIF(#REF!,'BASE DADOS'!I34,#REF!)</f>
        <v>#REF!</v>
      </c>
      <c r="N34" s="5" t="e">
        <f t="shared" si="1"/>
        <v>#REF!</v>
      </c>
      <c r="O34" s="14" t="s">
        <v>13</v>
      </c>
      <c r="P34" s="4" t="b">
        <f>IF(O34=CFOP!A34,CFOP!B34,FALSE)</f>
        <v>0</v>
      </c>
      <c r="Q34" s="10" t="e">
        <f>#REF!</f>
        <v>#REF!</v>
      </c>
      <c r="R34" s="12" t="e">
        <f>SUMIF(#REF!,'BASE DADOS'!P34,#REF!)</f>
        <v>#REF!</v>
      </c>
      <c r="S34" s="5" t="e">
        <f>SUMIF(#REF!,'BASE DADOS'!P34,#REF!)</f>
        <v>#REF!</v>
      </c>
      <c r="T34" s="5" t="e">
        <f>SUMIF(#REF!,'BASE DADOS'!P34,#REF!)</f>
        <v>#REF!</v>
      </c>
      <c r="U34" s="5" t="e">
        <f t="shared" si="2"/>
        <v>#REF!</v>
      </c>
    </row>
    <row r="35" spans="1:21" ht="14.4" x14ac:dyDescent="0.3">
      <c r="A35" s="14" t="s">
        <v>11</v>
      </c>
      <c r="B35" s="4" t="b">
        <f>IF(A35=CFOP!A35,CFOP!B35,FALSE)</f>
        <v>0</v>
      </c>
      <c r="C35" s="10" t="e">
        <f>#REF!</f>
        <v>#REF!</v>
      </c>
      <c r="D35" s="12" t="e">
        <f>SUMIF(#REF!,'BASE DADOS'!B35,#REF!)</f>
        <v>#REF!</v>
      </c>
      <c r="E35" s="12" t="e">
        <f>SUMIF(#REF!,'BASE DADOS'!B35,#REF!)</f>
        <v>#REF!</v>
      </c>
      <c r="F35" s="5" t="e">
        <f>SUMIF(#REF!,'BASE DADOS'!B35,#REF!)</f>
        <v>#REF!</v>
      </c>
      <c r="G35" s="5" t="e">
        <f t="shared" si="0"/>
        <v>#REF!</v>
      </c>
      <c r="H35" s="14" t="s">
        <v>12</v>
      </c>
      <c r="I35" s="4">
        <f>IF(H35=CFOP!A35,CFOP!B35,FALSE)</f>
        <v>5209</v>
      </c>
      <c r="J35" s="10" t="e">
        <f>#REF!</f>
        <v>#REF!</v>
      </c>
      <c r="K35" s="12" t="e">
        <f>SUMIF(#REF!,'BASE DADOS'!I35,#REF!)</f>
        <v>#REF!</v>
      </c>
      <c r="L35" s="5" t="e">
        <f>SUMIF(#REF!,'BASE DADOS'!I35,#REF!)</f>
        <v>#REF!</v>
      </c>
      <c r="M35" s="5" t="e">
        <f>SUMIF(#REF!,'BASE DADOS'!I35,#REF!)</f>
        <v>#REF!</v>
      </c>
      <c r="N35" s="5" t="e">
        <f t="shared" si="1"/>
        <v>#REF!</v>
      </c>
      <c r="O35" s="14" t="s">
        <v>13</v>
      </c>
      <c r="P35" s="4" t="b">
        <f>IF(O35=CFOP!A35,CFOP!B35,FALSE)</f>
        <v>0</v>
      </c>
      <c r="Q35" s="10" t="e">
        <f>#REF!</f>
        <v>#REF!</v>
      </c>
      <c r="R35" s="12" t="e">
        <f>SUMIF(#REF!,'BASE DADOS'!P35,#REF!)</f>
        <v>#REF!</v>
      </c>
      <c r="S35" s="5" t="e">
        <f>SUMIF(#REF!,'BASE DADOS'!P35,#REF!)</f>
        <v>#REF!</v>
      </c>
      <c r="T35" s="5" t="e">
        <f>SUMIF(#REF!,'BASE DADOS'!P35,#REF!)</f>
        <v>#REF!</v>
      </c>
      <c r="U35" s="5" t="e">
        <f t="shared" si="2"/>
        <v>#REF!</v>
      </c>
    </row>
    <row r="36" spans="1:21" ht="14.4" x14ac:dyDescent="0.3">
      <c r="A36" s="14" t="s">
        <v>11</v>
      </c>
      <c r="B36" s="4" t="b">
        <f>IF(A36=CFOP!A36,CFOP!B36,FALSE)</f>
        <v>0</v>
      </c>
      <c r="C36" s="10" t="e">
        <f>#REF!</f>
        <v>#REF!</v>
      </c>
      <c r="D36" s="12" t="e">
        <f>SUMIF(#REF!,'BASE DADOS'!B36,#REF!)</f>
        <v>#REF!</v>
      </c>
      <c r="E36" s="12" t="e">
        <f>SUMIF(#REF!,'BASE DADOS'!B36,#REF!)</f>
        <v>#REF!</v>
      </c>
      <c r="F36" s="5" t="e">
        <f>SUMIF(#REF!,'BASE DADOS'!B36,#REF!)</f>
        <v>#REF!</v>
      </c>
      <c r="G36" s="5" t="e">
        <f t="shared" si="0"/>
        <v>#REF!</v>
      </c>
      <c r="H36" s="14" t="s">
        <v>12</v>
      </c>
      <c r="I36" s="4">
        <f>IF(H36=CFOP!A36,CFOP!B36,FALSE)</f>
        <v>5210</v>
      </c>
      <c r="J36" s="10" t="e">
        <f>#REF!</f>
        <v>#REF!</v>
      </c>
      <c r="K36" s="12" t="e">
        <f>SUMIF(#REF!,'BASE DADOS'!I36,#REF!)</f>
        <v>#REF!</v>
      </c>
      <c r="L36" s="5" t="e">
        <f>SUMIF(#REF!,'BASE DADOS'!I36,#REF!)</f>
        <v>#REF!</v>
      </c>
      <c r="M36" s="5" t="e">
        <f>SUMIF(#REF!,'BASE DADOS'!I36,#REF!)</f>
        <v>#REF!</v>
      </c>
      <c r="N36" s="5" t="e">
        <f t="shared" si="1"/>
        <v>#REF!</v>
      </c>
      <c r="O36" s="14" t="s">
        <v>13</v>
      </c>
      <c r="P36" s="4" t="b">
        <f>IF(O36=CFOP!A36,CFOP!B36,FALSE)</f>
        <v>0</v>
      </c>
      <c r="Q36" s="10" t="e">
        <f>#REF!</f>
        <v>#REF!</v>
      </c>
      <c r="R36" s="12" t="e">
        <f>SUMIF(#REF!,'BASE DADOS'!P36,#REF!)</f>
        <v>#REF!</v>
      </c>
      <c r="S36" s="5" t="e">
        <f>SUMIF(#REF!,'BASE DADOS'!P36,#REF!)</f>
        <v>#REF!</v>
      </c>
      <c r="T36" s="5" t="e">
        <f>SUMIF(#REF!,'BASE DADOS'!P36,#REF!)</f>
        <v>#REF!</v>
      </c>
      <c r="U36" s="5" t="e">
        <f t="shared" si="2"/>
        <v>#REF!</v>
      </c>
    </row>
    <row r="37" spans="1:21" ht="14.4" x14ac:dyDescent="0.3">
      <c r="A37" s="14" t="s">
        <v>11</v>
      </c>
      <c r="B37" s="4" t="b">
        <f>IF(A37=CFOP!A37,CFOP!B37,FALSE)</f>
        <v>0</v>
      </c>
      <c r="C37" s="10" t="e">
        <f>#REF!</f>
        <v>#REF!</v>
      </c>
      <c r="D37" s="12" t="e">
        <f>SUMIF(#REF!,'BASE DADOS'!B37,#REF!)</f>
        <v>#REF!</v>
      </c>
      <c r="E37" s="12" t="e">
        <f>SUMIF(#REF!,'BASE DADOS'!B37,#REF!)</f>
        <v>#REF!</v>
      </c>
      <c r="F37" s="5" t="e">
        <f>SUMIF(#REF!,'BASE DADOS'!B37,#REF!)</f>
        <v>#REF!</v>
      </c>
      <c r="G37" s="5" t="e">
        <f t="shared" si="0"/>
        <v>#REF!</v>
      </c>
      <c r="H37" s="14" t="s">
        <v>12</v>
      </c>
      <c r="I37" s="4">
        <f>IF(H37=CFOP!A37,CFOP!B37,FALSE)</f>
        <v>5251</v>
      </c>
      <c r="J37" s="10" t="e">
        <f>#REF!</f>
        <v>#REF!</v>
      </c>
      <c r="K37" s="12" t="e">
        <f>SUMIF(#REF!,'BASE DADOS'!I37,#REF!)</f>
        <v>#REF!</v>
      </c>
      <c r="L37" s="5" t="e">
        <f>SUMIF(#REF!,'BASE DADOS'!I37,#REF!)</f>
        <v>#REF!</v>
      </c>
      <c r="M37" s="5" t="e">
        <f>SUMIF(#REF!,'BASE DADOS'!I37,#REF!)</f>
        <v>#REF!</v>
      </c>
      <c r="N37" s="5" t="e">
        <f t="shared" si="1"/>
        <v>#REF!</v>
      </c>
      <c r="O37" s="14" t="s">
        <v>13</v>
      </c>
      <c r="P37" s="4" t="b">
        <f>IF(O37=CFOP!A37,CFOP!B37,FALSE)</f>
        <v>0</v>
      </c>
      <c r="Q37" s="10" t="e">
        <f>#REF!</f>
        <v>#REF!</v>
      </c>
      <c r="R37" s="12" t="e">
        <f>SUMIF(#REF!,'BASE DADOS'!P37,#REF!)</f>
        <v>#REF!</v>
      </c>
      <c r="S37" s="5" t="e">
        <f>SUMIF(#REF!,'BASE DADOS'!P37,#REF!)</f>
        <v>#REF!</v>
      </c>
      <c r="T37" s="5" t="e">
        <f>SUMIF(#REF!,'BASE DADOS'!P37,#REF!)</f>
        <v>#REF!</v>
      </c>
      <c r="U37" s="5" t="e">
        <f t="shared" si="2"/>
        <v>#REF!</v>
      </c>
    </row>
    <row r="38" spans="1:21" ht="14.4" x14ac:dyDescent="0.3">
      <c r="A38" s="14" t="s">
        <v>11</v>
      </c>
      <c r="B38" s="4" t="b">
        <f>IF(A38=CFOP!A38,CFOP!B38,FALSE)</f>
        <v>0</v>
      </c>
      <c r="C38" s="10" t="e">
        <f>#REF!</f>
        <v>#REF!</v>
      </c>
      <c r="D38" s="12" t="e">
        <f>SUMIF(#REF!,'BASE DADOS'!B38,#REF!)</f>
        <v>#REF!</v>
      </c>
      <c r="E38" s="12" t="e">
        <f>SUMIF(#REF!,'BASE DADOS'!B38,#REF!)</f>
        <v>#REF!</v>
      </c>
      <c r="F38" s="5" t="e">
        <f>SUMIF(#REF!,'BASE DADOS'!B38,#REF!)</f>
        <v>#REF!</v>
      </c>
      <c r="G38" s="5" t="e">
        <f t="shared" si="0"/>
        <v>#REF!</v>
      </c>
      <c r="H38" s="14" t="s">
        <v>12</v>
      </c>
      <c r="I38" s="4">
        <f>IF(H38=CFOP!A38,CFOP!B38,FALSE)</f>
        <v>5252</v>
      </c>
      <c r="J38" s="10" t="e">
        <f>#REF!</f>
        <v>#REF!</v>
      </c>
      <c r="K38" s="12" t="e">
        <f>SUMIF(#REF!,'BASE DADOS'!I38,#REF!)</f>
        <v>#REF!</v>
      </c>
      <c r="L38" s="5" t="e">
        <f>SUMIF(#REF!,'BASE DADOS'!I38,#REF!)</f>
        <v>#REF!</v>
      </c>
      <c r="M38" s="5" t="e">
        <f>SUMIF(#REF!,'BASE DADOS'!I38,#REF!)</f>
        <v>#REF!</v>
      </c>
      <c r="N38" s="5" t="e">
        <f t="shared" si="1"/>
        <v>#REF!</v>
      </c>
      <c r="O38" s="14" t="s">
        <v>13</v>
      </c>
      <c r="P38" s="4" t="b">
        <f>IF(O38=CFOP!A38,CFOP!B38,FALSE)</f>
        <v>0</v>
      </c>
      <c r="Q38" s="10" t="e">
        <f>#REF!</f>
        <v>#REF!</v>
      </c>
      <c r="R38" s="12" t="e">
        <f>SUMIF(#REF!,'BASE DADOS'!P38,#REF!)</f>
        <v>#REF!</v>
      </c>
      <c r="S38" s="5" t="e">
        <f>SUMIF(#REF!,'BASE DADOS'!P38,#REF!)</f>
        <v>#REF!</v>
      </c>
      <c r="T38" s="5" t="e">
        <f>SUMIF(#REF!,'BASE DADOS'!P38,#REF!)</f>
        <v>#REF!</v>
      </c>
      <c r="U38" s="5" t="e">
        <f t="shared" si="2"/>
        <v>#REF!</v>
      </c>
    </row>
    <row r="39" spans="1:21" ht="14.4" x14ac:dyDescent="0.3">
      <c r="A39" s="14" t="s">
        <v>11</v>
      </c>
      <c r="B39" s="4" t="b">
        <f>IF(A39=CFOP!A39,CFOP!B39,FALSE)</f>
        <v>0</v>
      </c>
      <c r="C39" s="10" t="e">
        <f>#REF!</f>
        <v>#REF!</v>
      </c>
      <c r="D39" s="12" t="e">
        <f>SUMIF(#REF!,'BASE DADOS'!B39,#REF!)</f>
        <v>#REF!</v>
      </c>
      <c r="E39" s="12" t="e">
        <f>SUMIF(#REF!,'BASE DADOS'!B39,#REF!)</f>
        <v>#REF!</v>
      </c>
      <c r="F39" s="5" t="e">
        <f>SUMIF(#REF!,'BASE DADOS'!B39,#REF!)</f>
        <v>#REF!</v>
      </c>
      <c r="G39" s="5" t="e">
        <f t="shared" si="0"/>
        <v>#REF!</v>
      </c>
      <c r="H39" s="14" t="s">
        <v>12</v>
      </c>
      <c r="I39" s="4">
        <f>IF(H39=CFOP!A39,CFOP!B39,FALSE)</f>
        <v>5253</v>
      </c>
      <c r="J39" s="10" t="e">
        <f>#REF!</f>
        <v>#REF!</v>
      </c>
      <c r="K39" s="12" t="e">
        <f>SUMIF(#REF!,'BASE DADOS'!I39,#REF!)</f>
        <v>#REF!</v>
      </c>
      <c r="L39" s="5" t="e">
        <f>SUMIF(#REF!,'BASE DADOS'!I39,#REF!)</f>
        <v>#REF!</v>
      </c>
      <c r="M39" s="5" t="e">
        <f>SUMIF(#REF!,'BASE DADOS'!I39,#REF!)</f>
        <v>#REF!</v>
      </c>
      <c r="N39" s="5" t="e">
        <f t="shared" si="1"/>
        <v>#REF!</v>
      </c>
      <c r="O39" s="14" t="s">
        <v>13</v>
      </c>
      <c r="P39" s="4" t="b">
        <f>IF(O39=CFOP!A39,CFOP!B39,FALSE)</f>
        <v>0</v>
      </c>
      <c r="Q39" s="10" t="e">
        <f>#REF!</f>
        <v>#REF!</v>
      </c>
      <c r="R39" s="12" t="e">
        <f>SUMIF(#REF!,'BASE DADOS'!P39,#REF!)</f>
        <v>#REF!</v>
      </c>
      <c r="S39" s="5" t="e">
        <f>SUMIF(#REF!,'BASE DADOS'!P39,#REF!)</f>
        <v>#REF!</v>
      </c>
      <c r="T39" s="5" t="e">
        <f>SUMIF(#REF!,'BASE DADOS'!P39,#REF!)</f>
        <v>#REF!</v>
      </c>
      <c r="U39" s="5" t="e">
        <f t="shared" si="2"/>
        <v>#REF!</v>
      </c>
    </row>
    <row r="40" spans="1:21" ht="14.4" x14ac:dyDescent="0.3">
      <c r="A40" s="14" t="s">
        <v>11</v>
      </c>
      <c r="B40" s="4" t="b">
        <f>IF(A40=CFOP!A40,CFOP!B40,FALSE)</f>
        <v>0</v>
      </c>
      <c r="C40" s="10" t="e">
        <f>#REF!</f>
        <v>#REF!</v>
      </c>
      <c r="D40" s="12" t="e">
        <f>SUMIF(#REF!,'BASE DADOS'!B40,#REF!)</f>
        <v>#REF!</v>
      </c>
      <c r="E40" s="12" t="e">
        <f>SUMIF(#REF!,'BASE DADOS'!B40,#REF!)</f>
        <v>#REF!</v>
      </c>
      <c r="F40" s="5" t="e">
        <f>SUMIF(#REF!,'BASE DADOS'!B40,#REF!)</f>
        <v>#REF!</v>
      </c>
      <c r="G40" s="5" t="e">
        <f t="shared" si="0"/>
        <v>#REF!</v>
      </c>
      <c r="H40" s="14" t="s">
        <v>12</v>
      </c>
      <c r="I40" s="4">
        <f>IF(H40=CFOP!A40,CFOP!B40,FALSE)</f>
        <v>5254</v>
      </c>
      <c r="J40" s="10" t="e">
        <f>#REF!</f>
        <v>#REF!</v>
      </c>
      <c r="K40" s="12" t="e">
        <f>SUMIF(#REF!,'BASE DADOS'!I40,#REF!)</f>
        <v>#REF!</v>
      </c>
      <c r="L40" s="5" t="e">
        <f>SUMIF(#REF!,'BASE DADOS'!I40,#REF!)</f>
        <v>#REF!</v>
      </c>
      <c r="M40" s="5" t="e">
        <f>SUMIF(#REF!,'BASE DADOS'!I40,#REF!)</f>
        <v>#REF!</v>
      </c>
      <c r="N40" s="5" t="e">
        <f t="shared" si="1"/>
        <v>#REF!</v>
      </c>
      <c r="O40" s="14" t="s">
        <v>13</v>
      </c>
      <c r="P40" s="4" t="b">
        <f>IF(O40=CFOP!A40,CFOP!B40,FALSE)</f>
        <v>0</v>
      </c>
      <c r="Q40" s="10" t="e">
        <f>#REF!</f>
        <v>#REF!</v>
      </c>
      <c r="R40" s="12" t="e">
        <f>SUMIF(#REF!,'BASE DADOS'!P40,#REF!)</f>
        <v>#REF!</v>
      </c>
      <c r="S40" s="5" t="e">
        <f>SUMIF(#REF!,'BASE DADOS'!P40,#REF!)</f>
        <v>#REF!</v>
      </c>
      <c r="T40" s="5" t="e">
        <f>SUMIF(#REF!,'BASE DADOS'!P40,#REF!)</f>
        <v>#REF!</v>
      </c>
      <c r="U40" s="5" t="e">
        <f t="shared" si="2"/>
        <v>#REF!</v>
      </c>
    </row>
    <row r="41" spans="1:21" ht="14.4" x14ac:dyDescent="0.3">
      <c r="A41" s="14" t="s">
        <v>11</v>
      </c>
      <c r="B41" s="4" t="b">
        <f>IF(A41=CFOP!A41,CFOP!B41,FALSE)</f>
        <v>0</v>
      </c>
      <c r="C41" s="10" t="e">
        <f>#REF!</f>
        <v>#REF!</v>
      </c>
      <c r="D41" s="12" t="e">
        <f>SUMIF(#REF!,'BASE DADOS'!B41,#REF!)</f>
        <v>#REF!</v>
      </c>
      <c r="E41" s="12" t="e">
        <f>SUMIF(#REF!,'BASE DADOS'!B41,#REF!)</f>
        <v>#REF!</v>
      </c>
      <c r="F41" s="5" t="e">
        <f>SUMIF(#REF!,'BASE DADOS'!B41,#REF!)</f>
        <v>#REF!</v>
      </c>
      <c r="G41" s="5" t="e">
        <f t="shared" si="0"/>
        <v>#REF!</v>
      </c>
      <c r="H41" s="14" t="s">
        <v>12</v>
      </c>
      <c r="I41" s="4">
        <f>IF(H41=CFOP!A41,CFOP!B41,FALSE)</f>
        <v>5255</v>
      </c>
      <c r="J41" s="10" t="e">
        <f>#REF!</f>
        <v>#REF!</v>
      </c>
      <c r="K41" s="12" t="e">
        <f>SUMIF(#REF!,'BASE DADOS'!I41,#REF!)</f>
        <v>#REF!</v>
      </c>
      <c r="L41" s="5" t="e">
        <f>SUMIF(#REF!,'BASE DADOS'!I41,#REF!)</f>
        <v>#REF!</v>
      </c>
      <c r="M41" s="5" t="e">
        <f>SUMIF(#REF!,'BASE DADOS'!I41,#REF!)</f>
        <v>#REF!</v>
      </c>
      <c r="N41" s="5" t="e">
        <f t="shared" si="1"/>
        <v>#REF!</v>
      </c>
      <c r="O41" s="14" t="s">
        <v>13</v>
      </c>
      <c r="P41" s="4" t="b">
        <f>IF(O41=CFOP!A41,CFOP!B41,FALSE)</f>
        <v>0</v>
      </c>
      <c r="Q41" s="10" t="e">
        <f>#REF!</f>
        <v>#REF!</v>
      </c>
      <c r="R41" s="12" t="e">
        <f>SUMIF(#REF!,'BASE DADOS'!P41,#REF!)</f>
        <v>#REF!</v>
      </c>
      <c r="S41" s="5" t="e">
        <f>SUMIF(#REF!,'BASE DADOS'!P41,#REF!)</f>
        <v>#REF!</v>
      </c>
      <c r="T41" s="5" t="e">
        <f>SUMIF(#REF!,'BASE DADOS'!P41,#REF!)</f>
        <v>#REF!</v>
      </c>
      <c r="U41" s="5" t="e">
        <f t="shared" si="2"/>
        <v>#REF!</v>
      </c>
    </row>
    <row r="42" spans="1:21" ht="14.4" x14ac:dyDescent="0.3">
      <c r="A42" s="14" t="s">
        <v>11</v>
      </c>
      <c r="B42" s="4" t="b">
        <f>IF(A42=CFOP!A42,CFOP!B42,FALSE)</f>
        <v>0</v>
      </c>
      <c r="C42" s="10" t="e">
        <f>#REF!</f>
        <v>#REF!</v>
      </c>
      <c r="D42" s="12" t="e">
        <f>SUMIF(#REF!,'BASE DADOS'!B42,#REF!)</f>
        <v>#REF!</v>
      </c>
      <c r="E42" s="12" t="e">
        <f>SUMIF(#REF!,'BASE DADOS'!B42,#REF!)</f>
        <v>#REF!</v>
      </c>
      <c r="F42" s="5" t="e">
        <f>SUMIF(#REF!,'BASE DADOS'!B42,#REF!)</f>
        <v>#REF!</v>
      </c>
      <c r="G42" s="5" t="e">
        <f t="shared" si="0"/>
        <v>#REF!</v>
      </c>
      <c r="H42" s="14" t="s">
        <v>12</v>
      </c>
      <c r="I42" s="4">
        <f>IF(H42=CFOP!A42,CFOP!B42,FALSE)</f>
        <v>5256</v>
      </c>
      <c r="J42" s="10" t="e">
        <f>#REF!</f>
        <v>#REF!</v>
      </c>
      <c r="K42" s="12" t="e">
        <f>SUMIF(#REF!,'BASE DADOS'!I42,#REF!)</f>
        <v>#REF!</v>
      </c>
      <c r="L42" s="5" t="e">
        <f>SUMIF(#REF!,'BASE DADOS'!I42,#REF!)</f>
        <v>#REF!</v>
      </c>
      <c r="M42" s="5" t="e">
        <f>SUMIF(#REF!,'BASE DADOS'!I42,#REF!)</f>
        <v>#REF!</v>
      </c>
      <c r="N42" s="5" t="e">
        <f t="shared" si="1"/>
        <v>#REF!</v>
      </c>
      <c r="O42" s="14" t="s">
        <v>13</v>
      </c>
      <c r="P42" s="4" t="b">
        <f>IF(O42=CFOP!A42,CFOP!B42,FALSE)</f>
        <v>0</v>
      </c>
      <c r="Q42" s="10" t="e">
        <f>#REF!</f>
        <v>#REF!</v>
      </c>
      <c r="R42" s="12" t="e">
        <f>SUMIF(#REF!,'BASE DADOS'!P42,#REF!)</f>
        <v>#REF!</v>
      </c>
      <c r="S42" s="5" t="e">
        <f>SUMIF(#REF!,'BASE DADOS'!P42,#REF!)</f>
        <v>#REF!</v>
      </c>
      <c r="T42" s="5" t="e">
        <f>SUMIF(#REF!,'BASE DADOS'!P42,#REF!)</f>
        <v>#REF!</v>
      </c>
      <c r="U42" s="5" t="e">
        <f t="shared" si="2"/>
        <v>#REF!</v>
      </c>
    </row>
    <row r="43" spans="1:21" ht="14.4" x14ac:dyDescent="0.3">
      <c r="A43" s="14" t="s">
        <v>11</v>
      </c>
      <c r="B43" s="4" t="b">
        <f>IF(A43=CFOP!A43,CFOP!B43,FALSE)</f>
        <v>0</v>
      </c>
      <c r="C43" s="10" t="e">
        <f>#REF!</f>
        <v>#REF!</v>
      </c>
      <c r="D43" s="12" t="e">
        <f>SUMIF(#REF!,'BASE DADOS'!B43,#REF!)</f>
        <v>#REF!</v>
      </c>
      <c r="E43" s="12" t="e">
        <f>SUMIF(#REF!,'BASE DADOS'!B43,#REF!)</f>
        <v>#REF!</v>
      </c>
      <c r="F43" s="5" t="e">
        <f>SUMIF(#REF!,'BASE DADOS'!B43,#REF!)</f>
        <v>#REF!</v>
      </c>
      <c r="G43" s="5" t="e">
        <f t="shared" si="0"/>
        <v>#REF!</v>
      </c>
      <c r="H43" s="14" t="s">
        <v>12</v>
      </c>
      <c r="I43" s="4">
        <f>IF(H43=CFOP!A43,CFOP!B43,FALSE)</f>
        <v>5257</v>
      </c>
      <c r="J43" s="10" t="e">
        <f>#REF!</f>
        <v>#REF!</v>
      </c>
      <c r="K43" s="12" t="e">
        <f>SUMIF(#REF!,'BASE DADOS'!I43,#REF!)</f>
        <v>#REF!</v>
      </c>
      <c r="L43" s="5" t="e">
        <f>SUMIF(#REF!,'BASE DADOS'!I43,#REF!)</f>
        <v>#REF!</v>
      </c>
      <c r="M43" s="5" t="e">
        <f>SUMIF(#REF!,'BASE DADOS'!I43,#REF!)</f>
        <v>#REF!</v>
      </c>
      <c r="N43" s="5" t="e">
        <f t="shared" si="1"/>
        <v>#REF!</v>
      </c>
      <c r="O43" s="14" t="s">
        <v>13</v>
      </c>
      <c r="P43" s="4" t="b">
        <f>IF(O43=CFOP!A43,CFOP!B43,FALSE)</f>
        <v>0</v>
      </c>
      <c r="Q43" s="10" t="e">
        <f>#REF!</f>
        <v>#REF!</v>
      </c>
      <c r="R43" s="12" t="e">
        <f>SUMIF(#REF!,'BASE DADOS'!P43,#REF!)</f>
        <v>#REF!</v>
      </c>
      <c r="S43" s="5" t="e">
        <f>SUMIF(#REF!,'BASE DADOS'!P43,#REF!)</f>
        <v>#REF!</v>
      </c>
      <c r="T43" s="5" t="e">
        <f>SUMIF(#REF!,'BASE DADOS'!P43,#REF!)</f>
        <v>#REF!</v>
      </c>
      <c r="U43" s="5" t="e">
        <f t="shared" si="2"/>
        <v>#REF!</v>
      </c>
    </row>
    <row r="44" spans="1:21" ht="14.4" x14ac:dyDescent="0.3">
      <c r="A44" s="14" t="s">
        <v>11</v>
      </c>
      <c r="B44" s="4" t="b">
        <f>IF(A44=CFOP!A44,CFOP!B44,FALSE)</f>
        <v>0</v>
      </c>
      <c r="C44" s="10" t="e">
        <f>#REF!</f>
        <v>#REF!</v>
      </c>
      <c r="D44" s="12" t="e">
        <f>SUMIF(#REF!,'BASE DADOS'!B44,#REF!)</f>
        <v>#REF!</v>
      </c>
      <c r="E44" s="12" t="e">
        <f>SUMIF(#REF!,'BASE DADOS'!B44,#REF!)</f>
        <v>#REF!</v>
      </c>
      <c r="F44" s="5" t="e">
        <f>SUMIF(#REF!,'BASE DADOS'!B44,#REF!)</f>
        <v>#REF!</v>
      </c>
      <c r="G44" s="5" t="e">
        <f t="shared" si="0"/>
        <v>#REF!</v>
      </c>
      <c r="H44" s="14" t="s">
        <v>12</v>
      </c>
      <c r="I44" s="4">
        <f>IF(H44=CFOP!A44,CFOP!B44,FALSE)</f>
        <v>5258</v>
      </c>
      <c r="J44" s="10" t="e">
        <f>#REF!</f>
        <v>#REF!</v>
      </c>
      <c r="K44" s="12" t="e">
        <f>SUMIF(#REF!,'BASE DADOS'!I44,#REF!)</f>
        <v>#REF!</v>
      </c>
      <c r="L44" s="5" t="e">
        <f>SUMIF(#REF!,'BASE DADOS'!I44,#REF!)</f>
        <v>#REF!</v>
      </c>
      <c r="M44" s="5" t="e">
        <f>SUMIF(#REF!,'BASE DADOS'!I44,#REF!)</f>
        <v>#REF!</v>
      </c>
      <c r="N44" s="5" t="e">
        <f t="shared" si="1"/>
        <v>#REF!</v>
      </c>
      <c r="O44" s="14" t="s">
        <v>13</v>
      </c>
      <c r="P44" s="4" t="b">
        <f>IF(O44=CFOP!A44,CFOP!B44,FALSE)</f>
        <v>0</v>
      </c>
      <c r="Q44" s="10" t="e">
        <f>#REF!</f>
        <v>#REF!</v>
      </c>
      <c r="R44" s="12" t="e">
        <f>SUMIF(#REF!,'BASE DADOS'!P44,#REF!)</f>
        <v>#REF!</v>
      </c>
      <c r="S44" s="5" t="e">
        <f>SUMIF(#REF!,'BASE DADOS'!P44,#REF!)</f>
        <v>#REF!</v>
      </c>
      <c r="T44" s="5" t="e">
        <f>SUMIF(#REF!,'BASE DADOS'!P44,#REF!)</f>
        <v>#REF!</v>
      </c>
      <c r="U44" s="5" t="e">
        <f t="shared" si="2"/>
        <v>#REF!</v>
      </c>
    </row>
    <row r="45" spans="1:21" ht="14.4" x14ac:dyDescent="0.3">
      <c r="A45" s="14" t="s">
        <v>11</v>
      </c>
      <c r="B45" s="4" t="b">
        <f>IF(A45=CFOP!A45,CFOP!B45,FALSE)</f>
        <v>0</v>
      </c>
      <c r="C45" s="10" t="e">
        <f>#REF!</f>
        <v>#REF!</v>
      </c>
      <c r="D45" s="12" t="e">
        <f>SUMIF(#REF!,'BASE DADOS'!B45,#REF!)</f>
        <v>#REF!</v>
      </c>
      <c r="E45" s="12" t="e">
        <f>SUMIF(#REF!,'BASE DADOS'!B45,#REF!)</f>
        <v>#REF!</v>
      </c>
      <c r="F45" s="5" t="e">
        <f>SUMIF(#REF!,'BASE DADOS'!B45,#REF!)</f>
        <v>#REF!</v>
      </c>
      <c r="G45" s="5" t="e">
        <f t="shared" si="0"/>
        <v>#REF!</v>
      </c>
      <c r="H45" s="14" t="s">
        <v>12</v>
      </c>
      <c r="I45" s="4">
        <f>IF(H45=CFOP!A45,CFOP!B45,FALSE)</f>
        <v>5301</v>
      </c>
      <c r="J45" s="10" t="e">
        <f>#REF!</f>
        <v>#REF!</v>
      </c>
      <c r="K45" s="12" t="e">
        <f>SUMIF(#REF!,'BASE DADOS'!I45,#REF!)</f>
        <v>#REF!</v>
      </c>
      <c r="L45" s="5" t="e">
        <f>SUMIF(#REF!,'BASE DADOS'!I45,#REF!)</f>
        <v>#REF!</v>
      </c>
      <c r="M45" s="5" t="e">
        <f>SUMIF(#REF!,'BASE DADOS'!I45,#REF!)</f>
        <v>#REF!</v>
      </c>
      <c r="N45" s="5" t="e">
        <f t="shared" si="1"/>
        <v>#REF!</v>
      </c>
      <c r="O45" s="14" t="s">
        <v>13</v>
      </c>
      <c r="P45" s="4" t="b">
        <f>IF(O45=CFOP!A45,CFOP!B45,FALSE)</f>
        <v>0</v>
      </c>
      <c r="Q45" s="10" t="e">
        <f>#REF!</f>
        <v>#REF!</v>
      </c>
      <c r="R45" s="12" t="e">
        <f>SUMIF(#REF!,'BASE DADOS'!P45,#REF!)</f>
        <v>#REF!</v>
      </c>
      <c r="S45" s="5" t="e">
        <f>SUMIF(#REF!,'BASE DADOS'!P45,#REF!)</f>
        <v>#REF!</v>
      </c>
      <c r="T45" s="5" t="e">
        <f>SUMIF(#REF!,'BASE DADOS'!P45,#REF!)</f>
        <v>#REF!</v>
      </c>
      <c r="U45" s="5" t="e">
        <f t="shared" si="2"/>
        <v>#REF!</v>
      </c>
    </row>
    <row r="46" spans="1:21" ht="14.4" x14ac:dyDescent="0.3">
      <c r="A46" s="14" t="s">
        <v>11</v>
      </c>
      <c r="B46" s="4" t="b">
        <f>IF(A46=CFOP!A46,CFOP!B46,FALSE)</f>
        <v>0</v>
      </c>
      <c r="C46" s="10" t="e">
        <f>#REF!</f>
        <v>#REF!</v>
      </c>
      <c r="D46" s="12" t="e">
        <f>SUMIF(#REF!,'BASE DADOS'!B46,#REF!)</f>
        <v>#REF!</v>
      </c>
      <c r="E46" s="12" t="e">
        <f>SUMIF(#REF!,'BASE DADOS'!B46,#REF!)</f>
        <v>#REF!</v>
      </c>
      <c r="F46" s="5" t="e">
        <f>SUMIF(#REF!,'BASE DADOS'!B46,#REF!)</f>
        <v>#REF!</v>
      </c>
      <c r="G46" s="5" t="e">
        <f t="shared" si="0"/>
        <v>#REF!</v>
      </c>
      <c r="H46" s="14" t="s">
        <v>12</v>
      </c>
      <c r="I46" s="4">
        <f>IF(H46=CFOP!A46,CFOP!B46,FALSE)</f>
        <v>5302</v>
      </c>
      <c r="J46" s="10" t="e">
        <f>#REF!</f>
        <v>#REF!</v>
      </c>
      <c r="K46" s="12" t="e">
        <f>SUMIF(#REF!,'BASE DADOS'!I46,#REF!)</f>
        <v>#REF!</v>
      </c>
      <c r="L46" s="5" t="e">
        <f>SUMIF(#REF!,'BASE DADOS'!I46,#REF!)</f>
        <v>#REF!</v>
      </c>
      <c r="M46" s="5" t="e">
        <f>SUMIF(#REF!,'BASE DADOS'!I46,#REF!)</f>
        <v>#REF!</v>
      </c>
      <c r="N46" s="5" t="e">
        <f t="shared" si="1"/>
        <v>#REF!</v>
      </c>
      <c r="O46" s="14" t="s">
        <v>13</v>
      </c>
      <c r="P46" s="4" t="b">
        <f>IF(O46=CFOP!A46,CFOP!B46,FALSE)</f>
        <v>0</v>
      </c>
      <c r="Q46" s="10" t="e">
        <f>#REF!</f>
        <v>#REF!</v>
      </c>
      <c r="R46" s="12" t="e">
        <f>SUMIF(#REF!,'BASE DADOS'!P46,#REF!)</f>
        <v>#REF!</v>
      </c>
      <c r="S46" s="5" t="e">
        <f>SUMIF(#REF!,'BASE DADOS'!P46,#REF!)</f>
        <v>#REF!</v>
      </c>
      <c r="T46" s="5" t="e">
        <f>SUMIF(#REF!,'BASE DADOS'!P46,#REF!)</f>
        <v>#REF!</v>
      </c>
      <c r="U46" s="5" t="e">
        <f t="shared" si="2"/>
        <v>#REF!</v>
      </c>
    </row>
    <row r="47" spans="1:21" ht="14.4" x14ac:dyDescent="0.3">
      <c r="A47" s="14" t="s">
        <v>11</v>
      </c>
      <c r="B47" s="4" t="b">
        <f>IF(A47=CFOP!A47,CFOP!B47,FALSE)</f>
        <v>0</v>
      </c>
      <c r="C47" s="10" t="e">
        <f>#REF!</f>
        <v>#REF!</v>
      </c>
      <c r="D47" s="12" t="e">
        <f>SUMIF(#REF!,'BASE DADOS'!B47,#REF!)</f>
        <v>#REF!</v>
      </c>
      <c r="E47" s="12" t="e">
        <f>SUMIF(#REF!,'BASE DADOS'!B47,#REF!)</f>
        <v>#REF!</v>
      </c>
      <c r="F47" s="5" t="e">
        <f>SUMIF(#REF!,'BASE DADOS'!B47,#REF!)</f>
        <v>#REF!</v>
      </c>
      <c r="G47" s="5" t="e">
        <f t="shared" si="0"/>
        <v>#REF!</v>
      </c>
      <c r="H47" s="14" t="s">
        <v>12</v>
      </c>
      <c r="I47" s="4">
        <f>IF(H47=CFOP!A47,CFOP!B47,FALSE)</f>
        <v>5303</v>
      </c>
      <c r="J47" s="10" t="e">
        <f>#REF!</f>
        <v>#REF!</v>
      </c>
      <c r="K47" s="12" t="e">
        <f>SUMIF(#REF!,'BASE DADOS'!I47,#REF!)</f>
        <v>#REF!</v>
      </c>
      <c r="L47" s="5" t="e">
        <f>SUMIF(#REF!,'BASE DADOS'!I47,#REF!)</f>
        <v>#REF!</v>
      </c>
      <c r="M47" s="5" t="e">
        <f>SUMIF(#REF!,'BASE DADOS'!I47,#REF!)</f>
        <v>#REF!</v>
      </c>
      <c r="N47" s="5" t="e">
        <f t="shared" si="1"/>
        <v>#REF!</v>
      </c>
      <c r="O47" s="14" t="s">
        <v>13</v>
      </c>
      <c r="P47" s="4" t="b">
        <f>IF(O47=CFOP!A47,CFOP!B47,FALSE)</f>
        <v>0</v>
      </c>
      <c r="Q47" s="10" t="e">
        <f>#REF!</f>
        <v>#REF!</v>
      </c>
      <c r="R47" s="12" t="e">
        <f>SUMIF(#REF!,'BASE DADOS'!P47,#REF!)</f>
        <v>#REF!</v>
      </c>
      <c r="S47" s="5" t="e">
        <f>SUMIF(#REF!,'BASE DADOS'!P47,#REF!)</f>
        <v>#REF!</v>
      </c>
      <c r="T47" s="5" t="e">
        <f>SUMIF(#REF!,'BASE DADOS'!P47,#REF!)</f>
        <v>#REF!</v>
      </c>
      <c r="U47" s="5" t="e">
        <f t="shared" si="2"/>
        <v>#REF!</v>
      </c>
    </row>
    <row r="48" spans="1:21" ht="14.4" x14ac:dyDescent="0.3">
      <c r="A48" s="14" t="s">
        <v>11</v>
      </c>
      <c r="B48" s="4" t="b">
        <f>IF(A48=CFOP!A48,CFOP!B48,FALSE)</f>
        <v>0</v>
      </c>
      <c r="C48" s="10" t="e">
        <f>#REF!</f>
        <v>#REF!</v>
      </c>
      <c r="D48" s="12" t="e">
        <f>SUMIF(#REF!,'BASE DADOS'!B48,#REF!)</f>
        <v>#REF!</v>
      </c>
      <c r="E48" s="12" t="e">
        <f>SUMIF(#REF!,'BASE DADOS'!B48,#REF!)</f>
        <v>#REF!</v>
      </c>
      <c r="F48" s="5" t="e">
        <f>SUMIF(#REF!,'BASE DADOS'!B48,#REF!)</f>
        <v>#REF!</v>
      </c>
      <c r="G48" s="5" t="e">
        <f t="shared" si="0"/>
        <v>#REF!</v>
      </c>
      <c r="H48" s="14" t="s">
        <v>12</v>
      </c>
      <c r="I48" s="4">
        <f>IF(H48=CFOP!A48,CFOP!B48,FALSE)</f>
        <v>5304</v>
      </c>
      <c r="J48" s="10" t="e">
        <f>#REF!</f>
        <v>#REF!</v>
      </c>
      <c r="K48" s="12" t="e">
        <f>SUMIF(#REF!,'BASE DADOS'!I48,#REF!)</f>
        <v>#REF!</v>
      </c>
      <c r="L48" s="5" t="e">
        <f>SUMIF(#REF!,'BASE DADOS'!I48,#REF!)</f>
        <v>#REF!</v>
      </c>
      <c r="M48" s="5" t="e">
        <f>SUMIF(#REF!,'BASE DADOS'!I48,#REF!)</f>
        <v>#REF!</v>
      </c>
      <c r="N48" s="5" t="e">
        <f t="shared" si="1"/>
        <v>#REF!</v>
      </c>
      <c r="O48" s="14" t="s">
        <v>13</v>
      </c>
      <c r="P48" s="4" t="b">
        <f>IF(O48=CFOP!A48,CFOP!B48,FALSE)</f>
        <v>0</v>
      </c>
      <c r="Q48" s="10" t="e">
        <f>#REF!</f>
        <v>#REF!</v>
      </c>
      <c r="R48" s="12" t="e">
        <f>SUMIF(#REF!,'BASE DADOS'!P48,#REF!)</f>
        <v>#REF!</v>
      </c>
      <c r="S48" s="5" t="e">
        <f>SUMIF(#REF!,'BASE DADOS'!P48,#REF!)</f>
        <v>#REF!</v>
      </c>
      <c r="T48" s="5" t="e">
        <f>SUMIF(#REF!,'BASE DADOS'!P48,#REF!)</f>
        <v>#REF!</v>
      </c>
      <c r="U48" s="5" t="e">
        <f t="shared" si="2"/>
        <v>#REF!</v>
      </c>
    </row>
    <row r="49" spans="1:21" ht="14.4" x14ac:dyDescent="0.3">
      <c r="A49" s="14" t="s">
        <v>11</v>
      </c>
      <c r="B49" s="4" t="b">
        <f>IF(A49=CFOP!A49,CFOP!B49,FALSE)</f>
        <v>0</v>
      </c>
      <c r="C49" s="10" t="e">
        <f>#REF!</f>
        <v>#REF!</v>
      </c>
      <c r="D49" s="12" t="e">
        <f>SUMIF(#REF!,'BASE DADOS'!B49,#REF!)</f>
        <v>#REF!</v>
      </c>
      <c r="E49" s="12" t="e">
        <f>SUMIF(#REF!,'BASE DADOS'!B49,#REF!)</f>
        <v>#REF!</v>
      </c>
      <c r="F49" s="5" t="e">
        <f>SUMIF(#REF!,'BASE DADOS'!B49,#REF!)</f>
        <v>#REF!</v>
      </c>
      <c r="G49" s="5" t="e">
        <f t="shared" si="0"/>
        <v>#REF!</v>
      </c>
      <c r="H49" s="14" t="s">
        <v>12</v>
      </c>
      <c r="I49" s="4">
        <f>IF(H49=CFOP!A49,CFOP!B49,FALSE)</f>
        <v>5305</v>
      </c>
      <c r="J49" s="10" t="e">
        <f>#REF!</f>
        <v>#REF!</v>
      </c>
      <c r="K49" s="12" t="e">
        <f>SUMIF(#REF!,'BASE DADOS'!I49,#REF!)</f>
        <v>#REF!</v>
      </c>
      <c r="L49" s="5" t="e">
        <f>SUMIF(#REF!,'BASE DADOS'!I49,#REF!)</f>
        <v>#REF!</v>
      </c>
      <c r="M49" s="5" t="e">
        <f>SUMIF(#REF!,'BASE DADOS'!I49,#REF!)</f>
        <v>#REF!</v>
      </c>
      <c r="N49" s="5" t="e">
        <f t="shared" si="1"/>
        <v>#REF!</v>
      </c>
      <c r="O49" s="14" t="s">
        <v>13</v>
      </c>
      <c r="P49" s="4" t="b">
        <f>IF(O49=CFOP!A49,CFOP!B49,FALSE)</f>
        <v>0</v>
      </c>
      <c r="Q49" s="10" t="e">
        <f>#REF!</f>
        <v>#REF!</v>
      </c>
      <c r="R49" s="12" t="e">
        <f>SUMIF(#REF!,'BASE DADOS'!P49,#REF!)</f>
        <v>#REF!</v>
      </c>
      <c r="S49" s="5" t="e">
        <f>SUMIF(#REF!,'BASE DADOS'!P49,#REF!)</f>
        <v>#REF!</v>
      </c>
      <c r="T49" s="5" t="e">
        <f>SUMIF(#REF!,'BASE DADOS'!P49,#REF!)</f>
        <v>#REF!</v>
      </c>
      <c r="U49" s="5" t="e">
        <f t="shared" si="2"/>
        <v>#REF!</v>
      </c>
    </row>
    <row r="50" spans="1:21" ht="14.4" x14ac:dyDescent="0.3">
      <c r="A50" s="14" t="s">
        <v>11</v>
      </c>
      <c r="B50" s="4" t="b">
        <f>IF(A50=CFOP!A50,CFOP!B50,FALSE)</f>
        <v>0</v>
      </c>
      <c r="C50" s="10" t="e">
        <f>#REF!</f>
        <v>#REF!</v>
      </c>
      <c r="D50" s="12" t="e">
        <f>SUMIF(#REF!,'BASE DADOS'!B50,#REF!)</f>
        <v>#REF!</v>
      </c>
      <c r="E50" s="12" t="e">
        <f>SUMIF(#REF!,'BASE DADOS'!B50,#REF!)</f>
        <v>#REF!</v>
      </c>
      <c r="F50" s="5" t="e">
        <f>SUMIF(#REF!,'BASE DADOS'!B50,#REF!)</f>
        <v>#REF!</v>
      </c>
      <c r="G50" s="5" t="e">
        <f t="shared" si="0"/>
        <v>#REF!</v>
      </c>
      <c r="H50" s="14" t="s">
        <v>12</v>
      </c>
      <c r="I50" s="4">
        <f>IF(H50=CFOP!A50,CFOP!B50,FALSE)</f>
        <v>5306</v>
      </c>
      <c r="J50" s="10" t="e">
        <f>#REF!</f>
        <v>#REF!</v>
      </c>
      <c r="K50" s="12" t="e">
        <f>SUMIF(#REF!,'BASE DADOS'!I50,#REF!)</f>
        <v>#REF!</v>
      </c>
      <c r="L50" s="5" t="e">
        <f>SUMIF(#REF!,'BASE DADOS'!I50,#REF!)</f>
        <v>#REF!</v>
      </c>
      <c r="M50" s="5" t="e">
        <f>SUMIF(#REF!,'BASE DADOS'!I50,#REF!)</f>
        <v>#REF!</v>
      </c>
      <c r="N50" s="5" t="e">
        <f t="shared" si="1"/>
        <v>#REF!</v>
      </c>
      <c r="O50" s="14" t="s">
        <v>13</v>
      </c>
      <c r="P50" s="4" t="b">
        <f>IF(O50=CFOP!A50,CFOP!B50,FALSE)</f>
        <v>0</v>
      </c>
      <c r="Q50" s="10" t="e">
        <f>#REF!</f>
        <v>#REF!</v>
      </c>
      <c r="R50" s="12" t="e">
        <f>SUMIF(#REF!,'BASE DADOS'!P50,#REF!)</f>
        <v>#REF!</v>
      </c>
      <c r="S50" s="5" t="e">
        <f>SUMIF(#REF!,'BASE DADOS'!P50,#REF!)</f>
        <v>#REF!</v>
      </c>
      <c r="T50" s="5" t="e">
        <f>SUMIF(#REF!,'BASE DADOS'!P50,#REF!)</f>
        <v>#REF!</v>
      </c>
      <c r="U50" s="5" t="e">
        <f t="shared" si="2"/>
        <v>#REF!</v>
      </c>
    </row>
    <row r="51" spans="1:21" ht="14.4" x14ac:dyDescent="0.3">
      <c r="A51" s="14" t="s">
        <v>11</v>
      </c>
      <c r="B51" s="4" t="b">
        <f>IF(A51=CFOP!A51,CFOP!B51,FALSE)</f>
        <v>0</v>
      </c>
      <c r="C51" s="10" t="e">
        <f>#REF!</f>
        <v>#REF!</v>
      </c>
      <c r="D51" s="12" t="e">
        <f>SUMIF(#REF!,'BASE DADOS'!B51,#REF!)</f>
        <v>#REF!</v>
      </c>
      <c r="E51" s="12" t="e">
        <f>SUMIF(#REF!,'BASE DADOS'!B51,#REF!)</f>
        <v>#REF!</v>
      </c>
      <c r="F51" s="5" t="e">
        <f>SUMIF(#REF!,'BASE DADOS'!B51,#REF!)</f>
        <v>#REF!</v>
      </c>
      <c r="G51" s="5" t="e">
        <f t="shared" si="0"/>
        <v>#REF!</v>
      </c>
      <c r="H51" s="14" t="s">
        <v>12</v>
      </c>
      <c r="I51" s="4">
        <f>IF(H51=CFOP!A51,CFOP!B51,FALSE)</f>
        <v>5307</v>
      </c>
      <c r="J51" s="10" t="e">
        <f>#REF!</f>
        <v>#REF!</v>
      </c>
      <c r="K51" s="12" t="e">
        <f>SUMIF(#REF!,'BASE DADOS'!I51,#REF!)</f>
        <v>#REF!</v>
      </c>
      <c r="L51" s="5" t="e">
        <f>SUMIF(#REF!,'BASE DADOS'!I51,#REF!)</f>
        <v>#REF!</v>
      </c>
      <c r="M51" s="5" t="e">
        <f>SUMIF(#REF!,'BASE DADOS'!I51,#REF!)</f>
        <v>#REF!</v>
      </c>
      <c r="N51" s="5" t="e">
        <f t="shared" si="1"/>
        <v>#REF!</v>
      </c>
      <c r="O51" s="14" t="s">
        <v>13</v>
      </c>
      <c r="P51" s="4" t="b">
        <f>IF(O51=CFOP!A51,CFOP!B51,FALSE)</f>
        <v>0</v>
      </c>
      <c r="Q51" s="10" t="e">
        <f>#REF!</f>
        <v>#REF!</v>
      </c>
      <c r="R51" s="12" t="e">
        <f>SUMIF(#REF!,'BASE DADOS'!P51,#REF!)</f>
        <v>#REF!</v>
      </c>
      <c r="S51" s="5" t="e">
        <f>SUMIF(#REF!,'BASE DADOS'!P51,#REF!)</f>
        <v>#REF!</v>
      </c>
      <c r="T51" s="5" t="e">
        <f>SUMIF(#REF!,'BASE DADOS'!P51,#REF!)</f>
        <v>#REF!</v>
      </c>
      <c r="U51" s="5" t="e">
        <f t="shared" si="2"/>
        <v>#REF!</v>
      </c>
    </row>
    <row r="52" spans="1:21" ht="14.4" x14ac:dyDescent="0.3">
      <c r="A52" s="14" t="s">
        <v>11</v>
      </c>
      <c r="B52" s="4" t="b">
        <f>IF(A52=CFOP!A52,CFOP!B52,FALSE)</f>
        <v>0</v>
      </c>
      <c r="C52" s="10" t="e">
        <f>#REF!</f>
        <v>#REF!</v>
      </c>
      <c r="D52" s="12" t="e">
        <f>SUMIF(#REF!,'BASE DADOS'!B52,#REF!)</f>
        <v>#REF!</v>
      </c>
      <c r="E52" s="12" t="e">
        <f>SUMIF(#REF!,'BASE DADOS'!B52,#REF!)</f>
        <v>#REF!</v>
      </c>
      <c r="F52" s="5" t="e">
        <f>SUMIF(#REF!,'BASE DADOS'!B52,#REF!)</f>
        <v>#REF!</v>
      </c>
      <c r="G52" s="5" t="e">
        <f t="shared" si="0"/>
        <v>#REF!</v>
      </c>
      <c r="H52" s="14" t="s">
        <v>12</v>
      </c>
      <c r="I52" s="4">
        <f>IF(H52=CFOP!A52,CFOP!B52,FALSE)</f>
        <v>5351</v>
      </c>
      <c r="J52" s="10" t="e">
        <f>#REF!</f>
        <v>#REF!</v>
      </c>
      <c r="K52" s="12" t="e">
        <f>SUMIF(#REF!,'BASE DADOS'!I52,#REF!)</f>
        <v>#REF!</v>
      </c>
      <c r="L52" s="5" t="e">
        <f>SUMIF(#REF!,'BASE DADOS'!I52,#REF!)</f>
        <v>#REF!</v>
      </c>
      <c r="M52" s="5" t="e">
        <f>SUMIF(#REF!,'BASE DADOS'!I52,#REF!)</f>
        <v>#REF!</v>
      </c>
      <c r="N52" s="5" t="e">
        <f t="shared" si="1"/>
        <v>#REF!</v>
      </c>
      <c r="O52" s="14" t="s">
        <v>13</v>
      </c>
      <c r="P52" s="4" t="b">
        <f>IF(O52=CFOP!A52,CFOP!B52,FALSE)</f>
        <v>0</v>
      </c>
      <c r="Q52" s="10" t="e">
        <f>#REF!</f>
        <v>#REF!</v>
      </c>
      <c r="R52" s="12" t="e">
        <f>SUMIF(#REF!,'BASE DADOS'!P52,#REF!)</f>
        <v>#REF!</v>
      </c>
      <c r="S52" s="5" t="e">
        <f>SUMIF(#REF!,'BASE DADOS'!P52,#REF!)</f>
        <v>#REF!</v>
      </c>
      <c r="T52" s="5" t="e">
        <f>SUMIF(#REF!,'BASE DADOS'!P52,#REF!)</f>
        <v>#REF!</v>
      </c>
      <c r="U52" s="5" t="e">
        <f t="shared" si="2"/>
        <v>#REF!</v>
      </c>
    </row>
    <row r="53" spans="1:21" ht="14.4" x14ac:dyDescent="0.3">
      <c r="A53" s="14" t="s">
        <v>11</v>
      </c>
      <c r="B53" s="4" t="b">
        <f>IF(A53=CFOP!A53,CFOP!B53,FALSE)</f>
        <v>0</v>
      </c>
      <c r="C53" s="10" t="e">
        <f>#REF!</f>
        <v>#REF!</v>
      </c>
      <c r="D53" s="12" t="e">
        <f>SUMIF(#REF!,'BASE DADOS'!B53,#REF!)</f>
        <v>#REF!</v>
      </c>
      <c r="E53" s="12" t="e">
        <f>SUMIF(#REF!,'BASE DADOS'!B53,#REF!)</f>
        <v>#REF!</v>
      </c>
      <c r="F53" s="5" t="e">
        <f>SUMIF(#REF!,'BASE DADOS'!B53,#REF!)</f>
        <v>#REF!</v>
      </c>
      <c r="G53" s="5" t="e">
        <f t="shared" si="0"/>
        <v>#REF!</v>
      </c>
      <c r="H53" s="14" t="s">
        <v>12</v>
      </c>
      <c r="I53" s="4">
        <f>IF(H53=CFOP!A53,CFOP!B53,FALSE)</f>
        <v>5352</v>
      </c>
      <c r="J53" s="10" t="e">
        <f>#REF!</f>
        <v>#REF!</v>
      </c>
      <c r="K53" s="12" t="e">
        <f>SUMIF(#REF!,'BASE DADOS'!I53,#REF!)</f>
        <v>#REF!</v>
      </c>
      <c r="L53" s="5" t="e">
        <f>SUMIF(#REF!,'BASE DADOS'!I53,#REF!)</f>
        <v>#REF!</v>
      </c>
      <c r="M53" s="5" t="e">
        <f>SUMIF(#REF!,'BASE DADOS'!I53,#REF!)</f>
        <v>#REF!</v>
      </c>
      <c r="N53" s="5" t="e">
        <f t="shared" si="1"/>
        <v>#REF!</v>
      </c>
      <c r="O53" s="14" t="s">
        <v>13</v>
      </c>
      <c r="P53" s="4" t="b">
        <f>IF(O53=CFOP!A53,CFOP!B53,FALSE)</f>
        <v>0</v>
      </c>
      <c r="Q53" s="10" t="e">
        <f>#REF!</f>
        <v>#REF!</v>
      </c>
      <c r="R53" s="12" t="e">
        <f>SUMIF(#REF!,'BASE DADOS'!P53,#REF!)</f>
        <v>#REF!</v>
      </c>
      <c r="S53" s="5" t="e">
        <f>SUMIF(#REF!,'BASE DADOS'!P53,#REF!)</f>
        <v>#REF!</v>
      </c>
      <c r="T53" s="5" t="e">
        <f>SUMIF(#REF!,'BASE DADOS'!P53,#REF!)</f>
        <v>#REF!</v>
      </c>
      <c r="U53" s="5" t="e">
        <f t="shared" si="2"/>
        <v>#REF!</v>
      </c>
    </row>
    <row r="54" spans="1:21" ht="14.4" x14ac:dyDescent="0.3">
      <c r="A54" s="14" t="s">
        <v>11</v>
      </c>
      <c r="B54" s="4" t="b">
        <f>IF(A54=CFOP!A54,CFOP!B54,FALSE)</f>
        <v>0</v>
      </c>
      <c r="C54" s="10" t="e">
        <f>#REF!</f>
        <v>#REF!</v>
      </c>
      <c r="D54" s="12" t="e">
        <f>SUMIF(#REF!,'BASE DADOS'!B54,#REF!)</f>
        <v>#REF!</v>
      </c>
      <c r="E54" s="12" t="e">
        <f>SUMIF(#REF!,'BASE DADOS'!B54,#REF!)</f>
        <v>#REF!</v>
      </c>
      <c r="F54" s="5" t="e">
        <f>SUMIF(#REF!,'BASE DADOS'!B54,#REF!)</f>
        <v>#REF!</v>
      </c>
      <c r="G54" s="5" t="e">
        <f t="shared" si="0"/>
        <v>#REF!</v>
      </c>
      <c r="H54" s="14" t="s">
        <v>12</v>
      </c>
      <c r="I54" s="4">
        <f>IF(H54=CFOP!A54,CFOP!B54,FALSE)</f>
        <v>5353</v>
      </c>
      <c r="J54" s="10" t="e">
        <f>#REF!</f>
        <v>#REF!</v>
      </c>
      <c r="K54" s="12" t="e">
        <f>SUMIF(#REF!,'BASE DADOS'!I54,#REF!)</f>
        <v>#REF!</v>
      </c>
      <c r="L54" s="5" t="e">
        <f>SUMIF(#REF!,'BASE DADOS'!I54,#REF!)</f>
        <v>#REF!</v>
      </c>
      <c r="M54" s="5" t="e">
        <f>SUMIF(#REF!,'BASE DADOS'!I54,#REF!)</f>
        <v>#REF!</v>
      </c>
      <c r="N54" s="5" t="e">
        <f t="shared" si="1"/>
        <v>#REF!</v>
      </c>
      <c r="O54" s="14" t="s">
        <v>13</v>
      </c>
      <c r="P54" s="4" t="b">
        <f>IF(O54=CFOP!A54,CFOP!B54,FALSE)</f>
        <v>0</v>
      </c>
      <c r="Q54" s="10" t="e">
        <f>#REF!</f>
        <v>#REF!</v>
      </c>
      <c r="R54" s="12" t="e">
        <f>SUMIF(#REF!,'BASE DADOS'!P54,#REF!)</f>
        <v>#REF!</v>
      </c>
      <c r="S54" s="5" t="e">
        <f>SUMIF(#REF!,'BASE DADOS'!P54,#REF!)</f>
        <v>#REF!</v>
      </c>
      <c r="T54" s="5" t="e">
        <f>SUMIF(#REF!,'BASE DADOS'!P54,#REF!)</f>
        <v>#REF!</v>
      </c>
      <c r="U54" s="5" t="e">
        <f t="shared" si="2"/>
        <v>#REF!</v>
      </c>
    </row>
    <row r="55" spans="1:21" ht="14.4" x14ac:dyDescent="0.3">
      <c r="A55" s="14" t="s">
        <v>11</v>
      </c>
      <c r="B55" s="4" t="b">
        <f>IF(A55=CFOP!A55,CFOP!B55,FALSE)</f>
        <v>0</v>
      </c>
      <c r="C55" s="10" t="e">
        <f>#REF!</f>
        <v>#REF!</v>
      </c>
      <c r="D55" s="12" t="e">
        <f>SUMIF(#REF!,'BASE DADOS'!B55,#REF!)</f>
        <v>#REF!</v>
      </c>
      <c r="E55" s="12" t="e">
        <f>SUMIF(#REF!,'BASE DADOS'!B55,#REF!)</f>
        <v>#REF!</v>
      </c>
      <c r="F55" s="5" t="e">
        <f>SUMIF(#REF!,'BASE DADOS'!B55,#REF!)</f>
        <v>#REF!</v>
      </c>
      <c r="G55" s="5" t="e">
        <f t="shared" si="0"/>
        <v>#REF!</v>
      </c>
      <c r="H55" s="14" t="s">
        <v>12</v>
      </c>
      <c r="I55" s="4">
        <f>IF(H55=CFOP!A55,CFOP!B55,FALSE)</f>
        <v>5354</v>
      </c>
      <c r="J55" s="10" t="e">
        <f>#REF!</f>
        <v>#REF!</v>
      </c>
      <c r="K55" s="12" t="e">
        <f>SUMIF(#REF!,'BASE DADOS'!I55,#REF!)</f>
        <v>#REF!</v>
      </c>
      <c r="L55" s="5" t="e">
        <f>SUMIF(#REF!,'BASE DADOS'!I55,#REF!)</f>
        <v>#REF!</v>
      </c>
      <c r="M55" s="5" t="e">
        <f>SUMIF(#REF!,'BASE DADOS'!I55,#REF!)</f>
        <v>#REF!</v>
      </c>
      <c r="N55" s="5" t="e">
        <f t="shared" si="1"/>
        <v>#REF!</v>
      </c>
      <c r="O55" s="14" t="s">
        <v>13</v>
      </c>
      <c r="P55" s="4" t="b">
        <f>IF(O55=CFOP!A55,CFOP!B55,FALSE)</f>
        <v>0</v>
      </c>
      <c r="Q55" s="10" t="e">
        <f>#REF!</f>
        <v>#REF!</v>
      </c>
      <c r="R55" s="12" t="e">
        <f>SUMIF(#REF!,'BASE DADOS'!P55,#REF!)</f>
        <v>#REF!</v>
      </c>
      <c r="S55" s="5" t="e">
        <f>SUMIF(#REF!,'BASE DADOS'!P55,#REF!)</f>
        <v>#REF!</v>
      </c>
      <c r="T55" s="5" t="e">
        <f>SUMIF(#REF!,'BASE DADOS'!P55,#REF!)</f>
        <v>#REF!</v>
      </c>
      <c r="U55" s="5" t="e">
        <f t="shared" si="2"/>
        <v>#REF!</v>
      </c>
    </row>
    <row r="56" spans="1:21" ht="14.4" x14ac:dyDescent="0.3">
      <c r="A56" s="14" t="s">
        <v>11</v>
      </c>
      <c r="B56" s="4" t="b">
        <f>IF(A56=CFOP!A56,CFOP!B56,FALSE)</f>
        <v>0</v>
      </c>
      <c r="C56" s="10" t="e">
        <f>#REF!</f>
        <v>#REF!</v>
      </c>
      <c r="D56" s="12" t="e">
        <f>SUMIF(#REF!,'BASE DADOS'!B56,#REF!)</f>
        <v>#REF!</v>
      </c>
      <c r="E56" s="12" t="e">
        <f>SUMIF(#REF!,'BASE DADOS'!B56,#REF!)</f>
        <v>#REF!</v>
      </c>
      <c r="F56" s="5" t="e">
        <f>SUMIF(#REF!,'BASE DADOS'!B56,#REF!)</f>
        <v>#REF!</v>
      </c>
      <c r="G56" s="5" t="e">
        <f t="shared" si="0"/>
        <v>#REF!</v>
      </c>
      <c r="H56" s="14" t="s">
        <v>12</v>
      </c>
      <c r="I56" s="4">
        <f>IF(H56=CFOP!A56,CFOP!B56,FALSE)</f>
        <v>5355</v>
      </c>
      <c r="J56" s="10" t="e">
        <f>#REF!</f>
        <v>#REF!</v>
      </c>
      <c r="K56" s="12" t="e">
        <f>SUMIF(#REF!,'BASE DADOS'!I56,#REF!)</f>
        <v>#REF!</v>
      </c>
      <c r="L56" s="5" t="e">
        <f>SUMIF(#REF!,'BASE DADOS'!I56,#REF!)</f>
        <v>#REF!</v>
      </c>
      <c r="M56" s="5" t="e">
        <f>SUMIF(#REF!,'BASE DADOS'!I56,#REF!)</f>
        <v>#REF!</v>
      </c>
      <c r="N56" s="5" t="e">
        <f t="shared" si="1"/>
        <v>#REF!</v>
      </c>
      <c r="O56" s="14" t="s">
        <v>13</v>
      </c>
      <c r="P56" s="4" t="b">
        <f>IF(O56=CFOP!A56,CFOP!B56,FALSE)</f>
        <v>0</v>
      </c>
      <c r="Q56" s="10" t="e">
        <f>#REF!</f>
        <v>#REF!</v>
      </c>
      <c r="R56" s="12" t="e">
        <f>SUMIF(#REF!,'BASE DADOS'!P56,#REF!)</f>
        <v>#REF!</v>
      </c>
      <c r="S56" s="5" t="e">
        <f>SUMIF(#REF!,'BASE DADOS'!P56,#REF!)</f>
        <v>#REF!</v>
      </c>
      <c r="T56" s="5" t="e">
        <f>SUMIF(#REF!,'BASE DADOS'!P56,#REF!)</f>
        <v>#REF!</v>
      </c>
      <c r="U56" s="5" t="e">
        <f t="shared" si="2"/>
        <v>#REF!</v>
      </c>
    </row>
    <row r="57" spans="1:21" ht="14.4" x14ac:dyDescent="0.3">
      <c r="A57" s="14" t="s">
        <v>11</v>
      </c>
      <c r="B57" s="4" t="b">
        <f>IF(A57=CFOP!A57,CFOP!B57,FALSE)</f>
        <v>0</v>
      </c>
      <c r="C57" s="10" t="e">
        <f>#REF!</f>
        <v>#REF!</v>
      </c>
      <c r="D57" s="12" t="e">
        <f>SUMIF(#REF!,'BASE DADOS'!B57,#REF!)</f>
        <v>#REF!</v>
      </c>
      <c r="E57" s="12" t="e">
        <f>SUMIF(#REF!,'BASE DADOS'!B57,#REF!)</f>
        <v>#REF!</v>
      </c>
      <c r="F57" s="5" t="e">
        <f>SUMIF(#REF!,'BASE DADOS'!B57,#REF!)</f>
        <v>#REF!</v>
      </c>
      <c r="G57" s="5" t="e">
        <f t="shared" si="0"/>
        <v>#REF!</v>
      </c>
      <c r="H57" s="14" t="s">
        <v>12</v>
      </c>
      <c r="I57" s="4">
        <f>IF(H57=CFOP!A57,CFOP!B57,FALSE)</f>
        <v>5356</v>
      </c>
      <c r="J57" s="10" t="e">
        <f>#REF!</f>
        <v>#REF!</v>
      </c>
      <c r="K57" s="12" t="e">
        <f>SUMIF(#REF!,'BASE DADOS'!I57,#REF!)</f>
        <v>#REF!</v>
      </c>
      <c r="L57" s="5" t="e">
        <f>SUMIF(#REF!,'BASE DADOS'!I57,#REF!)</f>
        <v>#REF!</v>
      </c>
      <c r="M57" s="5" t="e">
        <f>SUMIF(#REF!,'BASE DADOS'!I57,#REF!)</f>
        <v>#REF!</v>
      </c>
      <c r="N57" s="5" t="e">
        <f t="shared" si="1"/>
        <v>#REF!</v>
      </c>
      <c r="O57" s="14" t="s">
        <v>13</v>
      </c>
      <c r="P57" s="4" t="b">
        <f>IF(O57=CFOP!A57,CFOP!B57,FALSE)</f>
        <v>0</v>
      </c>
      <c r="Q57" s="10" t="e">
        <f>#REF!</f>
        <v>#REF!</v>
      </c>
      <c r="R57" s="12" t="e">
        <f>SUMIF(#REF!,'BASE DADOS'!P57,#REF!)</f>
        <v>#REF!</v>
      </c>
      <c r="S57" s="5" t="e">
        <f>SUMIF(#REF!,'BASE DADOS'!P57,#REF!)</f>
        <v>#REF!</v>
      </c>
      <c r="T57" s="5" t="e">
        <f>SUMIF(#REF!,'BASE DADOS'!P57,#REF!)</f>
        <v>#REF!</v>
      </c>
      <c r="U57" s="5" t="e">
        <f t="shared" si="2"/>
        <v>#REF!</v>
      </c>
    </row>
    <row r="58" spans="1:21" ht="14.4" x14ac:dyDescent="0.3">
      <c r="A58" s="14" t="s">
        <v>11</v>
      </c>
      <c r="B58" s="4" t="b">
        <f>IF(A58=CFOP!A58,CFOP!B58,FALSE)</f>
        <v>0</v>
      </c>
      <c r="C58" s="10" t="e">
        <f>#REF!</f>
        <v>#REF!</v>
      </c>
      <c r="D58" s="12" t="e">
        <f>SUMIF(#REF!,'BASE DADOS'!B58,#REF!)</f>
        <v>#REF!</v>
      </c>
      <c r="E58" s="12" t="e">
        <f>SUMIF(#REF!,'BASE DADOS'!B58,#REF!)</f>
        <v>#REF!</v>
      </c>
      <c r="F58" s="5" t="e">
        <f>SUMIF(#REF!,'BASE DADOS'!B58,#REF!)</f>
        <v>#REF!</v>
      </c>
      <c r="G58" s="5" t="e">
        <f t="shared" si="0"/>
        <v>#REF!</v>
      </c>
      <c r="H58" s="14" t="s">
        <v>12</v>
      </c>
      <c r="I58" s="4">
        <f>IF(H58=CFOP!A58,CFOP!B58,FALSE)</f>
        <v>5357</v>
      </c>
      <c r="J58" s="10" t="e">
        <f>#REF!</f>
        <v>#REF!</v>
      </c>
      <c r="K58" s="12" t="e">
        <f>SUMIF(#REF!,'BASE DADOS'!I58,#REF!)</f>
        <v>#REF!</v>
      </c>
      <c r="L58" s="5" t="e">
        <f>SUMIF(#REF!,'BASE DADOS'!I58,#REF!)</f>
        <v>#REF!</v>
      </c>
      <c r="M58" s="5" t="e">
        <f>SUMIF(#REF!,'BASE DADOS'!I58,#REF!)</f>
        <v>#REF!</v>
      </c>
      <c r="N58" s="5" t="e">
        <f t="shared" si="1"/>
        <v>#REF!</v>
      </c>
      <c r="O58" s="14" t="s">
        <v>13</v>
      </c>
      <c r="P58" s="4" t="b">
        <f>IF(O58=CFOP!A58,CFOP!B58,FALSE)</f>
        <v>0</v>
      </c>
      <c r="Q58" s="10" t="e">
        <f>#REF!</f>
        <v>#REF!</v>
      </c>
      <c r="R58" s="12" t="e">
        <f>SUMIF(#REF!,'BASE DADOS'!P58,#REF!)</f>
        <v>#REF!</v>
      </c>
      <c r="S58" s="5" t="e">
        <f>SUMIF(#REF!,'BASE DADOS'!P58,#REF!)</f>
        <v>#REF!</v>
      </c>
      <c r="T58" s="5" t="e">
        <f>SUMIF(#REF!,'BASE DADOS'!P58,#REF!)</f>
        <v>#REF!</v>
      </c>
      <c r="U58" s="5" t="e">
        <f t="shared" si="2"/>
        <v>#REF!</v>
      </c>
    </row>
    <row r="59" spans="1:21" ht="14.4" x14ac:dyDescent="0.3">
      <c r="A59" s="14" t="s">
        <v>11</v>
      </c>
      <c r="B59" s="4" t="b">
        <f>IF(A59=CFOP!A59,CFOP!B59,FALSE)</f>
        <v>0</v>
      </c>
      <c r="C59" s="10" t="e">
        <f>#REF!</f>
        <v>#REF!</v>
      </c>
      <c r="D59" s="12" t="e">
        <f>SUMIF(#REF!,'BASE DADOS'!B59,#REF!)</f>
        <v>#REF!</v>
      </c>
      <c r="E59" s="12" t="e">
        <f>SUMIF(#REF!,'BASE DADOS'!B59,#REF!)</f>
        <v>#REF!</v>
      </c>
      <c r="F59" s="5" t="e">
        <f>SUMIF(#REF!,'BASE DADOS'!B59,#REF!)</f>
        <v>#REF!</v>
      </c>
      <c r="G59" s="5" t="e">
        <f t="shared" si="0"/>
        <v>#REF!</v>
      </c>
      <c r="H59" s="14" t="s">
        <v>12</v>
      </c>
      <c r="I59" s="4">
        <f>IF(H59=CFOP!A59,CFOP!B59,FALSE)</f>
        <v>5359</v>
      </c>
      <c r="J59" s="10" t="e">
        <f>#REF!</f>
        <v>#REF!</v>
      </c>
      <c r="K59" s="12" t="e">
        <f>SUMIF(#REF!,'BASE DADOS'!I59,#REF!)</f>
        <v>#REF!</v>
      </c>
      <c r="L59" s="5" t="e">
        <f>SUMIF(#REF!,'BASE DADOS'!I59,#REF!)</f>
        <v>#REF!</v>
      </c>
      <c r="M59" s="5" t="e">
        <f>SUMIF(#REF!,'BASE DADOS'!I59,#REF!)</f>
        <v>#REF!</v>
      </c>
      <c r="N59" s="5" t="e">
        <f t="shared" si="1"/>
        <v>#REF!</v>
      </c>
      <c r="O59" s="14" t="s">
        <v>13</v>
      </c>
      <c r="P59" s="4" t="b">
        <f>IF(O59=CFOP!A59,CFOP!B59,FALSE)</f>
        <v>0</v>
      </c>
      <c r="Q59" s="10" t="e">
        <f>#REF!</f>
        <v>#REF!</v>
      </c>
      <c r="R59" s="12" t="e">
        <f>SUMIF(#REF!,'BASE DADOS'!P59,#REF!)</f>
        <v>#REF!</v>
      </c>
      <c r="S59" s="5" t="e">
        <f>SUMIF(#REF!,'BASE DADOS'!P59,#REF!)</f>
        <v>#REF!</v>
      </c>
      <c r="T59" s="5" t="e">
        <f>SUMIF(#REF!,'BASE DADOS'!P59,#REF!)</f>
        <v>#REF!</v>
      </c>
      <c r="U59" s="5" t="e">
        <f t="shared" si="2"/>
        <v>#REF!</v>
      </c>
    </row>
    <row r="60" spans="1:21" ht="14.4" x14ac:dyDescent="0.3">
      <c r="A60" s="14" t="s">
        <v>11</v>
      </c>
      <c r="B60" s="4" t="b">
        <f>IF(A60=CFOP!A60,CFOP!B60,FALSE)</f>
        <v>0</v>
      </c>
      <c r="C60" s="10" t="e">
        <f>#REF!</f>
        <v>#REF!</v>
      </c>
      <c r="D60" s="12" t="e">
        <f>SUMIF(#REF!,'BASE DADOS'!B60,#REF!)</f>
        <v>#REF!</v>
      </c>
      <c r="E60" s="12" t="e">
        <f>SUMIF(#REF!,'BASE DADOS'!B60,#REF!)</f>
        <v>#REF!</v>
      </c>
      <c r="F60" s="5" t="e">
        <f>SUMIF(#REF!,'BASE DADOS'!B60,#REF!)</f>
        <v>#REF!</v>
      </c>
      <c r="G60" s="5" t="e">
        <f t="shared" si="0"/>
        <v>#REF!</v>
      </c>
      <c r="H60" s="14" t="s">
        <v>12</v>
      </c>
      <c r="I60" s="4">
        <f>IF(H60=CFOP!A60,CFOP!B60,FALSE)</f>
        <v>5360</v>
      </c>
      <c r="J60" s="10" t="e">
        <f>#REF!</f>
        <v>#REF!</v>
      </c>
      <c r="K60" s="12" t="e">
        <f>SUMIF(#REF!,'BASE DADOS'!I60,#REF!)</f>
        <v>#REF!</v>
      </c>
      <c r="L60" s="5" t="e">
        <f>SUMIF(#REF!,'BASE DADOS'!I60,#REF!)</f>
        <v>#REF!</v>
      </c>
      <c r="M60" s="5" t="e">
        <f>SUMIF(#REF!,'BASE DADOS'!I60,#REF!)</f>
        <v>#REF!</v>
      </c>
      <c r="N60" s="5" t="e">
        <f t="shared" si="1"/>
        <v>#REF!</v>
      </c>
      <c r="O60" s="14" t="s">
        <v>13</v>
      </c>
      <c r="P60" s="4" t="b">
        <f>IF(O60=CFOP!A60,CFOP!B60,FALSE)</f>
        <v>0</v>
      </c>
      <c r="Q60" s="10" t="e">
        <f>#REF!</f>
        <v>#REF!</v>
      </c>
      <c r="R60" s="12" t="e">
        <f>SUMIF(#REF!,'BASE DADOS'!P60,#REF!)</f>
        <v>#REF!</v>
      </c>
      <c r="S60" s="5" t="e">
        <f>SUMIF(#REF!,'BASE DADOS'!P60,#REF!)</f>
        <v>#REF!</v>
      </c>
      <c r="T60" s="5" t="e">
        <f>SUMIF(#REF!,'BASE DADOS'!P60,#REF!)</f>
        <v>#REF!</v>
      </c>
      <c r="U60" s="5" t="e">
        <f t="shared" si="2"/>
        <v>#REF!</v>
      </c>
    </row>
    <row r="61" spans="1:21" ht="14.4" x14ac:dyDescent="0.3">
      <c r="A61" s="14" t="s">
        <v>11</v>
      </c>
      <c r="B61" s="4">
        <f>IF(A61=CFOP!A61,CFOP!B61,FALSE)</f>
        <v>5401</v>
      </c>
      <c r="C61" s="10" t="e">
        <f>#REF!</f>
        <v>#REF!</v>
      </c>
      <c r="D61" s="12" t="e">
        <f>SUMIF(#REF!,'BASE DADOS'!B61,#REF!)</f>
        <v>#REF!</v>
      </c>
      <c r="E61" s="12" t="e">
        <f>SUMIF(#REF!,'BASE DADOS'!B61,#REF!)</f>
        <v>#REF!</v>
      </c>
      <c r="F61" s="5" t="e">
        <f>SUMIF(#REF!,'BASE DADOS'!B61,#REF!)</f>
        <v>#REF!</v>
      </c>
      <c r="G61" s="5" t="e">
        <f t="shared" si="0"/>
        <v>#REF!</v>
      </c>
      <c r="H61" s="14" t="s">
        <v>12</v>
      </c>
      <c r="I61" s="4" t="b">
        <f>IF(H61=CFOP!A61,CFOP!B61,FALSE)</f>
        <v>0</v>
      </c>
      <c r="J61" s="10" t="e">
        <f>#REF!</f>
        <v>#REF!</v>
      </c>
      <c r="K61" s="12" t="e">
        <f>SUMIF(#REF!,'BASE DADOS'!I61,#REF!)</f>
        <v>#REF!</v>
      </c>
      <c r="L61" s="5" t="e">
        <f>SUMIF(#REF!,'BASE DADOS'!I61,#REF!)</f>
        <v>#REF!</v>
      </c>
      <c r="M61" s="5" t="e">
        <f>SUMIF(#REF!,'BASE DADOS'!I61,#REF!)</f>
        <v>#REF!</v>
      </c>
      <c r="N61" s="5" t="e">
        <f t="shared" si="1"/>
        <v>#REF!</v>
      </c>
      <c r="O61" s="14" t="s">
        <v>13</v>
      </c>
      <c r="P61" s="4" t="b">
        <f>IF(O61=CFOP!A61,CFOP!B61,FALSE)</f>
        <v>0</v>
      </c>
      <c r="Q61" s="10" t="e">
        <f>#REF!</f>
        <v>#REF!</v>
      </c>
      <c r="R61" s="12" t="e">
        <f>SUMIF(#REF!,'BASE DADOS'!P61,#REF!)</f>
        <v>#REF!</v>
      </c>
      <c r="S61" s="5" t="e">
        <f>SUMIF(#REF!,'BASE DADOS'!P61,#REF!)</f>
        <v>#REF!</v>
      </c>
      <c r="T61" s="5" t="e">
        <f>SUMIF(#REF!,'BASE DADOS'!P61,#REF!)</f>
        <v>#REF!</v>
      </c>
      <c r="U61" s="5" t="e">
        <f t="shared" si="2"/>
        <v>#REF!</v>
      </c>
    </row>
    <row r="62" spans="1:21" ht="14.4" x14ac:dyDescent="0.3">
      <c r="A62" s="14" t="s">
        <v>11</v>
      </c>
      <c r="B62" s="4">
        <f>IF(A62=CFOP!A62,CFOP!B62,FALSE)</f>
        <v>5402</v>
      </c>
      <c r="C62" s="10" t="e">
        <f>#REF!</f>
        <v>#REF!</v>
      </c>
      <c r="D62" s="12" t="e">
        <f>SUMIF(#REF!,'BASE DADOS'!B62,#REF!)</f>
        <v>#REF!</v>
      </c>
      <c r="E62" s="12" t="e">
        <f>SUMIF(#REF!,'BASE DADOS'!B62,#REF!)</f>
        <v>#REF!</v>
      </c>
      <c r="F62" s="5" t="e">
        <f>SUMIF(#REF!,'BASE DADOS'!B62,#REF!)</f>
        <v>#REF!</v>
      </c>
      <c r="G62" s="5" t="e">
        <f t="shared" si="0"/>
        <v>#REF!</v>
      </c>
      <c r="H62" s="14" t="s">
        <v>12</v>
      </c>
      <c r="I62" s="4" t="b">
        <f>IF(H62=CFOP!A62,CFOP!B62,FALSE)</f>
        <v>0</v>
      </c>
      <c r="J62" s="10" t="e">
        <f>#REF!</f>
        <v>#REF!</v>
      </c>
      <c r="K62" s="12" t="e">
        <f>SUMIF(#REF!,'BASE DADOS'!I62,#REF!)</f>
        <v>#REF!</v>
      </c>
      <c r="L62" s="5" t="e">
        <f>SUMIF(#REF!,'BASE DADOS'!I62,#REF!)</f>
        <v>#REF!</v>
      </c>
      <c r="M62" s="5" t="e">
        <f>SUMIF(#REF!,'BASE DADOS'!I62,#REF!)</f>
        <v>#REF!</v>
      </c>
      <c r="N62" s="5" t="e">
        <f t="shared" si="1"/>
        <v>#REF!</v>
      </c>
      <c r="O62" s="14" t="s">
        <v>13</v>
      </c>
      <c r="P62" s="4" t="b">
        <f>IF(O62=CFOP!A62,CFOP!B62,FALSE)</f>
        <v>0</v>
      </c>
      <c r="Q62" s="10" t="e">
        <f>#REF!</f>
        <v>#REF!</v>
      </c>
      <c r="R62" s="12" t="e">
        <f>SUMIF(#REF!,'BASE DADOS'!P62,#REF!)</f>
        <v>#REF!</v>
      </c>
      <c r="S62" s="5" t="e">
        <f>SUMIF(#REF!,'BASE DADOS'!P62,#REF!)</f>
        <v>#REF!</v>
      </c>
      <c r="T62" s="5" t="e">
        <f>SUMIF(#REF!,'BASE DADOS'!P62,#REF!)</f>
        <v>#REF!</v>
      </c>
      <c r="U62" s="5" t="e">
        <f t="shared" si="2"/>
        <v>#REF!</v>
      </c>
    </row>
    <row r="63" spans="1:21" ht="14.4" x14ac:dyDescent="0.3">
      <c r="A63" s="14" t="s">
        <v>11</v>
      </c>
      <c r="B63" s="4" t="b">
        <f>IF(A63=CFOP!A63,CFOP!B63,FALSE)</f>
        <v>0</v>
      </c>
      <c r="C63" s="10" t="e">
        <f>#REF!</f>
        <v>#REF!</v>
      </c>
      <c r="D63" s="12" t="e">
        <f>SUMIF(#REF!,'BASE DADOS'!B63,#REF!)</f>
        <v>#REF!</v>
      </c>
      <c r="E63" s="12" t="e">
        <f>SUMIF(#REF!,'BASE DADOS'!B63,#REF!)</f>
        <v>#REF!</v>
      </c>
      <c r="F63" s="5" t="e">
        <f>SUMIF(#REF!,'BASE DADOS'!B63,#REF!)</f>
        <v>#REF!</v>
      </c>
      <c r="G63" s="5" t="e">
        <f t="shared" si="0"/>
        <v>#REF!</v>
      </c>
      <c r="H63" s="14" t="s">
        <v>12</v>
      </c>
      <c r="I63" s="4">
        <f>IF(H63=CFOP!A63,CFOP!B63,FALSE)</f>
        <v>5403</v>
      </c>
      <c r="J63" s="10" t="e">
        <f>#REF!</f>
        <v>#REF!</v>
      </c>
      <c r="K63" s="12" t="e">
        <f>SUMIF(#REF!,'BASE DADOS'!I63,#REF!)</f>
        <v>#REF!</v>
      </c>
      <c r="L63" s="5" t="e">
        <f>SUMIF(#REF!,'BASE DADOS'!I63,#REF!)</f>
        <v>#REF!</v>
      </c>
      <c r="M63" s="5" t="e">
        <f>SUMIF(#REF!,'BASE DADOS'!I63,#REF!)</f>
        <v>#REF!</v>
      </c>
      <c r="N63" s="5" t="e">
        <f t="shared" si="1"/>
        <v>#REF!</v>
      </c>
      <c r="O63" s="14" t="s">
        <v>13</v>
      </c>
      <c r="P63" s="4" t="b">
        <f>IF(O63=CFOP!A63,CFOP!B63,FALSE)</f>
        <v>0</v>
      </c>
      <c r="Q63" s="10" t="e">
        <f>#REF!</f>
        <v>#REF!</v>
      </c>
      <c r="R63" s="12" t="e">
        <f>SUMIF(#REF!,'BASE DADOS'!P63,#REF!)</f>
        <v>#REF!</v>
      </c>
      <c r="S63" s="5" t="e">
        <f>SUMIF(#REF!,'BASE DADOS'!P63,#REF!)</f>
        <v>#REF!</v>
      </c>
      <c r="T63" s="5" t="e">
        <f>SUMIF(#REF!,'BASE DADOS'!P63,#REF!)</f>
        <v>#REF!</v>
      </c>
      <c r="U63" s="5" t="e">
        <f t="shared" si="2"/>
        <v>#REF!</v>
      </c>
    </row>
    <row r="64" spans="1:21" ht="14.4" x14ac:dyDescent="0.3">
      <c r="A64" s="14" t="s">
        <v>11</v>
      </c>
      <c r="B64" s="4" t="b">
        <f>IF(A64=CFOP!A64,CFOP!B64,FALSE)</f>
        <v>0</v>
      </c>
      <c r="C64" s="10" t="e">
        <f>#REF!</f>
        <v>#REF!</v>
      </c>
      <c r="D64" s="12" t="e">
        <f>SUMIF(#REF!,'BASE DADOS'!B64,#REF!)</f>
        <v>#REF!</v>
      </c>
      <c r="E64" s="12" t="e">
        <f>SUMIF(#REF!,'BASE DADOS'!B64,#REF!)</f>
        <v>#REF!</v>
      </c>
      <c r="F64" s="5" t="e">
        <f>SUMIF(#REF!,'BASE DADOS'!B64,#REF!)</f>
        <v>#REF!</v>
      </c>
      <c r="G64" s="5" t="e">
        <f t="shared" si="0"/>
        <v>#REF!</v>
      </c>
      <c r="H64" s="14" t="s">
        <v>12</v>
      </c>
      <c r="I64" s="4">
        <f>IF(H64=CFOP!A64,CFOP!B64,FALSE)</f>
        <v>5405</v>
      </c>
      <c r="J64" s="10" t="e">
        <f>#REF!</f>
        <v>#REF!</v>
      </c>
      <c r="K64" s="12" t="e">
        <f>SUMIF(#REF!,'BASE DADOS'!I64,#REF!)</f>
        <v>#REF!</v>
      </c>
      <c r="L64" s="5" t="e">
        <f>SUMIF(#REF!,'BASE DADOS'!I64,#REF!)</f>
        <v>#REF!</v>
      </c>
      <c r="M64" s="5" t="e">
        <f>SUMIF(#REF!,'BASE DADOS'!I64,#REF!)</f>
        <v>#REF!</v>
      </c>
      <c r="N64" s="5" t="e">
        <f t="shared" si="1"/>
        <v>#REF!</v>
      </c>
      <c r="O64" s="14" t="s">
        <v>13</v>
      </c>
      <c r="P64" s="4" t="b">
        <f>IF(O64=CFOP!A64,CFOP!B64,FALSE)</f>
        <v>0</v>
      </c>
      <c r="Q64" s="10" t="e">
        <f>#REF!</f>
        <v>#REF!</v>
      </c>
      <c r="R64" s="12" t="e">
        <f>SUMIF(#REF!,'BASE DADOS'!P64,#REF!)</f>
        <v>#REF!</v>
      </c>
      <c r="S64" s="5" t="e">
        <f>SUMIF(#REF!,'BASE DADOS'!P64,#REF!)</f>
        <v>#REF!</v>
      </c>
      <c r="T64" s="5" t="e">
        <f>SUMIF(#REF!,'BASE DADOS'!P64,#REF!)</f>
        <v>#REF!</v>
      </c>
      <c r="U64" s="5" t="e">
        <f t="shared" si="2"/>
        <v>#REF!</v>
      </c>
    </row>
    <row r="65" spans="1:21" ht="14.4" x14ac:dyDescent="0.3">
      <c r="A65" s="14" t="s">
        <v>11</v>
      </c>
      <c r="B65" s="4">
        <f>IF(A65=CFOP!A65,CFOP!B65,FALSE)</f>
        <v>5408</v>
      </c>
      <c r="C65" s="10" t="e">
        <f>#REF!</f>
        <v>#REF!</v>
      </c>
      <c r="D65" s="12" t="e">
        <f>SUMIF(#REF!,'BASE DADOS'!B65,#REF!)</f>
        <v>#REF!</v>
      </c>
      <c r="E65" s="12" t="e">
        <f>SUMIF(#REF!,'BASE DADOS'!B65,#REF!)</f>
        <v>#REF!</v>
      </c>
      <c r="F65" s="5" t="e">
        <f>SUMIF(#REF!,'BASE DADOS'!B65,#REF!)</f>
        <v>#REF!</v>
      </c>
      <c r="G65" s="5" t="e">
        <f t="shared" si="0"/>
        <v>#REF!</v>
      </c>
      <c r="H65" s="14" t="s">
        <v>12</v>
      </c>
      <c r="I65" s="4" t="b">
        <f>IF(H65=CFOP!A65,CFOP!B65,FALSE)</f>
        <v>0</v>
      </c>
      <c r="J65" s="10" t="e">
        <f>#REF!</f>
        <v>#REF!</v>
      </c>
      <c r="K65" s="12" t="e">
        <f>SUMIF(#REF!,'BASE DADOS'!I65,#REF!)</f>
        <v>#REF!</v>
      </c>
      <c r="L65" s="5" t="e">
        <f>SUMIF(#REF!,'BASE DADOS'!I65,#REF!)</f>
        <v>#REF!</v>
      </c>
      <c r="M65" s="5" t="e">
        <f>SUMIF(#REF!,'BASE DADOS'!I65,#REF!)</f>
        <v>#REF!</v>
      </c>
      <c r="N65" s="5" t="e">
        <f t="shared" si="1"/>
        <v>#REF!</v>
      </c>
      <c r="O65" s="14" t="s">
        <v>13</v>
      </c>
      <c r="P65" s="4" t="b">
        <f>IF(O65=CFOP!A65,CFOP!B65,FALSE)</f>
        <v>0</v>
      </c>
      <c r="Q65" s="10" t="e">
        <f>#REF!</f>
        <v>#REF!</v>
      </c>
      <c r="R65" s="12" t="e">
        <f>SUMIF(#REF!,'BASE DADOS'!P65,#REF!)</f>
        <v>#REF!</v>
      </c>
      <c r="S65" s="5" t="e">
        <f>SUMIF(#REF!,'BASE DADOS'!P65,#REF!)</f>
        <v>#REF!</v>
      </c>
      <c r="T65" s="5" t="e">
        <f>SUMIF(#REF!,'BASE DADOS'!P65,#REF!)</f>
        <v>#REF!</v>
      </c>
      <c r="U65" s="5" t="e">
        <f t="shared" si="2"/>
        <v>#REF!</v>
      </c>
    </row>
    <row r="66" spans="1:21" ht="14.4" x14ac:dyDescent="0.3">
      <c r="A66" s="14" t="s">
        <v>11</v>
      </c>
      <c r="B66" s="4" t="b">
        <f>IF(A66=CFOP!A66,CFOP!B66,FALSE)</f>
        <v>0</v>
      </c>
      <c r="C66" s="10" t="e">
        <f>#REF!</f>
        <v>#REF!</v>
      </c>
      <c r="D66" s="12" t="e">
        <f>SUMIF(#REF!,'BASE DADOS'!B66,#REF!)</f>
        <v>#REF!</v>
      </c>
      <c r="E66" s="12" t="e">
        <f>SUMIF(#REF!,'BASE DADOS'!B66,#REF!)</f>
        <v>#REF!</v>
      </c>
      <c r="F66" s="5" t="e">
        <f>SUMIF(#REF!,'BASE DADOS'!B66,#REF!)</f>
        <v>#REF!</v>
      </c>
      <c r="G66" s="5" t="e">
        <f t="shared" si="0"/>
        <v>#REF!</v>
      </c>
      <c r="H66" s="14" t="s">
        <v>12</v>
      </c>
      <c r="I66" s="4">
        <f>IF(H66=CFOP!A66,CFOP!B66,FALSE)</f>
        <v>5409</v>
      </c>
      <c r="J66" s="10" t="e">
        <f>#REF!</f>
        <v>#REF!</v>
      </c>
      <c r="K66" s="12" t="e">
        <f>SUMIF(#REF!,'BASE DADOS'!I66,#REF!)</f>
        <v>#REF!</v>
      </c>
      <c r="L66" s="5" t="e">
        <f>SUMIF(#REF!,'BASE DADOS'!I66,#REF!)</f>
        <v>#REF!</v>
      </c>
      <c r="M66" s="5" t="e">
        <f>SUMIF(#REF!,'BASE DADOS'!I66,#REF!)</f>
        <v>#REF!</v>
      </c>
      <c r="N66" s="5" t="e">
        <f t="shared" si="1"/>
        <v>#REF!</v>
      </c>
      <c r="O66" s="14" t="s">
        <v>13</v>
      </c>
      <c r="P66" s="4" t="b">
        <f>IF(O66=CFOP!A66,CFOP!B66,FALSE)</f>
        <v>0</v>
      </c>
      <c r="Q66" s="10" t="e">
        <f>#REF!</f>
        <v>#REF!</v>
      </c>
      <c r="R66" s="12" t="e">
        <f>SUMIF(#REF!,'BASE DADOS'!P66,#REF!)</f>
        <v>#REF!</v>
      </c>
      <c r="S66" s="5" t="e">
        <f>SUMIF(#REF!,'BASE DADOS'!P66,#REF!)</f>
        <v>#REF!</v>
      </c>
      <c r="T66" s="5" t="e">
        <f>SUMIF(#REF!,'BASE DADOS'!P66,#REF!)</f>
        <v>#REF!</v>
      </c>
      <c r="U66" s="5" t="e">
        <f t="shared" si="2"/>
        <v>#REF!</v>
      </c>
    </row>
    <row r="67" spans="1:21" ht="14.4" x14ac:dyDescent="0.3">
      <c r="A67" s="14" t="s">
        <v>11</v>
      </c>
      <c r="B67" s="4">
        <f>IF(A67=CFOP!A67,CFOP!B67,FALSE)</f>
        <v>5410</v>
      </c>
      <c r="C67" s="10" t="e">
        <f>#REF!</f>
        <v>#REF!</v>
      </c>
      <c r="D67" s="12" t="e">
        <f>SUMIF(#REF!,'BASE DADOS'!B67,#REF!)</f>
        <v>#REF!</v>
      </c>
      <c r="E67" s="12" t="e">
        <f>SUMIF(#REF!,'BASE DADOS'!B67,#REF!)</f>
        <v>#REF!</v>
      </c>
      <c r="F67" s="5" t="e">
        <f>SUMIF(#REF!,'BASE DADOS'!B67,#REF!)</f>
        <v>#REF!</v>
      </c>
      <c r="G67" s="5" t="e">
        <f t="shared" ref="G67:G130" si="3">D67&gt;0</f>
        <v>#REF!</v>
      </c>
      <c r="H67" s="14" t="s">
        <v>12</v>
      </c>
      <c r="I67" s="4" t="b">
        <f>IF(H67=CFOP!A67,CFOP!B67,FALSE)</f>
        <v>0</v>
      </c>
      <c r="J67" s="10" t="e">
        <f>#REF!</f>
        <v>#REF!</v>
      </c>
      <c r="K67" s="12" t="e">
        <f>SUMIF(#REF!,'BASE DADOS'!I67,#REF!)</f>
        <v>#REF!</v>
      </c>
      <c r="L67" s="5" t="e">
        <f>SUMIF(#REF!,'BASE DADOS'!I67,#REF!)</f>
        <v>#REF!</v>
      </c>
      <c r="M67" s="5" t="e">
        <f>SUMIF(#REF!,'BASE DADOS'!I67,#REF!)</f>
        <v>#REF!</v>
      </c>
      <c r="N67" s="5" t="e">
        <f t="shared" ref="N67:N130" si="4">K67&gt;0</f>
        <v>#REF!</v>
      </c>
      <c r="O67" s="14" t="s">
        <v>13</v>
      </c>
      <c r="P67" s="4" t="b">
        <f>IF(O67=CFOP!A67,CFOP!B67,FALSE)</f>
        <v>0</v>
      </c>
      <c r="Q67" s="10" t="e">
        <f>#REF!</f>
        <v>#REF!</v>
      </c>
      <c r="R67" s="12" t="e">
        <f>SUMIF(#REF!,'BASE DADOS'!P67,#REF!)</f>
        <v>#REF!</v>
      </c>
      <c r="S67" s="5" t="e">
        <f>SUMIF(#REF!,'BASE DADOS'!P67,#REF!)</f>
        <v>#REF!</v>
      </c>
      <c r="T67" s="5" t="e">
        <f>SUMIF(#REF!,'BASE DADOS'!P67,#REF!)</f>
        <v>#REF!</v>
      </c>
      <c r="U67" s="5" t="e">
        <f t="shared" ref="U67:U130" si="5">R67&gt;0</f>
        <v>#REF!</v>
      </c>
    </row>
    <row r="68" spans="1:21" ht="14.4" x14ac:dyDescent="0.3">
      <c r="A68" s="14" t="s">
        <v>11</v>
      </c>
      <c r="B68" s="4" t="b">
        <f>IF(A68=CFOP!A68,CFOP!B68,FALSE)</f>
        <v>0</v>
      </c>
      <c r="C68" s="10" t="e">
        <f>#REF!</f>
        <v>#REF!</v>
      </c>
      <c r="D68" s="12" t="e">
        <f>SUMIF(#REF!,'BASE DADOS'!B68,#REF!)</f>
        <v>#REF!</v>
      </c>
      <c r="E68" s="12" t="e">
        <f>SUMIF(#REF!,'BASE DADOS'!B68,#REF!)</f>
        <v>#REF!</v>
      </c>
      <c r="F68" s="5" t="e">
        <f>SUMIF(#REF!,'BASE DADOS'!B68,#REF!)</f>
        <v>#REF!</v>
      </c>
      <c r="G68" s="5" t="e">
        <f t="shared" si="3"/>
        <v>#REF!</v>
      </c>
      <c r="H68" s="14" t="s">
        <v>12</v>
      </c>
      <c r="I68" s="4">
        <f>IF(H68=CFOP!A68,CFOP!B68,FALSE)</f>
        <v>5411</v>
      </c>
      <c r="J68" s="10" t="e">
        <f>#REF!</f>
        <v>#REF!</v>
      </c>
      <c r="K68" s="12" t="e">
        <f>SUMIF(#REF!,'BASE DADOS'!I68,#REF!)</f>
        <v>#REF!</v>
      </c>
      <c r="L68" s="5" t="e">
        <f>SUMIF(#REF!,'BASE DADOS'!I68,#REF!)</f>
        <v>#REF!</v>
      </c>
      <c r="M68" s="5" t="e">
        <f>SUMIF(#REF!,'BASE DADOS'!I68,#REF!)</f>
        <v>#REF!</v>
      </c>
      <c r="N68" s="5" t="e">
        <f t="shared" si="4"/>
        <v>#REF!</v>
      </c>
      <c r="O68" s="14" t="s">
        <v>13</v>
      </c>
      <c r="P68" s="4" t="b">
        <f>IF(O68=CFOP!A68,CFOP!B68,FALSE)</f>
        <v>0</v>
      </c>
      <c r="Q68" s="10" t="e">
        <f>#REF!</f>
        <v>#REF!</v>
      </c>
      <c r="R68" s="12" t="e">
        <f>SUMIF(#REF!,'BASE DADOS'!P68,#REF!)</f>
        <v>#REF!</v>
      </c>
      <c r="S68" s="5" t="e">
        <f>SUMIF(#REF!,'BASE DADOS'!P68,#REF!)</f>
        <v>#REF!</v>
      </c>
      <c r="T68" s="5" t="e">
        <f>SUMIF(#REF!,'BASE DADOS'!P68,#REF!)</f>
        <v>#REF!</v>
      </c>
      <c r="U68" s="5" t="e">
        <f t="shared" si="5"/>
        <v>#REF!</v>
      </c>
    </row>
    <row r="69" spans="1:21" ht="14.4" x14ac:dyDescent="0.3">
      <c r="A69" s="14" t="s">
        <v>11</v>
      </c>
      <c r="B69" s="4" t="b">
        <f>IF(A69=CFOP!A69,CFOP!B69,FALSE)</f>
        <v>0</v>
      </c>
      <c r="C69" s="10" t="e">
        <f>#REF!</f>
        <v>#REF!</v>
      </c>
      <c r="D69" s="12" t="e">
        <f>SUMIF(#REF!,'BASE DADOS'!B69,#REF!)</f>
        <v>#REF!</v>
      </c>
      <c r="E69" s="12" t="e">
        <f>SUMIF(#REF!,'BASE DADOS'!B69,#REF!)</f>
        <v>#REF!</v>
      </c>
      <c r="F69" s="5" t="e">
        <f>SUMIF(#REF!,'BASE DADOS'!B69,#REF!)</f>
        <v>#REF!</v>
      </c>
      <c r="G69" s="5" t="e">
        <f t="shared" si="3"/>
        <v>#REF!</v>
      </c>
      <c r="H69" s="14" t="s">
        <v>12</v>
      </c>
      <c r="I69" s="4">
        <f>IF(H69=CFOP!A69,CFOP!B69,FALSE)</f>
        <v>5412</v>
      </c>
      <c r="J69" s="10" t="e">
        <f>#REF!</f>
        <v>#REF!</v>
      </c>
      <c r="K69" s="12" t="e">
        <f>SUMIF(#REF!,'BASE DADOS'!I69,#REF!)</f>
        <v>#REF!</v>
      </c>
      <c r="L69" s="5" t="e">
        <f>SUMIF(#REF!,'BASE DADOS'!I69,#REF!)</f>
        <v>#REF!</v>
      </c>
      <c r="M69" s="5" t="e">
        <f>SUMIF(#REF!,'BASE DADOS'!I69,#REF!)</f>
        <v>#REF!</v>
      </c>
      <c r="N69" s="5" t="e">
        <f t="shared" si="4"/>
        <v>#REF!</v>
      </c>
      <c r="O69" s="14" t="s">
        <v>13</v>
      </c>
      <c r="P69" s="4" t="b">
        <f>IF(O69=CFOP!A69,CFOP!B69,FALSE)</f>
        <v>0</v>
      </c>
      <c r="Q69" s="10" t="e">
        <f>#REF!</f>
        <v>#REF!</v>
      </c>
      <c r="R69" s="12" t="e">
        <f>SUMIF(#REF!,'BASE DADOS'!P69,#REF!)</f>
        <v>#REF!</v>
      </c>
      <c r="S69" s="5" t="e">
        <f>SUMIF(#REF!,'BASE DADOS'!P69,#REF!)</f>
        <v>#REF!</v>
      </c>
      <c r="T69" s="5" t="e">
        <f>SUMIF(#REF!,'BASE DADOS'!P69,#REF!)</f>
        <v>#REF!</v>
      </c>
      <c r="U69" s="5" t="e">
        <f t="shared" si="5"/>
        <v>#REF!</v>
      </c>
    </row>
    <row r="70" spans="1:21" ht="14.4" x14ac:dyDescent="0.3">
      <c r="A70" s="14" t="s">
        <v>11</v>
      </c>
      <c r="B70" s="4" t="b">
        <f>IF(A70=CFOP!A70,CFOP!B70,FALSE)</f>
        <v>0</v>
      </c>
      <c r="C70" s="10" t="e">
        <f>#REF!</f>
        <v>#REF!</v>
      </c>
      <c r="D70" s="12" t="e">
        <f>SUMIF(#REF!,'BASE DADOS'!B70,#REF!)</f>
        <v>#REF!</v>
      </c>
      <c r="E70" s="12" t="e">
        <f>SUMIF(#REF!,'BASE DADOS'!B70,#REF!)</f>
        <v>#REF!</v>
      </c>
      <c r="F70" s="5" t="e">
        <f>SUMIF(#REF!,'BASE DADOS'!B70,#REF!)</f>
        <v>#REF!</v>
      </c>
      <c r="G70" s="5" t="e">
        <f t="shared" si="3"/>
        <v>#REF!</v>
      </c>
      <c r="H70" s="14" t="s">
        <v>12</v>
      </c>
      <c r="I70" s="4">
        <f>IF(H70=CFOP!A70,CFOP!B70,FALSE)</f>
        <v>5413</v>
      </c>
      <c r="J70" s="10" t="e">
        <f>#REF!</f>
        <v>#REF!</v>
      </c>
      <c r="K70" s="12" t="e">
        <f>SUMIF(#REF!,'BASE DADOS'!I70,#REF!)</f>
        <v>#REF!</v>
      </c>
      <c r="L70" s="5" t="e">
        <f>SUMIF(#REF!,'BASE DADOS'!I70,#REF!)</f>
        <v>#REF!</v>
      </c>
      <c r="M70" s="5" t="e">
        <f>SUMIF(#REF!,'BASE DADOS'!I70,#REF!)</f>
        <v>#REF!</v>
      </c>
      <c r="N70" s="5" t="e">
        <f t="shared" si="4"/>
        <v>#REF!</v>
      </c>
      <c r="O70" s="14" t="s">
        <v>13</v>
      </c>
      <c r="P70" s="4" t="b">
        <f>IF(O70=CFOP!A70,CFOP!B70,FALSE)</f>
        <v>0</v>
      </c>
      <c r="Q70" s="10" t="e">
        <f>#REF!</f>
        <v>#REF!</v>
      </c>
      <c r="R70" s="12" t="e">
        <f>SUMIF(#REF!,'BASE DADOS'!P70,#REF!)</f>
        <v>#REF!</v>
      </c>
      <c r="S70" s="5" t="e">
        <f>SUMIF(#REF!,'BASE DADOS'!P70,#REF!)</f>
        <v>#REF!</v>
      </c>
      <c r="T70" s="5" t="e">
        <f>SUMIF(#REF!,'BASE DADOS'!P70,#REF!)</f>
        <v>#REF!</v>
      </c>
      <c r="U70" s="5" t="e">
        <f t="shared" si="5"/>
        <v>#REF!</v>
      </c>
    </row>
    <row r="71" spans="1:21" ht="14.4" x14ac:dyDescent="0.3">
      <c r="A71" s="14" t="s">
        <v>11</v>
      </c>
      <c r="B71" s="4" t="b">
        <f>IF(A71=CFOP!A71,CFOP!B71,FALSE)</f>
        <v>0</v>
      </c>
      <c r="C71" s="10" t="e">
        <f>#REF!</f>
        <v>#REF!</v>
      </c>
      <c r="D71" s="12" t="e">
        <f>SUMIF(#REF!,'BASE DADOS'!B71,#REF!)</f>
        <v>#REF!</v>
      </c>
      <c r="E71" s="12" t="e">
        <f>SUMIF(#REF!,'BASE DADOS'!B71,#REF!)</f>
        <v>#REF!</v>
      </c>
      <c r="F71" s="5" t="e">
        <f>SUMIF(#REF!,'BASE DADOS'!B71,#REF!)</f>
        <v>#REF!</v>
      </c>
      <c r="G71" s="5" t="e">
        <f t="shared" si="3"/>
        <v>#REF!</v>
      </c>
      <c r="H71" s="14" t="s">
        <v>12</v>
      </c>
      <c r="I71" s="4">
        <f>IF(H71=CFOP!A71,CFOP!B71,FALSE)</f>
        <v>5414</v>
      </c>
      <c r="J71" s="10" t="e">
        <f>#REF!</f>
        <v>#REF!</v>
      </c>
      <c r="K71" s="12" t="e">
        <f>SUMIF(#REF!,'BASE DADOS'!I71,#REF!)</f>
        <v>#REF!</v>
      </c>
      <c r="L71" s="5" t="e">
        <f>SUMIF(#REF!,'BASE DADOS'!I71,#REF!)</f>
        <v>#REF!</v>
      </c>
      <c r="M71" s="5" t="e">
        <f>SUMIF(#REF!,'BASE DADOS'!I71,#REF!)</f>
        <v>#REF!</v>
      </c>
      <c r="N71" s="5" t="e">
        <f t="shared" si="4"/>
        <v>#REF!</v>
      </c>
      <c r="O71" s="14" t="s">
        <v>13</v>
      </c>
      <c r="P71" s="4" t="b">
        <f>IF(O71=CFOP!A71,CFOP!B71,FALSE)</f>
        <v>0</v>
      </c>
      <c r="Q71" s="10" t="e">
        <f>#REF!</f>
        <v>#REF!</v>
      </c>
      <c r="R71" s="12" t="e">
        <f>SUMIF(#REF!,'BASE DADOS'!P71,#REF!)</f>
        <v>#REF!</v>
      </c>
      <c r="S71" s="5" t="e">
        <f>SUMIF(#REF!,'BASE DADOS'!P71,#REF!)</f>
        <v>#REF!</v>
      </c>
      <c r="T71" s="5" t="e">
        <f>SUMIF(#REF!,'BASE DADOS'!P71,#REF!)</f>
        <v>#REF!</v>
      </c>
      <c r="U71" s="5" t="e">
        <f t="shared" si="5"/>
        <v>#REF!</v>
      </c>
    </row>
    <row r="72" spans="1:21" ht="14.4" x14ac:dyDescent="0.3">
      <c r="A72" s="14" t="s">
        <v>11</v>
      </c>
      <c r="B72" s="4" t="b">
        <f>IF(A72=CFOP!A72,CFOP!B72,FALSE)</f>
        <v>0</v>
      </c>
      <c r="C72" s="10" t="e">
        <f>#REF!</f>
        <v>#REF!</v>
      </c>
      <c r="D72" s="12" t="e">
        <f>SUMIF(#REF!,'BASE DADOS'!B72,#REF!)</f>
        <v>#REF!</v>
      </c>
      <c r="E72" s="12" t="e">
        <f>SUMIF(#REF!,'BASE DADOS'!B72,#REF!)</f>
        <v>#REF!</v>
      </c>
      <c r="F72" s="5" t="e">
        <f>SUMIF(#REF!,'BASE DADOS'!B72,#REF!)</f>
        <v>#REF!</v>
      </c>
      <c r="G72" s="5" t="e">
        <f t="shared" si="3"/>
        <v>#REF!</v>
      </c>
      <c r="H72" s="14" t="s">
        <v>12</v>
      </c>
      <c r="I72" s="4">
        <f>IF(H72=CFOP!A72,CFOP!B72,FALSE)</f>
        <v>5415</v>
      </c>
      <c r="J72" s="10" t="e">
        <f>#REF!</f>
        <v>#REF!</v>
      </c>
      <c r="K72" s="12" t="e">
        <f>SUMIF(#REF!,'BASE DADOS'!I72,#REF!)</f>
        <v>#REF!</v>
      </c>
      <c r="L72" s="5" t="e">
        <f>SUMIF(#REF!,'BASE DADOS'!I72,#REF!)</f>
        <v>#REF!</v>
      </c>
      <c r="M72" s="5" t="e">
        <f>SUMIF(#REF!,'BASE DADOS'!I72,#REF!)</f>
        <v>#REF!</v>
      </c>
      <c r="N72" s="5" t="e">
        <f t="shared" si="4"/>
        <v>#REF!</v>
      </c>
      <c r="O72" s="14" t="s">
        <v>13</v>
      </c>
      <c r="P72" s="4" t="b">
        <f>IF(O72=CFOP!A72,CFOP!B72,FALSE)</f>
        <v>0</v>
      </c>
      <c r="Q72" s="10" t="e">
        <f>#REF!</f>
        <v>#REF!</v>
      </c>
      <c r="R72" s="12" t="e">
        <f>SUMIF(#REF!,'BASE DADOS'!P72,#REF!)</f>
        <v>#REF!</v>
      </c>
      <c r="S72" s="5" t="e">
        <f>SUMIF(#REF!,'BASE DADOS'!P72,#REF!)</f>
        <v>#REF!</v>
      </c>
      <c r="T72" s="5" t="e">
        <f>SUMIF(#REF!,'BASE DADOS'!P72,#REF!)</f>
        <v>#REF!</v>
      </c>
      <c r="U72" s="5" t="e">
        <f t="shared" si="5"/>
        <v>#REF!</v>
      </c>
    </row>
    <row r="73" spans="1:21" ht="14.4" x14ac:dyDescent="0.3">
      <c r="A73" s="14" t="s">
        <v>11</v>
      </c>
      <c r="B73" s="4">
        <f>IF(A73=CFOP!A73,CFOP!B73,FALSE)</f>
        <v>5451</v>
      </c>
      <c r="C73" s="10" t="e">
        <f>#REF!</f>
        <v>#REF!</v>
      </c>
      <c r="D73" s="12" t="e">
        <f>SUMIF(#REF!,'BASE DADOS'!B73,#REF!)</f>
        <v>#REF!</v>
      </c>
      <c r="E73" s="12" t="e">
        <f>SUMIF(#REF!,'BASE DADOS'!B73,#REF!)</f>
        <v>#REF!</v>
      </c>
      <c r="F73" s="5" t="e">
        <f>SUMIF(#REF!,'BASE DADOS'!B73,#REF!)</f>
        <v>#REF!</v>
      </c>
      <c r="G73" s="5" t="e">
        <f t="shared" si="3"/>
        <v>#REF!</v>
      </c>
      <c r="H73" s="14" t="s">
        <v>12</v>
      </c>
      <c r="I73" s="4" t="b">
        <f>IF(H73=CFOP!A73,CFOP!B73,FALSE)</f>
        <v>0</v>
      </c>
      <c r="J73" s="10" t="e">
        <f>#REF!</f>
        <v>#REF!</v>
      </c>
      <c r="K73" s="12" t="e">
        <f>SUMIF(#REF!,'BASE DADOS'!I73,#REF!)</f>
        <v>#REF!</v>
      </c>
      <c r="L73" s="5" t="e">
        <f>SUMIF(#REF!,'BASE DADOS'!I73,#REF!)</f>
        <v>#REF!</v>
      </c>
      <c r="M73" s="5" t="e">
        <f>SUMIF(#REF!,'BASE DADOS'!I73,#REF!)</f>
        <v>#REF!</v>
      </c>
      <c r="N73" s="5" t="e">
        <f t="shared" si="4"/>
        <v>#REF!</v>
      </c>
      <c r="O73" s="14" t="s">
        <v>13</v>
      </c>
      <c r="P73" s="4" t="b">
        <f>IF(O73=CFOP!A73,CFOP!B73,FALSE)</f>
        <v>0</v>
      </c>
      <c r="Q73" s="10" t="e">
        <f>#REF!</f>
        <v>#REF!</v>
      </c>
      <c r="R73" s="12" t="e">
        <f>SUMIF(#REF!,'BASE DADOS'!P73,#REF!)</f>
        <v>#REF!</v>
      </c>
      <c r="S73" s="5" t="e">
        <f>SUMIF(#REF!,'BASE DADOS'!P73,#REF!)</f>
        <v>#REF!</v>
      </c>
      <c r="T73" s="5" t="e">
        <f>SUMIF(#REF!,'BASE DADOS'!P73,#REF!)</f>
        <v>#REF!</v>
      </c>
      <c r="U73" s="5" t="e">
        <f t="shared" si="5"/>
        <v>#REF!</v>
      </c>
    </row>
    <row r="74" spans="1:21" ht="14.4" x14ac:dyDescent="0.3">
      <c r="A74" s="14" t="s">
        <v>11</v>
      </c>
      <c r="B74" s="4">
        <f>IF(A74=CFOP!A74,CFOP!B74,FALSE)</f>
        <v>5501</v>
      </c>
      <c r="C74" s="10" t="e">
        <f>#REF!</f>
        <v>#REF!</v>
      </c>
      <c r="D74" s="12" t="e">
        <f>SUMIF(#REF!,'BASE DADOS'!B74,#REF!)</f>
        <v>#REF!</v>
      </c>
      <c r="E74" s="12" t="e">
        <f>SUMIF(#REF!,'BASE DADOS'!B74,#REF!)</f>
        <v>#REF!</v>
      </c>
      <c r="F74" s="5" t="e">
        <f>SUMIF(#REF!,'BASE DADOS'!B74,#REF!)</f>
        <v>#REF!</v>
      </c>
      <c r="G74" s="5" t="e">
        <f t="shared" si="3"/>
        <v>#REF!</v>
      </c>
      <c r="H74" s="14" t="s">
        <v>12</v>
      </c>
      <c r="I74" s="4" t="b">
        <f>IF(H74=CFOP!A74,CFOP!B74,FALSE)</f>
        <v>0</v>
      </c>
      <c r="J74" s="10" t="e">
        <f>#REF!</f>
        <v>#REF!</v>
      </c>
      <c r="K74" s="12" t="e">
        <f>SUMIF(#REF!,'BASE DADOS'!I74,#REF!)</f>
        <v>#REF!</v>
      </c>
      <c r="L74" s="5" t="e">
        <f>SUMIF(#REF!,'BASE DADOS'!I74,#REF!)</f>
        <v>#REF!</v>
      </c>
      <c r="M74" s="5" t="e">
        <f>SUMIF(#REF!,'BASE DADOS'!I74,#REF!)</f>
        <v>#REF!</v>
      </c>
      <c r="N74" s="5" t="e">
        <f t="shared" si="4"/>
        <v>#REF!</v>
      </c>
      <c r="O74" s="14" t="s">
        <v>13</v>
      </c>
      <c r="P74" s="4" t="b">
        <f>IF(O74=CFOP!A74,CFOP!B74,FALSE)</f>
        <v>0</v>
      </c>
      <c r="Q74" s="10" t="e">
        <f>#REF!</f>
        <v>#REF!</v>
      </c>
      <c r="R74" s="12" t="e">
        <f>SUMIF(#REF!,'BASE DADOS'!P74,#REF!)</f>
        <v>#REF!</v>
      </c>
      <c r="S74" s="5" t="e">
        <f>SUMIF(#REF!,'BASE DADOS'!P74,#REF!)</f>
        <v>#REF!</v>
      </c>
      <c r="T74" s="5" t="e">
        <f>SUMIF(#REF!,'BASE DADOS'!P74,#REF!)</f>
        <v>#REF!</v>
      </c>
      <c r="U74" s="5" t="e">
        <f t="shared" si="5"/>
        <v>#REF!</v>
      </c>
    </row>
    <row r="75" spans="1:21" ht="14.4" x14ac:dyDescent="0.3">
      <c r="A75" s="14" t="s">
        <v>11</v>
      </c>
      <c r="B75" s="4" t="b">
        <f>IF(A75=CFOP!A75,CFOP!B75,FALSE)</f>
        <v>0</v>
      </c>
      <c r="C75" s="10" t="e">
        <f>#REF!</f>
        <v>#REF!</v>
      </c>
      <c r="D75" s="12" t="e">
        <f>SUMIF(#REF!,'BASE DADOS'!B75,#REF!)</f>
        <v>#REF!</v>
      </c>
      <c r="E75" s="12" t="e">
        <f>SUMIF(#REF!,'BASE DADOS'!B75,#REF!)</f>
        <v>#REF!</v>
      </c>
      <c r="F75" s="5" t="e">
        <f>SUMIF(#REF!,'BASE DADOS'!B75,#REF!)</f>
        <v>#REF!</v>
      </c>
      <c r="G75" s="5" t="e">
        <f t="shared" si="3"/>
        <v>#REF!</v>
      </c>
      <c r="H75" s="14" t="s">
        <v>12</v>
      </c>
      <c r="I75" s="4">
        <f>IF(H75=CFOP!A75,CFOP!B75,FALSE)</f>
        <v>5502</v>
      </c>
      <c r="J75" s="10" t="e">
        <f>#REF!</f>
        <v>#REF!</v>
      </c>
      <c r="K75" s="12" t="e">
        <f>SUMIF(#REF!,'BASE DADOS'!I75,#REF!)</f>
        <v>#REF!</v>
      </c>
      <c r="L75" s="5" t="e">
        <f>SUMIF(#REF!,'BASE DADOS'!I75,#REF!)</f>
        <v>#REF!</v>
      </c>
      <c r="M75" s="5" t="e">
        <f>SUMIF(#REF!,'BASE DADOS'!I75,#REF!)</f>
        <v>#REF!</v>
      </c>
      <c r="N75" s="5" t="e">
        <f t="shared" si="4"/>
        <v>#REF!</v>
      </c>
      <c r="O75" s="14" t="s">
        <v>13</v>
      </c>
      <c r="P75" s="4" t="b">
        <f>IF(O75=CFOP!A75,CFOP!B75,FALSE)</f>
        <v>0</v>
      </c>
      <c r="Q75" s="10" t="e">
        <f>#REF!</f>
        <v>#REF!</v>
      </c>
      <c r="R75" s="12" t="e">
        <f>SUMIF(#REF!,'BASE DADOS'!P75,#REF!)</f>
        <v>#REF!</v>
      </c>
      <c r="S75" s="5" t="e">
        <f>SUMIF(#REF!,'BASE DADOS'!P75,#REF!)</f>
        <v>#REF!</v>
      </c>
      <c r="T75" s="5" t="e">
        <f>SUMIF(#REF!,'BASE DADOS'!P75,#REF!)</f>
        <v>#REF!</v>
      </c>
      <c r="U75" s="5" t="e">
        <f t="shared" si="5"/>
        <v>#REF!</v>
      </c>
    </row>
    <row r="76" spans="1:21" ht="14.4" x14ac:dyDescent="0.3">
      <c r="A76" s="14" t="s">
        <v>11</v>
      </c>
      <c r="B76" s="4" t="b">
        <f>IF(A76=CFOP!A76,CFOP!B76,FALSE)</f>
        <v>0</v>
      </c>
      <c r="C76" s="10" t="e">
        <f>#REF!</f>
        <v>#REF!</v>
      </c>
      <c r="D76" s="12" t="e">
        <f>SUMIF(#REF!,'BASE DADOS'!B76,#REF!)</f>
        <v>#REF!</v>
      </c>
      <c r="E76" s="12" t="e">
        <f>SUMIF(#REF!,'BASE DADOS'!B76,#REF!)</f>
        <v>#REF!</v>
      </c>
      <c r="F76" s="5" t="e">
        <f>SUMIF(#REF!,'BASE DADOS'!B76,#REF!)</f>
        <v>#REF!</v>
      </c>
      <c r="G76" s="5" t="e">
        <f t="shared" si="3"/>
        <v>#REF!</v>
      </c>
      <c r="H76" s="14" t="s">
        <v>12</v>
      </c>
      <c r="I76" s="4">
        <f>IF(H76=CFOP!A76,CFOP!B76,FALSE)</f>
        <v>5503</v>
      </c>
      <c r="J76" s="10" t="e">
        <f>#REF!</f>
        <v>#REF!</v>
      </c>
      <c r="K76" s="12" t="e">
        <f>SUMIF(#REF!,'BASE DADOS'!I76,#REF!)</f>
        <v>#REF!</v>
      </c>
      <c r="L76" s="5" t="e">
        <f>SUMIF(#REF!,'BASE DADOS'!I76,#REF!)</f>
        <v>#REF!</v>
      </c>
      <c r="M76" s="5" t="e">
        <f>SUMIF(#REF!,'BASE DADOS'!I76,#REF!)</f>
        <v>#REF!</v>
      </c>
      <c r="N76" s="5" t="e">
        <f t="shared" si="4"/>
        <v>#REF!</v>
      </c>
      <c r="O76" s="14" t="s">
        <v>13</v>
      </c>
      <c r="P76" s="4" t="b">
        <f>IF(O76=CFOP!A76,CFOP!B76,FALSE)</f>
        <v>0</v>
      </c>
      <c r="Q76" s="10" t="e">
        <f>#REF!</f>
        <v>#REF!</v>
      </c>
      <c r="R76" s="12" t="e">
        <f>SUMIF(#REF!,'BASE DADOS'!P76,#REF!)</f>
        <v>#REF!</v>
      </c>
      <c r="S76" s="5" t="e">
        <f>SUMIF(#REF!,'BASE DADOS'!P76,#REF!)</f>
        <v>#REF!</v>
      </c>
      <c r="T76" s="5" t="e">
        <f>SUMIF(#REF!,'BASE DADOS'!P76,#REF!)</f>
        <v>#REF!</v>
      </c>
      <c r="U76" s="5" t="e">
        <f t="shared" si="5"/>
        <v>#REF!</v>
      </c>
    </row>
    <row r="77" spans="1:21" ht="14.4" x14ac:dyDescent="0.3">
      <c r="A77" s="14" t="s">
        <v>11</v>
      </c>
      <c r="B77" s="4" t="b">
        <f>IF(A77=CFOP!A77,CFOP!B77,FALSE)</f>
        <v>0</v>
      </c>
      <c r="C77" s="10" t="e">
        <f>#REF!</f>
        <v>#REF!</v>
      </c>
      <c r="D77" s="12" t="e">
        <f>SUMIF(#REF!,'BASE DADOS'!B77,#REF!)</f>
        <v>#REF!</v>
      </c>
      <c r="E77" s="12" t="e">
        <f>SUMIF(#REF!,'BASE DADOS'!B77,#REF!)</f>
        <v>#REF!</v>
      </c>
      <c r="F77" s="5" t="e">
        <f>SUMIF(#REF!,'BASE DADOS'!B77,#REF!)</f>
        <v>#REF!</v>
      </c>
      <c r="G77" s="5" t="e">
        <f t="shared" si="3"/>
        <v>#REF!</v>
      </c>
      <c r="H77" s="14" t="s">
        <v>12</v>
      </c>
      <c r="I77" s="4">
        <f>IF(H77=CFOP!A77,CFOP!B77,FALSE)</f>
        <v>5504</v>
      </c>
      <c r="J77" s="10" t="e">
        <f>#REF!</f>
        <v>#REF!</v>
      </c>
      <c r="K77" s="12" t="e">
        <f>SUMIF(#REF!,'BASE DADOS'!I77,#REF!)</f>
        <v>#REF!</v>
      </c>
      <c r="L77" s="5" t="e">
        <f>SUMIF(#REF!,'BASE DADOS'!I77,#REF!)</f>
        <v>#REF!</v>
      </c>
      <c r="M77" s="5" t="e">
        <f>SUMIF(#REF!,'BASE DADOS'!I77,#REF!)</f>
        <v>#REF!</v>
      </c>
      <c r="N77" s="5" t="e">
        <f t="shared" si="4"/>
        <v>#REF!</v>
      </c>
      <c r="O77" s="14" t="s">
        <v>13</v>
      </c>
      <c r="P77" s="4" t="b">
        <f>IF(O77=CFOP!A77,CFOP!B77,FALSE)</f>
        <v>0</v>
      </c>
      <c r="Q77" s="10" t="e">
        <f>#REF!</f>
        <v>#REF!</v>
      </c>
      <c r="R77" s="12" t="e">
        <f>SUMIF(#REF!,'BASE DADOS'!P77,#REF!)</f>
        <v>#REF!</v>
      </c>
      <c r="S77" s="5" t="e">
        <f>SUMIF(#REF!,'BASE DADOS'!P77,#REF!)</f>
        <v>#REF!</v>
      </c>
      <c r="T77" s="5" t="e">
        <f>SUMIF(#REF!,'BASE DADOS'!P77,#REF!)</f>
        <v>#REF!</v>
      </c>
      <c r="U77" s="5" t="e">
        <f t="shared" si="5"/>
        <v>#REF!</v>
      </c>
    </row>
    <row r="78" spans="1:21" ht="14.4" x14ac:dyDescent="0.3">
      <c r="A78" s="14" t="s">
        <v>11</v>
      </c>
      <c r="B78" s="4" t="b">
        <f>IF(A78=CFOP!A78,CFOP!B78,FALSE)</f>
        <v>0</v>
      </c>
      <c r="C78" s="10" t="e">
        <f>#REF!</f>
        <v>#REF!</v>
      </c>
      <c r="D78" s="12" t="e">
        <f>SUMIF(#REF!,'BASE DADOS'!B78,#REF!)</f>
        <v>#REF!</v>
      </c>
      <c r="E78" s="12" t="e">
        <f>SUMIF(#REF!,'BASE DADOS'!B78,#REF!)</f>
        <v>#REF!</v>
      </c>
      <c r="F78" s="5" t="e">
        <f>SUMIF(#REF!,'BASE DADOS'!B78,#REF!)</f>
        <v>#REF!</v>
      </c>
      <c r="G78" s="5" t="e">
        <f t="shared" si="3"/>
        <v>#REF!</v>
      </c>
      <c r="H78" s="14" t="s">
        <v>12</v>
      </c>
      <c r="I78" s="4">
        <f>IF(H78=CFOP!A78,CFOP!B78,FALSE)</f>
        <v>5505</v>
      </c>
      <c r="J78" s="10" t="e">
        <f>#REF!</f>
        <v>#REF!</v>
      </c>
      <c r="K78" s="12" t="e">
        <f>SUMIF(#REF!,'BASE DADOS'!I78,#REF!)</f>
        <v>#REF!</v>
      </c>
      <c r="L78" s="5" t="e">
        <f>SUMIF(#REF!,'BASE DADOS'!I78,#REF!)</f>
        <v>#REF!</v>
      </c>
      <c r="M78" s="5" t="e">
        <f>SUMIF(#REF!,'BASE DADOS'!I78,#REF!)</f>
        <v>#REF!</v>
      </c>
      <c r="N78" s="5" t="e">
        <f t="shared" si="4"/>
        <v>#REF!</v>
      </c>
      <c r="O78" s="14" t="s">
        <v>13</v>
      </c>
      <c r="P78" s="4" t="b">
        <f>IF(O78=CFOP!A78,CFOP!B78,FALSE)</f>
        <v>0</v>
      </c>
      <c r="Q78" s="10" t="e">
        <f>#REF!</f>
        <v>#REF!</v>
      </c>
      <c r="R78" s="12" t="e">
        <f>SUMIF(#REF!,'BASE DADOS'!P78,#REF!)</f>
        <v>#REF!</v>
      </c>
      <c r="S78" s="5" t="e">
        <f>SUMIF(#REF!,'BASE DADOS'!P78,#REF!)</f>
        <v>#REF!</v>
      </c>
      <c r="T78" s="5" t="e">
        <f>SUMIF(#REF!,'BASE DADOS'!P78,#REF!)</f>
        <v>#REF!</v>
      </c>
      <c r="U78" s="5" t="e">
        <f t="shared" si="5"/>
        <v>#REF!</v>
      </c>
    </row>
    <row r="79" spans="1:21" ht="14.4" x14ac:dyDescent="0.3">
      <c r="A79" s="14" t="s">
        <v>11</v>
      </c>
      <c r="B79" s="4" t="b">
        <f>IF(A79=CFOP!A79,CFOP!B79,FALSE)</f>
        <v>0</v>
      </c>
      <c r="C79" s="10" t="e">
        <f>#REF!</f>
        <v>#REF!</v>
      </c>
      <c r="D79" s="12" t="e">
        <f>SUMIF(#REF!,'BASE DADOS'!B79,#REF!)</f>
        <v>#REF!</v>
      </c>
      <c r="E79" s="12" t="e">
        <f>SUMIF(#REF!,'BASE DADOS'!B79,#REF!)</f>
        <v>#REF!</v>
      </c>
      <c r="F79" s="5" t="e">
        <f>SUMIF(#REF!,'BASE DADOS'!B79,#REF!)</f>
        <v>#REF!</v>
      </c>
      <c r="G79" s="5" t="e">
        <f t="shared" si="3"/>
        <v>#REF!</v>
      </c>
      <c r="H79" s="14" t="s">
        <v>12</v>
      </c>
      <c r="I79" s="4">
        <f>IF(H79=CFOP!A79,CFOP!B79,FALSE)</f>
        <v>5551</v>
      </c>
      <c r="J79" s="10" t="e">
        <f>#REF!</f>
        <v>#REF!</v>
      </c>
      <c r="K79" s="12" t="e">
        <f>SUMIF(#REF!,'BASE DADOS'!I79,#REF!)</f>
        <v>#REF!</v>
      </c>
      <c r="L79" s="5" t="e">
        <f>SUMIF(#REF!,'BASE DADOS'!I79,#REF!)</f>
        <v>#REF!</v>
      </c>
      <c r="M79" s="5" t="e">
        <f>SUMIF(#REF!,'BASE DADOS'!I79,#REF!)</f>
        <v>#REF!</v>
      </c>
      <c r="N79" s="5" t="e">
        <f t="shared" si="4"/>
        <v>#REF!</v>
      </c>
      <c r="O79" s="14" t="s">
        <v>13</v>
      </c>
      <c r="P79" s="4" t="b">
        <f>IF(O79=CFOP!A79,CFOP!B79,FALSE)</f>
        <v>0</v>
      </c>
      <c r="Q79" s="10" t="e">
        <f>#REF!</f>
        <v>#REF!</v>
      </c>
      <c r="R79" s="12" t="e">
        <f>SUMIF(#REF!,'BASE DADOS'!P79,#REF!)</f>
        <v>#REF!</v>
      </c>
      <c r="S79" s="5" t="e">
        <f>SUMIF(#REF!,'BASE DADOS'!P79,#REF!)</f>
        <v>#REF!</v>
      </c>
      <c r="T79" s="5" t="e">
        <f>SUMIF(#REF!,'BASE DADOS'!P79,#REF!)</f>
        <v>#REF!</v>
      </c>
      <c r="U79" s="5" t="e">
        <f t="shared" si="5"/>
        <v>#REF!</v>
      </c>
    </row>
    <row r="80" spans="1:21" ht="14.4" x14ac:dyDescent="0.3">
      <c r="A80" s="14" t="s">
        <v>11</v>
      </c>
      <c r="B80" s="4" t="b">
        <f>IF(A80=CFOP!A80,CFOP!B80,FALSE)</f>
        <v>0</v>
      </c>
      <c r="C80" s="10" t="e">
        <f>#REF!</f>
        <v>#REF!</v>
      </c>
      <c r="D80" s="12" t="e">
        <f>SUMIF(#REF!,'BASE DADOS'!B80,#REF!)</f>
        <v>#REF!</v>
      </c>
      <c r="E80" s="12" t="e">
        <f>SUMIF(#REF!,'BASE DADOS'!B80,#REF!)</f>
        <v>#REF!</v>
      </c>
      <c r="F80" s="5" t="e">
        <f>SUMIF(#REF!,'BASE DADOS'!B80,#REF!)</f>
        <v>#REF!</v>
      </c>
      <c r="G80" s="5" t="e">
        <f t="shared" si="3"/>
        <v>#REF!</v>
      </c>
      <c r="H80" s="14" t="s">
        <v>12</v>
      </c>
      <c r="I80" s="4">
        <f>IF(H80=CFOP!A80,CFOP!B80,FALSE)</f>
        <v>5552</v>
      </c>
      <c r="J80" s="10" t="e">
        <f>#REF!</f>
        <v>#REF!</v>
      </c>
      <c r="K80" s="12" t="e">
        <f>SUMIF(#REF!,'BASE DADOS'!I80,#REF!)</f>
        <v>#REF!</v>
      </c>
      <c r="L80" s="5" t="e">
        <f>SUMIF(#REF!,'BASE DADOS'!I80,#REF!)</f>
        <v>#REF!</v>
      </c>
      <c r="M80" s="5" t="e">
        <f>SUMIF(#REF!,'BASE DADOS'!I80,#REF!)</f>
        <v>#REF!</v>
      </c>
      <c r="N80" s="5" t="e">
        <f t="shared" si="4"/>
        <v>#REF!</v>
      </c>
      <c r="O80" s="14" t="s">
        <v>13</v>
      </c>
      <c r="P80" s="4" t="b">
        <f>IF(O80=CFOP!A80,CFOP!B80,FALSE)</f>
        <v>0</v>
      </c>
      <c r="Q80" s="10" t="e">
        <f>#REF!</f>
        <v>#REF!</v>
      </c>
      <c r="R80" s="12" t="e">
        <f>SUMIF(#REF!,'BASE DADOS'!P80,#REF!)</f>
        <v>#REF!</v>
      </c>
      <c r="S80" s="5" t="e">
        <f>SUMIF(#REF!,'BASE DADOS'!P80,#REF!)</f>
        <v>#REF!</v>
      </c>
      <c r="T80" s="5" t="e">
        <f>SUMIF(#REF!,'BASE DADOS'!P80,#REF!)</f>
        <v>#REF!</v>
      </c>
      <c r="U80" s="5" t="e">
        <f t="shared" si="5"/>
        <v>#REF!</v>
      </c>
    </row>
    <row r="81" spans="1:21" ht="14.4" x14ac:dyDescent="0.3">
      <c r="A81" s="14" t="s">
        <v>11</v>
      </c>
      <c r="B81" s="4" t="b">
        <f>IF(A81=CFOP!A81,CFOP!B81,FALSE)</f>
        <v>0</v>
      </c>
      <c r="C81" s="10" t="e">
        <f>#REF!</f>
        <v>#REF!</v>
      </c>
      <c r="D81" s="12" t="e">
        <f>SUMIF(#REF!,'BASE DADOS'!B81,#REF!)</f>
        <v>#REF!</v>
      </c>
      <c r="E81" s="12" t="e">
        <f>SUMIF(#REF!,'BASE DADOS'!B81,#REF!)</f>
        <v>#REF!</v>
      </c>
      <c r="F81" s="5" t="e">
        <f>SUMIF(#REF!,'BASE DADOS'!B81,#REF!)</f>
        <v>#REF!</v>
      </c>
      <c r="G81" s="5" t="e">
        <f t="shared" si="3"/>
        <v>#REF!</v>
      </c>
      <c r="H81" s="14" t="s">
        <v>12</v>
      </c>
      <c r="I81" s="4">
        <f>IF(H81=CFOP!A81,CFOP!B81,FALSE)</f>
        <v>5553</v>
      </c>
      <c r="J81" s="10" t="e">
        <f>#REF!</f>
        <v>#REF!</v>
      </c>
      <c r="K81" s="12" t="e">
        <f>SUMIF(#REF!,'BASE DADOS'!I81,#REF!)</f>
        <v>#REF!</v>
      </c>
      <c r="L81" s="5" t="e">
        <f>SUMIF(#REF!,'BASE DADOS'!I81,#REF!)</f>
        <v>#REF!</v>
      </c>
      <c r="M81" s="5" t="e">
        <f>SUMIF(#REF!,'BASE DADOS'!I81,#REF!)</f>
        <v>#REF!</v>
      </c>
      <c r="N81" s="5" t="e">
        <f t="shared" si="4"/>
        <v>#REF!</v>
      </c>
      <c r="O81" s="14" t="s">
        <v>13</v>
      </c>
      <c r="P81" s="4" t="b">
        <f>IF(O81=CFOP!A81,CFOP!B81,FALSE)</f>
        <v>0</v>
      </c>
      <c r="Q81" s="10" t="e">
        <f>#REF!</f>
        <v>#REF!</v>
      </c>
      <c r="R81" s="12" t="e">
        <f>SUMIF(#REF!,'BASE DADOS'!P81,#REF!)</f>
        <v>#REF!</v>
      </c>
      <c r="S81" s="5" t="e">
        <f>SUMIF(#REF!,'BASE DADOS'!P81,#REF!)</f>
        <v>#REF!</v>
      </c>
      <c r="T81" s="5" t="e">
        <f>SUMIF(#REF!,'BASE DADOS'!P81,#REF!)</f>
        <v>#REF!</v>
      </c>
      <c r="U81" s="5" t="e">
        <f t="shared" si="5"/>
        <v>#REF!</v>
      </c>
    </row>
    <row r="82" spans="1:21" ht="14.4" x14ac:dyDescent="0.3">
      <c r="A82" s="14" t="s">
        <v>11</v>
      </c>
      <c r="B82" s="4" t="b">
        <f>IF(A82=CFOP!A82,CFOP!B82,FALSE)</f>
        <v>0</v>
      </c>
      <c r="C82" s="10" t="e">
        <f>#REF!</f>
        <v>#REF!</v>
      </c>
      <c r="D82" s="12" t="e">
        <f>SUMIF(#REF!,'BASE DADOS'!B82,#REF!)</f>
        <v>#REF!</v>
      </c>
      <c r="E82" s="12" t="e">
        <f>SUMIF(#REF!,'BASE DADOS'!B82,#REF!)</f>
        <v>#REF!</v>
      </c>
      <c r="F82" s="5" t="e">
        <f>SUMIF(#REF!,'BASE DADOS'!B82,#REF!)</f>
        <v>#REF!</v>
      </c>
      <c r="G82" s="5" t="e">
        <f t="shared" si="3"/>
        <v>#REF!</v>
      </c>
      <c r="H82" s="14" t="s">
        <v>12</v>
      </c>
      <c r="I82" s="4">
        <f>IF(H82=CFOP!A82,CFOP!B82,FALSE)</f>
        <v>5554</v>
      </c>
      <c r="J82" s="10" t="e">
        <f>#REF!</f>
        <v>#REF!</v>
      </c>
      <c r="K82" s="12" t="e">
        <f>SUMIF(#REF!,'BASE DADOS'!I82,#REF!)</f>
        <v>#REF!</v>
      </c>
      <c r="L82" s="5" t="e">
        <f>SUMIF(#REF!,'BASE DADOS'!I82,#REF!)</f>
        <v>#REF!</v>
      </c>
      <c r="M82" s="5" t="e">
        <f>SUMIF(#REF!,'BASE DADOS'!I82,#REF!)</f>
        <v>#REF!</v>
      </c>
      <c r="N82" s="5" t="e">
        <f t="shared" si="4"/>
        <v>#REF!</v>
      </c>
      <c r="O82" s="14" t="s">
        <v>13</v>
      </c>
      <c r="P82" s="4" t="b">
        <f>IF(O82=CFOP!A82,CFOP!B82,FALSE)</f>
        <v>0</v>
      </c>
      <c r="Q82" s="10" t="e">
        <f>#REF!</f>
        <v>#REF!</v>
      </c>
      <c r="R82" s="12" t="e">
        <f>SUMIF(#REF!,'BASE DADOS'!P82,#REF!)</f>
        <v>#REF!</v>
      </c>
      <c r="S82" s="5" t="e">
        <f>SUMIF(#REF!,'BASE DADOS'!P82,#REF!)</f>
        <v>#REF!</v>
      </c>
      <c r="T82" s="5" t="e">
        <f>SUMIF(#REF!,'BASE DADOS'!P82,#REF!)</f>
        <v>#REF!</v>
      </c>
      <c r="U82" s="5" t="e">
        <f t="shared" si="5"/>
        <v>#REF!</v>
      </c>
    </row>
    <row r="83" spans="1:21" ht="14.4" x14ac:dyDescent="0.3">
      <c r="A83" s="14" t="s">
        <v>11</v>
      </c>
      <c r="B83" s="4" t="b">
        <f>IF(A83=CFOP!A83,CFOP!B83,FALSE)</f>
        <v>0</v>
      </c>
      <c r="C83" s="10" t="e">
        <f>#REF!</f>
        <v>#REF!</v>
      </c>
      <c r="D83" s="12" t="e">
        <f>SUMIF(#REF!,'BASE DADOS'!B83,#REF!)</f>
        <v>#REF!</v>
      </c>
      <c r="E83" s="12" t="e">
        <f>SUMIF(#REF!,'BASE DADOS'!B83,#REF!)</f>
        <v>#REF!</v>
      </c>
      <c r="F83" s="5" t="e">
        <f>SUMIF(#REF!,'BASE DADOS'!B83,#REF!)</f>
        <v>#REF!</v>
      </c>
      <c r="G83" s="5" t="e">
        <f t="shared" si="3"/>
        <v>#REF!</v>
      </c>
      <c r="H83" s="14" t="s">
        <v>12</v>
      </c>
      <c r="I83" s="4">
        <f>IF(H83=CFOP!A83,CFOP!B83,FALSE)</f>
        <v>5555</v>
      </c>
      <c r="J83" s="10" t="e">
        <f>#REF!</f>
        <v>#REF!</v>
      </c>
      <c r="K83" s="12" t="e">
        <f>SUMIF(#REF!,'BASE DADOS'!I83,#REF!)</f>
        <v>#REF!</v>
      </c>
      <c r="L83" s="5" t="e">
        <f>SUMIF(#REF!,'BASE DADOS'!I83,#REF!)</f>
        <v>#REF!</v>
      </c>
      <c r="M83" s="5" t="e">
        <f>SUMIF(#REF!,'BASE DADOS'!I83,#REF!)</f>
        <v>#REF!</v>
      </c>
      <c r="N83" s="5" t="e">
        <f t="shared" si="4"/>
        <v>#REF!</v>
      </c>
      <c r="O83" s="14" t="s">
        <v>13</v>
      </c>
      <c r="P83" s="4" t="b">
        <f>IF(O83=CFOP!A83,CFOP!B83,FALSE)</f>
        <v>0</v>
      </c>
      <c r="Q83" s="10" t="e">
        <f>#REF!</f>
        <v>#REF!</v>
      </c>
      <c r="R83" s="12" t="e">
        <f>SUMIF(#REF!,'BASE DADOS'!P83,#REF!)</f>
        <v>#REF!</v>
      </c>
      <c r="S83" s="5" t="e">
        <f>SUMIF(#REF!,'BASE DADOS'!P83,#REF!)</f>
        <v>#REF!</v>
      </c>
      <c r="T83" s="5" t="e">
        <f>SUMIF(#REF!,'BASE DADOS'!P83,#REF!)</f>
        <v>#REF!</v>
      </c>
      <c r="U83" s="5" t="e">
        <f t="shared" si="5"/>
        <v>#REF!</v>
      </c>
    </row>
    <row r="84" spans="1:21" ht="14.4" x14ac:dyDescent="0.3">
      <c r="A84" s="14" t="s">
        <v>11</v>
      </c>
      <c r="B84" s="4" t="b">
        <f>IF(A84=CFOP!A84,CFOP!B84,FALSE)</f>
        <v>0</v>
      </c>
      <c r="C84" s="10" t="e">
        <f>#REF!</f>
        <v>#REF!</v>
      </c>
      <c r="D84" s="12" t="e">
        <f>SUMIF(#REF!,'BASE DADOS'!B84,#REF!)</f>
        <v>#REF!</v>
      </c>
      <c r="E84" s="12" t="e">
        <f>SUMIF(#REF!,'BASE DADOS'!B84,#REF!)</f>
        <v>#REF!</v>
      </c>
      <c r="F84" s="5" t="e">
        <f>SUMIF(#REF!,'BASE DADOS'!B84,#REF!)</f>
        <v>#REF!</v>
      </c>
      <c r="G84" s="5" t="e">
        <f t="shared" si="3"/>
        <v>#REF!</v>
      </c>
      <c r="H84" s="14" t="s">
        <v>12</v>
      </c>
      <c r="I84" s="4">
        <f>IF(H84=CFOP!A84,CFOP!B84,FALSE)</f>
        <v>5556</v>
      </c>
      <c r="J84" s="10" t="e">
        <f>#REF!</f>
        <v>#REF!</v>
      </c>
      <c r="K84" s="12" t="e">
        <f>SUMIF(#REF!,'BASE DADOS'!I84,#REF!)</f>
        <v>#REF!</v>
      </c>
      <c r="L84" s="5" t="e">
        <f>SUMIF(#REF!,'BASE DADOS'!I84,#REF!)</f>
        <v>#REF!</v>
      </c>
      <c r="M84" s="5" t="e">
        <f>SUMIF(#REF!,'BASE DADOS'!I84,#REF!)</f>
        <v>#REF!</v>
      </c>
      <c r="N84" s="5" t="e">
        <f t="shared" si="4"/>
        <v>#REF!</v>
      </c>
      <c r="O84" s="14" t="s">
        <v>13</v>
      </c>
      <c r="P84" s="4" t="b">
        <f>IF(O84=CFOP!A84,CFOP!B84,FALSE)</f>
        <v>0</v>
      </c>
      <c r="Q84" s="10" t="e">
        <f>#REF!</f>
        <v>#REF!</v>
      </c>
      <c r="R84" s="12" t="e">
        <f>SUMIF(#REF!,'BASE DADOS'!P84,#REF!)</f>
        <v>#REF!</v>
      </c>
      <c r="S84" s="5" t="e">
        <f>SUMIF(#REF!,'BASE DADOS'!P84,#REF!)</f>
        <v>#REF!</v>
      </c>
      <c r="T84" s="5" t="e">
        <f>SUMIF(#REF!,'BASE DADOS'!P84,#REF!)</f>
        <v>#REF!</v>
      </c>
      <c r="U84" s="5" t="e">
        <f t="shared" si="5"/>
        <v>#REF!</v>
      </c>
    </row>
    <row r="85" spans="1:21" ht="14.4" x14ac:dyDescent="0.3">
      <c r="A85" s="14" t="s">
        <v>11</v>
      </c>
      <c r="B85" s="4" t="b">
        <f>IF(A85=CFOP!A85,CFOP!B85,FALSE)</f>
        <v>0</v>
      </c>
      <c r="C85" s="10" t="e">
        <f>#REF!</f>
        <v>#REF!</v>
      </c>
      <c r="D85" s="12" t="e">
        <f>SUMIF(#REF!,'BASE DADOS'!B85,#REF!)</f>
        <v>#REF!</v>
      </c>
      <c r="E85" s="12" t="e">
        <f>SUMIF(#REF!,'BASE DADOS'!B85,#REF!)</f>
        <v>#REF!</v>
      </c>
      <c r="F85" s="5" t="e">
        <f>SUMIF(#REF!,'BASE DADOS'!B85,#REF!)</f>
        <v>#REF!</v>
      </c>
      <c r="G85" s="5" t="e">
        <f t="shared" si="3"/>
        <v>#REF!</v>
      </c>
      <c r="H85" s="14" t="s">
        <v>12</v>
      </c>
      <c r="I85" s="4">
        <f>IF(H85=CFOP!A85,CFOP!B85,FALSE)</f>
        <v>5557</v>
      </c>
      <c r="J85" s="10" t="e">
        <f>#REF!</f>
        <v>#REF!</v>
      </c>
      <c r="K85" s="12" t="e">
        <f>SUMIF(#REF!,'BASE DADOS'!I85,#REF!)</f>
        <v>#REF!</v>
      </c>
      <c r="L85" s="5" t="e">
        <f>SUMIF(#REF!,'BASE DADOS'!I85,#REF!)</f>
        <v>#REF!</v>
      </c>
      <c r="M85" s="5" t="e">
        <f>SUMIF(#REF!,'BASE DADOS'!I85,#REF!)</f>
        <v>#REF!</v>
      </c>
      <c r="N85" s="5" t="e">
        <f t="shared" si="4"/>
        <v>#REF!</v>
      </c>
      <c r="O85" s="14" t="s">
        <v>13</v>
      </c>
      <c r="P85" s="4" t="b">
        <f>IF(O85=CFOP!A85,CFOP!B85,FALSE)</f>
        <v>0</v>
      </c>
      <c r="Q85" s="10" t="e">
        <f>#REF!</f>
        <v>#REF!</v>
      </c>
      <c r="R85" s="12" t="e">
        <f>SUMIF(#REF!,'BASE DADOS'!P85,#REF!)</f>
        <v>#REF!</v>
      </c>
      <c r="S85" s="5" t="e">
        <f>SUMIF(#REF!,'BASE DADOS'!P85,#REF!)</f>
        <v>#REF!</v>
      </c>
      <c r="T85" s="5" t="e">
        <f>SUMIF(#REF!,'BASE DADOS'!P85,#REF!)</f>
        <v>#REF!</v>
      </c>
      <c r="U85" s="5" t="e">
        <f t="shared" si="5"/>
        <v>#REF!</v>
      </c>
    </row>
    <row r="86" spans="1:21" ht="14.4" x14ac:dyDescent="0.3">
      <c r="A86" s="14" t="s">
        <v>11</v>
      </c>
      <c r="B86" s="4" t="b">
        <f>IF(A86=CFOP!A86,CFOP!B86,FALSE)</f>
        <v>0</v>
      </c>
      <c r="C86" s="10" t="e">
        <f>#REF!</f>
        <v>#REF!</v>
      </c>
      <c r="D86" s="12" t="e">
        <f>SUMIF(#REF!,'BASE DADOS'!B86,#REF!)</f>
        <v>#REF!</v>
      </c>
      <c r="E86" s="12" t="e">
        <f>SUMIF(#REF!,'BASE DADOS'!B86,#REF!)</f>
        <v>#REF!</v>
      </c>
      <c r="F86" s="5" t="e">
        <f>SUMIF(#REF!,'BASE DADOS'!B86,#REF!)</f>
        <v>#REF!</v>
      </c>
      <c r="G86" s="5" t="e">
        <f t="shared" si="3"/>
        <v>#REF!</v>
      </c>
      <c r="H86" s="14" t="s">
        <v>12</v>
      </c>
      <c r="I86" s="4">
        <f>IF(H86=CFOP!A86,CFOP!B86,FALSE)</f>
        <v>5601</v>
      </c>
      <c r="J86" s="10" t="e">
        <f>#REF!</f>
        <v>#REF!</v>
      </c>
      <c r="K86" s="12" t="e">
        <f>SUMIF(#REF!,'BASE DADOS'!I86,#REF!)</f>
        <v>#REF!</v>
      </c>
      <c r="L86" s="5" t="e">
        <f>SUMIF(#REF!,'BASE DADOS'!I86,#REF!)</f>
        <v>#REF!</v>
      </c>
      <c r="M86" s="5" t="e">
        <f>SUMIF(#REF!,'BASE DADOS'!I86,#REF!)</f>
        <v>#REF!</v>
      </c>
      <c r="N86" s="5" t="e">
        <f t="shared" si="4"/>
        <v>#REF!</v>
      </c>
      <c r="O86" s="14" t="s">
        <v>13</v>
      </c>
      <c r="P86" s="4" t="b">
        <f>IF(O86=CFOP!A86,CFOP!B86,FALSE)</f>
        <v>0</v>
      </c>
      <c r="Q86" s="10" t="e">
        <f>#REF!</f>
        <v>#REF!</v>
      </c>
      <c r="R86" s="12" t="e">
        <f>SUMIF(#REF!,'BASE DADOS'!P86,#REF!)</f>
        <v>#REF!</v>
      </c>
      <c r="S86" s="5" t="e">
        <f>SUMIF(#REF!,'BASE DADOS'!P86,#REF!)</f>
        <v>#REF!</v>
      </c>
      <c r="T86" s="5" t="e">
        <f>SUMIF(#REF!,'BASE DADOS'!P86,#REF!)</f>
        <v>#REF!</v>
      </c>
      <c r="U86" s="5" t="e">
        <f t="shared" si="5"/>
        <v>#REF!</v>
      </c>
    </row>
    <row r="87" spans="1:21" ht="14.4" x14ac:dyDescent="0.3">
      <c r="A87" s="14" t="s">
        <v>11</v>
      </c>
      <c r="B87" s="4" t="b">
        <f>IF(A87=CFOP!A87,CFOP!B87,FALSE)</f>
        <v>0</v>
      </c>
      <c r="C87" s="10" t="e">
        <f>#REF!</f>
        <v>#REF!</v>
      </c>
      <c r="D87" s="12" t="e">
        <f>SUMIF(#REF!,'BASE DADOS'!B87,#REF!)</f>
        <v>#REF!</v>
      </c>
      <c r="E87" s="12" t="e">
        <f>SUMIF(#REF!,'BASE DADOS'!B87,#REF!)</f>
        <v>#REF!</v>
      </c>
      <c r="F87" s="5" t="e">
        <f>SUMIF(#REF!,'BASE DADOS'!B87,#REF!)</f>
        <v>#REF!</v>
      </c>
      <c r="G87" s="5" t="e">
        <f t="shared" si="3"/>
        <v>#REF!</v>
      </c>
      <c r="H87" s="14" t="s">
        <v>12</v>
      </c>
      <c r="I87" s="4">
        <f>IF(H87=CFOP!A87,CFOP!B87,FALSE)</f>
        <v>5602</v>
      </c>
      <c r="J87" s="10" t="e">
        <f>#REF!</f>
        <v>#REF!</v>
      </c>
      <c r="K87" s="12" t="e">
        <f>SUMIF(#REF!,'BASE DADOS'!I87,#REF!)</f>
        <v>#REF!</v>
      </c>
      <c r="L87" s="5" t="e">
        <f>SUMIF(#REF!,'BASE DADOS'!I87,#REF!)</f>
        <v>#REF!</v>
      </c>
      <c r="M87" s="5" t="e">
        <f>SUMIF(#REF!,'BASE DADOS'!I87,#REF!)</f>
        <v>#REF!</v>
      </c>
      <c r="N87" s="5" t="e">
        <f t="shared" si="4"/>
        <v>#REF!</v>
      </c>
      <c r="O87" s="14" t="s">
        <v>13</v>
      </c>
      <c r="P87" s="4" t="b">
        <f>IF(O87=CFOP!A87,CFOP!B87,FALSE)</f>
        <v>0</v>
      </c>
      <c r="Q87" s="10" t="e">
        <f>#REF!</f>
        <v>#REF!</v>
      </c>
      <c r="R87" s="12" t="e">
        <f>SUMIF(#REF!,'BASE DADOS'!P87,#REF!)</f>
        <v>#REF!</v>
      </c>
      <c r="S87" s="5" t="e">
        <f>SUMIF(#REF!,'BASE DADOS'!P87,#REF!)</f>
        <v>#REF!</v>
      </c>
      <c r="T87" s="5" t="e">
        <f>SUMIF(#REF!,'BASE DADOS'!P87,#REF!)</f>
        <v>#REF!</v>
      </c>
      <c r="U87" s="5" t="e">
        <f t="shared" si="5"/>
        <v>#REF!</v>
      </c>
    </row>
    <row r="88" spans="1:21" ht="14.4" x14ac:dyDescent="0.3">
      <c r="A88" s="14" t="s">
        <v>11</v>
      </c>
      <c r="B88" s="4" t="b">
        <f>IF(A88=CFOP!A88,CFOP!B88,FALSE)</f>
        <v>0</v>
      </c>
      <c r="C88" s="10" t="e">
        <f>#REF!</f>
        <v>#REF!</v>
      </c>
      <c r="D88" s="12" t="e">
        <f>SUMIF(#REF!,'BASE DADOS'!B88,#REF!)</f>
        <v>#REF!</v>
      </c>
      <c r="E88" s="12" t="e">
        <f>SUMIF(#REF!,'BASE DADOS'!B88,#REF!)</f>
        <v>#REF!</v>
      </c>
      <c r="F88" s="5" t="e">
        <f>SUMIF(#REF!,'BASE DADOS'!B88,#REF!)</f>
        <v>#REF!</v>
      </c>
      <c r="G88" s="5" t="e">
        <f t="shared" si="3"/>
        <v>#REF!</v>
      </c>
      <c r="H88" s="14" t="s">
        <v>12</v>
      </c>
      <c r="I88" s="4">
        <f>IF(H88=CFOP!A88,CFOP!B88,FALSE)</f>
        <v>5603</v>
      </c>
      <c r="J88" s="10" t="e">
        <f>#REF!</f>
        <v>#REF!</v>
      </c>
      <c r="K88" s="12" t="e">
        <f>SUMIF(#REF!,'BASE DADOS'!I88,#REF!)</f>
        <v>#REF!</v>
      </c>
      <c r="L88" s="5" t="e">
        <f>SUMIF(#REF!,'BASE DADOS'!I88,#REF!)</f>
        <v>#REF!</v>
      </c>
      <c r="M88" s="5" t="e">
        <f>SUMIF(#REF!,'BASE DADOS'!I88,#REF!)</f>
        <v>#REF!</v>
      </c>
      <c r="N88" s="5" t="e">
        <f t="shared" si="4"/>
        <v>#REF!</v>
      </c>
      <c r="O88" s="14" t="s">
        <v>13</v>
      </c>
      <c r="P88" s="4" t="b">
        <f>IF(O88=CFOP!A88,CFOP!B88,FALSE)</f>
        <v>0</v>
      </c>
      <c r="Q88" s="10" t="e">
        <f>#REF!</f>
        <v>#REF!</v>
      </c>
      <c r="R88" s="12" t="e">
        <f>SUMIF(#REF!,'BASE DADOS'!P88,#REF!)</f>
        <v>#REF!</v>
      </c>
      <c r="S88" s="5" t="e">
        <f>SUMIF(#REF!,'BASE DADOS'!P88,#REF!)</f>
        <v>#REF!</v>
      </c>
      <c r="T88" s="5" t="e">
        <f>SUMIF(#REF!,'BASE DADOS'!P88,#REF!)</f>
        <v>#REF!</v>
      </c>
      <c r="U88" s="5" t="e">
        <f t="shared" si="5"/>
        <v>#REF!</v>
      </c>
    </row>
    <row r="89" spans="1:21" ht="14.4" x14ac:dyDescent="0.3">
      <c r="A89" s="14" t="s">
        <v>11</v>
      </c>
      <c r="B89" s="4" t="b">
        <f>IF(A89=CFOP!A89,CFOP!B89,FALSE)</f>
        <v>0</v>
      </c>
      <c r="C89" s="10" t="e">
        <f>#REF!</f>
        <v>#REF!</v>
      </c>
      <c r="D89" s="12" t="e">
        <f>SUMIF(#REF!,'BASE DADOS'!B89,#REF!)</f>
        <v>#REF!</v>
      </c>
      <c r="E89" s="12" t="e">
        <f>SUMIF(#REF!,'BASE DADOS'!B89,#REF!)</f>
        <v>#REF!</v>
      </c>
      <c r="F89" s="5" t="e">
        <f>SUMIF(#REF!,'BASE DADOS'!B89,#REF!)</f>
        <v>#REF!</v>
      </c>
      <c r="G89" s="5" t="e">
        <f t="shared" si="3"/>
        <v>#REF!</v>
      </c>
      <c r="H89" s="14" t="s">
        <v>12</v>
      </c>
      <c r="I89" s="4">
        <f>IF(H89=CFOP!A89,CFOP!B89,FALSE)</f>
        <v>5605</v>
      </c>
      <c r="J89" s="10" t="e">
        <f>#REF!</f>
        <v>#REF!</v>
      </c>
      <c r="K89" s="12" t="e">
        <f>SUMIF(#REF!,'BASE DADOS'!I89,#REF!)</f>
        <v>#REF!</v>
      </c>
      <c r="L89" s="5" t="e">
        <f>SUMIF(#REF!,'BASE DADOS'!I89,#REF!)</f>
        <v>#REF!</v>
      </c>
      <c r="M89" s="5" t="e">
        <f>SUMIF(#REF!,'BASE DADOS'!I89,#REF!)</f>
        <v>#REF!</v>
      </c>
      <c r="N89" s="5" t="e">
        <f t="shared" si="4"/>
        <v>#REF!</v>
      </c>
      <c r="O89" s="14" t="s">
        <v>13</v>
      </c>
      <c r="P89" s="4" t="b">
        <f>IF(O89=CFOP!A89,CFOP!B89,FALSE)</f>
        <v>0</v>
      </c>
      <c r="Q89" s="10" t="e">
        <f>#REF!</f>
        <v>#REF!</v>
      </c>
      <c r="R89" s="12" t="e">
        <f>SUMIF(#REF!,'BASE DADOS'!P89,#REF!)</f>
        <v>#REF!</v>
      </c>
      <c r="S89" s="5" t="e">
        <f>SUMIF(#REF!,'BASE DADOS'!P89,#REF!)</f>
        <v>#REF!</v>
      </c>
      <c r="T89" s="5" t="e">
        <f>SUMIF(#REF!,'BASE DADOS'!P89,#REF!)</f>
        <v>#REF!</v>
      </c>
      <c r="U89" s="5" t="e">
        <f t="shared" si="5"/>
        <v>#REF!</v>
      </c>
    </row>
    <row r="90" spans="1:21" ht="14.4" x14ac:dyDescent="0.3">
      <c r="A90" s="14" t="s">
        <v>11</v>
      </c>
      <c r="B90" s="4" t="b">
        <f>IF(A90=CFOP!A90,CFOP!B90,FALSE)</f>
        <v>0</v>
      </c>
      <c r="C90" s="10" t="e">
        <f>#REF!</f>
        <v>#REF!</v>
      </c>
      <c r="D90" s="12" t="e">
        <f>SUMIF(#REF!,'BASE DADOS'!B90,#REF!)</f>
        <v>#REF!</v>
      </c>
      <c r="E90" s="12" t="e">
        <f>SUMIF(#REF!,'BASE DADOS'!B90,#REF!)</f>
        <v>#REF!</v>
      </c>
      <c r="F90" s="5" t="e">
        <f>SUMIF(#REF!,'BASE DADOS'!B90,#REF!)</f>
        <v>#REF!</v>
      </c>
      <c r="G90" s="5" t="e">
        <f t="shared" si="3"/>
        <v>#REF!</v>
      </c>
      <c r="H90" s="14" t="s">
        <v>12</v>
      </c>
      <c r="I90" s="4">
        <f>IF(H90=CFOP!A90,CFOP!B90,FALSE)</f>
        <v>5606</v>
      </c>
      <c r="J90" s="10" t="e">
        <f>#REF!</f>
        <v>#REF!</v>
      </c>
      <c r="K90" s="12" t="e">
        <f>SUMIF(#REF!,'BASE DADOS'!I90,#REF!)</f>
        <v>#REF!</v>
      </c>
      <c r="L90" s="5" t="e">
        <f>SUMIF(#REF!,'BASE DADOS'!I90,#REF!)</f>
        <v>#REF!</v>
      </c>
      <c r="M90" s="5" t="e">
        <f>SUMIF(#REF!,'BASE DADOS'!I90,#REF!)</f>
        <v>#REF!</v>
      </c>
      <c r="N90" s="5" t="e">
        <f t="shared" si="4"/>
        <v>#REF!</v>
      </c>
      <c r="O90" s="14" t="s">
        <v>13</v>
      </c>
      <c r="P90" s="4" t="b">
        <f>IF(O90=CFOP!A90,CFOP!B90,FALSE)</f>
        <v>0</v>
      </c>
      <c r="Q90" s="10" t="e">
        <f>#REF!</f>
        <v>#REF!</v>
      </c>
      <c r="R90" s="12" t="e">
        <f>SUMIF(#REF!,'BASE DADOS'!P90,#REF!)</f>
        <v>#REF!</v>
      </c>
      <c r="S90" s="5" t="e">
        <f>SUMIF(#REF!,'BASE DADOS'!P90,#REF!)</f>
        <v>#REF!</v>
      </c>
      <c r="T90" s="5" t="e">
        <f>SUMIF(#REF!,'BASE DADOS'!P90,#REF!)</f>
        <v>#REF!</v>
      </c>
      <c r="U90" s="5" t="e">
        <f t="shared" si="5"/>
        <v>#REF!</v>
      </c>
    </row>
    <row r="91" spans="1:21" ht="14.4" x14ac:dyDescent="0.3">
      <c r="A91" s="14" t="s">
        <v>11</v>
      </c>
      <c r="B91" s="4">
        <f>IF(A91=CFOP!A91,CFOP!B91,FALSE)</f>
        <v>5651</v>
      </c>
      <c r="C91" s="10" t="e">
        <f>#REF!</f>
        <v>#REF!</v>
      </c>
      <c r="D91" s="12" t="e">
        <f>SUMIF(#REF!,'BASE DADOS'!B91,#REF!)</f>
        <v>#REF!</v>
      </c>
      <c r="E91" s="12" t="e">
        <f>SUMIF(#REF!,'BASE DADOS'!B91,#REF!)</f>
        <v>#REF!</v>
      </c>
      <c r="F91" s="5" t="e">
        <f>SUMIF(#REF!,'BASE DADOS'!B91,#REF!)</f>
        <v>#REF!</v>
      </c>
      <c r="G91" s="5" t="e">
        <f t="shared" si="3"/>
        <v>#REF!</v>
      </c>
      <c r="H91" s="14" t="s">
        <v>12</v>
      </c>
      <c r="I91" s="4" t="b">
        <f>IF(H91=CFOP!A91,CFOP!B91,FALSE)</f>
        <v>0</v>
      </c>
      <c r="J91" s="10" t="e">
        <f>#REF!</f>
        <v>#REF!</v>
      </c>
      <c r="K91" s="12" t="e">
        <f>SUMIF(#REF!,'BASE DADOS'!I91,#REF!)</f>
        <v>#REF!</v>
      </c>
      <c r="L91" s="5" t="e">
        <f>SUMIF(#REF!,'BASE DADOS'!I91,#REF!)</f>
        <v>#REF!</v>
      </c>
      <c r="M91" s="5" t="e">
        <f>SUMIF(#REF!,'BASE DADOS'!I91,#REF!)</f>
        <v>#REF!</v>
      </c>
      <c r="N91" s="5" t="e">
        <f t="shared" si="4"/>
        <v>#REF!</v>
      </c>
      <c r="O91" s="14" t="s">
        <v>13</v>
      </c>
      <c r="P91" s="4" t="b">
        <f>IF(O91=CFOP!A91,CFOP!B91,FALSE)</f>
        <v>0</v>
      </c>
      <c r="Q91" s="10" t="e">
        <f>#REF!</f>
        <v>#REF!</v>
      </c>
      <c r="R91" s="12" t="e">
        <f>SUMIF(#REF!,'BASE DADOS'!P91,#REF!)</f>
        <v>#REF!</v>
      </c>
      <c r="S91" s="5" t="e">
        <f>SUMIF(#REF!,'BASE DADOS'!P91,#REF!)</f>
        <v>#REF!</v>
      </c>
      <c r="T91" s="5" t="e">
        <f>SUMIF(#REF!,'BASE DADOS'!P91,#REF!)</f>
        <v>#REF!</v>
      </c>
      <c r="U91" s="5" t="e">
        <f t="shared" si="5"/>
        <v>#REF!</v>
      </c>
    </row>
    <row r="92" spans="1:21" ht="14.4" x14ac:dyDescent="0.3">
      <c r="A92" s="14" t="s">
        <v>11</v>
      </c>
      <c r="B92" s="4">
        <f>IF(A92=CFOP!A92,CFOP!B92,FALSE)</f>
        <v>5652</v>
      </c>
      <c r="C92" s="10" t="e">
        <f>#REF!</f>
        <v>#REF!</v>
      </c>
      <c r="D92" s="12" t="e">
        <f>SUMIF(#REF!,'BASE DADOS'!B92,#REF!)</f>
        <v>#REF!</v>
      </c>
      <c r="E92" s="12" t="e">
        <f>SUMIF(#REF!,'BASE DADOS'!B92,#REF!)</f>
        <v>#REF!</v>
      </c>
      <c r="F92" s="5" t="e">
        <f>SUMIF(#REF!,'BASE DADOS'!B92,#REF!)</f>
        <v>#REF!</v>
      </c>
      <c r="G92" s="5" t="e">
        <f t="shared" si="3"/>
        <v>#REF!</v>
      </c>
      <c r="H92" s="14" t="s">
        <v>12</v>
      </c>
      <c r="I92" s="4" t="b">
        <f>IF(H92=CFOP!A92,CFOP!B92,FALSE)</f>
        <v>0</v>
      </c>
      <c r="J92" s="10" t="e">
        <f>#REF!</f>
        <v>#REF!</v>
      </c>
      <c r="K92" s="12" t="e">
        <f>SUMIF(#REF!,'BASE DADOS'!I92,#REF!)</f>
        <v>#REF!</v>
      </c>
      <c r="L92" s="5" t="e">
        <f>SUMIF(#REF!,'BASE DADOS'!I92,#REF!)</f>
        <v>#REF!</v>
      </c>
      <c r="M92" s="5" t="e">
        <f>SUMIF(#REF!,'BASE DADOS'!I92,#REF!)</f>
        <v>#REF!</v>
      </c>
      <c r="N92" s="5" t="e">
        <f t="shared" si="4"/>
        <v>#REF!</v>
      </c>
      <c r="O92" s="14" t="s">
        <v>13</v>
      </c>
      <c r="P92" s="4" t="b">
        <f>IF(O92=CFOP!A92,CFOP!B92,FALSE)</f>
        <v>0</v>
      </c>
      <c r="Q92" s="10" t="e">
        <f>#REF!</f>
        <v>#REF!</v>
      </c>
      <c r="R92" s="12" t="e">
        <f>SUMIF(#REF!,'BASE DADOS'!P92,#REF!)</f>
        <v>#REF!</v>
      </c>
      <c r="S92" s="5" t="e">
        <f>SUMIF(#REF!,'BASE DADOS'!P92,#REF!)</f>
        <v>#REF!</v>
      </c>
      <c r="T92" s="5" t="e">
        <f>SUMIF(#REF!,'BASE DADOS'!P92,#REF!)</f>
        <v>#REF!</v>
      </c>
      <c r="U92" s="5" t="e">
        <f t="shared" si="5"/>
        <v>#REF!</v>
      </c>
    </row>
    <row r="93" spans="1:21" ht="14.4" x14ac:dyDescent="0.3">
      <c r="A93" s="14" t="s">
        <v>11</v>
      </c>
      <c r="B93" s="4">
        <f>IF(A93=CFOP!A93,CFOP!B93,FALSE)</f>
        <v>5653</v>
      </c>
      <c r="C93" s="10" t="e">
        <f>#REF!</f>
        <v>#REF!</v>
      </c>
      <c r="D93" s="12" t="e">
        <f>SUMIF(#REF!,'BASE DADOS'!B93,#REF!)</f>
        <v>#REF!</v>
      </c>
      <c r="E93" s="12" t="e">
        <f>SUMIF(#REF!,'BASE DADOS'!B93,#REF!)</f>
        <v>#REF!</v>
      </c>
      <c r="F93" s="5" t="e">
        <f>SUMIF(#REF!,'BASE DADOS'!B93,#REF!)</f>
        <v>#REF!</v>
      </c>
      <c r="G93" s="5" t="e">
        <f t="shared" si="3"/>
        <v>#REF!</v>
      </c>
      <c r="H93" s="14" t="s">
        <v>12</v>
      </c>
      <c r="I93" s="4" t="b">
        <f>IF(H93=CFOP!A93,CFOP!B93,FALSE)</f>
        <v>0</v>
      </c>
      <c r="J93" s="10" t="e">
        <f>#REF!</f>
        <v>#REF!</v>
      </c>
      <c r="K93" s="12" t="e">
        <f>SUMIF(#REF!,'BASE DADOS'!I93,#REF!)</f>
        <v>#REF!</v>
      </c>
      <c r="L93" s="5" t="e">
        <f>SUMIF(#REF!,'BASE DADOS'!I93,#REF!)</f>
        <v>#REF!</v>
      </c>
      <c r="M93" s="5" t="e">
        <f>SUMIF(#REF!,'BASE DADOS'!I93,#REF!)</f>
        <v>#REF!</v>
      </c>
      <c r="N93" s="5" t="e">
        <f t="shared" si="4"/>
        <v>#REF!</v>
      </c>
      <c r="O93" s="14" t="s">
        <v>13</v>
      </c>
      <c r="P93" s="4" t="b">
        <f>IF(O93=CFOP!A93,CFOP!B93,FALSE)</f>
        <v>0</v>
      </c>
      <c r="Q93" s="10" t="e">
        <f>#REF!</f>
        <v>#REF!</v>
      </c>
      <c r="R93" s="12" t="e">
        <f>SUMIF(#REF!,'BASE DADOS'!P93,#REF!)</f>
        <v>#REF!</v>
      </c>
      <c r="S93" s="5" t="e">
        <f>SUMIF(#REF!,'BASE DADOS'!P93,#REF!)</f>
        <v>#REF!</v>
      </c>
      <c r="T93" s="5" t="e">
        <f>SUMIF(#REF!,'BASE DADOS'!P93,#REF!)</f>
        <v>#REF!</v>
      </c>
      <c r="U93" s="5" t="e">
        <f t="shared" si="5"/>
        <v>#REF!</v>
      </c>
    </row>
    <row r="94" spans="1:21" ht="14.4" x14ac:dyDescent="0.3">
      <c r="A94" s="14" t="s">
        <v>11</v>
      </c>
      <c r="B94" s="4" t="b">
        <f>IF(A94=CFOP!A94,CFOP!B94,FALSE)</f>
        <v>0</v>
      </c>
      <c r="C94" s="10" t="e">
        <f>#REF!</f>
        <v>#REF!</v>
      </c>
      <c r="D94" s="12" t="e">
        <f>SUMIF(#REF!,'BASE DADOS'!B94,#REF!)</f>
        <v>#REF!</v>
      </c>
      <c r="E94" s="12" t="e">
        <f>SUMIF(#REF!,'BASE DADOS'!B94,#REF!)</f>
        <v>#REF!</v>
      </c>
      <c r="F94" s="5" t="e">
        <f>SUMIF(#REF!,'BASE DADOS'!B94,#REF!)</f>
        <v>#REF!</v>
      </c>
      <c r="G94" s="5" t="e">
        <f t="shared" si="3"/>
        <v>#REF!</v>
      </c>
      <c r="H94" s="14" t="s">
        <v>12</v>
      </c>
      <c r="I94" s="4">
        <f>IF(H94=CFOP!A94,CFOP!B94,FALSE)</f>
        <v>5654</v>
      </c>
      <c r="J94" s="10" t="e">
        <f>#REF!</f>
        <v>#REF!</v>
      </c>
      <c r="K94" s="12" t="e">
        <f>SUMIF(#REF!,'BASE DADOS'!I94,#REF!)</f>
        <v>#REF!</v>
      </c>
      <c r="L94" s="5" t="e">
        <f>SUMIF(#REF!,'BASE DADOS'!I94,#REF!)</f>
        <v>#REF!</v>
      </c>
      <c r="M94" s="5" t="e">
        <f>SUMIF(#REF!,'BASE DADOS'!I94,#REF!)</f>
        <v>#REF!</v>
      </c>
      <c r="N94" s="5" t="e">
        <f t="shared" si="4"/>
        <v>#REF!</v>
      </c>
      <c r="O94" s="14" t="s">
        <v>13</v>
      </c>
      <c r="P94" s="4" t="b">
        <f>IF(O94=CFOP!A94,CFOP!B94,FALSE)</f>
        <v>0</v>
      </c>
      <c r="Q94" s="10" t="e">
        <f>#REF!</f>
        <v>#REF!</v>
      </c>
      <c r="R94" s="12" t="e">
        <f>SUMIF(#REF!,'BASE DADOS'!P94,#REF!)</f>
        <v>#REF!</v>
      </c>
      <c r="S94" s="5" t="e">
        <f>SUMIF(#REF!,'BASE DADOS'!P94,#REF!)</f>
        <v>#REF!</v>
      </c>
      <c r="T94" s="5" t="e">
        <f>SUMIF(#REF!,'BASE DADOS'!P94,#REF!)</f>
        <v>#REF!</v>
      </c>
      <c r="U94" s="5" t="e">
        <f t="shared" si="5"/>
        <v>#REF!</v>
      </c>
    </row>
    <row r="95" spans="1:21" ht="14.4" x14ac:dyDescent="0.3">
      <c r="A95" s="14" t="s">
        <v>11</v>
      </c>
      <c r="B95" s="4" t="b">
        <f>IF(A95=CFOP!A95,CFOP!B95,FALSE)</f>
        <v>0</v>
      </c>
      <c r="C95" s="10" t="e">
        <f>#REF!</f>
        <v>#REF!</v>
      </c>
      <c r="D95" s="12" t="e">
        <f>SUMIF(#REF!,'BASE DADOS'!B95,#REF!)</f>
        <v>#REF!</v>
      </c>
      <c r="E95" s="12" t="e">
        <f>SUMIF(#REF!,'BASE DADOS'!B95,#REF!)</f>
        <v>#REF!</v>
      </c>
      <c r="F95" s="5" t="e">
        <f>SUMIF(#REF!,'BASE DADOS'!B95,#REF!)</f>
        <v>#REF!</v>
      </c>
      <c r="G95" s="5" t="e">
        <f t="shared" si="3"/>
        <v>#REF!</v>
      </c>
      <c r="H95" s="14" t="s">
        <v>12</v>
      </c>
      <c r="I95" s="4">
        <f>IF(H95=CFOP!A95,CFOP!B95,FALSE)</f>
        <v>5655</v>
      </c>
      <c r="J95" s="10" t="e">
        <f>#REF!</f>
        <v>#REF!</v>
      </c>
      <c r="K95" s="12" t="e">
        <f>SUMIF(#REF!,'BASE DADOS'!I95,#REF!)</f>
        <v>#REF!</v>
      </c>
      <c r="L95" s="5" t="e">
        <f>SUMIF(#REF!,'BASE DADOS'!I95,#REF!)</f>
        <v>#REF!</v>
      </c>
      <c r="M95" s="5" t="e">
        <f>SUMIF(#REF!,'BASE DADOS'!I95,#REF!)</f>
        <v>#REF!</v>
      </c>
      <c r="N95" s="5" t="e">
        <f t="shared" si="4"/>
        <v>#REF!</v>
      </c>
      <c r="O95" s="14" t="s">
        <v>13</v>
      </c>
      <c r="P95" s="4" t="b">
        <f>IF(O95=CFOP!A95,CFOP!B95,FALSE)</f>
        <v>0</v>
      </c>
      <c r="Q95" s="10" t="e">
        <f>#REF!</f>
        <v>#REF!</v>
      </c>
      <c r="R95" s="12" t="e">
        <f>SUMIF(#REF!,'BASE DADOS'!P95,#REF!)</f>
        <v>#REF!</v>
      </c>
      <c r="S95" s="5" t="e">
        <f>SUMIF(#REF!,'BASE DADOS'!P95,#REF!)</f>
        <v>#REF!</v>
      </c>
      <c r="T95" s="5" t="e">
        <f>SUMIF(#REF!,'BASE DADOS'!P95,#REF!)</f>
        <v>#REF!</v>
      </c>
      <c r="U95" s="5" t="e">
        <f t="shared" si="5"/>
        <v>#REF!</v>
      </c>
    </row>
    <row r="96" spans="1:21" ht="14.4" x14ac:dyDescent="0.3">
      <c r="A96" s="14" t="s">
        <v>11</v>
      </c>
      <c r="B96" s="4" t="b">
        <f>IF(A96=CFOP!A96,CFOP!B96,FALSE)</f>
        <v>0</v>
      </c>
      <c r="C96" s="10" t="e">
        <f>#REF!</f>
        <v>#REF!</v>
      </c>
      <c r="D96" s="12" t="e">
        <f>SUMIF(#REF!,'BASE DADOS'!B96,#REF!)</f>
        <v>#REF!</v>
      </c>
      <c r="E96" s="12" t="e">
        <f>SUMIF(#REF!,'BASE DADOS'!B96,#REF!)</f>
        <v>#REF!</v>
      </c>
      <c r="F96" s="5" t="e">
        <f>SUMIF(#REF!,'BASE DADOS'!B96,#REF!)</f>
        <v>#REF!</v>
      </c>
      <c r="G96" s="5" t="e">
        <f t="shared" si="3"/>
        <v>#REF!</v>
      </c>
      <c r="H96" s="14" t="s">
        <v>12</v>
      </c>
      <c r="I96" s="4">
        <f>IF(H96=CFOP!A96,CFOP!B96,FALSE)</f>
        <v>5656</v>
      </c>
      <c r="J96" s="10" t="e">
        <f>#REF!</f>
        <v>#REF!</v>
      </c>
      <c r="K96" s="12" t="e">
        <f>SUMIF(#REF!,'BASE DADOS'!I96,#REF!)</f>
        <v>#REF!</v>
      </c>
      <c r="L96" s="5" t="e">
        <f>SUMIF(#REF!,'BASE DADOS'!I96,#REF!)</f>
        <v>#REF!</v>
      </c>
      <c r="M96" s="5" t="e">
        <f>SUMIF(#REF!,'BASE DADOS'!I96,#REF!)</f>
        <v>#REF!</v>
      </c>
      <c r="N96" s="5" t="e">
        <f t="shared" si="4"/>
        <v>#REF!</v>
      </c>
      <c r="O96" s="14" t="s">
        <v>13</v>
      </c>
      <c r="P96" s="4" t="b">
        <f>IF(O96=CFOP!A96,CFOP!B96,FALSE)</f>
        <v>0</v>
      </c>
      <c r="Q96" s="10" t="e">
        <f>#REF!</f>
        <v>#REF!</v>
      </c>
      <c r="R96" s="12" t="e">
        <f>SUMIF(#REF!,'BASE DADOS'!P96,#REF!)</f>
        <v>#REF!</v>
      </c>
      <c r="S96" s="5" t="e">
        <f>SUMIF(#REF!,'BASE DADOS'!P96,#REF!)</f>
        <v>#REF!</v>
      </c>
      <c r="T96" s="5" t="e">
        <f>SUMIF(#REF!,'BASE DADOS'!P96,#REF!)</f>
        <v>#REF!</v>
      </c>
      <c r="U96" s="5" t="e">
        <f t="shared" si="5"/>
        <v>#REF!</v>
      </c>
    </row>
    <row r="97" spans="1:21" ht="14.4" x14ac:dyDescent="0.3">
      <c r="A97" s="14" t="s">
        <v>11</v>
      </c>
      <c r="B97" s="4" t="b">
        <f>IF(A97=CFOP!A97,CFOP!B97,FALSE)</f>
        <v>0</v>
      </c>
      <c r="C97" s="10" t="e">
        <f>#REF!</f>
        <v>#REF!</v>
      </c>
      <c r="D97" s="12" t="e">
        <f>SUMIF(#REF!,'BASE DADOS'!B97,#REF!)</f>
        <v>#REF!</v>
      </c>
      <c r="E97" s="12" t="e">
        <f>SUMIF(#REF!,'BASE DADOS'!B97,#REF!)</f>
        <v>#REF!</v>
      </c>
      <c r="F97" s="5" t="e">
        <f>SUMIF(#REF!,'BASE DADOS'!B97,#REF!)</f>
        <v>#REF!</v>
      </c>
      <c r="G97" s="5" t="e">
        <f t="shared" si="3"/>
        <v>#REF!</v>
      </c>
      <c r="H97" s="14" t="s">
        <v>12</v>
      </c>
      <c r="I97" s="4">
        <f>IF(H97=CFOP!A97,CFOP!B97,FALSE)</f>
        <v>5657</v>
      </c>
      <c r="J97" s="10" t="e">
        <f>#REF!</f>
        <v>#REF!</v>
      </c>
      <c r="K97" s="12" t="e">
        <f>SUMIF(#REF!,'BASE DADOS'!I97,#REF!)</f>
        <v>#REF!</v>
      </c>
      <c r="L97" s="5" t="e">
        <f>SUMIF(#REF!,'BASE DADOS'!I97,#REF!)</f>
        <v>#REF!</v>
      </c>
      <c r="M97" s="5" t="e">
        <f>SUMIF(#REF!,'BASE DADOS'!I97,#REF!)</f>
        <v>#REF!</v>
      </c>
      <c r="N97" s="5" t="e">
        <f t="shared" si="4"/>
        <v>#REF!</v>
      </c>
      <c r="O97" s="14" t="s">
        <v>13</v>
      </c>
      <c r="P97" s="4" t="b">
        <f>IF(O97=CFOP!A97,CFOP!B97,FALSE)</f>
        <v>0</v>
      </c>
      <c r="Q97" s="10" t="e">
        <f>#REF!</f>
        <v>#REF!</v>
      </c>
      <c r="R97" s="12" t="e">
        <f>SUMIF(#REF!,'BASE DADOS'!P97,#REF!)</f>
        <v>#REF!</v>
      </c>
      <c r="S97" s="5" t="e">
        <f>SUMIF(#REF!,'BASE DADOS'!P97,#REF!)</f>
        <v>#REF!</v>
      </c>
      <c r="T97" s="5" t="e">
        <f>SUMIF(#REF!,'BASE DADOS'!P97,#REF!)</f>
        <v>#REF!</v>
      </c>
      <c r="U97" s="5" t="e">
        <f t="shared" si="5"/>
        <v>#REF!</v>
      </c>
    </row>
    <row r="98" spans="1:21" ht="14.4" x14ac:dyDescent="0.3">
      <c r="A98" s="14" t="s">
        <v>11</v>
      </c>
      <c r="B98" s="4">
        <f>IF(A98=CFOP!A98,CFOP!B98,FALSE)</f>
        <v>5658</v>
      </c>
      <c r="C98" s="10" t="e">
        <f>#REF!</f>
        <v>#REF!</v>
      </c>
      <c r="D98" s="12" t="e">
        <f>SUMIF(#REF!,'BASE DADOS'!B98,#REF!)</f>
        <v>#REF!</v>
      </c>
      <c r="E98" s="12" t="e">
        <f>SUMIF(#REF!,'BASE DADOS'!B98,#REF!)</f>
        <v>#REF!</v>
      </c>
      <c r="F98" s="5" t="e">
        <f>SUMIF(#REF!,'BASE DADOS'!B98,#REF!)</f>
        <v>#REF!</v>
      </c>
      <c r="G98" s="5" t="e">
        <f t="shared" si="3"/>
        <v>#REF!</v>
      </c>
      <c r="H98" s="14" t="s">
        <v>12</v>
      </c>
      <c r="I98" s="4" t="b">
        <f>IF(H98=CFOP!A98,CFOP!B98,FALSE)</f>
        <v>0</v>
      </c>
      <c r="J98" s="10" t="e">
        <f>#REF!</f>
        <v>#REF!</v>
      </c>
      <c r="K98" s="12" t="e">
        <f>SUMIF(#REF!,'BASE DADOS'!I98,#REF!)</f>
        <v>#REF!</v>
      </c>
      <c r="L98" s="5" t="e">
        <f>SUMIF(#REF!,'BASE DADOS'!I98,#REF!)</f>
        <v>#REF!</v>
      </c>
      <c r="M98" s="5" t="e">
        <f>SUMIF(#REF!,'BASE DADOS'!I98,#REF!)</f>
        <v>#REF!</v>
      </c>
      <c r="N98" s="5" t="e">
        <f t="shared" si="4"/>
        <v>#REF!</v>
      </c>
      <c r="O98" s="14" t="s">
        <v>13</v>
      </c>
      <c r="P98" s="4" t="b">
        <f>IF(O98=CFOP!A98,CFOP!B98,FALSE)</f>
        <v>0</v>
      </c>
      <c r="Q98" s="10" t="e">
        <f>#REF!</f>
        <v>#REF!</v>
      </c>
      <c r="R98" s="12" t="e">
        <f>SUMIF(#REF!,'BASE DADOS'!P98,#REF!)</f>
        <v>#REF!</v>
      </c>
      <c r="S98" s="5" t="e">
        <f>SUMIF(#REF!,'BASE DADOS'!P98,#REF!)</f>
        <v>#REF!</v>
      </c>
      <c r="T98" s="5" t="e">
        <f>SUMIF(#REF!,'BASE DADOS'!P98,#REF!)</f>
        <v>#REF!</v>
      </c>
      <c r="U98" s="5" t="e">
        <f t="shared" si="5"/>
        <v>#REF!</v>
      </c>
    </row>
    <row r="99" spans="1:21" ht="14.4" x14ac:dyDescent="0.3">
      <c r="A99" s="14" t="s">
        <v>11</v>
      </c>
      <c r="B99" s="4" t="b">
        <f>IF(A99=CFOP!A99,CFOP!B99,FALSE)</f>
        <v>0</v>
      </c>
      <c r="C99" s="10" t="e">
        <f>#REF!</f>
        <v>#REF!</v>
      </c>
      <c r="D99" s="12" t="e">
        <f>SUMIF(#REF!,'BASE DADOS'!B99,#REF!)</f>
        <v>#REF!</v>
      </c>
      <c r="E99" s="12" t="e">
        <f>SUMIF(#REF!,'BASE DADOS'!B99,#REF!)</f>
        <v>#REF!</v>
      </c>
      <c r="F99" s="5" t="e">
        <f>SUMIF(#REF!,'BASE DADOS'!B99,#REF!)</f>
        <v>#REF!</v>
      </c>
      <c r="G99" s="5" t="e">
        <f t="shared" si="3"/>
        <v>#REF!</v>
      </c>
      <c r="H99" s="14" t="s">
        <v>12</v>
      </c>
      <c r="I99" s="4">
        <f>IF(H99=CFOP!A99,CFOP!B99,FALSE)</f>
        <v>5659</v>
      </c>
      <c r="J99" s="10" t="e">
        <f>#REF!</f>
        <v>#REF!</v>
      </c>
      <c r="K99" s="12" t="e">
        <f>SUMIF(#REF!,'BASE DADOS'!I99,#REF!)</f>
        <v>#REF!</v>
      </c>
      <c r="L99" s="5" t="e">
        <f>SUMIF(#REF!,'BASE DADOS'!I99,#REF!)</f>
        <v>#REF!</v>
      </c>
      <c r="M99" s="5" t="e">
        <f>SUMIF(#REF!,'BASE DADOS'!I99,#REF!)</f>
        <v>#REF!</v>
      </c>
      <c r="N99" s="5" t="e">
        <f t="shared" si="4"/>
        <v>#REF!</v>
      </c>
      <c r="O99" s="14" t="s">
        <v>13</v>
      </c>
      <c r="P99" s="4" t="b">
        <f>IF(O99=CFOP!A99,CFOP!B99,FALSE)</f>
        <v>0</v>
      </c>
      <c r="Q99" s="10" t="e">
        <f>#REF!</f>
        <v>#REF!</v>
      </c>
      <c r="R99" s="12" t="e">
        <f>SUMIF(#REF!,'BASE DADOS'!P99,#REF!)</f>
        <v>#REF!</v>
      </c>
      <c r="S99" s="5" t="e">
        <f>SUMIF(#REF!,'BASE DADOS'!P99,#REF!)</f>
        <v>#REF!</v>
      </c>
      <c r="T99" s="5" t="e">
        <f>SUMIF(#REF!,'BASE DADOS'!P99,#REF!)</f>
        <v>#REF!</v>
      </c>
      <c r="U99" s="5" t="e">
        <f t="shared" si="5"/>
        <v>#REF!</v>
      </c>
    </row>
    <row r="100" spans="1:21" ht="14.4" x14ac:dyDescent="0.3">
      <c r="A100" s="14" t="s">
        <v>11</v>
      </c>
      <c r="B100" s="4">
        <f>IF(A100=CFOP!A100,CFOP!B100,FALSE)</f>
        <v>5660</v>
      </c>
      <c r="C100" s="10" t="e">
        <f>#REF!</f>
        <v>#REF!</v>
      </c>
      <c r="D100" s="12" t="e">
        <f>SUMIF(#REF!,'BASE DADOS'!B100,#REF!)</f>
        <v>#REF!</v>
      </c>
      <c r="E100" s="12" t="e">
        <f>SUMIF(#REF!,'BASE DADOS'!B100,#REF!)</f>
        <v>#REF!</v>
      </c>
      <c r="F100" s="5" t="e">
        <f>SUMIF(#REF!,'BASE DADOS'!B100,#REF!)</f>
        <v>#REF!</v>
      </c>
      <c r="G100" s="5" t="e">
        <f t="shared" si="3"/>
        <v>#REF!</v>
      </c>
      <c r="H100" s="14" t="s">
        <v>12</v>
      </c>
      <c r="I100" s="4" t="b">
        <f>IF(H100=CFOP!A100,CFOP!B100,FALSE)</f>
        <v>0</v>
      </c>
      <c r="J100" s="10" t="e">
        <f>#REF!</f>
        <v>#REF!</v>
      </c>
      <c r="K100" s="12" t="e">
        <f>SUMIF(#REF!,'BASE DADOS'!I100,#REF!)</f>
        <v>#REF!</v>
      </c>
      <c r="L100" s="5" t="e">
        <f>SUMIF(#REF!,'BASE DADOS'!I100,#REF!)</f>
        <v>#REF!</v>
      </c>
      <c r="M100" s="5" t="e">
        <f>SUMIF(#REF!,'BASE DADOS'!I100,#REF!)</f>
        <v>#REF!</v>
      </c>
      <c r="N100" s="5" t="e">
        <f t="shared" si="4"/>
        <v>#REF!</v>
      </c>
      <c r="O100" s="14" t="s">
        <v>13</v>
      </c>
      <c r="P100" s="4" t="b">
        <f>IF(O100=CFOP!A100,CFOP!B100,FALSE)</f>
        <v>0</v>
      </c>
      <c r="Q100" s="10" t="e">
        <f>#REF!</f>
        <v>#REF!</v>
      </c>
      <c r="R100" s="12" t="e">
        <f>SUMIF(#REF!,'BASE DADOS'!P100,#REF!)</f>
        <v>#REF!</v>
      </c>
      <c r="S100" s="5" t="e">
        <f>SUMIF(#REF!,'BASE DADOS'!P100,#REF!)</f>
        <v>#REF!</v>
      </c>
      <c r="T100" s="5" t="e">
        <f>SUMIF(#REF!,'BASE DADOS'!P100,#REF!)</f>
        <v>#REF!</v>
      </c>
      <c r="U100" s="5" t="e">
        <f t="shared" si="5"/>
        <v>#REF!</v>
      </c>
    </row>
    <row r="101" spans="1:21" ht="14.4" x14ac:dyDescent="0.3">
      <c r="A101" s="14" t="s">
        <v>11</v>
      </c>
      <c r="B101" s="4" t="b">
        <f>IF(A101=CFOP!A101,CFOP!B101,FALSE)</f>
        <v>0</v>
      </c>
      <c r="C101" s="10" t="e">
        <f>#REF!</f>
        <v>#REF!</v>
      </c>
      <c r="D101" s="12" t="e">
        <f>SUMIF(#REF!,'BASE DADOS'!B101,#REF!)</f>
        <v>#REF!</v>
      </c>
      <c r="E101" s="12" t="e">
        <f>SUMIF(#REF!,'BASE DADOS'!B101,#REF!)</f>
        <v>#REF!</v>
      </c>
      <c r="F101" s="5" t="e">
        <f>SUMIF(#REF!,'BASE DADOS'!B101,#REF!)</f>
        <v>#REF!</v>
      </c>
      <c r="G101" s="5" t="e">
        <f t="shared" si="3"/>
        <v>#REF!</v>
      </c>
      <c r="H101" s="14" t="s">
        <v>12</v>
      </c>
      <c r="I101" s="4">
        <f>IF(H101=CFOP!A101,CFOP!B101,FALSE)</f>
        <v>5661</v>
      </c>
      <c r="J101" s="10" t="e">
        <f>#REF!</f>
        <v>#REF!</v>
      </c>
      <c r="K101" s="12" t="e">
        <f>SUMIF(#REF!,'BASE DADOS'!I101,#REF!)</f>
        <v>#REF!</v>
      </c>
      <c r="L101" s="5" t="e">
        <f>SUMIF(#REF!,'BASE DADOS'!I101,#REF!)</f>
        <v>#REF!</v>
      </c>
      <c r="M101" s="5" t="e">
        <f>SUMIF(#REF!,'BASE DADOS'!I101,#REF!)</f>
        <v>#REF!</v>
      </c>
      <c r="N101" s="5" t="e">
        <f t="shared" si="4"/>
        <v>#REF!</v>
      </c>
      <c r="O101" s="14" t="s">
        <v>13</v>
      </c>
      <c r="P101" s="4" t="b">
        <f>IF(O101=CFOP!A101,CFOP!B101,FALSE)</f>
        <v>0</v>
      </c>
      <c r="Q101" s="10" t="e">
        <f>#REF!</f>
        <v>#REF!</v>
      </c>
      <c r="R101" s="12" t="e">
        <f>SUMIF(#REF!,'BASE DADOS'!P101,#REF!)</f>
        <v>#REF!</v>
      </c>
      <c r="S101" s="5" t="e">
        <f>SUMIF(#REF!,'BASE DADOS'!P101,#REF!)</f>
        <v>#REF!</v>
      </c>
      <c r="T101" s="5" t="e">
        <f>SUMIF(#REF!,'BASE DADOS'!P101,#REF!)</f>
        <v>#REF!</v>
      </c>
      <c r="U101" s="5" t="e">
        <f t="shared" si="5"/>
        <v>#REF!</v>
      </c>
    </row>
    <row r="102" spans="1:21" ht="14.4" x14ac:dyDescent="0.3">
      <c r="A102" s="14" t="s">
        <v>11</v>
      </c>
      <c r="B102" s="4" t="b">
        <f>IF(A102=CFOP!A102,CFOP!B102,FALSE)</f>
        <v>0</v>
      </c>
      <c r="C102" s="10" t="e">
        <f>#REF!</f>
        <v>#REF!</v>
      </c>
      <c r="D102" s="12" t="e">
        <f>SUMIF(#REF!,'BASE DADOS'!B102,#REF!)</f>
        <v>#REF!</v>
      </c>
      <c r="E102" s="12" t="e">
        <f>SUMIF(#REF!,'BASE DADOS'!B102,#REF!)</f>
        <v>#REF!</v>
      </c>
      <c r="F102" s="5" t="e">
        <f>SUMIF(#REF!,'BASE DADOS'!B102,#REF!)</f>
        <v>#REF!</v>
      </c>
      <c r="G102" s="5" t="e">
        <f t="shared" si="3"/>
        <v>#REF!</v>
      </c>
      <c r="H102" s="14" t="s">
        <v>12</v>
      </c>
      <c r="I102" s="4">
        <f>IF(H102=CFOP!A102,CFOP!B102,FALSE)</f>
        <v>5662</v>
      </c>
      <c r="J102" s="10" t="e">
        <f>#REF!</f>
        <v>#REF!</v>
      </c>
      <c r="K102" s="12" t="e">
        <f>SUMIF(#REF!,'BASE DADOS'!I102,#REF!)</f>
        <v>#REF!</v>
      </c>
      <c r="L102" s="5" t="e">
        <f>SUMIF(#REF!,'BASE DADOS'!I102,#REF!)</f>
        <v>#REF!</v>
      </c>
      <c r="M102" s="5" t="e">
        <f>SUMIF(#REF!,'BASE DADOS'!I102,#REF!)</f>
        <v>#REF!</v>
      </c>
      <c r="N102" s="5" t="e">
        <f t="shared" si="4"/>
        <v>#REF!</v>
      </c>
      <c r="O102" s="14" t="s">
        <v>13</v>
      </c>
      <c r="P102" s="4" t="b">
        <f>IF(O102=CFOP!A102,CFOP!B102,FALSE)</f>
        <v>0</v>
      </c>
      <c r="Q102" s="10" t="e">
        <f>#REF!</f>
        <v>#REF!</v>
      </c>
      <c r="R102" s="12" t="e">
        <f>SUMIF(#REF!,'BASE DADOS'!P102,#REF!)</f>
        <v>#REF!</v>
      </c>
      <c r="S102" s="5" t="e">
        <f>SUMIF(#REF!,'BASE DADOS'!P102,#REF!)</f>
        <v>#REF!</v>
      </c>
      <c r="T102" s="5" t="e">
        <f>SUMIF(#REF!,'BASE DADOS'!P102,#REF!)</f>
        <v>#REF!</v>
      </c>
      <c r="U102" s="5" t="e">
        <f t="shared" si="5"/>
        <v>#REF!</v>
      </c>
    </row>
    <row r="103" spans="1:21" ht="14.4" x14ac:dyDescent="0.3">
      <c r="A103" s="14" t="s">
        <v>11</v>
      </c>
      <c r="B103" s="4" t="b">
        <f>IF(A103=CFOP!A103,CFOP!B103,FALSE)</f>
        <v>0</v>
      </c>
      <c r="C103" s="10" t="e">
        <f>#REF!</f>
        <v>#REF!</v>
      </c>
      <c r="D103" s="12" t="e">
        <f>SUMIF(#REF!,'BASE DADOS'!B103,#REF!)</f>
        <v>#REF!</v>
      </c>
      <c r="E103" s="12" t="e">
        <f>SUMIF(#REF!,'BASE DADOS'!B103,#REF!)</f>
        <v>#REF!</v>
      </c>
      <c r="F103" s="5" t="e">
        <f>SUMIF(#REF!,'BASE DADOS'!B103,#REF!)</f>
        <v>#REF!</v>
      </c>
      <c r="G103" s="5" t="e">
        <f t="shared" si="3"/>
        <v>#REF!</v>
      </c>
      <c r="H103" s="14" t="s">
        <v>12</v>
      </c>
      <c r="I103" s="4">
        <f>IF(H103=CFOP!A103,CFOP!B103,FALSE)</f>
        <v>5663</v>
      </c>
      <c r="J103" s="10" t="e">
        <f>#REF!</f>
        <v>#REF!</v>
      </c>
      <c r="K103" s="12" t="e">
        <f>SUMIF(#REF!,'BASE DADOS'!I103,#REF!)</f>
        <v>#REF!</v>
      </c>
      <c r="L103" s="5" t="e">
        <f>SUMIF(#REF!,'BASE DADOS'!I103,#REF!)</f>
        <v>#REF!</v>
      </c>
      <c r="M103" s="5" t="e">
        <f>SUMIF(#REF!,'BASE DADOS'!I103,#REF!)</f>
        <v>#REF!</v>
      </c>
      <c r="N103" s="5" t="e">
        <f t="shared" si="4"/>
        <v>#REF!</v>
      </c>
      <c r="O103" s="14" t="s">
        <v>13</v>
      </c>
      <c r="P103" s="4" t="b">
        <f>IF(O103=CFOP!A103,CFOP!B103,FALSE)</f>
        <v>0</v>
      </c>
      <c r="Q103" s="10" t="e">
        <f>#REF!</f>
        <v>#REF!</v>
      </c>
      <c r="R103" s="12" t="e">
        <f>SUMIF(#REF!,'BASE DADOS'!P103,#REF!)</f>
        <v>#REF!</v>
      </c>
      <c r="S103" s="5" t="e">
        <f>SUMIF(#REF!,'BASE DADOS'!P103,#REF!)</f>
        <v>#REF!</v>
      </c>
      <c r="T103" s="5" t="e">
        <f>SUMIF(#REF!,'BASE DADOS'!P103,#REF!)</f>
        <v>#REF!</v>
      </c>
      <c r="U103" s="5" t="e">
        <f t="shared" si="5"/>
        <v>#REF!</v>
      </c>
    </row>
    <row r="104" spans="1:21" ht="14.4" x14ac:dyDescent="0.3">
      <c r="A104" s="14" t="s">
        <v>11</v>
      </c>
      <c r="B104" s="4" t="b">
        <f>IF(A104=CFOP!A104,CFOP!B104,FALSE)</f>
        <v>0</v>
      </c>
      <c r="C104" s="10" t="e">
        <f>#REF!</f>
        <v>#REF!</v>
      </c>
      <c r="D104" s="12" t="e">
        <f>SUMIF(#REF!,'BASE DADOS'!B104,#REF!)</f>
        <v>#REF!</v>
      </c>
      <c r="E104" s="12" t="e">
        <f>SUMIF(#REF!,'BASE DADOS'!B104,#REF!)</f>
        <v>#REF!</v>
      </c>
      <c r="F104" s="5" t="e">
        <f>SUMIF(#REF!,'BASE DADOS'!B104,#REF!)</f>
        <v>#REF!</v>
      </c>
      <c r="G104" s="5" t="e">
        <f t="shared" si="3"/>
        <v>#REF!</v>
      </c>
      <c r="H104" s="14" t="s">
        <v>12</v>
      </c>
      <c r="I104" s="4">
        <f>IF(H104=CFOP!A104,CFOP!B104,FALSE)</f>
        <v>5664</v>
      </c>
      <c r="J104" s="10" t="e">
        <f>#REF!</f>
        <v>#REF!</v>
      </c>
      <c r="K104" s="12" t="e">
        <f>SUMIF(#REF!,'BASE DADOS'!I104,#REF!)</f>
        <v>#REF!</v>
      </c>
      <c r="L104" s="5" t="e">
        <f>SUMIF(#REF!,'BASE DADOS'!I104,#REF!)</f>
        <v>#REF!</v>
      </c>
      <c r="M104" s="5" t="e">
        <f>SUMIF(#REF!,'BASE DADOS'!I104,#REF!)</f>
        <v>#REF!</v>
      </c>
      <c r="N104" s="5" t="e">
        <f t="shared" si="4"/>
        <v>#REF!</v>
      </c>
      <c r="O104" s="14" t="s">
        <v>13</v>
      </c>
      <c r="P104" s="4" t="b">
        <f>IF(O104=CFOP!A104,CFOP!B104,FALSE)</f>
        <v>0</v>
      </c>
      <c r="Q104" s="10" t="e">
        <f>#REF!</f>
        <v>#REF!</v>
      </c>
      <c r="R104" s="12" t="e">
        <f>SUMIF(#REF!,'BASE DADOS'!P104,#REF!)</f>
        <v>#REF!</v>
      </c>
      <c r="S104" s="5" t="e">
        <f>SUMIF(#REF!,'BASE DADOS'!P104,#REF!)</f>
        <v>#REF!</v>
      </c>
      <c r="T104" s="5" t="e">
        <f>SUMIF(#REF!,'BASE DADOS'!P104,#REF!)</f>
        <v>#REF!</v>
      </c>
      <c r="U104" s="5" t="e">
        <f t="shared" si="5"/>
        <v>#REF!</v>
      </c>
    </row>
    <row r="105" spans="1:21" ht="14.4" x14ac:dyDescent="0.3">
      <c r="A105" s="14" t="s">
        <v>11</v>
      </c>
      <c r="B105" s="4" t="b">
        <f>IF(A105=CFOP!A105,CFOP!B105,FALSE)</f>
        <v>0</v>
      </c>
      <c r="C105" s="10" t="e">
        <f>#REF!</f>
        <v>#REF!</v>
      </c>
      <c r="D105" s="12" t="e">
        <f>SUMIF(#REF!,'BASE DADOS'!B105,#REF!)</f>
        <v>#REF!</v>
      </c>
      <c r="E105" s="12" t="e">
        <f>SUMIF(#REF!,'BASE DADOS'!B105,#REF!)</f>
        <v>#REF!</v>
      </c>
      <c r="F105" s="5" t="e">
        <f>SUMIF(#REF!,'BASE DADOS'!B105,#REF!)</f>
        <v>#REF!</v>
      </c>
      <c r="G105" s="5" t="e">
        <f t="shared" si="3"/>
        <v>#REF!</v>
      </c>
      <c r="H105" s="14" t="s">
        <v>12</v>
      </c>
      <c r="I105" s="4">
        <f>IF(H105=CFOP!A105,CFOP!B105,FALSE)</f>
        <v>5665</v>
      </c>
      <c r="J105" s="10" t="e">
        <f>#REF!</f>
        <v>#REF!</v>
      </c>
      <c r="K105" s="12" t="e">
        <f>SUMIF(#REF!,'BASE DADOS'!I105,#REF!)</f>
        <v>#REF!</v>
      </c>
      <c r="L105" s="5" t="e">
        <f>SUMIF(#REF!,'BASE DADOS'!I105,#REF!)</f>
        <v>#REF!</v>
      </c>
      <c r="M105" s="5" t="e">
        <f>SUMIF(#REF!,'BASE DADOS'!I105,#REF!)</f>
        <v>#REF!</v>
      </c>
      <c r="N105" s="5" t="e">
        <f t="shared" si="4"/>
        <v>#REF!</v>
      </c>
      <c r="O105" s="14" t="s">
        <v>13</v>
      </c>
      <c r="P105" s="4" t="b">
        <f>IF(O105=CFOP!A105,CFOP!B105,FALSE)</f>
        <v>0</v>
      </c>
      <c r="Q105" s="10" t="e">
        <f>#REF!</f>
        <v>#REF!</v>
      </c>
      <c r="R105" s="12" t="e">
        <f>SUMIF(#REF!,'BASE DADOS'!P105,#REF!)</f>
        <v>#REF!</v>
      </c>
      <c r="S105" s="5" t="e">
        <f>SUMIF(#REF!,'BASE DADOS'!P105,#REF!)</f>
        <v>#REF!</v>
      </c>
      <c r="T105" s="5" t="e">
        <f>SUMIF(#REF!,'BASE DADOS'!P105,#REF!)</f>
        <v>#REF!</v>
      </c>
      <c r="U105" s="5" t="e">
        <f t="shared" si="5"/>
        <v>#REF!</v>
      </c>
    </row>
    <row r="106" spans="1:21" ht="14.4" x14ac:dyDescent="0.3">
      <c r="A106" s="14" t="s">
        <v>11</v>
      </c>
      <c r="B106" s="4" t="b">
        <f>IF(A106=CFOP!A106,CFOP!B106,FALSE)</f>
        <v>0</v>
      </c>
      <c r="C106" s="10" t="e">
        <f>#REF!</f>
        <v>#REF!</v>
      </c>
      <c r="D106" s="12" t="e">
        <f>SUMIF(#REF!,'BASE DADOS'!B106,#REF!)</f>
        <v>#REF!</v>
      </c>
      <c r="E106" s="12" t="e">
        <f>SUMIF(#REF!,'BASE DADOS'!B106,#REF!)</f>
        <v>#REF!</v>
      </c>
      <c r="F106" s="5" t="e">
        <f>SUMIF(#REF!,'BASE DADOS'!B106,#REF!)</f>
        <v>#REF!</v>
      </c>
      <c r="G106" s="5" t="e">
        <f t="shared" si="3"/>
        <v>#REF!</v>
      </c>
      <c r="H106" s="14" t="s">
        <v>12</v>
      </c>
      <c r="I106" s="4">
        <f>IF(H106=CFOP!A106,CFOP!B106,FALSE)</f>
        <v>5666</v>
      </c>
      <c r="J106" s="10" t="e">
        <f>#REF!</f>
        <v>#REF!</v>
      </c>
      <c r="K106" s="12" t="e">
        <f>SUMIF(#REF!,'BASE DADOS'!I106,#REF!)</f>
        <v>#REF!</v>
      </c>
      <c r="L106" s="5" t="e">
        <f>SUMIF(#REF!,'BASE DADOS'!I106,#REF!)</f>
        <v>#REF!</v>
      </c>
      <c r="M106" s="5" t="e">
        <f>SUMIF(#REF!,'BASE DADOS'!I106,#REF!)</f>
        <v>#REF!</v>
      </c>
      <c r="N106" s="5" t="e">
        <f t="shared" si="4"/>
        <v>#REF!</v>
      </c>
      <c r="O106" s="14" t="s">
        <v>13</v>
      </c>
      <c r="P106" s="4" t="b">
        <f>IF(O106=CFOP!A106,CFOP!B106,FALSE)</f>
        <v>0</v>
      </c>
      <c r="Q106" s="10" t="e">
        <f>#REF!</f>
        <v>#REF!</v>
      </c>
      <c r="R106" s="12" t="e">
        <f>SUMIF(#REF!,'BASE DADOS'!P106,#REF!)</f>
        <v>#REF!</v>
      </c>
      <c r="S106" s="5" t="e">
        <f>SUMIF(#REF!,'BASE DADOS'!P106,#REF!)</f>
        <v>#REF!</v>
      </c>
      <c r="T106" s="5" t="e">
        <f>SUMIF(#REF!,'BASE DADOS'!P106,#REF!)</f>
        <v>#REF!</v>
      </c>
      <c r="U106" s="5" t="e">
        <f t="shared" si="5"/>
        <v>#REF!</v>
      </c>
    </row>
    <row r="107" spans="1:21" ht="14.4" x14ac:dyDescent="0.3">
      <c r="A107" s="14" t="s">
        <v>11</v>
      </c>
      <c r="B107" s="4" t="b">
        <f>IF(A107=CFOP!A107,CFOP!B107,FALSE)</f>
        <v>0</v>
      </c>
      <c r="C107" s="10" t="e">
        <f>#REF!</f>
        <v>#REF!</v>
      </c>
      <c r="D107" s="12" t="e">
        <f>SUMIF(#REF!,'BASE DADOS'!B107,#REF!)</f>
        <v>#REF!</v>
      </c>
      <c r="E107" s="12" t="e">
        <f>SUMIF(#REF!,'BASE DADOS'!B107,#REF!)</f>
        <v>#REF!</v>
      </c>
      <c r="F107" s="5" t="e">
        <f>SUMIF(#REF!,'BASE DADOS'!B107,#REF!)</f>
        <v>#REF!</v>
      </c>
      <c r="G107" s="5" t="e">
        <f t="shared" si="3"/>
        <v>#REF!</v>
      </c>
      <c r="H107" s="14" t="s">
        <v>12</v>
      </c>
      <c r="I107" s="4">
        <f>IF(H107=CFOP!A107,CFOP!B107,FALSE)</f>
        <v>5901</v>
      </c>
      <c r="J107" s="10" t="e">
        <f>#REF!</f>
        <v>#REF!</v>
      </c>
      <c r="K107" s="12" t="e">
        <f>SUMIF(#REF!,'BASE DADOS'!I107,#REF!)</f>
        <v>#REF!</v>
      </c>
      <c r="L107" s="5" t="e">
        <f>SUMIF(#REF!,'BASE DADOS'!I107,#REF!)</f>
        <v>#REF!</v>
      </c>
      <c r="M107" s="5" t="e">
        <f>SUMIF(#REF!,'BASE DADOS'!I107,#REF!)</f>
        <v>#REF!</v>
      </c>
      <c r="N107" s="5" t="e">
        <f t="shared" si="4"/>
        <v>#REF!</v>
      </c>
      <c r="O107" s="14" t="s">
        <v>13</v>
      </c>
      <c r="P107" s="4" t="b">
        <f>IF(O107=CFOP!A107,CFOP!B107,FALSE)</f>
        <v>0</v>
      </c>
      <c r="Q107" s="10" t="e">
        <f>#REF!</f>
        <v>#REF!</v>
      </c>
      <c r="R107" s="12" t="e">
        <f>SUMIF(#REF!,'BASE DADOS'!P107,#REF!)</f>
        <v>#REF!</v>
      </c>
      <c r="S107" s="5" t="e">
        <f>SUMIF(#REF!,'BASE DADOS'!P107,#REF!)</f>
        <v>#REF!</v>
      </c>
      <c r="T107" s="5" t="e">
        <f>SUMIF(#REF!,'BASE DADOS'!P107,#REF!)</f>
        <v>#REF!</v>
      </c>
      <c r="U107" s="5" t="e">
        <f t="shared" si="5"/>
        <v>#REF!</v>
      </c>
    </row>
    <row r="108" spans="1:21" ht="14.4" x14ac:dyDescent="0.3">
      <c r="A108" s="14" t="s">
        <v>11</v>
      </c>
      <c r="B108" s="4" t="b">
        <f>IF(A108=CFOP!A108,CFOP!B108,FALSE)</f>
        <v>0</v>
      </c>
      <c r="C108" s="10" t="e">
        <f>#REF!</f>
        <v>#REF!</v>
      </c>
      <c r="D108" s="12" t="e">
        <f>SUMIF(#REF!,'BASE DADOS'!B108,#REF!)</f>
        <v>#REF!</v>
      </c>
      <c r="E108" s="12" t="e">
        <f>SUMIF(#REF!,'BASE DADOS'!B108,#REF!)</f>
        <v>#REF!</v>
      </c>
      <c r="F108" s="5" t="e">
        <f>SUMIF(#REF!,'BASE DADOS'!B108,#REF!)</f>
        <v>#REF!</v>
      </c>
      <c r="G108" s="5" t="e">
        <f t="shared" si="3"/>
        <v>#REF!</v>
      </c>
      <c r="H108" s="14" t="s">
        <v>12</v>
      </c>
      <c r="I108" s="4">
        <f>IF(H108=CFOP!A108,CFOP!B108,FALSE)</f>
        <v>5902</v>
      </c>
      <c r="J108" s="10" t="e">
        <f>#REF!</f>
        <v>#REF!</v>
      </c>
      <c r="K108" s="12" t="e">
        <f>SUMIF(#REF!,'BASE DADOS'!I108,#REF!)</f>
        <v>#REF!</v>
      </c>
      <c r="L108" s="5" t="e">
        <f>SUMIF(#REF!,'BASE DADOS'!I108,#REF!)</f>
        <v>#REF!</v>
      </c>
      <c r="M108" s="5" t="e">
        <f>SUMIF(#REF!,'BASE DADOS'!I108,#REF!)</f>
        <v>#REF!</v>
      </c>
      <c r="N108" s="5" t="e">
        <f t="shared" si="4"/>
        <v>#REF!</v>
      </c>
      <c r="O108" s="14" t="s">
        <v>13</v>
      </c>
      <c r="P108" s="4" t="b">
        <f>IF(O108=CFOP!A108,CFOP!B108,FALSE)</f>
        <v>0</v>
      </c>
      <c r="Q108" s="10" t="e">
        <f>#REF!</f>
        <v>#REF!</v>
      </c>
      <c r="R108" s="12" t="e">
        <f>SUMIF(#REF!,'BASE DADOS'!P108,#REF!)</f>
        <v>#REF!</v>
      </c>
      <c r="S108" s="5" t="e">
        <f>SUMIF(#REF!,'BASE DADOS'!P108,#REF!)</f>
        <v>#REF!</v>
      </c>
      <c r="T108" s="5" t="e">
        <f>SUMIF(#REF!,'BASE DADOS'!P108,#REF!)</f>
        <v>#REF!</v>
      </c>
      <c r="U108" s="5" t="e">
        <f t="shared" si="5"/>
        <v>#REF!</v>
      </c>
    </row>
    <row r="109" spans="1:21" ht="14.4" x14ac:dyDescent="0.3">
      <c r="A109" s="14" t="s">
        <v>11</v>
      </c>
      <c r="B109" s="4" t="b">
        <f>IF(A109=CFOP!A109,CFOP!B109,FALSE)</f>
        <v>0</v>
      </c>
      <c r="C109" s="10" t="e">
        <f>#REF!</f>
        <v>#REF!</v>
      </c>
      <c r="D109" s="12" t="e">
        <f>SUMIF(#REF!,'BASE DADOS'!B109,#REF!)</f>
        <v>#REF!</v>
      </c>
      <c r="E109" s="12" t="e">
        <f>SUMIF(#REF!,'BASE DADOS'!B109,#REF!)</f>
        <v>#REF!</v>
      </c>
      <c r="F109" s="5" t="e">
        <f>SUMIF(#REF!,'BASE DADOS'!B109,#REF!)</f>
        <v>#REF!</v>
      </c>
      <c r="G109" s="5" t="e">
        <f t="shared" si="3"/>
        <v>#REF!</v>
      </c>
      <c r="H109" s="14" t="s">
        <v>12</v>
      </c>
      <c r="I109" s="4">
        <f>IF(H109=CFOP!A109,CFOP!B109,FALSE)</f>
        <v>5903</v>
      </c>
      <c r="J109" s="10" t="e">
        <f>#REF!</f>
        <v>#REF!</v>
      </c>
      <c r="K109" s="12" t="e">
        <f>SUMIF(#REF!,'BASE DADOS'!I109,#REF!)</f>
        <v>#REF!</v>
      </c>
      <c r="L109" s="5" t="e">
        <f>SUMIF(#REF!,'BASE DADOS'!I109,#REF!)</f>
        <v>#REF!</v>
      </c>
      <c r="M109" s="5" t="e">
        <f>SUMIF(#REF!,'BASE DADOS'!I109,#REF!)</f>
        <v>#REF!</v>
      </c>
      <c r="N109" s="5" t="e">
        <f t="shared" si="4"/>
        <v>#REF!</v>
      </c>
      <c r="O109" s="14" t="s">
        <v>13</v>
      </c>
      <c r="P109" s="4" t="b">
        <f>IF(O109=CFOP!A109,CFOP!B109,FALSE)</f>
        <v>0</v>
      </c>
      <c r="Q109" s="10" t="e">
        <f>#REF!</f>
        <v>#REF!</v>
      </c>
      <c r="R109" s="12" t="e">
        <f>SUMIF(#REF!,'BASE DADOS'!P109,#REF!)</f>
        <v>#REF!</v>
      </c>
      <c r="S109" s="5" t="e">
        <f>SUMIF(#REF!,'BASE DADOS'!P109,#REF!)</f>
        <v>#REF!</v>
      </c>
      <c r="T109" s="5" t="e">
        <f>SUMIF(#REF!,'BASE DADOS'!P109,#REF!)</f>
        <v>#REF!</v>
      </c>
      <c r="U109" s="5" t="e">
        <f t="shared" si="5"/>
        <v>#REF!</v>
      </c>
    </row>
    <row r="110" spans="1:21" ht="14.4" x14ac:dyDescent="0.3">
      <c r="A110" s="14" t="s">
        <v>11</v>
      </c>
      <c r="B110" s="4" t="b">
        <f>IF(A110=CFOP!A110,CFOP!B110,FALSE)</f>
        <v>0</v>
      </c>
      <c r="C110" s="10" t="e">
        <f>#REF!</f>
        <v>#REF!</v>
      </c>
      <c r="D110" s="12" t="e">
        <f>SUMIF(#REF!,'BASE DADOS'!B110,#REF!)</f>
        <v>#REF!</v>
      </c>
      <c r="E110" s="12" t="e">
        <f>SUMIF(#REF!,'BASE DADOS'!B110,#REF!)</f>
        <v>#REF!</v>
      </c>
      <c r="F110" s="5" t="e">
        <f>SUMIF(#REF!,'BASE DADOS'!B110,#REF!)</f>
        <v>#REF!</v>
      </c>
      <c r="G110" s="5" t="e">
        <f t="shared" si="3"/>
        <v>#REF!</v>
      </c>
      <c r="H110" s="14" t="s">
        <v>12</v>
      </c>
      <c r="I110" s="4">
        <f>IF(H110=CFOP!A110,CFOP!B110,FALSE)</f>
        <v>5904</v>
      </c>
      <c r="J110" s="10" t="e">
        <f>#REF!</f>
        <v>#REF!</v>
      </c>
      <c r="K110" s="12" t="e">
        <f>SUMIF(#REF!,'BASE DADOS'!I110,#REF!)</f>
        <v>#REF!</v>
      </c>
      <c r="L110" s="5" t="e">
        <f>SUMIF(#REF!,'BASE DADOS'!I110,#REF!)</f>
        <v>#REF!</v>
      </c>
      <c r="M110" s="5" t="e">
        <f>SUMIF(#REF!,'BASE DADOS'!I110,#REF!)</f>
        <v>#REF!</v>
      </c>
      <c r="N110" s="5" t="e">
        <f t="shared" si="4"/>
        <v>#REF!</v>
      </c>
      <c r="O110" s="14" t="s">
        <v>13</v>
      </c>
      <c r="P110" s="4" t="b">
        <f>IF(O110=CFOP!A110,CFOP!B110,FALSE)</f>
        <v>0</v>
      </c>
      <c r="Q110" s="10" t="e">
        <f>#REF!</f>
        <v>#REF!</v>
      </c>
      <c r="R110" s="12" t="e">
        <f>SUMIF(#REF!,'BASE DADOS'!P110,#REF!)</f>
        <v>#REF!</v>
      </c>
      <c r="S110" s="5" t="e">
        <f>SUMIF(#REF!,'BASE DADOS'!P110,#REF!)</f>
        <v>#REF!</v>
      </c>
      <c r="T110" s="5" t="e">
        <f>SUMIF(#REF!,'BASE DADOS'!P110,#REF!)</f>
        <v>#REF!</v>
      </c>
      <c r="U110" s="5" t="e">
        <f t="shared" si="5"/>
        <v>#REF!</v>
      </c>
    </row>
    <row r="111" spans="1:21" ht="14.4" x14ac:dyDescent="0.3">
      <c r="A111" s="14" t="s">
        <v>11</v>
      </c>
      <c r="B111" s="4" t="b">
        <f>IF(A111=CFOP!A111,CFOP!B111,FALSE)</f>
        <v>0</v>
      </c>
      <c r="C111" s="10" t="e">
        <f>#REF!</f>
        <v>#REF!</v>
      </c>
      <c r="D111" s="12" t="e">
        <f>SUMIF(#REF!,'BASE DADOS'!B111,#REF!)</f>
        <v>#REF!</v>
      </c>
      <c r="E111" s="12" t="e">
        <f>SUMIF(#REF!,'BASE DADOS'!B111,#REF!)</f>
        <v>#REF!</v>
      </c>
      <c r="F111" s="5" t="e">
        <f>SUMIF(#REF!,'BASE DADOS'!B111,#REF!)</f>
        <v>#REF!</v>
      </c>
      <c r="G111" s="5" t="e">
        <f t="shared" si="3"/>
        <v>#REF!</v>
      </c>
      <c r="H111" s="14" t="s">
        <v>12</v>
      </c>
      <c r="I111" s="4">
        <f>IF(H111=CFOP!A111,CFOP!B111,FALSE)</f>
        <v>5905</v>
      </c>
      <c r="J111" s="10" t="e">
        <f>#REF!</f>
        <v>#REF!</v>
      </c>
      <c r="K111" s="12" t="e">
        <f>SUMIF(#REF!,'BASE DADOS'!I111,#REF!)</f>
        <v>#REF!</v>
      </c>
      <c r="L111" s="5" t="e">
        <f>SUMIF(#REF!,'BASE DADOS'!I111,#REF!)</f>
        <v>#REF!</v>
      </c>
      <c r="M111" s="5" t="e">
        <f>SUMIF(#REF!,'BASE DADOS'!I111,#REF!)</f>
        <v>#REF!</v>
      </c>
      <c r="N111" s="5" t="e">
        <f t="shared" si="4"/>
        <v>#REF!</v>
      </c>
      <c r="O111" s="14" t="s">
        <v>13</v>
      </c>
      <c r="P111" s="4" t="b">
        <f>IF(O111=CFOP!A111,CFOP!B111,FALSE)</f>
        <v>0</v>
      </c>
      <c r="Q111" s="10" t="e">
        <f>#REF!</f>
        <v>#REF!</v>
      </c>
      <c r="R111" s="12" t="e">
        <f>SUMIF(#REF!,'BASE DADOS'!P111,#REF!)</f>
        <v>#REF!</v>
      </c>
      <c r="S111" s="5" t="e">
        <f>SUMIF(#REF!,'BASE DADOS'!P111,#REF!)</f>
        <v>#REF!</v>
      </c>
      <c r="T111" s="5" t="e">
        <f>SUMIF(#REF!,'BASE DADOS'!P111,#REF!)</f>
        <v>#REF!</v>
      </c>
      <c r="U111" s="5" t="e">
        <f t="shared" si="5"/>
        <v>#REF!</v>
      </c>
    </row>
    <row r="112" spans="1:21" ht="14.4" x14ac:dyDescent="0.3">
      <c r="A112" s="14" t="s">
        <v>11</v>
      </c>
      <c r="B112" s="4" t="b">
        <f>IF(A112=CFOP!A112,CFOP!B112,FALSE)</f>
        <v>0</v>
      </c>
      <c r="C112" s="10" t="e">
        <f>#REF!</f>
        <v>#REF!</v>
      </c>
      <c r="D112" s="12" t="e">
        <f>SUMIF(#REF!,'BASE DADOS'!B112,#REF!)</f>
        <v>#REF!</v>
      </c>
      <c r="E112" s="12" t="e">
        <f>SUMIF(#REF!,'BASE DADOS'!B112,#REF!)</f>
        <v>#REF!</v>
      </c>
      <c r="F112" s="5" t="e">
        <f>SUMIF(#REF!,'BASE DADOS'!B112,#REF!)</f>
        <v>#REF!</v>
      </c>
      <c r="G112" s="5" t="e">
        <f t="shared" si="3"/>
        <v>#REF!</v>
      </c>
      <c r="H112" s="14" t="s">
        <v>12</v>
      </c>
      <c r="I112" s="4">
        <f>IF(H112=CFOP!A112,CFOP!B112,FALSE)</f>
        <v>5906</v>
      </c>
      <c r="J112" s="10" t="e">
        <f>#REF!</f>
        <v>#REF!</v>
      </c>
      <c r="K112" s="12" t="e">
        <f>SUMIF(#REF!,'BASE DADOS'!I112,#REF!)</f>
        <v>#REF!</v>
      </c>
      <c r="L112" s="5" t="e">
        <f>SUMIF(#REF!,'BASE DADOS'!I112,#REF!)</f>
        <v>#REF!</v>
      </c>
      <c r="M112" s="5" t="e">
        <f>SUMIF(#REF!,'BASE DADOS'!I112,#REF!)</f>
        <v>#REF!</v>
      </c>
      <c r="N112" s="5" t="e">
        <f t="shared" si="4"/>
        <v>#REF!</v>
      </c>
      <c r="O112" s="14" t="s">
        <v>13</v>
      </c>
      <c r="P112" s="4" t="b">
        <f>IF(O112=CFOP!A112,CFOP!B112,FALSE)</f>
        <v>0</v>
      </c>
      <c r="Q112" s="10" t="e">
        <f>#REF!</f>
        <v>#REF!</v>
      </c>
      <c r="R112" s="12" t="e">
        <f>SUMIF(#REF!,'BASE DADOS'!P112,#REF!)</f>
        <v>#REF!</v>
      </c>
      <c r="S112" s="5" t="e">
        <f>SUMIF(#REF!,'BASE DADOS'!P112,#REF!)</f>
        <v>#REF!</v>
      </c>
      <c r="T112" s="5" t="e">
        <f>SUMIF(#REF!,'BASE DADOS'!P112,#REF!)</f>
        <v>#REF!</v>
      </c>
      <c r="U112" s="5" t="e">
        <f t="shared" si="5"/>
        <v>#REF!</v>
      </c>
    </row>
    <row r="113" spans="1:21" ht="14.4" x14ac:dyDescent="0.3">
      <c r="A113" s="14" t="s">
        <v>11</v>
      </c>
      <c r="B113" s="4" t="b">
        <f>IF(A113=CFOP!A113,CFOP!B113,FALSE)</f>
        <v>0</v>
      </c>
      <c r="C113" s="10" t="e">
        <f>#REF!</f>
        <v>#REF!</v>
      </c>
      <c r="D113" s="12" t="e">
        <f>SUMIF(#REF!,'BASE DADOS'!B113,#REF!)</f>
        <v>#REF!</v>
      </c>
      <c r="E113" s="12" t="e">
        <f>SUMIF(#REF!,'BASE DADOS'!B113,#REF!)</f>
        <v>#REF!</v>
      </c>
      <c r="F113" s="5" t="e">
        <f>SUMIF(#REF!,'BASE DADOS'!B113,#REF!)</f>
        <v>#REF!</v>
      </c>
      <c r="G113" s="5" t="e">
        <f t="shared" si="3"/>
        <v>#REF!</v>
      </c>
      <c r="H113" s="14" t="s">
        <v>12</v>
      </c>
      <c r="I113" s="4">
        <f>IF(H113=CFOP!A113,CFOP!B113,FALSE)</f>
        <v>5907</v>
      </c>
      <c r="J113" s="10" t="e">
        <f>#REF!</f>
        <v>#REF!</v>
      </c>
      <c r="K113" s="12" t="e">
        <f>SUMIF(#REF!,'BASE DADOS'!I113,#REF!)</f>
        <v>#REF!</v>
      </c>
      <c r="L113" s="5" t="e">
        <f>SUMIF(#REF!,'BASE DADOS'!I113,#REF!)</f>
        <v>#REF!</v>
      </c>
      <c r="M113" s="5" t="e">
        <f>SUMIF(#REF!,'BASE DADOS'!I113,#REF!)</f>
        <v>#REF!</v>
      </c>
      <c r="N113" s="5" t="e">
        <f t="shared" si="4"/>
        <v>#REF!</v>
      </c>
      <c r="O113" s="14" t="s">
        <v>13</v>
      </c>
      <c r="P113" s="4" t="b">
        <f>IF(O113=CFOP!A113,CFOP!B113,FALSE)</f>
        <v>0</v>
      </c>
      <c r="Q113" s="10" t="e">
        <f>#REF!</f>
        <v>#REF!</v>
      </c>
      <c r="R113" s="12" t="e">
        <f>SUMIF(#REF!,'BASE DADOS'!P113,#REF!)</f>
        <v>#REF!</v>
      </c>
      <c r="S113" s="5" t="e">
        <f>SUMIF(#REF!,'BASE DADOS'!P113,#REF!)</f>
        <v>#REF!</v>
      </c>
      <c r="T113" s="5" t="e">
        <f>SUMIF(#REF!,'BASE DADOS'!P113,#REF!)</f>
        <v>#REF!</v>
      </c>
      <c r="U113" s="5" t="e">
        <f t="shared" si="5"/>
        <v>#REF!</v>
      </c>
    </row>
    <row r="114" spans="1:21" ht="14.4" x14ac:dyDescent="0.3">
      <c r="A114" s="14" t="s">
        <v>11</v>
      </c>
      <c r="B114" s="4" t="b">
        <f>IF(A114=CFOP!A114,CFOP!B114,FALSE)</f>
        <v>0</v>
      </c>
      <c r="C114" s="10" t="e">
        <f>#REF!</f>
        <v>#REF!</v>
      </c>
      <c r="D114" s="12" t="e">
        <f>SUMIF(#REF!,'BASE DADOS'!B114,#REF!)</f>
        <v>#REF!</v>
      </c>
      <c r="E114" s="12" t="e">
        <f>SUMIF(#REF!,'BASE DADOS'!B114,#REF!)</f>
        <v>#REF!</v>
      </c>
      <c r="F114" s="5" t="e">
        <f>SUMIF(#REF!,'BASE DADOS'!B114,#REF!)</f>
        <v>#REF!</v>
      </c>
      <c r="G114" s="5" t="e">
        <f t="shared" si="3"/>
        <v>#REF!</v>
      </c>
      <c r="H114" s="14" t="s">
        <v>12</v>
      </c>
      <c r="I114" s="4">
        <f>IF(H114=CFOP!A114,CFOP!B114,FALSE)</f>
        <v>5908</v>
      </c>
      <c r="J114" s="10" t="e">
        <f>#REF!</f>
        <v>#REF!</v>
      </c>
      <c r="K114" s="12" t="e">
        <f>SUMIF(#REF!,'BASE DADOS'!I114,#REF!)</f>
        <v>#REF!</v>
      </c>
      <c r="L114" s="5" t="e">
        <f>SUMIF(#REF!,'BASE DADOS'!I114,#REF!)</f>
        <v>#REF!</v>
      </c>
      <c r="M114" s="5" t="e">
        <f>SUMIF(#REF!,'BASE DADOS'!I114,#REF!)</f>
        <v>#REF!</v>
      </c>
      <c r="N114" s="5" t="e">
        <f t="shared" si="4"/>
        <v>#REF!</v>
      </c>
      <c r="O114" s="14" t="s">
        <v>13</v>
      </c>
      <c r="P114" s="4" t="b">
        <f>IF(O114=CFOP!A114,CFOP!B114,FALSE)</f>
        <v>0</v>
      </c>
      <c r="Q114" s="10" t="e">
        <f>#REF!</f>
        <v>#REF!</v>
      </c>
      <c r="R114" s="12" t="e">
        <f>SUMIF(#REF!,'BASE DADOS'!P114,#REF!)</f>
        <v>#REF!</v>
      </c>
      <c r="S114" s="5" t="e">
        <f>SUMIF(#REF!,'BASE DADOS'!P114,#REF!)</f>
        <v>#REF!</v>
      </c>
      <c r="T114" s="5" t="e">
        <f>SUMIF(#REF!,'BASE DADOS'!P114,#REF!)</f>
        <v>#REF!</v>
      </c>
      <c r="U114" s="5" t="e">
        <f t="shared" si="5"/>
        <v>#REF!</v>
      </c>
    </row>
    <row r="115" spans="1:21" ht="14.4" x14ac:dyDescent="0.3">
      <c r="A115" s="14" t="s">
        <v>11</v>
      </c>
      <c r="B115" s="4" t="b">
        <f>IF(A115=CFOP!A115,CFOP!B115,FALSE)</f>
        <v>0</v>
      </c>
      <c r="C115" s="10" t="e">
        <f>#REF!</f>
        <v>#REF!</v>
      </c>
      <c r="D115" s="12" t="e">
        <f>SUMIF(#REF!,'BASE DADOS'!B115,#REF!)</f>
        <v>#REF!</v>
      </c>
      <c r="E115" s="12" t="e">
        <f>SUMIF(#REF!,'BASE DADOS'!B115,#REF!)</f>
        <v>#REF!</v>
      </c>
      <c r="F115" s="5" t="e">
        <f>SUMIF(#REF!,'BASE DADOS'!B115,#REF!)</f>
        <v>#REF!</v>
      </c>
      <c r="G115" s="5" t="e">
        <f t="shared" si="3"/>
        <v>#REF!</v>
      </c>
      <c r="H115" s="14" t="s">
        <v>12</v>
      </c>
      <c r="I115" s="4">
        <f>IF(H115=CFOP!A115,CFOP!B115,FALSE)</f>
        <v>5909</v>
      </c>
      <c r="J115" s="10" t="e">
        <f>#REF!</f>
        <v>#REF!</v>
      </c>
      <c r="K115" s="12" t="e">
        <f>SUMIF(#REF!,'BASE DADOS'!I115,#REF!)</f>
        <v>#REF!</v>
      </c>
      <c r="L115" s="5" t="e">
        <f>SUMIF(#REF!,'BASE DADOS'!I115,#REF!)</f>
        <v>#REF!</v>
      </c>
      <c r="M115" s="5" t="e">
        <f>SUMIF(#REF!,'BASE DADOS'!I115,#REF!)</f>
        <v>#REF!</v>
      </c>
      <c r="N115" s="5" t="e">
        <f t="shared" si="4"/>
        <v>#REF!</v>
      </c>
      <c r="O115" s="14" t="s">
        <v>13</v>
      </c>
      <c r="P115" s="4" t="b">
        <f>IF(O115=CFOP!A115,CFOP!B115,FALSE)</f>
        <v>0</v>
      </c>
      <c r="Q115" s="10" t="e">
        <f>#REF!</f>
        <v>#REF!</v>
      </c>
      <c r="R115" s="12" t="e">
        <f>SUMIF(#REF!,'BASE DADOS'!P115,#REF!)</f>
        <v>#REF!</v>
      </c>
      <c r="S115" s="5" t="e">
        <f>SUMIF(#REF!,'BASE DADOS'!P115,#REF!)</f>
        <v>#REF!</v>
      </c>
      <c r="T115" s="5" t="e">
        <f>SUMIF(#REF!,'BASE DADOS'!P115,#REF!)</f>
        <v>#REF!</v>
      </c>
      <c r="U115" s="5" t="e">
        <f t="shared" si="5"/>
        <v>#REF!</v>
      </c>
    </row>
    <row r="116" spans="1:21" ht="14.4" x14ac:dyDescent="0.3">
      <c r="A116" s="14" t="s">
        <v>11</v>
      </c>
      <c r="B116" s="4">
        <f>IF(A116=CFOP!A116,CFOP!B116,FALSE)</f>
        <v>5910</v>
      </c>
      <c r="C116" s="10" t="e">
        <f>#REF!</f>
        <v>#REF!</v>
      </c>
      <c r="D116" s="12" t="e">
        <f>SUMIF(#REF!,'BASE DADOS'!B116,#REF!)</f>
        <v>#REF!</v>
      </c>
      <c r="E116" s="12" t="e">
        <f>SUMIF(#REF!,'BASE DADOS'!B116,#REF!)</f>
        <v>#REF!</v>
      </c>
      <c r="F116" s="5" t="e">
        <f>SUMIF(#REF!,'BASE DADOS'!B116,#REF!)</f>
        <v>#REF!</v>
      </c>
      <c r="G116" s="5" t="e">
        <f t="shared" si="3"/>
        <v>#REF!</v>
      </c>
      <c r="H116" s="14" t="s">
        <v>12</v>
      </c>
      <c r="I116" s="4" t="b">
        <f>IF(H116=CFOP!A116,CFOP!B116,FALSE)</f>
        <v>0</v>
      </c>
      <c r="J116" s="10" t="e">
        <f>#REF!</f>
        <v>#REF!</v>
      </c>
      <c r="K116" s="12" t="e">
        <f>SUMIF(#REF!,'BASE DADOS'!I116,#REF!)</f>
        <v>#REF!</v>
      </c>
      <c r="L116" s="5" t="e">
        <f>SUMIF(#REF!,'BASE DADOS'!I116,#REF!)</f>
        <v>#REF!</v>
      </c>
      <c r="M116" s="5" t="e">
        <f>SUMIF(#REF!,'BASE DADOS'!I116,#REF!)</f>
        <v>#REF!</v>
      </c>
      <c r="N116" s="5" t="e">
        <f t="shared" si="4"/>
        <v>#REF!</v>
      </c>
      <c r="O116" s="14" t="s">
        <v>13</v>
      </c>
      <c r="P116" s="4" t="b">
        <f>IF(O116=CFOP!A116,CFOP!B116,FALSE)</f>
        <v>0</v>
      </c>
      <c r="Q116" s="10" t="e">
        <f>#REF!</f>
        <v>#REF!</v>
      </c>
      <c r="R116" s="12" t="e">
        <f>SUMIF(#REF!,'BASE DADOS'!P116,#REF!)</f>
        <v>#REF!</v>
      </c>
      <c r="S116" s="5" t="e">
        <f>SUMIF(#REF!,'BASE DADOS'!P116,#REF!)</f>
        <v>#REF!</v>
      </c>
      <c r="T116" s="5" t="e">
        <f>SUMIF(#REF!,'BASE DADOS'!P116,#REF!)</f>
        <v>#REF!</v>
      </c>
      <c r="U116" s="5" t="e">
        <f t="shared" si="5"/>
        <v>#REF!</v>
      </c>
    </row>
    <row r="117" spans="1:21" ht="14.4" x14ac:dyDescent="0.3">
      <c r="A117" s="14" t="s">
        <v>11</v>
      </c>
      <c r="B117" s="4">
        <f>IF(A117=CFOP!A117,CFOP!B117,FALSE)</f>
        <v>5911</v>
      </c>
      <c r="C117" s="10" t="e">
        <f>#REF!</f>
        <v>#REF!</v>
      </c>
      <c r="D117" s="12" t="e">
        <f>SUMIF(#REF!,'BASE DADOS'!B117,#REF!)</f>
        <v>#REF!</v>
      </c>
      <c r="E117" s="12" t="e">
        <f>SUMIF(#REF!,'BASE DADOS'!B117,#REF!)</f>
        <v>#REF!</v>
      </c>
      <c r="F117" s="5" t="e">
        <f>SUMIF(#REF!,'BASE DADOS'!B117,#REF!)</f>
        <v>#REF!</v>
      </c>
      <c r="G117" s="5" t="e">
        <f t="shared" si="3"/>
        <v>#REF!</v>
      </c>
      <c r="H117" s="14" t="s">
        <v>12</v>
      </c>
      <c r="I117" s="4" t="b">
        <f>IF(H117=CFOP!A117,CFOP!B117,FALSE)</f>
        <v>0</v>
      </c>
      <c r="J117" s="10" t="e">
        <f>#REF!</f>
        <v>#REF!</v>
      </c>
      <c r="K117" s="12" t="e">
        <f>SUMIF(#REF!,'BASE DADOS'!I117,#REF!)</f>
        <v>#REF!</v>
      </c>
      <c r="L117" s="5" t="e">
        <f>SUMIF(#REF!,'BASE DADOS'!I117,#REF!)</f>
        <v>#REF!</v>
      </c>
      <c r="M117" s="5" t="e">
        <f>SUMIF(#REF!,'BASE DADOS'!I117,#REF!)</f>
        <v>#REF!</v>
      </c>
      <c r="N117" s="5" t="e">
        <f t="shared" si="4"/>
        <v>#REF!</v>
      </c>
      <c r="O117" s="14" t="s">
        <v>13</v>
      </c>
      <c r="P117" s="4" t="b">
        <f>IF(O117=CFOP!A117,CFOP!B117,FALSE)</f>
        <v>0</v>
      </c>
      <c r="Q117" s="10" t="e">
        <f>#REF!</f>
        <v>#REF!</v>
      </c>
      <c r="R117" s="12" t="e">
        <f>SUMIF(#REF!,'BASE DADOS'!P117,#REF!)</f>
        <v>#REF!</v>
      </c>
      <c r="S117" s="5" t="e">
        <f>SUMIF(#REF!,'BASE DADOS'!P117,#REF!)</f>
        <v>#REF!</v>
      </c>
      <c r="T117" s="5" t="e">
        <f>SUMIF(#REF!,'BASE DADOS'!P117,#REF!)</f>
        <v>#REF!</v>
      </c>
      <c r="U117" s="5" t="e">
        <f t="shared" si="5"/>
        <v>#REF!</v>
      </c>
    </row>
    <row r="118" spans="1:21" ht="14.4" x14ac:dyDescent="0.3">
      <c r="A118" s="14" t="s">
        <v>11</v>
      </c>
      <c r="B118" s="4" t="b">
        <f>IF(A118=CFOP!A118,CFOP!B118,FALSE)</f>
        <v>0</v>
      </c>
      <c r="C118" s="10" t="e">
        <f>#REF!</f>
        <v>#REF!</v>
      </c>
      <c r="D118" s="12" t="e">
        <f>SUMIF(#REF!,'BASE DADOS'!B118,#REF!)</f>
        <v>#REF!</v>
      </c>
      <c r="E118" s="12" t="e">
        <f>SUMIF(#REF!,'BASE DADOS'!B118,#REF!)</f>
        <v>#REF!</v>
      </c>
      <c r="F118" s="5" t="e">
        <f>SUMIF(#REF!,'BASE DADOS'!B118,#REF!)</f>
        <v>#REF!</v>
      </c>
      <c r="G118" s="5" t="e">
        <f t="shared" si="3"/>
        <v>#REF!</v>
      </c>
      <c r="H118" s="14" t="s">
        <v>12</v>
      </c>
      <c r="I118" s="4">
        <f>IF(H118=CFOP!A118,CFOP!B118,FALSE)</f>
        <v>5912</v>
      </c>
      <c r="J118" s="10" t="e">
        <f>#REF!</f>
        <v>#REF!</v>
      </c>
      <c r="K118" s="12" t="e">
        <f>SUMIF(#REF!,'BASE DADOS'!I118,#REF!)</f>
        <v>#REF!</v>
      </c>
      <c r="L118" s="5" t="e">
        <f>SUMIF(#REF!,'BASE DADOS'!I118,#REF!)</f>
        <v>#REF!</v>
      </c>
      <c r="M118" s="5" t="e">
        <f>SUMIF(#REF!,'BASE DADOS'!I118,#REF!)</f>
        <v>#REF!</v>
      </c>
      <c r="N118" s="5" t="e">
        <f t="shared" si="4"/>
        <v>#REF!</v>
      </c>
      <c r="O118" s="14" t="s">
        <v>13</v>
      </c>
      <c r="P118" s="4" t="b">
        <f>IF(O118=CFOP!A118,CFOP!B118,FALSE)</f>
        <v>0</v>
      </c>
      <c r="Q118" s="10" t="e">
        <f>#REF!</f>
        <v>#REF!</v>
      </c>
      <c r="R118" s="12" t="e">
        <f>SUMIF(#REF!,'BASE DADOS'!P118,#REF!)</f>
        <v>#REF!</v>
      </c>
      <c r="S118" s="5" t="e">
        <f>SUMIF(#REF!,'BASE DADOS'!P118,#REF!)</f>
        <v>#REF!</v>
      </c>
      <c r="T118" s="5" t="e">
        <f>SUMIF(#REF!,'BASE DADOS'!P118,#REF!)</f>
        <v>#REF!</v>
      </c>
      <c r="U118" s="5" t="e">
        <f t="shared" si="5"/>
        <v>#REF!</v>
      </c>
    </row>
    <row r="119" spans="1:21" ht="14.4" x14ac:dyDescent="0.3">
      <c r="A119" s="14" t="s">
        <v>11</v>
      </c>
      <c r="B119" s="4" t="b">
        <f>IF(A119=CFOP!A119,CFOP!B119,FALSE)</f>
        <v>0</v>
      </c>
      <c r="C119" s="10" t="e">
        <f>#REF!</f>
        <v>#REF!</v>
      </c>
      <c r="D119" s="12" t="e">
        <f>SUMIF(#REF!,'BASE DADOS'!B119,#REF!)</f>
        <v>#REF!</v>
      </c>
      <c r="E119" s="12" t="e">
        <f>SUMIF(#REF!,'BASE DADOS'!B119,#REF!)</f>
        <v>#REF!</v>
      </c>
      <c r="F119" s="5" t="e">
        <f>SUMIF(#REF!,'BASE DADOS'!B119,#REF!)</f>
        <v>#REF!</v>
      </c>
      <c r="G119" s="5" t="e">
        <f t="shared" si="3"/>
        <v>#REF!</v>
      </c>
      <c r="H119" s="14" t="s">
        <v>12</v>
      </c>
      <c r="I119" s="4">
        <f>IF(H119=CFOP!A119,CFOP!B119,FALSE)</f>
        <v>5913</v>
      </c>
      <c r="J119" s="10" t="e">
        <f>#REF!</f>
        <v>#REF!</v>
      </c>
      <c r="K119" s="12" t="e">
        <f>SUMIF(#REF!,'BASE DADOS'!I119,#REF!)</f>
        <v>#REF!</v>
      </c>
      <c r="L119" s="5" t="e">
        <f>SUMIF(#REF!,'BASE DADOS'!I119,#REF!)</f>
        <v>#REF!</v>
      </c>
      <c r="M119" s="5" t="e">
        <f>SUMIF(#REF!,'BASE DADOS'!I119,#REF!)</f>
        <v>#REF!</v>
      </c>
      <c r="N119" s="5" t="e">
        <f t="shared" si="4"/>
        <v>#REF!</v>
      </c>
      <c r="O119" s="14" t="s">
        <v>13</v>
      </c>
      <c r="P119" s="4" t="b">
        <f>IF(O119=CFOP!A119,CFOP!B119,FALSE)</f>
        <v>0</v>
      </c>
      <c r="Q119" s="10" t="e">
        <f>#REF!</f>
        <v>#REF!</v>
      </c>
      <c r="R119" s="12" t="e">
        <f>SUMIF(#REF!,'BASE DADOS'!P119,#REF!)</f>
        <v>#REF!</v>
      </c>
      <c r="S119" s="5" t="e">
        <f>SUMIF(#REF!,'BASE DADOS'!P119,#REF!)</f>
        <v>#REF!</v>
      </c>
      <c r="T119" s="5" t="e">
        <f>SUMIF(#REF!,'BASE DADOS'!P119,#REF!)</f>
        <v>#REF!</v>
      </c>
      <c r="U119" s="5" t="e">
        <f t="shared" si="5"/>
        <v>#REF!</v>
      </c>
    </row>
    <row r="120" spans="1:21" ht="14.4" x14ac:dyDescent="0.3">
      <c r="A120" s="14" t="s">
        <v>11</v>
      </c>
      <c r="B120" s="4" t="b">
        <f>IF(A120=CFOP!A120,CFOP!B120,FALSE)</f>
        <v>0</v>
      </c>
      <c r="C120" s="10" t="e">
        <f>#REF!</f>
        <v>#REF!</v>
      </c>
      <c r="D120" s="12" t="e">
        <f>SUMIF(#REF!,'BASE DADOS'!B120,#REF!)</f>
        <v>#REF!</v>
      </c>
      <c r="E120" s="12" t="e">
        <f>SUMIF(#REF!,'BASE DADOS'!B120,#REF!)</f>
        <v>#REF!</v>
      </c>
      <c r="F120" s="5" t="e">
        <f>SUMIF(#REF!,'BASE DADOS'!B120,#REF!)</f>
        <v>#REF!</v>
      </c>
      <c r="G120" s="5" t="e">
        <f t="shared" si="3"/>
        <v>#REF!</v>
      </c>
      <c r="H120" s="14" t="s">
        <v>12</v>
      </c>
      <c r="I120" s="4">
        <f>IF(H120=CFOP!A120,CFOP!B120,FALSE)</f>
        <v>5914</v>
      </c>
      <c r="J120" s="10" t="e">
        <f>#REF!</f>
        <v>#REF!</v>
      </c>
      <c r="K120" s="12" t="e">
        <f>SUMIF(#REF!,'BASE DADOS'!I120,#REF!)</f>
        <v>#REF!</v>
      </c>
      <c r="L120" s="5" t="e">
        <f>SUMIF(#REF!,'BASE DADOS'!I120,#REF!)</f>
        <v>#REF!</v>
      </c>
      <c r="M120" s="5" t="e">
        <f>SUMIF(#REF!,'BASE DADOS'!I120,#REF!)</f>
        <v>#REF!</v>
      </c>
      <c r="N120" s="5" t="e">
        <f t="shared" si="4"/>
        <v>#REF!</v>
      </c>
      <c r="O120" s="14" t="s">
        <v>13</v>
      </c>
      <c r="P120" s="4" t="b">
        <f>IF(O120=CFOP!A120,CFOP!B120,FALSE)</f>
        <v>0</v>
      </c>
      <c r="Q120" s="10" t="e">
        <f>#REF!</f>
        <v>#REF!</v>
      </c>
      <c r="R120" s="12" t="e">
        <f>SUMIF(#REF!,'BASE DADOS'!P120,#REF!)</f>
        <v>#REF!</v>
      </c>
      <c r="S120" s="5" t="e">
        <f>SUMIF(#REF!,'BASE DADOS'!P120,#REF!)</f>
        <v>#REF!</v>
      </c>
      <c r="T120" s="5" t="e">
        <f>SUMIF(#REF!,'BASE DADOS'!P120,#REF!)</f>
        <v>#REF!</v>
      </c>
      <c r="U120" s="5" t="e">
        <f t="shared" si="5"/>
        <v>#REF!</v>
      </c>
    </row>
    <row r="121" spans="1:21" ht="14.4" x14ac:dyDescent="0.3">
      <c r="A121" s="14" t="s">
        <v>11</v>
      </c>
      <c r="B121" s="4" t="b">
        <f>IF(A121=CFOP!A121,CFOP!B121,FALSE)</f>
        <v>0</v>
      </c>
      <c r="C121" s="10" t="e">
        <f>#REF!</f>
        <v>#REF!</v>
      </c>
      <c r="D121" s="12" t="e">
        <f>SUMIF(#REF!,'BASE DADOS'!B121,#REF!)</f>
        <v>#REF!</v>
      </c>
      <c r="E121" s="12" t="e">
        <f>SUMIF(#REF!,'BASE DADOS'!B121,#REF!)</f>
        <v>#REF!</v>
      </c>
      <c r="F121" s="5" t="e">
        <f>SUMIF(#REF!,'BASE DADOS'!B121,#REF!)</f>
        <v>#REF!</v>
      </c>
      <c r="G121" s="5" t="e">
        <f t="shared" si="3"/>
        <v>#REF!</v>
      </c>
      <c r="H121" s="14" t="s">
        <v>12</v>
      </c>
      <c r="I121" s="4">
        <f>IF(H121=CFOP!A121,CFOP!B121,FALSE)</f>
        <v>5915</v>
      </c>
      <c r="J121" s="10" t="e">
        <f>#REF!</f>
        <v>#REF!</v>
      </c>
      <c r="K121" s="12" t="e">
        <f>SUMIF(#REF!,'BASE DADOS'!I121,#REF!)</f>
        <v>#REF!</v>
      </c>
      <c r="L121" s="5" t="e">
        <f>SUMIF(#REF!,'BASE DADOS'!I121,#REF!)</f>
        <v>#REF!</v>
      </c>
      <c r="M121" s="5" t="e">
        <f>SUMIF(#REF!,'BASE DADOS'!I121,#REF!)</f>
        <v>#REF!</v>
      </c>
      <c r="N121" s="5" t="e">
        <f t="shared" si="4"/>
        <v>#REF!</v>
      </c>
      <c r="O121" s="14" t="s">
        <v>13</v>
      </c>
      <c r="P121" s="4" t="b">
        <f>IF(O121=CFOP!A121,CFOP!B121,FALSE)</f>
        <v>0</v>
      </c>
      <c r="Q121" s="10" t="e">
        <f>#REF!</f>
        <v>#REF!</v>
      </c>
      <c r="R121" s="12" t="e">
        <f>SUMIF(#REF!,'BASE DADOS'!P121,#REF!)</f>
        <v>#REF!</v>
      </c>
      <c r="S121" s="5" t="e">
        <f>SUMIF(#REF!,'BASE DADOS'!P121,#REF!)</f>
        <v>#REF!</v>
      </c>
      <c r="T121" s="5" t="e">
        <f>SUMIF(#REF!,'BASE DADOS'!P121,#REF!)</f>
        <v>#REF!</v>
      </c>
      <c r="U121" s="5" t="e">
        <f t="shared" si="5"/>
        <v>#REF!</v>
      </c>
    </row>
    <row r="122" spans="1:21" ht="14.4" x14ac:dyDescent="0.3">
      <c r="A122" s="14" t="s">
        <v>11</v>
      </c>
      <c r="B122" s="4" t="b">
        <f>IF(A122=CFOP!A122,CFOP!B122,FALSE)</f>
        <v>0</v>
      </c>
      <c r="C122" s="10" t="e">
        <f>#REF!</f>
        <v>#REF!</v>
      </c>
      <c r="D122" s="12" t="e">
        <f>SUMIF(#REF!,'BASE DADOS'!B122,#REF!)</f>
        <v>#REF!</v>
      </c>
      <c r="E122" s="12" t="e">
        <f>SUMIF(#REF!,'BASE DADOS'!B122,#REF!)</f>
        <v>#REF!</v>
      </c>
      <c r="F122" s="5" t="e">
        <f>SUMIF(#REF!,'BASE DADOS'!B122,#REF!)</f>
        <v>#REF!</v>
      </c>
      <c r="G122" s="5" t="e">
        <f t="shared" si="3"/>
        <v>#REF!</v>
      </c>
      <c r="H122" s="14" t="s">
        <v>12</v>
      </c>
      <c r="I122" s="4">
        <f>IF(H122=CFOP!A122,CFOP!B122,FALSE)</f>
        <v>5916</v>
      </c>
      <c r="J122" s="10" t="e">
        <f>#REF!</f>
        <v>#REF!</v>
      </c>
      <c r="K122" s="12" t="e">
        <f>SUMIF(#REF!,'BASE DADOS'!I122,#REF!)</f>
        <v>#REF!</v>
      </c>
      <c r="L122" s="5" t="e">
        <f>SUMIF(#REF!,'BASE DADOS'!I122,#REF!)</f>
        <v>#REF!</v>
      </c>
      <c r="M122" s="5" t="e">
        <f>SUMIF(#REF!,'BASE DADOS'!I122,#REF!)</f>
        <v>#REF!</v>
      </c>
      <c r="N122" s="5" t="e">
        <f t="shared" si="4"/>
        <v>#REF!</v>
      </c>
      <c r="O122" s="14" t="s">
        <v>13</v>
      </c>
      <c r="P122" s="4" t="b">
        <f>IF(O122=CFOP!A122,CFOP!B122,FALSE)</f>
        <v>0</v>
      </c>
      <c r="Q122" s="10" t="e">
        <f>#REF!</f>
        <v>#REF!</v>
      </c>
      <c r="R122" s="12" t="e">
        <f>SUMIF(#REF!,'BASE DADOS'!P122,#REF!)</f>
        <v>#REF!</v>
      </c>
      <c r="S122" s="5" t="e">
        <f>SUMIF(#REF!,'BASE DADOS'!P122,#REF!)</f>
        <v>#REF!</v>
      </c>
      <c r="T122" s="5" t="e">
        <f>SUMIF(#REF!,'BASE DADOS'!P122,#REF!)</f>
        <v>#REF!</v>
      </c>
      <c r="U122" s="5" t="e">
        <f t="shared" si="5"/>
        <v>#REF!</v>
      </c>
    </row>
    <row r="123" spans="1:21" ht="14.4" x14ac:dyDescent="0.3">
      <c r="A123" s="14" t="s">
        <v>11</v>
      </c>
      <c r="B123" s="4">
        <f>IF(A123=CFOP!A123,CFOP!B123,FALSE)</f>
        <v>5917</v>
      </c>
      <c r="C123" s="10" t="e">
        <f>#REF!</f>
        <v>#REF!</v>
      </c>
      <c r="D123" s="12" t="e">
        <f>SUMIF(#REF!,'BASE DADOS'!B123,#REF!)</f>
        <v>#REF!</v>
      </c>
      <c r="E123" s="12" t="e">
        <f>SUMIF(#REF!,'BASE DADOS'!B123,#REF!)</f>
        <v>#REF!</v>
      </c>
      <c r="F123" s="5" t="e">
        <f>SUMIF(#REF!,'BASE DADOS'!B123,#REF!)</f>
        <v>#REF!</v>
      </c>
      <c r="G123" s="5" t="e">
        <f t="shared" si="3"/>
        <v>#REF!</v>
      </c>
      <c r="H123" s="14" t="s">
        <v>12</v>
      </c>
      <c r="I123" s="4" t="b">
        <f>IF(H123=CFOP!A123,CFOP!B123,FALSE)</f>
        <v>0</v>
      </c>
      <c r="J123" s="10" t="e">
        <f>#REF!</f>
        <v>#REF!</v>
      </c>
      <c r="K123" s="12" t="e">
        <f>SUMIF(#REF!,'BASE DADOS'!I123,#REF!)</f>
        <v>#REF!</v>
      </c>
      <c r="L123" s="5" t="e">
        <f>SUMIF(#REF!,'BASE DADOS'!I123,#REF!)</f>
        <v>#REF!</v>
      </c>
      <c r="M123" s="5" t="e">
        <f>SUMIF(#REF!,'BASE DADOS'!I123,#REF!)</f>
        <v>#REF!</v>
      </c>
      <c r="N123" s="5" t="e">
        <f t="shared" si="4"/>
        <v>#REF!</v>
      </c>
      <c r="O123" s="14" t="s">
        <v>13</v>
      </c>
      <c r="P123" s="4" t="b">
        <f>IF(O123=CFOP!A123,CFOP!B123,FALSE)</f>
        <v>0</v>
      </c>
      <c r="Q123" s="10" t="e">
        <f>#REF!</f>
        <v>#REF!</v>
      </c>
      <c r="R123" s="12" t="e">
        <f>SUMIF(#REF!,'BASE DADOS'!P123,#REF!)</f>
        <v>#REF!</v>
      </c>
      <c r="S123" s="5" t="e">
        <f>SUMIF(#REF!,'BASE DADOS'!P123,#REF!)</f>
        <v>#REF!</v>
      </c>
      <c r="T123" s="5" t="e">
        <f>SUMIF(#REF!,'BASE DADOS'!P123,#REF!)</f>
        <v>#REF!</v>
      </c>
      <c r="U123" s="5" t="e">
        <f t="shared" si="5"/>
        <v>#REF!</v>
      </c>
    </row>
    <row r="124" spans="1:21" ht="14.4" x14ac:dyDescent="0.3">
      <c r="A124" s="14" t="s">
        <v>11</v>
      </c>
      <c r="B124" s="4">
        <f>IF(A124=CFOP!A124,CFOP!B124,FALSE)</f>
        <v>5918</v>
      </c>
      <c r="C124" s="10" t="e">
        <f>#REF!</f>
        <v>#REF!</v>
      </c>
      <c r="D124" s="12" t="e">
        <f>SUMIF(#REF!,'BASE DADOS'!B124,#REF!)</f>
        <v>#REF!</v>
      </c>
      <c r="E124" s="12" t="e">
        <f>SUMIF(#REF!,'BASE DADOS'!B124,#REF!)</f>
        <v>#REF!</v>
      </c>
      <c r="F124" s="5" t="e">
        <f>SUMIF(#REF!,'BASE DADOS'!B124,#REF!)</f>
        <v>#REF!</v>
      </c>
      <c r="G124" s="5" t="e">
        <f t="shared" si="3"/>
        <v>#REF!</v>
      </c>
      <c r="H124" s="14" t="s">
        <v>12</v>
      </c>
      <c r="I124" s="4" t="b">
        <f>IF(H124=CFOP!A124,CFOP!B124,FALSE)</f>
        <v>0</v>
      </c>
      <c r="J124" s="10" t="e">
        <f>#REF!</f>
        <v>#REF!</v>
      </c>
      <c r="K124" s="12" t="e">
        <f>SUMIF(#REF!,'BASE DADOS'!I124,#REF!)</f>
        <v>#REF!</v>
      </c>
      <c r="L124" s="5" t="e">
        <f>SUMIF(#REF!,'BASE DADOS'!I124,#REF!)</f>
        <v>#REF!</v>
      </c>
      <c r="M124" s="5" t="e">
        <f>SUMIF(#REF!,'BASE DADOS'!I124,#REF!)</f>
        <v>#REF!</v>
      </c>
      <c r="N124" s="5" t="e">
        <f t="shared" si="4"/>
        <v>#REF!</v>
      </c>
      <c r="O124" s="14" t="s">
        <v>13</v>
      </c>
      <c r="P124" s="4" t="b">
        <f>IF(O124=CFOP!A124,CFOP!B124,FALSE)</f>
        <v>0</v>
      </c>
      <c r="Q124" s="10" t="e">
        <f>#REF!</f>
        <v>#REF!</v>
      </c>
      <c r="R124" s="12" t="e">
        <f>SUMIF(#REF!,'BASE DADOS'!P124,#REF!)</f>
        <v>#REF!</v>
      </c>
      <c r="S124" s="5" t="e">
        <f>SUMIF(#REF!,'BASE DADOS'!P124,#REF!)</f>
        <v>#REF!</v>
      </c>
      <c r="T124" s="5" t="e">
        <f>SUMIF(#REF!,'BASE DADOS'!P124,#REF!)</f>
        <v>#REF!</v>
      </c>
      <c r="U124" s="5" t="e">
        <f t="shared" si="5"/>
        <v>#REF!</v>
      </c>
    </row>
    <row r="125" spans="1:21" ht="14.4" x14ac:dyDescent="0.3">
      <c r="A125" s="14" t="s">
        <v>11</v>
      </c>
      <c r="B125" s="4" t="b">
        <f>IF(A125=CFOP!A125,CFOP!B125,FALSE)</f>
        <v>0</v>
      </c>
      <c r="C125" s="10" t="e">
        <f>#REF!</f>
        <v>#REF!</v>
      </c>
      <c r="D125" s="12" t="e">
        <f>SUMIF(#REF!,'BASE DADOS'!B125,#REF!)</f>
        <v>#REF!</v>
      </c>
      <c r="E125" s="12" t="e">
        <f>SUMIF(#REF!,'BASE DADOS'!B125,#REF!)</f>
        <v>#REF!</v>
      </c>
      <c r="F125" s="5" t="e">
        <f>SUMIF(#REF!,'BASE DADOS'!B125,#REF!)</f>
        <v>#REF!</v>
      </c>
      <c r="G125" s="5" t="e">
        <f t="shared" si="3"/>
        <v>#REF!</v>
      </c>
      <c r="H125" s="14" t="s">
        <v>12</v>
      </c>
      <c r="I125" s="4">
        <f>IF(H125=CFOP!A125,CFOP!B125,FALSE)</f>
        <v>5919</v>
      </c>
      <c r="J125" s="10" t="e">
        <f>#REF!</f>
        <v>#REF!</v>
      </c>
      <c r="K125" s="12" t="e">
        <f>SUMIF(#REF!,'BASE DADOS'!I125,#REF!)</f>
        <v>#REF!</v>
      </c>
      <c r="L125" s="5" t="e">
        <f>SUMIF(#REF!,'BASE DADOS'!I125,#REF!)</f>
        <v>#REF!</v>
      </c>
      <c r="M125" s="5" t="e">
        <f>SUMIF(#REF!,'BASE DADOS'!I125,#REF!)</f>
        <v>#REF!</v>
      </c>
      <c r="N125" s="5" t="e">
        <f t="shared" si="4"/>
        <v>#REF!</v>
      </c>
      <c r="O125" s="14" t="s">
        <v>13</v>
      </c>
      <c r="P125" s="4" t="b">
        <f>IF(O125=CFOP!A125,CFOP!B125,FALSE)</f>
        <v>0</v>
      </c>
      <c r="Q125" s="10" t="e">
        <f>#REF!</f>
        <v>#REF!</v>
      </c>
      <c r="R125" s="12" t="e">
        <f>SUMIF(#REF!,'BASE DADOS'!P125,#REF!)</f>
        <v>#REF!</v>
      </c>
      <c r="S125" s="5" t="e">
        <f>SUMIF(#REF!,'BASE DADOS'!P125,#REF!)</f>
        <v>#REF!</v>
      </c>
      <c r="T125" s="5" t="e">
        <f>SUMIF(#REF!,'BASE DADOS'!P125,#REF!)</f>
        <v>#REF!</v>
      </c>
      <c r="U125" s="5" t="e">
        <f t="shared" si="5"/>
        <v>#REF!</v>
      </c>
    </row>
    <row r="126" spans="1:21" ht="14.4" x14ac:dyDescent="0.3">
      <c r="A126" s="14" t="s">
        <v>11</v>
      </c>
      <c r="B126" s="4" t="b">
        <f>IF(A126=CFOP!A126,CFOP!B126,FALSE)</f>
        <v>0</v>
      </c>
      <c r="C126" s="10" t="e">
        <f>#REF!</f>
        <v>#REF!</v>
      </c>
      <c r="D126" s="12" t="e">
        <f>SUMIF(#REF!,'BASE DADOS'!B126,#REF!)</f>
        <v>#REF!</v>
      </c>
      <c r="E126" s="12" t="e">
        <f>SUMIF(#REF!,'BASE DADOS'!B126,#REF!)</f>
        <v>#REF!</v>
      </c>
      <c r="F126" s="5" t="e">
        <f>SUMIF(#REF!,'BASE DADOS'!B126,#REF!)</f>
        <v>#REF!</v>
      </c>
      <c r="G126" s="5" t="e">
        <f t="shared" si="3"/>
        <v>#REF!</v>
      </c>
      <c r="H126" s="14" t="s">
        <v>12</v>
      </c>
      <c r="I126" s="4">
        <f>IF(H126=CFOP!A126,CFOP!B126,FALSE)</f>
        <v>5920</v>
      </c>
      <c r="J126" s="10" t="e">
        <f>#REF!</f>
        <v>#REF!</v>
      </c>
      <c r="K126" s="12" t="e">
        <f>SUMIF(#REF!,'BASE DADOS'!I126,#REF!)</f>
        <v>#REF!</v>
      </c>
      <c r="L126" s="5" t="e">
        <f>SUMIF(#REF!,'BASE DADOS'!I126,#REF!)</f>
        <v>#REF!</v>
      </c>
      <c r="M126" s="5" t="e">
        <f>SUMIF(#REF!,'BASE DADOS'!I126,#REF!)</f>
        <v>#REF!</v>
      </c>
      <c r="N126" s="5" t="e">
        <f t="shared" si="4"/>
        <v>#REF!</v>
      </c>
      <c r="O126" s="14" t="s">
        <v>13</v>
      </c>
      <c r="P126" s="4" t="b">
        <f>IF(O126=CFOP!A126,CFOP!B126,FALSE)</f>
        <v>0</v>
      </c>
      <c r="Q126" s="10" t="e">
        <f>#REF!</f>
        <v>#REF!</v>
      </c>
      <c r="R126" s="12" t="e">
        <f>SUMIF(#REF!,'BASE DADOS'!P126,#REF!)</f>
        <v>#REF!</v>
      </c>
      <c r="S126" s="5" t="e">
        <f>SUMIF(#REF!,'BASE DADOS'!P126,#REF!)</f>
        <v>#REF!</v>
      </c>
      <c r="T126" s="5" t="e">
        <f>SUMIF(#REF!,'BASE DADOS'!P126,#REF!)</f>
        <v>#REF!</v>
      </c>
      <c r="U126" s="5" t="e">
        <f t="shared" si="5"/>
        <v>#REF!</v>
      </c>
    </row>
    <row r="127" spans="1:21" ht="14.4" x14ac:dyDescent="0.3">
      <c r="A127" s="14" t="s">
        <v>11</v>
      </c>
      <c r="B127" s="4" t="b">
        <f>IF(A127=CFOP!A127,CFOP!B127,FALSE)</f>
        <v>0</v>
      </c>
      <c r="C127" s="10" t="e">
        <f>#REF!</f>
        <v>#REF!</v>
      </c>
      <c r="D127" s="12" t="e">
        <f>SUMIF(#REF!,'BASE DADOS'!B127,#REF!)</f>
        <v>#REF!</v>
      </c>
      <c r="E127" s="12" t="e">
        <f>SUMIF(#REF!,'BASE DADOS'!B127,#REF!)</f>
        <v>#REF!</v>
      </c>
      <c r="F127" s="5" t="e">
        <f>SUMIF(#REF!,'BASE DADOS'!B127,#REF!)</f>
        <v>#REF!</v>
      </c>
      <c r="G127" s="5" t="e">
        <f t="shared" si="3"/>
        <v>#REF!</v>
      </c>
      <c r="H127" s="14" t="s">
        <v>12</v>
      </c>
      <c r="I127" s="4">
        <f>IF(H127=CFOP!A127,CFOP!B127,FALSE)</f>
        <v>5921</v>
      </c>
      <c r="J127" s="10" t="e">
        <f>#REF!</f>
        <v>#REF!</v>
      </c>
      <c r="K127" s="12" t="e">
        <f>SUMIF(#REF!,'BASE DADOS'!I127,#REF!)</f>
        <v>#REF!</v>
      </c>
      <c r="L127" s="5" t="e">
        <f>SUMIF(#REF!,'BASE DADOS'!I127,#REF!)</f>
        <v>#REF!</v>
      </c>
      <c r="M127" s="5" t="e">
        <f>SUMIF(#REF!,'BASE DADOS'!I127,#REF!)</f>
        <v>#REF!</v>
      </c>
      <c r="N127" s="5" t="e">
        <f t="shared" si="4"/>
        <v>#REF!</v>
      </c>
      <c r="O127" s="14" t="s">
        <v>13</v>
      </c>
      <c r="P127" s="4" t="b">
        <f>IF(O127=CFOP!A127,CFOP!B127,FALSE)</f>
        <v>0</v>
      </c>
      <c r="Q127" s="10" t="e">
        <f>#REF!</f>
        <v>#REF!</v>
      </c>
      <c r="R127" s="12" t="e">
        <f>SUMIF(#REF!,'BASE DADOS'!P127,#REF!)</f>
        <v>#REF!</v>
      </c>
      <c r="S127" s="5" t="e">
        <f>SUMIF(#REF!,'BASE DADOS'!P127,#REF!)</f>
        <v>#REF!</v>
      </c>
      <c r="T127" s="5" t="e">
        <f>SUMIF(#REF!,'BASE DADOS'!P127,#REF!)</f>
        <v>#REF!</v>
      </c>
      <c r="U127" s="5" t="e">
        <f t="shared" si="5"/>
        <v>#REF!</v>
      </c>
    </row>
    <row r="128" spans="1:21" ht="14.4" x14ac:dyDescent="0.3">
      <c r="A128" s="14" t="s">
        <v>11</v>
      </c>
      <c r="B128" s="4" t="b">
        <f>IF(A128=CFOP!A128,CFOP!B128,FALSE)</f>
        <v>0</v>
      </c>
      <c r="C128" s="10" t="e">
        <f>#REF!</f>
        <v>#REF!</v>
      </c>
      <c r="D128" s="12" t="e">
        <f>SUMIF(#REF!,'BASE DADOS'!B128,#REF!)</f>
        <v>#REF!</v>
      </c>
      <c r="E128" s="12" t="e">
        <f>SUMIF(#REF!,'BASE DADOS'!B128,#REF!)</f>
        <v>#REF!</v>
      </c>
      <c r="F128" s="5" t="e">
        <f>SUMIF(#REF!,'BASE DADOS'!B128,#REF!)</f>
        <v>#REF!</v>
      </c>
      <c r="G128" s="5" t="e">
        <f t="shared" si="3"/>
        <v>#REF!</v>
      </c>
      <c r="H128" s="14" t="s">
        <v>12</v>
      </c>
      <c r="I128" s="4">
        <f>IF(H128=CFOP!A128,CFOP!B128,FALSE)</f>
        <v>5922</v>
      </c>
      <c r="J128" s="10" t="e">
        <f>#REF!</f>
        <v>#REF!</v>
      </c>
      <c r="K128" s="12" t="e">
        <f>SUMIF(#REF!,'BASE DADOS'!I128,#REF!)</f>
        <v>#REF!</v>
      </c>
      <c r="L128" s="5" t="e">
        <f>SUMIF(#REF!,'BASE DADOS'!I128,#REF!)</f>
        <v>#REF!</v>
      </c>
      <c r="M128" s="5" t="e">
        <f>SUMIF(#REF!,'BASE DADOS'!I128,#REF!)</f>
        <v>#REF!</v>
      </c>
      <c r="N128" s="5" t="e">
        <f t="shared" si="4"/>
        <v>#REF!</v>
      </c>
      <c r="O128" s="14" t="s">
        <v>13</v>
      </c>
      <c r="P128" s="4" t="b">
        <f>IF(O128=CFOP!A128,CFOP!B128,FALSE)</f>
        <v>0</v>
      </c>
      <c r="Q128" s="10" t="e">
        <f>#REF!</f>
        <v>#REF!</v>
      </c>
      <c r="R128" s="12" t="e">
        <f>SUMIF(#REF!,'BASE DADOS'!P128,#REF!)</f>
        <v>#REF!</v>
      </c>
      <c r="S128" s="5" t="e">
        <f>SUMIF(#REF!,'BASE DADOS'!P128,#REF!)</f>
        <v>#REF!</v>
      </c>
      <c r="T128" s="5" t="e">
        <f>SUMIF(#REF!,'BASE DADOS'!P128,#REF!)</f>
        <v>#REF!</v>
      </c>
      <c r="U128" s="5" t="e">
        <f t="shared" si="5"/>
        <v>#REF!</v>
      </c>
    </row>
    <row r="129" spans="1:21" ht="14.4" x14ac:dyDescent="0.3">
      <c r="A129" s="14" t="s">
        <v>11</v>
      </c>
      <c r="B129" s="4" t="b">
        <f>IF(A129=CFOP!A129,CFOP!B129,FALSE)</f>
        <v>0</v>
      </c>
      <c r="C129" s="10" t="e">
        <f>#REF!</f>
        <v>#REF!</v>
      </c>
      <c r="D129" s="12" t="e">
        <f>SUMIF(#REF!,'BASE DADOS'!B129,#REF!)</f>
        <v>#REF!</v>
      </c>
      <c r="E129" s="12" t="e">
        <f>SUMIF(#REF!,'BASE DADOS'!B129,#REF!)</f>
        <v>#REF!</v>
      </c>
      <c r="F129" s="5" t="e">
        <f>SUMIF(#REF!,'BASE DADOS'!B129,#REF!)</f>
        <v>#REF!</v>
      </c>
      <c r="G129" s="5" t="e">
        <f t="shared" si="3"/>
        <v>#REF!</v>
      </c>
      <c r="H129" s="14" t="s">
        <v>12</v>
      </c>
      <c r="I129" s="4">
        <f>IF(H129=CFOP!A129,CFOP!B129,FALSE)</f>
        <v>5923</v>
      </c>
      <c r="J129" s="10" t="e">
        <f>#REF!</f>
        <v>#REF!</v>
      </c>
      <c r="K129" s="12" t="e">
        <f>SUMIF(#REF!,'BASE DADOS'!I129,#REF!)</f>
        <v>#REF!</v>
      </c>
      <c r="L129" s="5" t="e">
        <f>SUMIF(#REF!,'BASE DADOS'!I129,#REF!)</f>
        <v>#REF!</v>
      </c>
      <c r="M129" s="5" t="e">
        <f>SUMIF(#REF!,'BASE DADOS'!I129,#REF!)</f>
        <v>#REF!</v>
      </c>
      <c r="N129" s="5" t="e">
        <f t="shared" si="4"/>
        <v>#REF!</v>
      </c>
      <c r="O129" s="14" t="s">
        <v>13</v>
      </c>
      <c r="P129" s="4" t="b">
        <f>IF(O129=CFOP!A129,CFOP!B129,FALSE)</f>
        <v>0</v>
      </c>
      <c r="Q129" s="10" t="e">
        <f>#REF!</f>
        <v>#REF!</v>
      </c>
      <c r="R129" s="12" t="e">
        <f>SUMIF(#REF!,'BASE DADOS'!P129,#REF!)</f>
        <v>#REF!</v>
      </c>
      <c r="S129" s="5" t="e">
        <f>SUMIF(#REF!,'BASE DADOS'!P129,#REF!)</f>
        <v>#REF!</v>
      </c>
      <c r="T129" s="5" t="e">
        <f>SUMIF(#REF!,'BASE DADOS'!P129,#REF!)</f>
        <v>#REF!</v>
      </c>
      <c r="U129" s="5" t="e">
        <f t="shared" si="5"/>
        <v>#REF!</v>
      </c>
    </row>
    <row r="130" spans="1:21" ht="14.4" x14ac:dyDescent="0.3">
      <c r="A130" s="14" t="s">
        <v>11</v>
      </c>
      <c r="B130" s="4" t="b">
        <f>IF(A130=CFOP!A130,CFOP!B130,FALSE)</f>
        <v>0</v>
      </c>
      <c r="C130" s="10" t="e">
        <f>#REF!</f>
        <v>#REF!</v>
      </c>
      <c r="D130" s="12" t="e">
        <f>SUMIF(#REF!,'BASE DADOS'!B130,#REF!)</f>
        <v>#REF!</v>
      </c>
      <c r="E130" s="12" t="e">
        <f>SUMIF(#REF!,'BASE DADOS'!B130,#REF!)</f>
        <v>#REF!</v>
      </c>
      <c r="F130" s="5" t="e">
        <f>SUMIF(#REF!,'BASE DADOS'!B130,#REF!)</f>
        <v>#REF!</v>
      </c>
      <c r="G130" s="5" t="e">
        <f t="shared" si="3"/>
        <v>#REF!</v>
      </c>
      <c r="H130" s="14" t="s">
        <v>12</v>
      </c>
      <c r="I130" s="4">
        <f>IF(H130=CFOP!A130,CFOP!B130,FALSE)</f>
        <v>5924</v>
      </c>
      <c r="J130" s="10" t="e">
        <f>#REF!</f>
        <v>#REF!</v>
      </c>
      <c r="K130" s="12" t="e">
        <f>SUMIF(#REF!,'BASE DADOS'!I130,#REF!)</f>
        <v>#REF!</v>
      </c>
      <c r="L130" s="5" t="e">
        <f>SUMIF(#REF!,'BASE DADOS'!I130,#REF!)</f>
        <v>#REF!</v>
      </c>
      <c r="M130" s="5" t="e">
        <f>SUMIF(#REF!,'BASE DADOS'!I130,#REF!)</f>
        <v>#REF!</v>
      </c>
      <c r="N130" s="5" t="e">
        <f t="shared" si="4"/>
        <v>#REF!</v>
      </c>
      <c r="O130" s="14" t="s">
        <v>13</v>
      </c>
      <c r="P130" s="4" t="b">
        <f>IF(O130=CFOP!A130,CFOP!B130,FALSE)</f>
        <v>0</v>
      </c>
      <c r="Q130" s="10" t="e">
        <f>#REF!</f>
        <v>#REF!</v>
      </c>
      <c r="R130" s="12" t="e">
        <f>SUMIF(#REF!,'BASE DADOS'!P130,#REF!)</f>
        <v>#REF!</v>
      </c>
      <c r="S130" s="5" t="e">
        <f>SUMIF(#REF!,'BASE DADOS'!P130,#REF!)</f>
        <v>#REF!</v>
      </c>
      <c r="T130" s="5" t="e">
        <f>SUMIF(#REF!,'BASE DADOS'!P130,#REF!)</f>
        <v>#REF!</v>
      </c>
      <c r="U130" s="5" t="e">
        <f t="shared" si="5"/>
        <v>#REF!</v>
      </c>
    </row>
    <row r="131" spans="1:21" ht="14.4" x14ac:dyDescent="0.3">
      <c r="A131" s="14" t="s">
        <v>11</v>
      </c>
      <c r="B131" s="4" t="b">
        <f>IF(A131=CFOP!A131,CFOP!B131,FALSE)</f>
        <v>0</v>
      </c>
      <c r="C131" s="10" t="e">
        <f>#REF!</f>
        <v>#REF!</v>
      </c>
      <c r="D131" s="12" t="e">
        <f>SUMIF(#REF!,'BASE DADOS'!B131,#REF!)</f>
        <v>#REF!</v>
      </c>
      <c r="E131" s="12" t="e">
        <f>SUMIF(#REF!,'BASE DADOS'!B131,#REF!)</f>
        <v>#REF!</v>
      </c>
      <c r="F131" s="5" t="e">
        <f>SUMIF(#REF!,'BASE DADOS'!B131,#REF!)</f>
        <v>#REF!</v>
      </c>
      <c r="G131" s="5" t="e">
        <f t="shared" ref="G131:G194" si="6">D131&gt;0</f>
        <v>#REF!</v>
      </c>
      <c r="H131" s="14" t="s">
        <v>12</v>
      </c>
      <c r="I131" s="4">
        <f>IF(H131=CFOP!A131,CFOP!B131,FALSE)</f>
        <v>5925</v>
      </c>
      <c r="J131" s="10" t="e">
        <f>#REF!</f>
        <v>#REF!</v>
      </c>
      <c r="K131" s="12" t="e">
        <f>SUMIF(#REF!,'BASE DADOS'!I131,#REF!)</f>
        <v>#REF!</v>
      </c>
      <c r="L131" s="5" t="e">
        <f>SUMIF(#REF!,'BASE DADOS'!I131,#REF!)</f>
        <v>#REF!</v>
      </c>
      <c r="M131" s="5" t="e">
        <f>SUMIF(#REF!,'BASE DADOS'!I131,#REF!)</f>
        <v>#REF!</v>
      </c>
      <c r="N131" s="5" t="e">
        <f t="shared" ref="N131:N194" si="7">K131&gt;0</f>
        <v>#REF!</v>
      </c>
      <c r="O131" s="14" t="s">
        <v>13</v>
      </c>
      <c r="P131" s="4" t="b">
        <f>IF(O131=CFOP!A131,CFOP!B131,FALSE)</f>
        <v>0</v>
      </c>
      <c r="Q131" s="10" t="e">
        <f>#REF!</f>
        <v>#REF!</v>
      </c>
      <c r="R131" s="12" t="e">
        <f>SUMIF(#REF!,'BASE DADOS'!P131,#REF!)</f>
        <v>#REF!</v>
      </c>
      <c r="S131" s="5" t="e">
        <f>SUMIF(#REF!,'BASE DADOS'!P131,#REF!)</f>
        <v>#REF!</v>
      </c>
      <c r="T131" s="5" t="e">
        <f>SUMIF(#REF!,'BASE DADOS'!P131,#REF!)</f>
        <v>#REF!</v>
      </c>
      <c r="U131" s="5" t="e">
        <f t="shared" ref="U131:U194" si="8">R131&gt;0</f>
        <v>#REF!</v>
      </c>
    </row>
    <row r="132" spans="1:21" ht="14.4" x14ac:dyDescent="0.3">
      <c r="A132" s="14" t="s">
        <v>11</v>
      </c>
      <c r="B132" s="4" t="b">
        <f>IF(A132=CFOP!A132,CFOP!B132,FALSE)</f>
        <v>0</v>
      </c>
      <c r="C132" s="10" t="e">
        <f>#REF!</f>
        <v>#REF!</v>
      </c>
      <c r="D132" s="12" t="e">
        <f>SUMIF(#REF!,'BASE DADOS'!B132,#REF!)</f>
        <v>#REF!</v>
      </c>
      <c r="E132" s="12" t="e">
        <f>SUMIF(#REF!,'BASE DADOS'!B132,#REF!)</f>
        <v>#REF!</v>
      </c>
      <c r="F132" s="5" t="e">
        <f>SUMIF(#REF!,'BASE DADOS'!B132,#REF!)</f>
        <v>#REF!</v>
      </c>
      <c r="G132" s="5" t="e">
        <f t="shared" si="6"/>
        <v>#REF!</v>
      </c>
      <c r="H132" s="14" t="s">
        <v>12</v>
      </c>
      <c r="I132" s="4">
        <f>IF(H132=CFOP!A132,CFOP!B132,FALSE)</f>
        <v>5926</v>
      </c>
      <c r="J132" s="10" t="e">
        <f>#REF!</f>
        <v>#REF!</v>
      </c>
      <c r="K132" s="12" t="e">
        <f>SUMIF(#REF!,'BASE DADOS'!I132,#REF!)</f>
        <v>#REF!</v>
      </c>
      <c r="L132" s="5" t="e">
        <f>SUMIF(#REF!,'BASE DADOS'!I132,#REF!)</f>
        <v>#REF!</v>
      </c>
      <c r="M132" s="5" t="e">
        <f>SUMIF(#REF!,'BASE DADOS'!I132,#REF!)</f>
        <v>#REF!</v>
      </c>
      <c r="N132" s="5" t="e">
        <f t="shared" si="7"/>
        <v>#REF!</v>
      </c>
      <c r="O132" s="14" t="s">
        <v>13</v>
      </c>
      <c r="P132" s="4" t="b">
        <f>IF(O132=CFOP!A132,CFOP!B132,FALSE)</f>
        <v>0</v>
      </c>
      <c r="Q132" s="10" t="e">
        <f>#REF!</f>
        <v>#REF!</v>
      </c>
      <c r="R132" s="12" t="e">
        <f>SUMIF(#REF!,'BASE DADOS'!P132,#REF!)</f>
        <v>#REF!</v>
      </c>
      <c r="S132" s="5" t="e">
        <f>SUMIF(#REF!,'BASE DADOS'!P132,#REF!)</f>
        <v>#REF!</v>
      </c>
      <c r="T132" s="5" t="e">
        <f>SUMIF(#REF!,'BASE DADOS'!P132,#REF!)</f>
        <v>#REF!</v>
      </c>
      <c r="U132" s="5" t="e">
        <f t="shared" si="8"/>
        <v>#REF!</v>
      </c>
    </row>
    <row r="133" spans="1:21" ht="14.4" x14ac:dyDescent="0.3">
      <c r="A133" s="14" t="s">
        <v>11</v>
      </c>
      <c r="B133" s="4">
        <f>IF(A133=CFOP!A133,CFOP!B133,FALSE)</f>
        <v>5927</v>
      </c>
      <c r="C133" s="10" t="e">
        <f>#REF!</f>
        <v>#REF!</v>
      </c>
      <c r="D133" s="12" t="e">
        <f>SUMIF(#REF!,'BASE DADOS'!B133,#REF!)</f>
        <v>#REF!</v>
      </c>
      <c r="E133" s="12" t="e">
        <f>SUMIF(#REF!,'BASE DADOS'!B133,#REF!)</f>
        <v>#REF!</v>
      </c>
      <c r="F133" s="5" t="e">
        <f>SUMIF(#REF!,'BASE DADOS'!B133,#REF!)</f>
        <v>#REF!</v>
      </c>
      <c r="G133" s="5" t="e">
        <f t="shared" si="6"/>
        <v>#REF!</v>
      </c>
      <c r="H133" s="14" t="s">
        <v>12</v>
      </c>
      <c r="I133" s="4" t="b">
        <f>IF(H133=CFOP!A133,CFOP!B133,FALSE)</f>
        <v>0</v>
      </c>
      <c r="J133" s="10" t="e">
        <f>#REF!</f>
        <v>#REF!</v>
      </c>
      <c r="K133" s="12" t="e">
        <f>SUMIF(#REF!,'BASE DADOS'!I133,#REF!)</f>
        <v>#REF!</v>
      </c>
      <c r="L133" s="5" t="e">
        <f>SUMIF(#REF!,'BASE DADOS'!I133,#REF!)</f>
        <v>#REF!</v>
      </c>
      <c r="M133" s="5" t="e">
        <f>SUMIF(#REF!,'BASE DADOS'!I133,#REF!)</f>
        <v>#REF!</v>
      </c>
      <c r="N133" s="5" t="e">
        <f t="shared" si="7"/>
        <v>#REF!</v>
      </c>
      <c r="O133" s="14" t="s">
        <v>13</v>
      </c>
      <c r="P133" s="4" t="b">
        <f>IF(O133=CFOP!A133,CFOP!B133,FALSE)</f>
        <v>0</v>
      </c>
      <c r="Q133" s="10" t="e">
        <f>#REF!</f>
        <v>#REF!</v>
      </c>
      <c r="R133" s="12" t="e">
        <f>SUMIF(#REF!,'BASE DADOS'!P133,#REF!)</f>
        <v>#REF!</v>
      </c>
      <c r="S133" s="5" t="e">
        <f>SUMIF(#REF!,'BASE DADOS'!P133,#REF!)</f>
        <v>#REF!</v>
      </c>
      <c r="T133" s="5" t="e">
        <f>SUMIF(#REF!,'BASE DADOS'!P133,#REF!)</f>
        <v>#REF!</v>
      </c>
      <c r="U133" s="5" t="e">
        <f t="shared" si="8"/>
        <v>#REF!</v>
      </c>
    </row>
    <row r="134" spans="1:21" ht="14.4" x14ac:dyDescent="0.3">
      <c r="A134" s="14" t="s">
        <v>11</v>
      </c>
      <c r="B134" s="4">
        <f>IF(A134=CFOP!A134,CFOP!B134,FALSE)</f>
        <v>5928</v>
      </c>
      <c r="C134" s="10" t="e">
        <f>#REF!</f>
        <v>#REF!</v>
      </c>
      <c r="D134" s="12" t="e">
        <f>SUMIF(#REF!,'BASE DADOS'!B134,#REF!)</f>
        <v>#REF!</v>
      </c>
      <c r="E134" s="12" t="e">
        <f>SUMIF(#REF!,'BASE DADOS'!B134,#REF!)</f>
        <v>#REF!</v>
      </c>
      <c r="F134" s="5" t="e">
        <f>SUMIF(#REF!,'BASE DADOS'!B134,#REF!)</f>
        <v>#REF!</v>
      </c>
      <c r="G134" s="5" t="e">
        <f t="shared" si="6"/>
        <v>#REF!</v>
      </c>
      <c r="H134" s="14" t="s">
        <v>12</v>
      </c>
      <c r="I134" s="4" t="b">
        <f>IF(H134=CFOP!A134,CFOP!B134,FALSE)</f>
        <v>0</v>
      </c>
      <c r="J134" s="10" t="e">
        <f>#REF!</f>
        <v>#REF!</v>
      </c>
      <c r="K134" s="12" t="e">
        <f>SUMIF(#REF!,'BASE DADOS'!I134,#REF!)</f>
        <v>#REF!</v>
      </c>
      <c r="L134" s="5" t="e">
        <f>SUMIF(#REF!,'BASE DADOS'!I134,#REF!)</f>
        <v>#REF!</v>
      </c>
      <c r="M134" s="5" t="e">
        <f>SUMIF(#REF!,'BASE DADOS'!I134,#REF!)</f>
        <v>#REF!</v>
      </c>
      <c r="N134" s="5" t="e">
        <f t="shared" si="7"/>
        <v>#REF!</v>
      </c>
      <c r="O134" s="14" t="s">
        <v>13</v>
      </c>
      <c r="P134" s="4" t="b">
        <f>IF(O134=CFOP!A134,CFOP!B134,FALSE)</f>
        <v>0</v>
      </c>
      <c r="Q134" s="10" t="e">
        <f>#REF!</f>
        <v>#REF!</v>
      </c>
      <c r="R134" s="12" t="e">
        <f>SUMIF(#REF!,'BASE DADOS'!P134,#REF!)</f>
        <v>#REF!</v>
      </c>
      <c r="S134" s="5" t="e">
        <f>SUMIF(#REF!,'BASE DADOS'!P134,#REF!)</f>
        <v>#REF!</v>
      </c>
      <c r="T134" s="5" t="e">
        <f>SUMIF(#REF!,'BASE DADOS'!P134,#REF!)</f>
        <v>#REF!</v>
      </c>
      <c r="U134" s="5" t="e">
        <f t="shared" si="8"/>
        <v>#REF!</v>
      </c>
    </row>
    <row r="135" spans="1:21" ht="14.4" x14ac:dyDescent="0.3">
      <c r="A135" s="14" t="s">
        <v>11</v>
      </c>
      <c r="B135" s="4" t="b">
        <f>IF(A135=CFOP!A135,CFOP!B135,FALSE)</f>
        <v>0</v>
      </c>
      <c r="C135" s="10" t="e">
        <f>#REF!</f>
        <v>#REF!</v>
      </c>
      <c r="D135" s="12" t="e">
        <f>SUMIF(#REF!,'BASE DADOS'!B135,#REF!)</f>
        <v>#REF!</v>
      </c>
      <c r="E135" s="12" t="e">
        <f>SUMIF(#REF!,'BASE DADOS'!B135,#REF!)</f>
        <v>#REF!</v>
      </c>
      <c r="F135" s="5" t="e">
        <f>SUMIF(#REF!,'BASE DADOS'!B135,#REF!)</f>
        <v>#REF!</v>
      </c>
      <c r="G135" s="5" t="e">
        <f t="shared" si="6"/>
        <v>#REF!</v>
      </c>
      <c r="H135" s="14" t="s">
        <v>12</v>
      </c>
      <c r="I135" s="4">
        <f>IF(H135=CFOP!A135,CFOP!B135,FALSE)</f>
        <v>5929</v>
      </c>
      <c r="J135" s="10" t="e">
        <f>#REF!</f>
        <v>#REF!</v>
      </c>
      <c r="K135" s="12" t="e">
        <f>SUMIF(#REF!,'BASE DADOS'!I135,#REF!)</f>
        <v>#REF!</v>
      </c>
      <c r="L135" s="5" t="e">
        <f>SUMIF(#REF!,'BASE DADOS'!I135,#REF!)</f>
        <v>#REF!</v>
      </c>
      <c r="M135" s="5" t="e">
        <f>SUMIF(#REF!,'BASE DADOS'!I135,#REF!)</f>
        <v>#REF!</v>
      </c>
      <c r="N135" s="5" t="e">
        <f t="shared" si="7"/>
        <v>#REF!</v>
      </c>
      <c r="O135" s="14" t="s">
        <v>13</v>
      </c>
      <c r="P135" s="4" t="b">
        <f>IF(O135=CFOP!A135,CFOP!B135,FALSE)</f>
        <v>0</v>
      </c>
      <c r="Q135" s="10" t="e">
        <f>#REF!</f>
        <v>#REF!</v>
      </c>
      <c r="R135" s="12" t="e">
        <f>SUMIF(#REF!,'BASE DADOS'!P135,#REF!)</f>
        <v>#REF!</v>
      </c>
      <c r="S135" s="5" t="e">
        <f>SUMIF(#REF!,'BASE DADOS'!P135,#REF!)</f>
        <v>#REF!</v>
      </c>
      <c r="T135" s="5" t="e">
        <f>SUMIF(#REF!,'BASE DADOS'!P135,#REF!)</f>
        <v>#REF!</v>
      </c>
      <c r="U135" s="5" t="e">
        <f t="shared" si="8"/>
        <v>#REF!</v>
      </c>
    </row>
    <row r="136" spans="1:21" ht="14.4" x14ac:dyDescent="0.3">
      <c r="A136" s="14" t="s">
        <v>11</v>
      </c>
      <c r="B136" s="4" t="b">
        <f>IF(A136=CFOP!A136,CFOP!B136,FALSE)</f>
        <v>0</v>
      </c>
      <c r="C136" s="10" t="e">
        <f>#REF!</f>
        <v>#REF!</v>
      </c>
      <c r="D136" s="12" t="e">
        <f>SUMIF(#REF!,'BASE DADOS'!B136,#REF!)</f>
        <v>#REF!</v>
      </c>
      <c r="E136" s="12" t="e">
        <f>SUMIF(#REF!,'BASE DADOS'!B136,#REF!)</f>
        <v>#REF!</v>
      </c>
      <c r="F136" s="5" t="e">
        <f>SUMIF(#REF!,'BASE DADOS'!B136,#REF!)</f>
        <v>#REF!</v>
      </c>
      <c r="G136" s="5" t="e">
        <f t="shared" si="6"/>
        <v>#REF!</v>
      </c>
      <c r="H136" s="14" t="s">
        <v>12</v>
      </c>
      <c r="I136" s="4">
        <f>IF(H136=CFOP!A136,CFOP!B136,FALSE)</f>
        <v>5931</v>
      </c>
      <c r="J136" s="10" t="e">
        <f>#REF!</f>
        <v>#REF!</v>
      </c>
      <c r="K136" s="12" t="e">
        <f>SUMIF(#REF!,'BASE DADOS'!I136,#REF!)</f>
        <v>#REF!</v>
      </c>
      <c r="L136" s="5" t="e">
        <f>SUMIF(#REF!,'BASE DADOS'!I136,#REF!)</f>
        <v>#REF!</v>
      </c>
      <c r="M136" s="5" t="e">
        <f>SUMIF(#REF!,'BASE DADOS'!I136,#REF!)</f>
        <v>#REF!</v>
      </c>
      <c r="N136" s="5" t="e">
        <f t="shared" si="7"/>
        <v>#REF!</v>
      </c>
      <c r="O136" s="14" t="s">
        <v>13</v>
      </c>
      <c r="P136" s="4" t="b">
        <f>IF(O136=CFOP!A136,CFOP!B136,FALSE)</f>
        <v>0</v>
      </c>
      <c r="Q136" s="10" t="e">
        <f>#REF!</f>
        <v>#REF!</v>
      </c>
      <c r="R136" s="12" t="e">
        <f>SUMIF(#REF!,'BASE DADOS'!P136,#REF!)</f>
        <v>#REF!</v>
      </c>
      <c r="S136" s="5" t="e">
        <f>SUMIF(#REF!,'BASE DADOS'!P136,#REF!)</f>
        <v>#REF!</v>
      </c>
      <c r="T136" s="5" t="e">
        <f>SUMIF(#REF!,'BASE DADOS'!P136,#REF!)</f>
        <v>#REF!</v>
      </c>
      <c r="U136" s="5" t="e">
        <f t="shared" si="8"/>
        <v>#REF!</v>
      </c>
    </row>
    <row r="137" spans="1:21" ht="14.4" x14ac:dyDescent="0.3">
      <c r="A137" s="14" t="s">
        <v>11</v>
      </c>
      <c r="B137" s="4" t="b">
        <f>IF(A137=CFOP!A137,CFOP!B137,FALSE)</f>
        <v>0</v>
      </c>
      <c r="C137" s="10" t="e">
        <f>#REF!</f>
        <v>#REF!</v>
      </c>
      <c r="D137" s="12" t="e">
        <f>SUMIF(#REF!,'BASE DADOS'!B137,#REF!)</f>
        <v>#REF!</v>
      </c>
      <c r="E137" s="12" t="e">
        <f>SUMIF(#REF!,'BASE DADOS'!B137,#REF!)</f>
        <v>#REF!</v>
      </c>
      <c r="F137" s="5" t="e">
        <f>SUMIF(#REF!,'BASE DADOS'!B137,#REF!)</f>
        <v>#REF!</v>
      </c>
      <c r="G137" s="5" t="e">
        <f t="shared" si="6"/>
        <v>#REF!</v>
      </c>
      <c r="H137" s="14" t="s">
        <v>12</v>
      </c>
      <c r="I137" s="4">
        <f>IF(H137=CFOP!A137,CFOP!B137,FALSE)</f>
        <v>5932</v>
      </c>
      <c r="J137" s="10" t="e">
        <f>#REF!</f>
        <v>#REF!</v>
      </c>
      <c r="K137" s="12" t="e">
        <f>SUMIF(#REF!,'BASE DADOS'!I137,#REF!)</f>
        <v>#REF!</v>
      </c>
      <c r="L137" s="5" t="e">
        <f>SUMIF(#REF!,'BASE DADOS'!I137,#REF!)</f>
        <v>#REF!</v>
      </c>
      <c r="M137" s="5" t="e">
        <f>SUMIF(#REF!,'BASE DADOS'!I137,#REF!)</f>
        <v>#REF!</v>
      </c>
      <c r="N137" s="5" t="e">
        <f t="shared" si="7"/>
        <v>#REF!</v>
      </c>
      <c r="O137" s="14" t="s">
        <v>13</v>
      </c>
      <c r="P137" s="4" t="b">
        <f>IF(O137=CFOP!A137,CFOP!B137,FALSE)</f>
        <v>0</v>
      </c>
      <c r="Q137" s="10" t="e">
        <f>#REF!</f>
        <v>#REF!</v>
      </c>
      <c r="R137" s="12" t="e">
        <f>SUMIF(#REF!,'BASE DADOS'!P137,#REF!)</f>
        <v>#REF!</v>
      </c>
      <c r="S137" s="5" t="e">
        <f>SUMIF(#REF!,'BASE DADOS'!P137,#REF!)</f>
        <v>#REF!</v>
      </c>
      <c r="T137" s="5" t="e">
        <f>SUMIF(#REF!,'BASE DADOS'!P137,#REF!)</f>
        <v>#REF!</v>
      </c>
      <c r="U137" s="5" t="e">
        <f t="shared" si="8"/>
        <v>#REF!</v>
      </c>
    </row>
    <row r="138" spans="1:21" ht="14.4" x14ac:dyDescent="0.3">
      <c r="A138" s="14" t="s">
        <v>11</v>
      </c>
      <c r="B138" s="4" t="b">
        <f>IF(A138=CFOP!A138,CFOP!B138,FALSE)</f>
        <v>0</v>
      </c>
      <c r="C138" s="10" t="e">
        <f>#REF!</f>
        <v>#REF!</v>
      </c>
      <c r="D138" s="12" t="e">
        <f>SUMIF(#REF!,'BASE DADOS'!B138,#REF!)</f>
        <v>#REF!</v>
      </c>
      <c r="E138" s="12" t="e">
        <f>SUMIF(#REF!,'BASE DADOS'!B138,#REF!)</f>
        <v>#REF!</v>
      </c>
      <c r="F138" s="5" t="e">
        <f>SUMIF(#REF!,'BASE DADOS'!B138,#REF!)</f>
        <v>#REF!</v>
      </c>
      <c r="G138" s="5" t="e">
        <f t="shared" si="6"/>
        <v>#REF!</v>
      </c>
      <c r="H138" s="14" t="s">
        <v>12</v>
      </c>
      <c r="I138" s="4">
        <f>IF(H138=CFOP!A138,CFOP!B138,FALSE)</f>
        <v>5933</v>
      </c>
      <c r="J138" s="10" t="e">
        <f>#REF!</f>
        <v>#REF!</v>
      </c>
      <c r="K138" s="12" t="e">
        <f>SUMIF(#REF!,'BASE DADOS'!I138,#REF!)</f>
        <v>#REF!</v>
      </c>
      <c r="L138" s="5" t="e">
        <f>SUMIF(#REF!,'BASE DADOS'!I138,#REF!)</f>
        <v>#REF!</v>
      </c>
      <c r="M138" s="5" t="e">
        <f>SUMIF(#REF!,'BASE DADOS'!I138,#REF!)</f>
        <v>#REF!</v>
      </c>
      <c r="N138" s="5" t="e">
        <f t="shared" si="7"/>
        <v>#REF!</v>
      </c>
      <c r="O138" s="14" t="s">
        <v>13</v>
      </c>
      <c r="P138" s="4" t="b">
        <f>IF(O138=CFOP!A138,CFOP!B138,FALSE)</f>
        <v>0</v>
      </c>
      <c r="Q138" s="10" t="e">
        <f>#REF!</f>
        <v>#REF!</v>
      </c>
      <c r="R138" s="12" t="e">
        <f>SUMIF(#REF!,'BASE DADOS'!P138,#REF!)</f>
        <v>#REF!</v>
      </c>
      <c r="S138" s="5" t="e">
        <f>SUMIF(#REF!,'BASE DADOS'!P138,#REF!)</f>
        <v>#REF!</v>
      </c>
      <c r="T138" s="5" t="e">
        <f>SUMIF(#REF!,'BASE DADOS'!P138,#REF!)</f>
        <v>#REF!</v>
      </c>
      <c r="U138" s="5" t="e">
        <f t="shared" si="8"/>
        <v>#REF!</v>
      </c>
    </row>
    <row r="139" spans="1:21" ht="14.4" x14ac:dyDescent="0.3">
      <c r="A139" s="14" t="s">
        <v>11</v>
      </c>
      <c r="B139" s="4" t="b">
        <f>IF(A139=CFOP!A139,CFOP!B139,FALSE)</f>
        <v>0</v>
      </c>
      <c r="C139" s="10" t="e">
        <f>#REF!</f>
        <v>#REF!</v>
      </c>
      <c r="D139" s="12" t="e">
        <f>SUMIF(#REF!,'BASE DADOS'!B139,#REF!)</f>
        <v>#REF!</v>
      </c>
      <c r="E139" s="12" t="e">
        <f>SUMIF(#REF!,'BASE DADOS'!B139,#REF!)</f>
        <v>#REF!</v>
      </c>
      <c r="F139" s="5" t="e">
        <f>SUMIF(#REF!,'BASE DADOS'!B139,#REF!)</f>
        <v>#REF!</v>
      </c>
      <c r="G139" s="5" t="e">
        <f t="shared" si="6"/>
        <v>#REF!</v>
      </c>
      <c r="H139" s="14" t="s">
        <v>12</v>
      </c>
      <c r="I139" s="4">
        <f>IF(H139=CFOP!A139,CFOP!B139,FALSE)</f>
        <v>5949</v>
      </c>
      <c r="J139" s="10" t="e">
        <f>#REF!</f>
        <v>#REF!</v>
      </c>
      <c r="K139" s="12" t="e">
        <f>SUMIF(#REF!,'BASE DADOS'!I139,#REF!)</f>
        <v>#REF!</v>
      </c>
      <c r="L139" s="5" t="e">
        <f>SUMIF(#REF!,'BASE DADOS'!I139,#REF!)</f>
        <v>#REF!</v>
      </c>
      <c r="M139" s="5" t="e">
        <f>SUMIF(#REF!,'BASE DADOS'!I139,#REF!)</f>
        <v>#REF!</v>
      </c>
      <c r="N139" s="5" t="e">
        <f t="shared" si="7"/>
        <v>#REF!</v>
      </c>
      <c r="O139" s="14" t="s">
        <v>13</v>
      </c>
      <c r="P139" s="4" t="b">
        <f>IF(O139=CFOP!A139,CFOP!B139,FALSE)</f>
        <v>0</v>
      </c>
      <c r="Q139" s="10" t="e">
        <f>#REF!</f>
        <v>#REF!</v>
      </c>
      <c r="R139" s="12" t="e">
        <f>SUMIF(#REF!,'BASE DADOS'!P139,#REF!)</f>
        <v>#REF!</v>
      </c>
      <c r="S139" s="5" t="e">
        <f>SUMIF(#REF!,'BASE DADOS'!P139,#REF!)</f>
        <v>#REF!</v>
      </c>
      <c r="T139" s="5" t="e">
        <f>SUMIF(#REF!,'BASE DADOS'!P139,#REF!)</f>
        <v>#REF!</v>
      </c>
      <c r="U139" s="5" t="e">
        <f t="shared" si="8"/>
        <v>#REF!</v>
      </c>
    </row>
    <row r="140" spans="1:21" ht="14.4" x14ac:dyDescent="0.3">
      <c r="A140" s="14" t="s">
        <v>11</v>
      </c>
      <c r="B140" s="4">
        <f>IF(A140=CFOP!A140,CFOP!B140,FALSE)</f>
        <v>6101</v>
      </c>
      <c r="C140" s="10" t="e">
        <f>#REF!</f>
        <v>#REF!</v>
      </c>
      <c r="D140" s="12" t="e">
        <f>SUMIF(#REF!,'BASE DADOS'!B140,#REF!)</f>
        <v>#REF!</v>
      </c>
      <c r="E140" s="12" t="e">
        <f>SUMIF(#REF!,'BASE DADOS'!B140,#REF!)</f>
        <v>#REF!</v>
      </c>
      <c r="F140" s="5" t="e">
        <f>SUMIF(#REF!,'BASE DADOS'!B140,#REF!)</f>
        <v>#REF!</v>
      </c>
      <c r="G140" s="5" t="e">
        <f t="shared" si="6"/>
        <v>#REF!</v>
      </c>
      <c r="H140" s="14" t="s">
        <v>12</v>
      </c>
      <c r="I140" s="4" t="b">
        <f>IF(H140=CFOP!A140,CFOP!B140,FALSE)</f>
        <v>0</v>
      </c>
      <c r="J140" s="10" t="e">
        <f>#REF!</f>
        <v>#REF!</v>
      </c>
      <c r="K140" s="12" t="e">
        <f>SUMIF(#REF!,'BASE DADOS'!I140,#REF!)</f>
        <v>#REF!</v>
      </c>
      <c r="L140" s="5" t="e">
        <f>SUMIF(#REF!,'BASE DADOS'!I140,#REF!)</f>
        <v>#REF!</v>
      </c>
      <c r="M140" s="5" t="e">
        <f>SUMIF(#REF!,'BASE DADOS'!I140,#REF!)</f>
        <v>#REF!</v>
      </c>
      <c r="N140" s="5" t="e">
        <f t="shared" si="7"/>
        <v>#REF!</v>
      </c>
      <c r="O140" s="14" t="s">
        <v>13</v>
      </c>
      <c r="P140" s="4" t="b">
        <f>IF(O140=CFOP!A140,CFOP!B140,FALSE)</f>
        <v>0</v>
      </c>
      <c r="Q140" s="10" t="e">
        <f>#REF!</f>
        <v>#REF!</v>
      </c>
      <c r="R140" s="12" t="e">
        <f>SUMIF(#REF!,'BASE DADOS'!P140,#REF!)</f>
        <v>#REF!</v>
      </c>
      <c r="S140" s="5" t="e">
        <f>SUMIF(#REF!,'BASE DADOS'!P140,#REF!)</f>
        <v>#REF!</v>
      </c>
      <c r="T140" s="5" t="e">
        <f>SUMIF(#REF!,'BASE DADOS'!P140,#REF!)</f>
        <v>#REF!</v>
      </c>
      <c r="U140" s="5" t="e">
        <f t="shared" si="8"/>
        <v>#REF!</v>
      </c>
    </row>
    <row r="141" spans="1:21" ht="14.4" x14ac:dyDescent="0.3">
      <c r="A141" s="14" t="s">
        <v>11</v>
      </c>
      <c r="B141" s="4" t="b">
        <f>IF(A141=CFOP!A141,CFOP!B141,FALSE)</f>
        <v>0</v>
      </c>
      <c r="C141" s="10" t="e">
        <f>#REF!</f>
        <v>#REF!</v>
      </c>
      <c r="D141" s="12" t="e">
        <f>SUMIF(#REF!,'BASE DADOS'!B141,#REF!)</f>
        <v>#REF!</v>
      </c>
      <c r="E141" s="12" t="e">
        <f>SUMIF(#REF!,'BASE DADOS'!B141,#REF!)</f>
        <v>#REF!</v>
      </c>
      <c r="F141" s="5" t="e">
        <f>SUMIF(#REF!,'BASE DADOS'!B141,#REF!)</f>
        <v>#REF!</v>
      </c>
      <c r="G141" s="5" t="e">
        <f t="shared" si="6"/>
        <v>#REF!</v>
      </c>
      <c r="H141" s="14" t="s">
        <v>12</v>
      </c>
      <c r="I141" s="4">
        <f>IF(H141=CFOP!A141,CFOP!B141,FALSE)</f>
        <v>6102</v>
      </c>
      <c r="J141" s="10" t="e">
        <f>#REF!</f>
        <v>#REF!</v>
      </c>
      <c r="K141" s="12" t="e">
        <f>SUMIF(#REF!,'BASE DADOS'!I141,#REF!)</f>
        <v>#REF!</v>
      </c>
      <c r="L141" s="5" t="e">
        <f>SUMIF(#REF!,'BASE DADOS'!I141,#REF!)</f>
        <v>#REF!</v>
      </c>
      <c r="M141" s="5" t="e">
        <f>SUMIF(#REF!,'BASE DADOS'!I141,#REF!)</f>
        <v>#REF!</v>
      </c>
      <c r="N141" s="5" t="e">
        <f t="shared" si="7"/>
        <v>#REF!</v>
      </c>
      <c r="O141" s="14" t="s">
        <v>13</v>
      </c>
      <c r="P141" s="4" t="b">
        <f>IF(O141=CFOP!A141,CFOP!B141,FALSE)</f>
        <v>0</v>
      </c>
      <c r="Q141" s="10" t="e">
        <f>#REF!</f>
        <v>#REF!</v>
      </c>
      <c r="R141" s="12" t="e">
        <f>SUMIF(#REF!,'BASE DADOS'!P141,#REF!)</f>
        <v>#REF!</v>
      </c>
      <c r="S141" s="5" t="e">
        <f>SUMIF(#REF!,'BASE DADOS'!P141,#REF!)</f>
        <v>#REF!</v>
      </c>
      <c r="T141" s="5" t="e">
        <f>SUMIF(#REF!,'BASE DADOS'!P141,#REF!)</f>
        <v>#REF!</v>
      </c>
      <c r="U141" s="5" t="e">
        <f t="shared" si="8"/>
        <v>#REF!</v>
      </c>
    </row>
    <row r="142" spans="1:21" ht="14.4" x14ac:dyDescent="0.3">
      <c r="A142" s="14" t="s">
        <v>11</v>
      </c>
      <c r="B142" s="4">
        <f>IF(A142=CFOP!A142,CFOP!B142,FALSE)</f>
        <v>6103</v>
      </c>
      <c r="C142" s="10" t="e">
        <f>#REF!</f>
        <v>#REF!</v>
      </c>
      <c r="D142" s="12" t="e">
        <f>SUMIF(#REF!,'BASE DADOS'!B142,#REF!)</f>
        <v>#REF!</v>
      </c>
      <c r="E142" s="12" t="e">
        <f>SUMIF(#REF!,'BASE DADOS'!B142,#REF!)</f>
        <v>#REF!</v>
      </c>
      <c r="F142" s="5" t="e">
        <f>SUMIF(#REF!,'BASE DADOS'!B142,#REF!)</f>
        <v>#REF!</v>
      </c>
      <c r="G142" s="5" t="e">
        <f t="shared" si="6"/>
        <v>#REF!</v>
      </c>
      <c r="H142" s="14" t="s">
        <v>12</v>
      </c>
      <c r="I142" s="4" t="b">
        <f>IF(H142=CFOP!A142,CFOP!B142,FALSE)</f>
        <v>0</v>
      </c>
      <c r="J142" s="10" t="e">
        <f>#REF!</f>
        <v>#REF!</v>
      </c>
      <c r="K142" s="12" t="e">
        <f>SUMIF(#REF!,'BASE DADOS'!I142,#REF!)</f>
        <v>#REF!</v>
      </c>
      <c r="L142" s="5" t="e">
        <f>SUMIF(#REF!,'BASE DADOS'!I142,#REF!)</f>
        <v>#REF!</v>
      </c>
      <c r="M142" s="5" t="e">
        <f>SUMIF(#REF!,'BASE DADOS'!I142,#REF!)</f>
        <v>#REF!</v>
      </c>
      <c r="N142" s="5" t="e">
        <f t="shared" si="7"/>
        <v>#REF!</v>
      </c>
      <c r="O142" s="14" t="s">
        <v>13</v>
      </c>
      <c r="P142" s="4" t="b">
        <f>IF(O142=CFOP!A142,CFOP!B142,FALSE)</f>
        <v>0</v>
      </c>
      <c r="Q142" s="10" t="e">
        <f>#REF!</f>
        <v>#REF!</v>
      </c>
      <c r="R142" s="12" t="e">
        <f>SUMIF(#REF!,'BASE DADOS'!P142,#REF!)</f>
        <v>#REF!</v>
      </c>
      <c r="S142" s="5" t="e">
        <f>SUMIF(#REF!,'BASE DADOS'!P142,#REF!)</f>
        <v>#REF!</v>
      </c>
      <c r="T142" s="5" t="e">
        <f>SUMIF(#REF!,'BASE DADOS'!P142,#REF!)</f>
        <v>#REF!</v>
      </c>
      <c r="U142" s="5" t="e">
        <f t="shared" si="8"/>
        <v>#REF!</v>
      </c>
    </row>
    <row r="143" spans="1:21" ht="14.4" x14ac:dyDescent="0.3">
      <c r="A143" s="14" t="s">
        <v>11</v>
      </c>
      <c r="B143" s="4" t="b">
        <f>IF(A143=CFOP!A143,CFOP!B143,FALSE)</f>
        <v>0</v>
      </c>
      <c r="C143" s="10" t="e">
        <f>#REF!</f>
        <v>#REF!</v>
      </c>
      <c r="D143" s="12" t="e">
        <f>SUMIF(#REF!,'BASE DADOS'!B143,#REF!)</f>
        <v>#REF!</v>
      </c>
      <c r="E143" s="12" t="e">
        <f>SUMIF(#REF!,'BASE DADOS'!B143,#REF!)</f>
        <v>#REF!</v>
      </c>
      <c r="F143" s="5" t="e">
        <f>SUMIF(#REF!,'BASE DADOS'!B143,#REF!)</f>
        <v>#REF!</v>
      </c>
      <c r="G143" s="5" t="e">
        <f t="shared" si="6"/>
        <v>#REF!</v>
      </c>
      <c r="H143" s="14" t="s">
        <v>12</v>
      </c>
      <c r="I143" s="4">
        <f>IF(H143=CFOP!A143,CFOP!B143,FALSE)</f>
        <v>6104</v>
      </c>
      <c r="J143" s="10" t="e">
        <f>#REF!</f>
        <v>#REF!</v>
      </c>
      <c r="K143" s="12" t="e">
        <f>SUMIF(#REF!,'BASE DADOS'!I143,#REF!)</f>
        <v>#REF!</v>
      </c>
      <c r="L143" s="5" t="e">
        <f>SUMIF(#REF!,'BASE DADOS'!I143,#REF!)</f>
        <v>#REF!</v>
      </c>
      <c r="M143" s="5" t="e">
        <f>SUMIF(#REF!,'BASE DADOS'!I143,#REF!)</f>
        <v>#REF!</v>
      </c>
      <c r="N143" s="5" t="e">
        <f t="shared" si="7"/>
        <v>#REF!</v>
      </c>
      <c r="O143" s="14" t="s">
        <v>13</v>
      </c>
      <c r="P143" s="4" t="b">
        <f>IF(O143=CFOP!A143,CFOP!B143,FALSE)</f>
        <v>0</v>
      </c>
      <c r="Q143" s="10" t="e">
        <f>#REF!</f>
        <v>#REF!</v>
      </c>
      <c r="R143" s="12" t="e">
        <f>SUMIF(#REF!,'BASE DADOS'!P143,#REF!)</f>
        <v>#REF!</v>
      </c>
      <c r="S143" s="5" t="e">
        <f>SUMIF(#REF!,'BASE DADOS'!P143,#REF!)</f>
        <v>#REF!</v>
      </c>
      <c r="T143" s="5" t="e">
        <f>SUMIF(#REF!,'BASE DADOS'!P143,#REF!)</f>
        <v>#REF!</v>
      </c>
      <c r="U143" s="5" t="e">
        <f t="shared" si="8"/>
        <v>#REF!</v>
      </c>
    </row>
    <row r="144" spans="1:21" ht="14.4" x14ac:dyDescent="0.3">
      <c r="A144" s="14" t="s">
        <v>11</v>
      </c>
      <c r="B144" s="4">
        <f>IF(A144=CFOP!A144,CFOP!B144,FALSE)</f>
        <v>6105</v>
      </c>
      <c r="C144" s="10" t="e">
        <f>#REF!</f>
        <v>#REF!</v>
      </c>
      <c r="D144" s="12" t="e">
        <f>SUMIF(#REF!,'BASE DADOS'!B144,#REF!)</f>
        <v>#REF!</v>
      </c>
      <c r="E144" s="12" t="e">
        <f>SUMIF(#REF!,'BASE DADOS'!B144,#REF!)</f>
        <v>#REF!</v>
      </c>
      <c r="F144" s="5" t="e">
        <f>SUMIF(#REF!,'BASE DADOS'!B144,#REF!)</f>
        <v>#REF!</v>
      </c>
      <c r="G144" s="5" t="e">
        <f t="shared" si="6"/>
        <v>#REF!</v>
      </c>
      <c r="H144" s="14" t="s">
        <v>12</v>
      </c>
      <c r="I144" s="4" t="b">
        <f>IF(H144=CFOP!A144,CFOP!B144,FALSE)</f>
        <v>0</v>
      </c>
      <c r="J144" s="10" t="e">
        <f>#REF!</f>
        <v>#REF!</v>
      </c>
      <c r="K144" s="12" t="e">
        <f>SUMIF(#REF!,'BASE DADOS'!I144,#REF!)</f>
        <v>#REF!</v>
      </c>
      <c r="L144" s="5" t="e">
        <f>SUMIF(#REF!,'BASE DADOS'!I144,#REF!)</f>
        <v>#REF!</v>
      </c>
      <c r="M144" s="5" t="e">
        <f>SUMIF(#REF!,'BASE DADOS'!I144,#REF!)</f>
        <v>#REF!</v>
      </c>
      <c r="N144" s="5" t="e">
        <f t="shared" si="7"/>
        <v>#REF!</v>
      </c>
      <c r="O144" s="14" t="s">
        <v>13</v>
      </c>
      <c r="P144" s="4" t="b">
        <f>IF(O144=CFOP!A144,CFOP!B144,FALSE)</f>
        <v>0</v>
      </c>
      <c r="Q144" s="10" t="e">
        <f>#REF!</f>
        <v>#REF!</v>
      </c>
      <c r="R144" s="12" t="e">
        <f>SUMIF(#REF!,'BASE DADOS'!P144,#REF!)</f>
        <v>#REF!</v>
      </c>
      <c r="S144" s="5" t="e">
        <f>SUMIF(#REF!,'BASE DADOS'!P144,#REF!)</f>
        <v>#REF!</v>
      </c>
      <c r="T144" s="5" t="e">
        <f>SUMIF(#REF!,'BASE DADOS'!P144,#REF!)</f>
        <v>#REF!</v>
      </c>
      <c r="U144" s="5" t="e">
        <f t="shared" si="8"/>
        <v>#REF!</v>
      </c>
    </row>
    <row r="145" spans="1:21" ht="14.4" x14ac:dyDescent="0.3">
      <c r="A145" s="14" t="s">
        <v>11</v>
      </c>
      <c r="B145" s="4" t="b">
        <f>IF(A145=CFOP!A145,CFOP!B145,FALSE)</f>
        <v>0</v>
      </c>
      <c r="C145" s="10" t="e">
        <f>#REF!</f>
        <v>#REF!</v>
      </c>
      <c r="D145" s="12" t="e">
        <f>SUMIF(#REF!,'BASE DADOS'!B145,#REF!)</f>
        <v>#REF!</v>
      </c>
      <c r="E145" s="12" t="e">
        <f>SUMIF(#REF!,'BASE DADOS'!B145,#REF!)</f>
        <v>#REF!</v>
      </c>
      <c r="F145" s="5" t="e">
        <f>SUMIF(#REF!,'BASE DADOS'!B145,#REF!)</f>
        <v>#REF!</v>
      </c>
      <c r="G145" s="5" t="e">
        <f t="shared" si="6"/>
        <v>#REF!</v>
      </c>
      <c r="H145" s="14" t="s">
        <v>12</v>
      </c>
      <c r="I145" s="4">
        <f>IF(H145=CFOP!A145,CFOP!B145,FALSE)</f>
        <v>6106</v>
      </c>
      <c r="J145" s="10" t="e">
        <f>#REF!</f>
        <v>#REF!</v>
      </c>
      <c r="K145" s="12" t="e">
        <f>SUMIF(#REF!,'BASE DADOS'!I145,#REF!)</f>
        <v>#REF!</v>
      </c>
      <c r="L145" s="5" t="e">
        <f>SUMIF(#REF!,'BASE DADOS'!I145,#REF!)</f>
        <v>#REF!</v>
      </c>
      <c r="M145" s="5" t="e">
        <f>SUMIF(#REF!,'BASE DADOS'!I145,#REF!)</f>
        <v>#REF!</v>
      </c>
      <c r="N145" s="5" t="e">
        <f t="shared" si="7"/>
        <v>#REF!</v>
      </c>
      <c r="O145" s="14" t="s">
        <v>13</v>
      </c>
      <c r="P145" s="4" t="b">
        <f>IF(O145=CFOP!A145,CFOP!B145,FALSE)</f>
        <v>0</v>
      </c>
      <c r="Q145" s="10" t="e">
        <f>#REF!</f>
        <v>#REF!</v>
      </c>
      <c r="R145" s="12" t="e">
        <f>SUMIF(#REF!,'BASE DADOS'!P145,#REF!)</f>
        <v>#REF!</v>
      </c>
      <c r="S145" s="5" t="e">
        <f>SUMIF(#REF!,'BASE DADOS'!P145,#REF!)</f>
        <v>#REF!</v>
      </c>
      <c r="T145" s="5" t="e">
        <f>SUMIF(#REF!,'BASE DADOS'!P145,#REF!)</f>
        <v>#REF!</v>
      </c>
      <c r="U145" s="5" t="e">
        <f t="shared" si="8"/>
        <v>#REF!</v>
      </c>
    </row>
    <row r="146" spans="1:21" ht="14.4" x14ac:dyDescent="0.3">
      <c r="A146" s="14" t="s">
        <v>11</v>
      </c>
      <c r="B146" s="4">
        <f>IF(A146=CFOP!A146,CFOP!B146,FALSE)</f>
        <v>6107</v>
      </c>
      <c r="C146" s="10" t="e">
        <f>#REF!</f>
        <v>#REF!</v>
      </c>
      <c r="D146" s="12" t="e">
        <f>SUMIF(#REF!,'BASE DADOS'!B146,#REF!)</f>
        <v>#REF!</v>
      </c>
      <c r="E146" s="12" t="e">
        <f>SUMIF(#REF!,'BASE DADOS'!B146,#REF!)</f>
        <v>#REF!</v>
      </c>
      <c r="F146" s="5" t="e">
        <f>SUMIF(#REF!,'BASE DADOS'!B146,#REF!)</f>
        <v>#REF!</v>
      </c>
      <c r="G146" s="5" t="e">
        <f t="shared" si="6"/>
        <v>#REF!</v>
      </c>
      <c r="H146" s="14" t="s">
        <v>12</v>
      </c>
      <c r="I146" s="4" t="b">
        <f>IF(H146=CFOP!A146,CFOP!B146,FALSE)</f>
        <v>0</v>
      </c>
      <c r="J146" s="10" t="e">
        <f>#REF!</f>
        <v>#REF!</v>
      </c>
      <c r="K146" s="12" t="e">
        <f>SUMIF(#REF!,'BASE DADOS'!I146,#REF!)</f>
        <v>#REF!</v>
      </c>
      <c r="L146" s="5" t="e">
        <f>SUMIF(#REF!,'BASE DADOS'!I146,#REF!)</f>
        <v>#REF!</v>
      </c>
      <c r="M146" s="5" t="e">
        <f>SUMIF(#REF!,'BASE DADOS'!I146,#REF!)</f>
        <v>#REF!</v>
      </c>
      <c r="N146" s="5" t="e">
        <f t="shared" si="7"/>
        <v>#REF!</v>
      </c>
      <c r="O146" s="14" t="s">
        <v>13</v>
      </c>
      <c r="P146" s="4" t="b">
        <f>IF(O146=CFOP!A146,CFOP!B146,FALSE)</f>
        <v>0</v>
      </c>
      <c r="Q146" s="10" t="e">
        <f>#REF!</f>
        <v>#REF!</v>
      </c>
      <c r="R146" s="12" t="e">
        <f>SUMIF(#REF!,'BASE DADOS'!P146,#REF!)</f>
        <v>#REF!</v>
      </c>
      <c r="S146" s="5" t="e">
        <f>SUMIF(#REF!,'BASE DADOS'!P146,#REF!)</f>
        <v>#REF!</v>
      </c>
      <c r="T146" s="5" t="e">
        <f>SUMIF(#REF!,'BASE DADOS'!P146,#REF!)</f>
        <v>#REF!</v>
      </c>
      <c r="U146" s="5" t="e">
        <f t="shared" si="8"/>
        <v>#REF!</v>
      </c>
    </row>
    <row r="147" spans="1:21" ht="14.4" x14ac:dyDescent="0.3">
      <c r="A147" s="14" t="s">
        <v>11</v>
      </c>
      <c r="B147" s="4" t="b">
        <f>IF(A147=CFOP!A147,CFOP!B147,FALSE)</f>
        <v>0</v>
      </c>
      <c r="C147" s="10" t="e">
        <f>#REF!</f>
        <v>#REF!</v>
      </c>
      <c r="D147" s="12" t="e">
        <f>SUMIF(#REF!,'BASE DADOS'!B147,#REF!)</f>
        <v>#REF!</v>
      </c>
      <c r="E147" s="12" t="e">
        <f>SUMIF(#REF!,'BASE DADOS'!B147,#REF!)</f>
        <v>#REF!</v>
      </c>
      <c r="F147" s="5" t="e">
        <f>SUMIF(#REF!,'BASE DADOS'!B147,#REF!)</f>
        <v>#REF!</v>
      </c>
      <c r="G147" s="5" t="e">
        <f t="shared" si="6"/>
        <v>#REF!</v>
      </c>
      <c r="H147" s="14" t="s">
        <v>12</v>
      </c>
      <c r="I147" s="4">
        <f>IF(H147=CFOP!A147,CFOP!B147,FALSE)</f>
        <v>6108</v>
      </c>
      <c r="J147" s="10" t="e">
        <f>#REF!</f>
        <v>#REF!</v>
      </c>
      <c r="K147" s="12" t="e">
        <f>SUMIF(#REF!,'BASE DADOS'!I147,#REF!)</f>
        <v>#REF!</v>
      </c>
      <c r="L147" s="5" t="e">
        <f>SUMIF(#REF!,'BASE DADOS'!I147,#REF!)</f>
        <v>#REF!</v>
      </c>
      <c r="M147" s="5" t="e">
        <f>SUMIF(#REF!,'BASE DADOS'!I147,#REF!)</f>
        <v>#REF!</v>
      </c>
      <c r="N147" s="5" t="e">
        <f t="shared" si="7"/>
        <v>#REF!</v>
      </c>
      <c r="O147" s="14" t="s">
        <v>13</v>
      </c>
      <c r="P147" s="4" t="b">
        <f>IF(O147=CFOP!A147,CFOP!B147,FALSE)</f>
        <v>0</v>
      </c>
      <c r="Q147" s="10" t="e">
        <f>#REF!</f>
        <v>#REF!</v>
      </c>
      <c r="R147" s="12" t="e">
        <f>SUMIF(#REF!,'BASE DADOS'!P147,#REF!)</f>
        <v>#REF!</v>
      </c>
      <c r="S147" s="5" t="e">
        <f>SUMIF(#REF!,'BASE DADOS'!P147,#REF!)</f>
        <v>#REF!</v>
      </c>
      <c r="T147" s="5" t="e">
        <f>SUMIF(#REF!,'BASE DADOS'!P147,#REF!)</f>
        <v>#REF!</v>
      </c>
      <c r="U147" s="5" t="e">
        <f t="shared" si="8"/>
        <v>#REF!</v>
      </c>
    </row>
    <row r="148" spans="1:21" ht="14.4" x14ac:dyDescent="0.3">
      <c r="A148" s="14" t="s">
        <v>11</v>
      </c>
      <c r="B148" s="4">
        <f>IF(A148=CFOP!A148,CFOP!B148,FALSE)</f>
        <v>6109</v>
      </c>
      <c r="C148" s="10" t="e">
        <f>#REF!</f>
        <v>#REF!</v>
      </c>
      <c r="D148" s="12" t="e">
        <f>SUMIF(#REF!,'BASE DADOS'!B148,#REF!)</f>
        <v>#REF!</v>
      </c>
      <c r="E148" s="12" t="e">
        <f>SUMIF(#REF!,'BASE DADOS'!B148,#REF!)</f>
        <v>#REF!</v>
      </c>
      <c r="F148" s="5" t="e">
        <f>SUMIF(#REF!,'BASE DADOS'!B148,#REF!)</f>
        <v>#REF!</v>
      </c>
      <c r="G148" s="5" t="e">
        <f t="shared" si="6"/>
        <v>#REF!</v>
      </c>
      <c r="H148" s="14" t="s">
        <v>12</v>
      </c>
      <c r="I148" s="4" t="b">
        <f>IF(H148=CFOP!A148,CFOP!B148,FALSE)</f>
        <v>0</v>
      </c>
      <c r="J148" s="10" t="e">
        <f>#REF!</f>
        <v>#REF!</v>
      </c>
      <c r="K148" s="12" t="e">
        <f>SUMIF(#REF!,'BASE DADOS'!I148,#REF!)</f>
        <v>#REF!</v>
      </c>
      <c r="L148" s="5" t="e">
        <f>SUMIF(#REF!,'BASE DADOS'!I148,#REF!)</f>
        <v>#REF!</v>
      </c>
      <c r="M148" s="5" t="e">
        <f>SUMIF(#REF!,'BASE DADOS'!I148,#REF!)</f>
        <v>#REF!</v>
      </c>
      <c r="N148" s="5" t="e">
        <f t="shared" si="7"/>
        <v>#REF!</v>
      </c>
      <c r="O148" s="14" t="s">
        <v>13</v>
      </c>
      <c r="P148" s="4" t="b">
        <f>IF(O148=CFOP!A148,CFOP!B148,FALSE)</f>
        <v>0</v>
      </c>
      <c r="Q148" s="10" t="e">
        <f>#REF!</f>
        <v>#REF!</v>
      </c>
      <c r="R148" s="12" t="e">
        <f>SUMIF(#REF!,'BASE DADOS'!P148,#REF!)</f>
        <v>#REF!</v>
      </c>
      <c r="S148" s="5" t="e">
        <f>SUMIF(#REF!,'BASE DADOS'!P148,#REF!)</f>
        <v>#REF!</v>
      </c>
      <c r="T148" s="5" t="e">
        <f>SUMIF(#REF!,'BASE DADOS'!P148,#REF!)</f>
        <v>#REF!</v>
      </c>
      <c r="U148" s="5" t="e">
        <f t="shared" si="8"/>
        <v>#REF!</v>
      </c>
    </row>
    <row r="149" spans="1:21" ht="14.4" x14ac:dyDescent="0.3">
      <c r="A149" s="14" t="s">
        <v>11</v>
      </c>
      <c r="B149" s="4" t="b">
        <f>IF(A149=CFOP!A149,CFOP!B149,FALSE)</f>
        <v>0</v>
      </c>
      <c r="C149" s="10" t="e">
        <f>#REF!</f>
        <v>#REF!</v>
      </c>
      <c r="D149" s="12" t="e">
        <f>SUMIF(#REF!,'BASE DADOS'!B149,#REF!)</f>
        <v>#REF!</v>
      </c>
      <c r="E149" s="12" t="e">
        <f>SUMIF(#REF!,'BASE DADOS'!B149,#REF!)</f>
        <v>#REF!</v>
      </c>
      <c r="F149" s="5" t="e">
        <f>SUMIF(#REF!,'BASE DADOS'!B149,#REF!)</f>
        <v>#REF!</v>
      </c>
      <c r="G149" s="5" t="e">
        <f t="shared" si="6"/>
        <v>#REF!</v>
      </c>
      <c r="H149" s="14" t="s">
        <v>12</v>
      </c>
      <c r="I149" s="4">
        <f>IF(H149=CFOP!A149,CFOP!B149,FALSE)</f>
        <v>6110</v>
      </c>
      <c r="J149" s="10" t="e">
        <f>#REF!</f>
        <v>#REF!</v>
      </c>
      <c r="K149" s="12" t="e">
        <f>SUMIF(#REF!,'BASE DADOS'!I149,#REF!)</f>
        <v>#REF!</v>
      </c>
      <c r="L149" s="5" t="e">
        <f>SUMIF(#REF!,'BASE DADOS'!I149,#REF!)</f>
        <v>#REF!</v>
      </c>
      <c r="M149" s="5" t="e">
        <f>SUMIF(#REF!,'BASE DADOS'!I149,#REF!)</f>
        <v>#REF!</v>
      </c>
      <c r="N149" s="5" t="e">
        <f t="shared" si="7"/>
        <v>#REF!</v>
      </c>
      <c r="O149" s="14" t="s">
        <v>13</v>
      </c>
      <c r="P149" s="4" t="b">
        <f>IF(O149=CFOP!A149,CFOP!B149,FALSE)</f>
        <v>0</v>
      </c>
      <c r="Q149" s="10" t="e">
        <f>#REF!</f>
        <v>#REF!</v>
      </c>
      <c r="R149" s="12" t="e">
        <f>SUMIF(#REF!,'BASE DADOS'!P149,#REF!)</f>
        <v>#REF!</v>
      </c>
      <c r="S149" s="5" t="e">
        <f>SUMIF(#REF!,'BASE DADOS'!P149,#REF!)</f>
        <v>#REF!</v>
      </c>
      <c r="T149" s="5" t="e">
        <f>SUMIF(#REF!,'BASE DADOS'!P149,#REF!)</f>
        <v>#REF!</v>
      </c>
      <c r="U149" s="5" t="e">
        <f t="shared" si="8"/>
        <v>#REF!</v>
      </c>
    </row>
    <row r="150" spans="1:21" ht="14.4" x14ac:dyDescent="0.3">
      <c r="A150" s="14" t="s">
        <v>11</v>
      </c>
      <c r="B150" s="4" t="b">
        <f>IF(A150=CFOP!A150,CFOP!B150,FALSE)</f>
        <v>0</v>
      </c>
      <c r="C150" s="10" t="e">
        <f>#REF!</f>
        <v>#REF!</v>
      </c>
      <c r="D150" s="12" t="e">
        <f>SUMIF(#REF!,'BASE DADOS'!B150,#REF!)</f>
        <v>#REF!</v>
      </c>
      <c r="E150" s="12" t="e">
        <f>SUMIF(#REF!,'BASE DADOS'!B150,#REF!)</f>
        <v>#REF!</v>
      </c>
      <c r="F150" s="5" t="e">
        <f>SUMIF(#REF!,'BASE DADOS'!B150,#REF!)</f>
        <v>#REF!</v>
      </c>
      <c r="G150" s="5" t="e">
        <f t="shared" si="6"/>
        <v>#REF!</v>
      </c>
      <c r="H150" s="14" t="s">
        <v>12</v>
      </c>
      <c r="I150" s="4">
        <f>IF(H150=CFOP!A150,CFOP!B150,FALSE)</f>
        <v>6111</v>
      </c>
      <c r="J150" s="10" t="e">
        <f>#REF!</f>
        <v>#REF!</v>
      </c>
      <c r="K150" s="12" t="e">
        <f>SUMIF(#REF!,'BASE DADOS'!I150,#REF!)</f>
        <v>#REF!</v>
      </c>
      <c r="L150" s="5" t="e">
        <f>SUMIF(#REF!,'BASE DADOS'!I150,#REF!)</f>
        <v>#REF!</v>
      </c>
      <c r="M150" s="5" t="e">
        <f>SUMIF(#REF!,'BASE DADOS'!I150,#REF!)</f>
        <v>#REF!</v>
      </c>
      <c r="N150" s="5" t="e">
        <f t="shared" si="7"/>
        <v>#REF!</v>
      </c>
      <c r="O150" s="14" t="s">
        <v>13</v>
      </c>
      <c r="P150" s="4" t="b">
        <f>IF(O150=CFOP!A150,CFOP!B150,FALSE)</f>
        <v>0</v>
      </c>
      <c r="Q150" s="10" t="e">
        <f>#REF!</f>
        <v>#REF!</v>
      </c>
      <c r="R150" s="12" t="e">
        <f>SUMIF(#REF!,'BASE DADOS'!P150,#REF!)</f>
        <v>#REF!</v>
      </c>
      <c r="S150" s="5" t="e">
        <f>SUMIF(#REF!,'BASE DADOS'!P150,#REF!)</f>
        <v>#REF!</v>
      </c>
      <c r="T150" s="5" t="e">
        <f>SUMIF(#REF!,'BASE DADOS'!P150,#REF!)</f>
        <v>#REF!</v>
      </c>
      <c r="U150" s="5" t="e">
        <f t="shared" si="8"/>
        <v>#REF!</v>
      </c>
    </row>
    <row r="151" spans="1:21" ht="14.4" x14ac:dyDescent="0.3">
      <c r="A151" s="14" t="s">
        <v>11</v>
      </c>
      <c r="B151" s="4" t="b">
        <f>IF(A151=CFOP!A151,CFOP!B151,FALSE)</f>
        <v>0</v>
      </c>
      <c r="C151" s="10" t="e">
        <f>#REF!</f>
        <v>#REF!</v>
      </c>
      <c r="D151" s="12" t="e">
        <f>SUMIF(#REF!,'BASE DADOS'!B151,#REF!)</f>
        <v>#REF!</v>
      </c>
      <c r="E151" s="12" t="e">
        <f>SUMIF(#REF!,'BASE DADOS'!B151,#REF!)</f>
        <v>#REF!</v>
      </c>
      <c r="F151" s="5" t="e">
        <f>SUMIF(#REF!,'BASE DADOS'!B151,#REF!)</f>
        <v>#REF!</v>
      </c>
      <c r="G151" s="5" t="e">
        <f t="shared" si="6"/>
        <v>#REF!</v>
      </c>
      <c r="H151" s="14" t="s">
        <v>12</v>
      </c>
      <c r="I151" s="4">
        <f>IF(H151=CFOP!A151,CFOP!B151,FALSE)</f>
        <v>6112</v>
      </c>
      <c r="J151" s="10" t="e">
        <f>#REF!</f>
        <v>#REF!</v>
      </c>
      <c r="K151" s="12" t="e">
        <f>SUMIF(#REF!,'BASE DADOS'!I151,#REF!)</f>
        <v>#REF!</v>
      </c>
      <c r="L151" s="5" t="e">
        <f>SUMIF(#REF!,'BASE DADOS'!I151,#REF!)</f>
        <v>#REF!</v>
      </c>
      <c r="M151" s="5" t="e">
        <f>SUMIF(#REF!,'BASE DADOS'!I151,#REF!)</f>
        <v>#REF!</v>
      </c>
      <c r="N151" s="5" t="e">
        <f t="shared" si="7"/>
        <v>#REF!</v>
      </c>
      <c r="O151" s="14" t="s">
        <v>13</v>
      </c>
      <c r="P151" s="4" t="b">
        <f>IF(O151=CFOP!A151,CFOP!B151,FALSE)</f>
        <v>0</v>
      </c>
      <c r="Q151" s="10" t="e">
        <f>#REF!</f>
        <v>#REF!</v>
      </c>
      <c r="R151" s="12" t="e">
        <f>SUMIF(#REF!,'BASE DADOS'!P151,#REF!)</f>
        <v>#REF!</v>
      </c>
      <c r="S151" s="5" t="e">
        <f>SUMIF(#REF!,'BASE DADOS'!P151,#REF!)</f>
        <v>#REF!</v>
      </c>
      <c r="T151" s="5" t="e">
        <f>SUMIF(#REF!,'BASE DADOS'!P151,#REF!)</f>
        <v>#REF!</v>
      </c>
      <c r="U151" s="5" t="e">
        <f t="shared" si="8"/>
        <v>#REF!</v>
      </c>
    </row>
    <row r="152" spans="1:21" ht="14.4" x14ac:dyDescent="0.3">
      <c r="A152" s="14" t="s">
        <v>11</v>
      </c>
      <c r="B152" s="4" t="b">
        <f>IF(A152=CFOP!A152,CFOP!B152,FALSE)</f>
        <v>0</v>
      </c>
      <c r="C152" s="10" t="e">
        <f>#REF!</f>
        <v>#REF!</v>
      </c>
      <c r="D152" s="12" t="e">
        <f>SUMIF(#REF!,'BASE DADOS'!B152,#REF!)</f>
        <v>#REF!</v>
      </c>
      <c r="E152" s="12" t="e">
        <f>SUMIF(#REF!,'BASE DADOS'!B152,#REF!)</f>
        <v>#REF!</v>
      </c>
      <c r="F152" s="5" t="e">
        <f>SUMIF(#REF!,'BASE DADOS'!B152,#REF!)</f>
        <v>#REF!</v>
      </c>
      <c r="G152" s="5" t="e">
        <f t="shared" si="6"/>
        <v>#REF!</v>
      </c>
      <c r="H152" s="14" t="s">
        <v>12</v>
      </c>
      <c r="I152" s="4">
        <f>IF(H152=CFOP!A152,CFOP!B152,FALSE)</f>
        <v>6113</v>
      </c>
      <c r="J152" s="10" t="e">
        <f>#REF!</f>
        <v>#REF!</v>
      </c>
      <c r="K152" s="12" t="e">
        <f>SUMIF(#REF!,'BASE DADOS'!I152,#REF!)</f>
        <v>#REF!</v>
      </c>
      <c r="L152" s="5" t="e">
        <f>SUMIF(#REF!,'BASE DADOS'!I152,#REF!)</f>
        <v>#REF!</v>
      </c>
      <c r="M152" s="5" t="e">
        <f>SUMIF(#REF!,'BASE DADOS'!I152,#REF!)</f>
        <v>#REF!</v>
      </c>
      <c r="N152" s="5" t="e">
        <f t="shared" si="7"/>
        <v>#REF!</v>
      </c>
      <c r="O152" s="14" t="s">
        <v>13</v>
      </c>
      <c r="P152" s="4" t="b">
        <f>IF(O152=CFOP!A152,CFOP!B152,FALSE)</f>
        <v>0</v>
      </c>
      <c r="Q152" s="10" t="e">
        <f>#REF!</f>
        <v>#REF!</v>
      </c>
      <c r="R152" s="12" t="e">
        <f>SUMIF(#REF!,'BASE DADOS'!P152,#REF!)</f>
        <v>#REF!</v>
      </c>
      <c r="S152" s="5" t="e">
        <f>SUMIF(#REF!,'BASE DADOS'!P152,#REF!)</f>
        <v>#REF!</v>
      </c>
      <c r="T152" s="5" t="e">
        <f>SUMIF(#REF!,'BASE DADOS'!P152,#REF!)</f>
        <v>#REF!</v>
      </c>
      <c r="U152" s="5" t="e">
        <f t="shared" si="8"/>
        <v>#REF!</v>
      </c>
    </row>
    <row r="153" spans="1:21" ht="14.4" x14ac:dyDescent="0.3">
      <c r="A153" s="14" t="s">
        <v>11</v>
      </c>
      <c r="B153" s="4" t="b">
        <f>IF(A153=CFOP!A153,CFOP!B153,FALSE)</f>
        <v>0</v>
      </c>
      <c r="C153" s="10" t="e">
        <f>#REF!</f>
        <v>#REF!</v>
      </c>
      <c r="D153" s="12" t="e">
        <f>SUMIF(#REF!,'BASE DADOS'!B153,#REF!)</f>
        <v>#REF!</v>
      </c>
      <c r="E153" s="12" t="e">
        <f>SUMIF(#REF!,'BASE DADOS'!B153,#REF!)</f>
        <v>#REF!</v>
      </c>
      <c r="F153" s="5" t="e">
        <f>SUMIF(#REF!,'BASE DADOS'!B153,#REF!)</f>
        <v>#REF!</v>
      </c>
      <c r="G153" s="5" t="e">
        <f t="shared" si="6"/>
        <v>#REF!</v>
      </c>
      <c r="H153" s="14" t="s">
        <v>12</v>
      </c>
      <c r="I153" s="4">
        <f>IF(H153=CFOP!A153,CFOP!B153,FALSE)</f>
        <v>6114</v>
      </c>
      <c r="J153" s="10" t="e">
        <f>#REF!</f>
        <v>#REF!</v>
      </c>
      <c r="K153" s="12" t="e">
        <f>SUMIF(#REF!,'BASE DADOS'!I153,#REF!)</f>
        <v>#REF!</v>
      </c>
      <c r="L153" s="5" t="e">
        <f>SUMIF(#REF!,'BASE DADOS'!I153,#REF!)</f>
        <v>#REF!</v>
      </c>
      <c r="M153" s="5" t="e">
        <f>SUMIF(#REF!,'BASE DADOS'!I153,#REF!)</f>
        <v>#REF!</v>
      </c>
      <c r="N153" s="5" t="e">
        <f t="shared" si="7"/>
        <v>#REF!</v>
      </c>
      <c r="O153" s="14" t="s">
        <v>13</v>
      </c>
      <c r="P153" s="4" t="b">
        <f>IF(O153=CFOP!A153,CFOP!B153,FALSE)</f>
        <v>0</v>
      </c>
      <c r="Q153" s="10" t="e">
        <f>#REF!</f>
        <v>#REF!</v>
      </c>
      <c r="R153" s="12" t="e">
        <f>SUMIF(#REF!,'BASE DADOS'!P153,#REF!)</f>
        <v>#REF!</v>
      </c>
      <c r="S153" s="5" t="e">
        <f>SUMIF(#REF!,'BASE DADOS'!P153,#REF!)</f>
        <v>#REF!</v>
      </c>
      <c r="T153" s="5" t="e">
        <f>SUMIF(#REF!,'BASE DADOS'!P153,#REF!)</f>
        <v>#REF!</v>
      </c>
      <c r="U153" s="5" t="e">
        <f t="shared" si="8"/>
        <v>#REF!</v>
      </c>
    </row>
    <row r="154" spans="1:21" ht="14.4" x14ac:dyDescent="0.3">
      <c r="A154" s="14" t="s">
        <v>11</v>
      </c>
      <c r="B154" s="4" t="b">
        <f>IF(A154=CFOP!A154,CFOP!B154,FALSE)</f>
        <v>0</v>
      </c>
      <c r="C154" s="10" t="e">
        <f>#REF!</f>
        <v>#REF!</v>
      </c>
      <c r="D154" s="12" t="e">
        <f>SUMIF(#REF!,'BASE DADOS'!B154,#REF!)</f>
        <v>#REF!</v>
      </c>
      <c r="E154" s="12" t="e">
        <f>SUMIF(#REF!,'BASE DADOS'!B154,#REF!)</f>
        <v>#REF!</v>
      </c>
      <c r="F154" s="5" t="e">
        <f>SUMIF(#REF!,'BASE DADOS'!B154,#REF!)</f>
        <v>#REF!</v>
      </c>
      <c r="G154" s="5" t="e">
        <f t="shared" si="6"/>
        <v>#REF!</v>
      </c>
      <c r="H154" s="14" t="s">
        <v>12</v>
      </c>
      <c r="I154" s="4">
        <f>IF(H154=CFOP!A154,CFOP!B154,FALSE)</f>
        <v>6115</v>
      </c>
      <c r="J154" s="10" t="e">
        <f>#REF!</f>
        <v>#REF!</v>
      </c>
      <c r="K154" s="12" t="e">
        <f>SUMIF(#REF!,'BASE DADOS'!I154,#REF!)</f>
        <v>#REF!</v>
      </c>
      <c r="L154" s="5" t="e">
        <f>SUMIF(#REF!,'BASE DADOS'!I154,#REF!)</f>
        <v>#REF!</v>
      </c>
      <c r="M154" s="5" t="e">
        <f>SUMIF(#REF!,'BASE DADOS'!I154,#REF!)</f>
        <v>#REF!</v>
      </c>
      <c r="N154" s="5" t="e">
        <f t="shared" si="7"/>
        <v>#REF!</v>
      </c>
      <c r="O154" s="14" t="s">
        <v>13</v>
      </c>
      <c r="P154" s="4" t="b">
        <f>IF(O154=CFOP!A154,CFOP!B154,FALSE)</f>
        <v>0</v>
      </c>
      <c r="Q154" s="10" t="e">
        <f>#REF!</f>
        <v>#REF!</v>
      </c>
      <c r="R154" s="12" t="e">
        <f>SUMIF(#REF!,'BASE DADOS'!P154,#REF!)</f>
        <v>#REF!</v>
      </c>
      <c r="S154" s="5" t="e">
        <f>SUMIF(#REF!,'BASE DADOS'!P154,#REF!)</f>
        <v>#REF!</v>
      </c>
      <c r="T154" s="5" t="e">
        <f>SUMIF(#REF!,'BASE DADOS'!P154,#REF!)</f>
        <v>#REF!</v>
      </c>
      <c r="U154" s="5" t="e">
        <f t="shared" si="8"/>
        <v>#REF!</v>
      </c>
    </row>
    <row r="155" spans="1:21" ht="14.4" x14ac:dyDescent="0.3">
      <c r="A155" s="14" t="s">
        <v>11</v>
      </c>
      <c r="B155" s="4">
        <f>IF(A155=CFOP!A155,CFOP!B155,FALSE)</f>
        <v>6116</v>
      </c>
      <c r="C155" s="10" t="e">
        <f>#REF!</f>
        <v>#REF!</v>
      </c>
      <c r="D155" s="12" t="e">
        <f>SUMIF(#REF!,'BASE DADOS'!B155,#REF!)</f>
        <v>#REF!</v>
      </c>
      <c r="E155" s="12" t="e">
        <f>SUMIF(#REF!,'BASE DADOS'!B155,#REF!)</f>
        <v>#REF!</v>
      </c>
      <c r="F155" s="5" t="e">
        <f>SUMIF(#REF!,'BASE DADOS'!B155,#REF!)</f>
        <v>#REF!</v>
      </c>
      <c r="G155" s="5" t="e">
        <f t="shared" si="6"/>
        <v>#REF!</v>
      </c>
      <c r="H155" s="14" t="s">
        <v>12</v>
      </c>
      <c r="I155" s="4" t="b">
        <f>IF(H155=CFOP!A155,CFOP!B155,FALSE)</f>
        <v>0</v>
      </c>
      <c r="J155" s="10" t="e">
        <f>#REF!</f>
        <v>#REF!</v>
      </c>
      <c r="K155" s="12" t="e">
        <f>SUMIF(#REF!,'BASE DADOS'!I155,#REF!)</f>
        <v>#REF!</v>
      </c>
      <c r="L155" s="5" t="e">
        <f>SUMIF(#REF!,'BASE DADOS'!I155,#REF!)</f>
        <v>#REF!</v>
      </c>
      <c r="M155" s="5" t="e">
        <f>SUMIF(#REF!,'BASE DADOS'!I155,#REF!)</f>
        <v>#REF!</v>
      </c>
      <c r="N155" s="5" t="e">
        <f t="shared" si="7"/>
        <v>#REF!</v>
      </c>
      <c r="O155" s="14" t="s">
        <v>13</v>
      </c>
      <c r="P155" s="4" t="b">
        <f>IF(O155=CFOP!A155,CFOP!B155,FALSE)</f>
        <v>0</v>
      </c>
      <c r="Q155" s="10" t="e">
        <f>#REF!</f>
        <v>#REF!</v>
      </c>
      <c r="R155" s="12" t="e">
        <f>SUMIF(#REF!,'BASE DADOS'!P155,#REF!)</f>
        <v>#REF!</v>
      </c>
      <c r="S155" s="5" t="e">
        <f>SUMIF(#REF!,'BASE DADOS'!P155,#REF!)</f>
        <v>#REF!</v>
      </c>
      <c r="T155" s="5" t="e">
        <f>SUMIF(#REF!,'BASE DADOS'!P155,#REF!)</f>
        <v>#REF!</v>
      </c>
      <c r="U155" s="5" t="e">
        <f t="shared" si="8"/>
        <v>#REF!</v>
      </c>
    </row>
    <row r="156" spans="1:21" ht="14.4" x14ac:dyDescent="0.3">
      <c r="A156" s="14" t="s">
        <v>11</v>
      </c>
      <c r="B156" s="4" t="b">
        <f>IF(A156=CFOP!A156,CFOP!B156,FALSE)</f>
        <v>0</v>
      </c>
      <c r="C156" s="10" t="e">
        <f>#REF!</f>
        <v>#REF!</v>
      </c>
      <c r="D156" s="12" t="e">
        <f>SUMIF(#REF!,'BASE DADOS'!B156,#REF!)</f>
        <v>#REF!</v>
      </c>
      <c r="E156" s="12" t="e">
        <f>SUMIF(#REF!,'BASE DADOS'!B156,#REF!)</f>
        <v>#REF!</v>
      </c>
      <c r="F156" s="5" t="e">
        <f>SUMIF(#REF!,'BASE DADOS'!B156,#REF!)</f>
        <v>#REF!</v>
      </c>
      <c r="G156" s="5" t="e">
        <f t="shared" si="6"/>
        <v>#REF!</v>
      </c>
      <c r="H156" s="14" t="s">
        <v>12</v>
      </c>
      <c r="I156" s="4">
        <f>IF(H156=CFOP!A156,CFOP!B156,FALSE)</f>
        <v>6117</v>
      </c>
      <c r="J156" s="10" t="e">
        <f>#REF!</f>
        <v>#REF!</v>
      </c>
      <c r="K156" s="12" t="e">
        <f>SUMIF(#REF!,'BASE DADOS'!I156,#REF!)</f>
        <v>#REF!</v>
      </c>
      <c r="L156" s="5" t="e">
        <f>SUMIF(#REF!,'BASE DADOS'!I156,#REF!)</f>
        <v>#REF!</v>
      </c>
      <c r="M156" s="5" t="e">
        <f>SUMIF(#REF!,'BASE DADOS'!I156,#REF!)</f>
        <v>#REF!</v>
      </c>
      <c r="N156" s="5" t="e">
        <f t="shared" si="7"/>
        <v>#REF!</v>
      </c>
      <c r="O156" s="14" t="s">
        <v>13</v>
      </c>
      <c r="P156" s="4" t="b">
        <f>IF(O156=CFOP!A156,CFOP!B156,FALSE)</f>
        <v>0</v>
      </c>
      <c r="Q156" s="10" t="e">
        <f>#REF!</f>
        <v>#REF!</v>
      </c>
      <c r="R156" s="12" t="e">
        <f>SUMIF(#REF!,'BASE DADOS'!P156,#REF!)</f>
        <v>#REF!</v>
      </c>
      <c r="S156" s="5" t="e">
        <f>SUMIF(#REF!,'BASE DADOS'!P156,#REF!)</f>
        <v>#REF!</v>
      </c>
      <c r="T156" s="5" t="e">
        <f>SUMIF(#REF!,'BASE DADOS'!P156,#REF!)</f>
        <v>#REF!</v>
      </c>
      <c r="U156" s="5" t="e">
        <f t="shared" si="8"/>
        <v>#REF!</v>
      </c>
    </row>
    <row r="157" spans="1:21" ht="14.4" x14ac:dyDescent="0.3">
      <c r="A157" s="14" t="s">
        <v>11</v>
      </c>
      <c r="B157" s="4">
        <f>IF(A157=CFOP!A157,CFOP!B157,FALSE)</f>
        <v>6118</v>
      </c>
      <c r="C157" s="10" t="e">
        <f>#REF!</f>
        <v>#REF!</v>
      </c>
      <c r="D157" s="12" t="e">
        <f>SUMIF(#REF!,'BASE DADOS'!B157,#REF!)</f>
        <v>#REF!</v>
      </c>
      <c r="E157" s="12" t="e">
        <f>SUMIF(#REF!,'BASE DADOS'!B157,#REF!)</f>
        <v>#REF!</v>
      </c>
      <c r="F157" s="5" t="e">
        <f>SUMIF(#REF!,'BASE DADOS'!B157,#REF!)</f>
        <v>#REF!</v>
      </c>
      <c r="G157" s="5" t="e">
        <f t="shared" si="6"/>
        <v>#REF!</v>
      </c>
      <c r="H157" s="14" t="s">
        <v>12</v>
      </c>
      <c r="I157" s="4" t="b">
        <f>IF(H157=CFOP!A157,CFOP!B157,FALSE)</f>
        <v>0</v>
      </c>
      <c r="J157" s="10" t="e">
        <f>#REF!</f>
        <v>#REF!</v>
      </c>
      <c r="K157" s="12" t="e">
        <f>SUMIF(#REF!,'BASE DADOS'!I157,#REF!)</f>
        <v>#REF!</v>
      </c>
      <c r="L157" s="5" t="e">
        <f>SUMIF(#REF!,'BASE DADOS'!I157,#REF!)</f>
        <v>#REF!</v>
      </c>
      <c r="M157" s="5" t="e">
        <f>SUMIF(#REF!,'BASE DADOS'!I157,#REF!)</f>
        <v>#REF!</v>
      </c>
      <c r="N157" s="5" t="e">
        <f t="shared" si="7"/>
        <v>#REF!</v>
      </c>
      <c r="O157" s="14" t="s">
        <v>13</v>
      </c>
      <c r="P157" s="4" t="b">
        <f>IF(O157=CFOP!A157,CFOP!B157,FALSE)</f>
        <v>0</v>
      </c>
      <c r="Q157" s="10" t="e">
        <f>#REF!</f>
        <v>#REF!</v>
      </c>
      <c r="R157" s="12" t="e">
        <f>SUMIF(#REF!,'BASE DADOS'!P157,#REF!)</f>
        <v>#REF!</v>
      </c>
      <c r="S157" s="5" t="e">
        <f>SUMIF(#REF!,'BASE DADOS'!P157,#REF!)</f>
        <v>#REF!</v>
      </c>
      <c r="T157" s="5" t="e">
        <f>SUMIF(#REF!,'BASE DADOS'!P157,#REF!)</f>
        <v>#REF!</v>
      </c>
      <c r="U157" s="5" t="e">
        <f t="shared" si="8"/>
        <v>#REF!</v>
      </c>
    </row>
    <row r="158" spans="1:21" ht="14.4" x14ac:dyDescent="0.3">
      <c r="A158" s="14" t="s">
        <v>11</v>
      </c>
      <c r="B158" s="4" t="b">
        <f>IF(A158=CFOP!A158,CFOP!B158,FALSE)</f>
        <v>0</v>
      </c>
      <c r="C158" s="10" t="e">
        <f>#REF!</f>
        <v>#REF!</v>
      </c>
      <c r="D158" s="12" t="e">
        <f>SUMIF(#REF!,'BASE DADOS'!B158,#REF!)</f>
        <v>#REF!</v>
      </c>
      <c r="E158" s="12" t="e">
        <f>SUMIF(#REF!,'BASE DADOS'!B158,#REF!)</f>
        <v>#REF!</v>
      </c>
      <c r="F158" s="5" t="e">
        <f>SUMIF(#REF!,'BASE DADOS'!B158,#REF!)</f>
        <v>#REF!</v>
      </c>
      <c r="G158" s="5" t="e">
        <f t="shared" si="6"/>
        <v>#REF!</v>
      </c>
      <c r="H158" s="14" t="s">
        <v>12</v>
      </c>
      <c r="I158" s="4">
        <f>IF(H158=CFOP!A158,CFOP!B158,FALSE)</f>
        <v>6119</v>
      </c>
      <c r="J158" s="10" t="e">
        <f>#REF!</f>
        <v>#REF!</v>
      </c>
      <c r="K158" s="12" t="e">
        <f>SUMIF(#REF!,'BASE DADOS'!I158,#REF!)</f>
        <v>#REF!</v>
      </c>
      <c r="L158" s="5" t="e">
        <f>SUMIF(#REF!,'BASE DADOS'!I158,#REF!)</f>
        <v>#REF!</v>
      </c>
      <c r="M158" s="5" t="e">
        <f>SUMIF(#REF!,'BASE DADOS'!I158,#REF!)</f>
        <v>#REF!</v>
      </c>
      <c r="N158" s="5" t="e">
        <f t="shared" si="7"/>
        <v>#REF!</v>
      </c>
      <c r="O158" s="14" t="s">
        <v>13</v>
      </c>
      <c r="P158" s="4" t="b">
        <f>IF(O158=CFOP!A158,CFOP!B158,FALSE)</f>
        <v>0</v>
      </c>
      <c r="Q158" s="10" t="e">
        <f>#REF!</f>
        <v>#REF!</v>
      </c>
      <c r="R158" s="12" t="e">
        <f>SUMIF(#REF!,'BASE DADOS'!P158,#REF!)</f>
        <v>#REF!</v>
      </c>
      <c r="S158" s="5" t="e">
        <f>SUMIF(#REF!,'BASE DADOS'!P158,#REF!)</f>
        <v>#REF!</v>
      </c>
      <c r="T158" s="5" t="e">
        <f>SUMIF(#REF!,'BASE DADOS'!P158,#REF!)</f>
        <v>#REF!</v>
      </c>
      <c r="U158" s="5" t="e">
        <f t="shared" si="8"/>
        <v>#REF!</v>
      </c>
    </row>
    <row r="159" spans="1:21" ht="14.4" x14ac:dyDescent="0.3">
      <c r="A159" s="14" t="s">
        <v>11</v>
      </c>
      <c r="B159" s="4" t="b">
        <f>IF(A159=CFOP!A159,CFOP!B159,FALSE)</f>
        <v>0</v>
      </c>
      <c r="C159" s="10" t="e">
        <f>#REF!</f>
        <v>#REF!</v>
      </c>
      <c r="D159" s="12" t="e">
        <f>SUMIF(#REF!,'BASE DADOS'!B159,#REF!)</f>
        <v>#REF!</v>
      </c>
      <c r="E159" s="12" t="e">
        <f>SUMIF(#REF!,'BASE DADOS'!B159,#REF!)</f>
        <v>#REF!</v>
      </c>
      <c r="F159" s="5" t="e">
        <f>SUMIF(#REF!,'BASE DADOS'!B159,#REF!)</f>
        <v>#REF!</v>
      </c>
      <c r="G159" s="5" t="e">
        <f t="shared" si="6"/>
        <v>#REF!</v>
      </c>
      <c r="H159" s="14" t="s">
        <v>12</v>
      </c>
      <c r="I159" s="4">
        <f>IF(H159=CFOP!A159,CFOP!B159,FALSE)</f>
        <v>6120</v>
      </c>
      <c r="J159" s="10" t="e">
        <f>#REF!</f>
        <v>#REF!</v>
      </c>
      <c r="K159" s="12" t="e">
        <f>SUMIF(#REF!,'BASE DADOS'!I159,#REF!)</f>
        <v>#REF!</v>
      </c>
      <c r="L159" s="5" t="e">
        <f>SUMIF(#REF!,'BASE DADOS'!I159,#REF!)</f>
        <v>#REF!</v>
      </c>
      <c r="M159" s="5" t="e">
        <f>SUMIF(#REF!,'BASE DADOS'!I159,#REF!)</f>
        <v>#REF!</v>
      </c>
      <c r="N159" s="5" t="e">
        <f t="shared" si="7"/>
        <v>#REF!</v>
      </c>
      <c r="O159" s="14" t="s">
        <v>13</v>
      </c>
      <c r="P159" s="4" t="b">
        <f>IF(O159=CFOP!A159,CFOP!B159,FALSE)</f>
        <v>0</v>
      </c>
      <c r="Q159" s="10" t="e">
        <f>#REF!</f>
        <v>#REF!</v>
      </c>
      <c r="R159" s="12" t="e">
        <f>SUMIF(#REF!,'BASE DADOS'!P159,#REF!)</f>
        <v>#REF!</v>
      </c>
      <c r="S159" s="5" t="e">
        <f>SUMIF(#REF!,'BASE DADOS'!P159,#REF!)</f>
        <v>#REF!</v>
      </c>
      <c r="T159" s="5" t="e">
        <f>SUMIF(#REF!,'BASE DADOS'!P159,#REF!)</f>
        <v>#REF!</v>
      </c>
      <c r="U159" s="5" t="e">
        <f t="shared" si="8"/>
        <v>#REF!</v>
      </c>
    </row>
    <row r="160" spans="1:21" ht="14.4" x14ac:dyDescent="0.3">
      <c r="A160" s="14" t="s">
        <v>11</v>
      </c>
      <c r="B160" s="4">
        <f>IF(A160=CFOP!A160,CFOP!B160,FALSE)</f>
        <v>6122</v>
      </c>
      <c r="C160" s="10" t="e">
        <f>#REF!</f>
        <v>#REF!</v>
      </c>
      <c r="D160" s="12" t="e">
        <f>SUMIF(#REF!,'BASE DADOS'!B160,#REF!)</f>
        <v>#REF!</v>
      </c>
      <c r="E160" s="12" t="e">
        <f>SUMIF(#REF!,'BASE DADOS'!B160,#REF!)</f>
        <v>#REF!</v>
      </c>
      <c r="F160" s="5" t="e">
        <f>SUMIF(#REF!,'BASE DADOS'!B160,#REF!)</f>
        <v>#REF!</v>
      </c>
      <c r="G160" s="5" t="e">
        <f t="shared" si="6"/>
        <v>#REF!</v>
      </c>
      <c r="H160" s="14" t="s">
        <v>12</v>
      </c>
      <c r="I160" s="4" t="b">
        <f>IF(H160=CFOP!A160,CFOP!B160,FALSE)</f>
        <v>0</v>
      </c>
      <c r="J160" s="10" t="e">
        <f>#REF!</f>
        <v>#REF!</v>
      </c>
      <c r="K160" s="12" t="e">
        <f>SUMIF(#REF!,'BASE DADOS'!I160,#REF!)</f>
        <v>#REF!</v>
      </c>
      <c r="L160" s="5" t="e">
        <f>SUMIF(#REF!,'BASE DADOS'!I160,#REF!)</f>
        <v>#REF!</v>
      </c>
      <c r="M160" s="5" t="e">
        <f>SUMIF(#REF!,'BASE DADOS'!I160,#REF!)</f>
        <v>#REF!</v>
      </c>
      <c r="N160" s="5" t="e">
        <f t="shared" si="7"/>
        <v>#REF!</v>
      </c>
      <c r="O160" s="14" t="s">
        <v>13</v>
      </c>
      <c r="P160" s="4" t="b">
        <f>IF(O160=CFOP!A160,CFOP!B160,FALSE)</f>
        <v>0</v>
      </c>
      <c r="Q160" s="10" t="e">
        <f>#REF!</f>
        <v>#REF!</v>
      </c>
      <c r="R160" s="12" t="e">
        <f>SUMIF(#REF!,'BASE DADOS'!P160,#REF!)</f>
        <v>#REF!</v>
      </c>
      <c r="S160" s="5" t="e">
        <f>SUMIF(#REF!,'BASE DADOS'!P160,#REF!)</f>
        <v>#REF!</v>
      </c>
      <c r="T160" s="5" t="e">
        <f>SUMIF(#REF!,'BASE DADOS'!P160,#REF!)</f>
        <v>#REF!</v>
      </c>
      <c r="U160" s="5" t="e">
        <f t="shared" si="8"/>
        <v>#REF!</v>
      </c>
    </row>
    <row r="161" spans="1:21" ht="14.4" x14ac:dyDescent="0.3">
      <c r="A161" s="14" t="s">
        <v>11</v>
      </c>
      <c r="B161" s="4" t="b">
        <f>IF(A161=CFOP!A161,CFOP!B161,FALSE)</f>
        <v>0</v>
      </c>
      <c r="C161" s="10" t="e">
        <f>#REF!</f>
        <v>#REF!</v>
      </c>
      <c r="D161" s="12" t="e">
        <f>SUMIF(#REF!,'BASE DADOS'!B161,#REF!)</f>
        <v>#REF!</v>
      </c>
      <c r="E161" s="12" t="e">
        <f>SUMIF(#REF!,'BASE DADOS'!B161,#REF!)</f>
        <v>#REF!</v>
      </c>
      <c r="F161" s="5" t="e">
        <f>SUMIF(#REF!,'BASE DADOS'!B161,#REF!)</f>
        <v>#REF!</v>
      </c>
      <c r="G161" s="5" t="e">
        <f t="shared" si="6"/>
        <v>#REF!</v>
      </c>
      <c r="H161" s="14" t="s">
        <v>12</v>
      </c>
      <c r="I161" s="4">
        <f>IF(H161=CFOP!A161,CFOP!B161,FALSE)</f>
        <v>6123</v>
      </c>
      <c r="J161" s="10" t="e">
        <f>#REF!</f>
        <v>#REF!</v>
      </c>
      <c r="K161" s="12" t="e">
        <f>SUMIF(#REF!,'BASE DADOS'!I161,#REF!)</f>
        <v>#REF!</v>
      </c>
      <c r="L161" s="5" t="e">
        <f>SUMIF(#REF!,'BASE DADOS'!I161,#REF!)</f>
        <v>#REF!</v>
      </c>
      <c r="M161" s="5" t="e">
        <f>SUMIF(#REF!,'BASE DADOS'!I161,#REF!)</f>
        <v>#REF!</v>
      </c>
      <c r="N161" s="5" t="e">
        <f t="shared" si="7"/>
        <v>#REF!</v>
      </c>
      <c r="O161" s="14" t="s">
        <v>13</v>
      </c>
      <c r="P161" s="4" t="b">
        <f>IF(O161=CFOP!A161,CFOP!B161,FALSE)</f>
        <v>0</v>
      </c>
      <c r="Q161" s="10" t="e">
        <f>#REF!</f>
        <v>#REF!</v>
      </c>
      <c r="R161" s="12" t="e">
        <f>SUMIF(#REF!,'BASE DADOS'!P161,#REF!)</f>
        <v>#REF!</v>
      </c>
      <c r="S161" s="5" t="e">
        <f>SUMIF(#REF!,'BASE DADOS'!P161,#REF!)</f>
        <v>#REF!</v>
      </c>
      <c r="T161" s="5" t="e">
        <f>SUMIF(#REF!,'BASE DADOS'!P161,#REF!)</f>
        <v>#REF!</v>
      </c>
      <c r="U161" s="5" t="e">
        <f t="shared" si="8"/>
        <v>#REF!</v>
      </c>
    </row>
    <row r="162" spans="1:21" ht="14.4" x14ac:dyDescent="0.3">
      <c r="A162" s="14" t="s">
        <v>11</v>
      </c>
      <c r="B162" s="4">
        <f>IF(A162=CFOP!A162,CFOP!B162,FALSE)</f>
        <v>6124</v>
      </c>
      <c r="C162" s="10" t="e">
        <f>#REF!</f>
        <v>#REF!</v>
      </c>
      <c r="D162" s="12" t="e">
        <f>SUMIF(#REF!,'BASE DADOS'!B162,#REF!)</f>
        <v>#REF!</v>
      </c>
      <c r="E162" s="12" t="e">
        <f>SUMIF(#REF!,'BASE DADOS'!B162,#REF!)</f>
        <v>#REF!</v>
      </c>
      <c r="F162" s="5" t="e">
        <f>SUMIF(#REF!,'BASE DADOS'!B162,#REF!)</f>
        <v>#REF!</v>
      </c>
      <c r="G162" s="5" t="e">
        <f t="shared" si="6"/>
        <v>#REF!</v>
      </c>
      <c r="H162" s="14" t="s">
        <v>12</v>
      </c>
      <c r="I162" s="4" t="b">
        <f>IF(H162=CFOP!A162,CFOP!B162,FALSE)</f>
        <v>0</v>
      </c>
      <c r="J162" s="10" t="e">
        <f>#REF!</f>
        <v>#REF!</v>
      </c>
      <c r="K162" s="12" t="e">
        <f>SUMIF(#REF!,'BASE DADOS'!I162,#REF!)</f>
        <v>#REF!</v>
      </c>
      <c r="L162" s="5" t="e">
        <f>SUMIF(#REF!,'BASE DADOS'!I162,#REF!)</f>
        <v>#REF!</v>
      </c>
      <c r="M162" s="5" t="e">
        <f>SUMIF(#REF!,'BASE DADOS'!I162,#REF!)</f>
        <v>#REF!</v>
      </c>
      <c r="N162" s="5" t="e">
        <f t="shared" si="7"/>
        <v>#REF!</v>
      </c>
      <c r="O162" s="14" t="s">
        <v>13</v>
      </c>
      <c r="P162" s="4" t="b">
        <f>IF(O162=CFOP!A162,CFOP!B162,FALSE)</f>
        <v>0</v>
      </c>
      <c r="Q162" s="10" t="e">
        <f>#REF!</f>
        <v>#REF!</v>
      </c>
      <c r="R162" s="12" t="e">
        <f>SUMIF(#REF!,'BASE DADOS'!P162,#REF!)</f>
        <v>#REF!</v>
      </c>
      <c r="S162" s="5" t="e">
        <f>SUMIF(#REF!,'BASE DADOS'!P162,#REF!)</f>
        <v>#REF!</v>
      </c>
      <c r="T162" s="5" t="e">
        <f>SUMIF(#REF!,'BASE DADOS'!P162,#REF!)</f>
        <v>#REF!</v>
      </c>
      <c r="U162" s="5" t="e">
        <f t="shared" si="8"/>
        <v>#REF!</v>
      </c>
    </row>
    <row r="163" spans="1:21" ht="14.4" x14ac:dyDescent="0.3">
      <c r="A163" s="14" t="s">
        <v>11</v>
      </c>
      <c r="B163" s="4">
        <f>IF(A163=CFOP!A163,CFOP!B163,FALSE)</f>
        <v>6125</v>
      </c>
      <c r="C163" s="10" t="e">
        <f>#REF!</f>
        <v>#REF!</v>
      </c>
      <c r="D163" s="12" t="e">
        <f>SUMIF(#REF!,'BASE DADOS'!B163,#REF!)</f>
        <v>#REF!</v>
      </c>
      <c r="E163" s="12" t="e">
        <f>SUMIF(#REF!,'BASE DADOS'!B163,#REF!)</f>
        <v>#REF!</v>
      </c>
      <c r="F163" s="5" t="e">
        <f>SUMIF(#REF!,'BASE DADOS'!B163,#REF!)</f>
        <v>#REF!</v>
      </c>
      <c r="G163" s="5" t="e">
        <f t="shared" si="6"/>
        <v>#REF!</v>
      </c>
      <c r="H163" s="14" t="s">
        <v>12</v>
      </c>
      <c r="I163" s="4" t="b">
        <f>IF(H163=CFOP!A163,CFOP!B163,FALSE)</f>
        <v>0</v>
      </c>
      <c r="J163" s="10" t="e">
        <f>#REF!</f>
        <v>#REF!</v>
      </c>
      <c r="K163" s="12" t="e">
        <f>SUMIF(#REF!,'BASE DADOS'!I163,#REF!)</f>
        <v>#REF!</v>
      </c>
      <c r="L163" s="5" t="e">
        <f>SUMIF(#REF!,'BASE DADOS'!I163,#REF!)</f>
        <v>#REF!</v>
      </c>
      <c r="M163" s="5" t="e">
        <f>SUMIF(#REF!,'BASE DADOS'!I163,#REF!)</f>
        <v>#REF!</v>
      </c>
      <c r="N163" s="5" t="e">
        <f t="shared" si="7"/>
        <v>#REF!</v>
      </c>
      <c r="O163" s="14" t="s">
        <v>13</v>
      </c>
      <c r="P163" s="4" t="b">
        <f>IF(O163=CFOP!A163,CFOP!B163,FALSE)</f>
        <v>0</v>
      </c>
      <c r="Q163" s="10" t="e">
        <f>#REF!</f>
        <v>#REF!</v>
      </c>
      <c r="R163" s="12" t="e">
        <f>SUMIF(#REF!,'BASE DADOS'!P163,#REF!)</f>
        <v>#REF!</v>
      </c>
      <c r="S163" s="5" t="e">
        <f>SUMIF(#REF!,'BASE DADOS'!P163,#REF!)</f>
        <v>#REF!</v>
      </c>
      <c r="T163" s="5" t="e">
        <f>SUMIF(#REF!,'BASE DADOS'!P163,#REF!)</f>
        <v>#REF!</v>
      </c>
      <c r="U163" s="5" t="e">
        <f t="shared" si="8"/>
        <v>#REF!</v>
      </c>
    </row>
    <row r="164" spans="1:21" ht="14.4" x14ac:dyDescent="0.3">
      <c r="A164" s="14" t="s">
        <v>11</v>
      </c>
      <c r="B164" s="4">
        <f>IF(A164=CFOP!A164,CFOP!B164,FALSE)</f>
        <v>6151</v>
      </c>
      <c r="C164" s="10" t="e">
        <f>#REF!</f>
        <v>#REF!</v>
      </c>
      <c r="D164" s="12" t="e">
        <f>SUMIF(#REF!,'BASE DADOS'!B164,#REF!)</f>
        <v>#REF!</v>
      </c>
      <c r="E164" s="12" t="e">
        <f>SUMIF(#REF!,'BASE DADOS'!B164,#REF!)</f>
        <v>#REF!</v>
      </c>
      <c r="F164" s="5" t="e">
        <f>SUMIF(#REF!,'BASE DADOS'!B164,#REF!)</f>
        <v>#REF!</v>
      </c>
      <c r="G164" s="5" t="e">
        <f t="shared" si="6"/>
        <v>#REF!</v>
      </c>
      <c r="H164" s="14" t="s">
        <v>12</v>
      </c>
      <c r="I164" s="4" t="b">
        <f>IF(H164=CFOP!A164,CFOP!B164,FALSE)</f>
        <v>0</v>
      </c>
      <c r="J164" s="10" t="e">
        <f>#REF!</f>
        <v>#REF!</v>
      </c>
      <c r="K164" s="12" t="e">
        <f>SUMIF(#REF!,'BASE DADOS'!I164,#REF!)</f>
        <v>#REF!</v>
      </c>
      <c r="L164" s="5" t="e">
        <f>SUMIF(#REF!,'BASE DADOS'!I164,#REF!)</f>
        <v>#REF!</v>
      </c>
      <c r="M164" s="5" t="e">
        <f>SUMIF(#REF!,'BASE DADOS'!I164,#REF!)</f>
        <v>#REF!</v>
      </c>
      <c r="N164" s="5" t="e">
        <f t="shared" si="7"/>
        <v>#REF!</v>
      </c>
      <c r="O164" s="14" t="s">
        <v>13</v>
      </c>
      <c r="P164" s="4" t="b">
        <f>IF(O164=CFOP!A164,CFOP!B164,FALSE)</f>
        <v>0</v>
      </c>
      <c r="Q164" s="10" t="e">
        <f>#REF!</f>
        <v>#REF!</v>
      </c>
      <c r="R164" s="12" t="e">
        <f>SUMIF(#REF!,'BASE DADOS'!P164,#REF!)</f>
        <v>#REF!</v>
      </c>
      <c r="S164" s="5" t="e">
        <f>SUMIF(#REF!,'BASE DADOS'!P164,#REF!)</f>
        <v>#REF!</v>
      </c>
      <c r="T164" s="5" t="e">
        <f>SUMIF(#REF!,'BASE DADOS'!P164,#REF!)</f>
        <v>#REF!</v>
      </c>
      <c r="U164" s="5" t="e">
        <f t="shared" si="8"/>
        <v>#REF!</v>
      </c>
    </row>
    <row r="165" spans="1:21" ht="14.4" x14ac:dyDescent="0.3">
      <c r="A165" s="14" t="s">
        <v>11</v>
      </c>
      <c r="B165" s="4" t="b">
        <f>IF(A165=CFOP!A165,CFOP!B165,FALSE)</f>
        <v>0</v>
      </c>
      <c r="C165" s="10" t="e">
        <f>#REF!</f>
        <v>#REF!</v>
      </c>
      <c r="D165" s="12" t="e">
        <f>SUMIF(#REF!,'BASE DADOS'!B165,#REF!)</f>
        <v>#REF!</v>
      </c>
      <c r="E165" s="12" t="e">
        <f>SUMIF(#REF!,'BASE DADOS'!B165,#REF!)</f>
        <v>#REF!</v>
      </c>
      <c r="F165" s="5" t="e">
        <f>SUMIF(#REF!,'BASE DADOS'!B165,#REF!)</f>
        <v>#REF!</v>
      </c>
      <c r="G165" s="5" t="e">
        <f t="shared" si="6"/>
        <v>#REF!</v>
      </c>
      <c r="H165" s="14" t="s">
        <v>12</v>
      </c>
      <c r="I165" s="4">
        <f>IF(H165=CFOP!A165,CFOP!B165,FALSE)</f>
        <v>6152</v>
      </c>
      <c r="J165" s="10" t="e">
        <f>#REF!</f>
        <v>#REF!</v>
      </c>
      <c r="K165" s="12" t="e">
        <f>SUMIF(#REF!,'BASE DADOS'!I165,#REF!)</f>
        <v>#REF!</v>
      </c>
      <c r="L165" s="5" t="e">
        <f>SUMIF(#REF!,'BASE DADOS'!I165,#REF!)</f>
        <v>#REF!</v>
      </c>
      <c r="M165" s="5" t="e">
        <f>SUMIF(#REF!,'BASE DADOS'!I165,#REF!)</f>
        <v>#REF!</v>
      </c>
      <c r="N165" s="5" t="e">
        <f t="shared" si="7"/>
        <v>#REF!</v>
      </c>
      <c r="O165" s="14" t="s">
        <v>13</v>
      </c>
      <c r="P165" s="4" t="b">
        <f>IF(O165=CFOP!A165,CFOP!B165,FALSE)</f>
        <v>0</v>
      </c>
      <c r="Q165" s="10" t="e">
        <f>#REF!</f>
        <v>#REF!</v>
      </c>
      <c r="R165" s="12" t="e">
        <f>SUMIF(#REF!,'BASE DADOS'!P165,#REF!)</f>
        <v>#REF!</v>
      </c>
      <c r="S165" s="5" t="e">
        <f>SUMIF(#REF!,'BASE DADOS'!P165,#REF!)</f>
        <v>#REF!</v>
      </c>
      <c r="T165" s="5" t="e">
        <f>SUMIF(#REF!,'BASE DADOS'!P165,#REF!)</f>
        <v>#REF!</v>
      </c>
      <c r="U165" s="5" t="e">
        <f t="shared" si="8"/>
        <v>#REF!</v>
      </c>
    </row>
    <row r="166" spans="1:21" ht="14.4" x14ac:dyDescent="0.3">
      <c r="A166" s="14" t="s">
        <v>11</v>
      </c>
      <c r="B166" s="4" t="b">
        <f>IF(A166=CFOP!A166,CFOP!B166,FALSE)</f>
        <v>0</v>
      </c>
      <c r="C166" s="10" t="e">
        <f>#REF!</f>
        <v>#REF!</v>
      </c>
      <c r="D166" s="12" t="e">
        <f>SUMIF(#REF!,'BASE DADOS'!B166,#REF!)</f>
        <v>#REF!</v>
      </c>
      <c r="E166" s="12" t="e">
        <f>SUMIF(#REF!,'BASE DADOS'!B166,#REF!)</f>
        <v>#REF!</v>
      </c>
      <c r="F166" s="5" t="e">
        <f>SUMIF(#REF!,'BASE DADOS'!B166,#REF!)</f>
        <v>#REF!</v>
      </c>
      <c r="G166" s="5" t="e">
        <f t="shared" si="6"/>
        <v>#REF!</v>
      </c>
      <c r="H166" s="14" t="s">
        <v>12</v>
      </c>
      <c r="I166" s="4">
        <f>IF(H166=CFOP!A166,CFOP!B166,FALSE)</f>
        <v>6153</v>
      </c>
      <c r="J166" s="10" t="e">
        <f>#REF!</f>
        <v>#REF!</v>
      </c>
      <c r="K166" s="12" t="e">
        <f>SUMIF(#REF!,'BASE DADOS'!I166,#REF!)</f>
        <v>#REF!</v>
      </c>
      <c r="L166" s="5" t="e">
        <f>SUMIF(#REF!,'BASE DADOS'!I166,#REF!)</f>
        <v>#REF!</v>
      </c>
      <c r="M166" s="5" t="e">
        <f>SUMIF(#REF!,'BASE DADOS'!I166,#REF!)</f>
        <v>#REF!</v>
      </c>
      <c r="N166" s="5" t="e">
        <f t="shared" si="7"/>
        <v>#REF!</v>
      </c>
      <c r="O166" s="14" t="s">
        <v>13</v>
      </c>
      <c r="P166" s="4" t="b">
        <f>IF(O166=CFOP!A166,CFOP!B166,FALSE)</f>
        <v>0</v>
      </c>
      <c r="Q166" s="10" t="e">
        <f>#REF!</f>
        <v>#REF!</v>
      </c>
      <c r="R166" s="12" t="e">
        <f>SUMIF(#REF!,'BASE DADOS'!P166,#REF!)</f>
        <v>#REF!</v>
      </c>
      <c r="S166" s="5" t="e">
        <f>SUMIF(#REF!,'BASE DADOS'!P166,#REF!)</f>
        <v>#REF!</v>
      </c>
      <c r="T166" s="5" t="e">
        <f>SUMIF(#REF!,'BASE DADOS'!P166,#REF!)</f>
        <v>#REF!</v>
      </c>
      <c r="U166" s="5" t="e">
        <f t="shared" si="8"/>
        <v>#REF!</v>
      </c>
    </row>
    <row r="167" spans="1:21" ht="14.4" x14ac:dyDescent="0.3">
      <c r="A167" s="14" t="s">
        <v>11</v>
      </c>
      <c r="B167" s="4">
        <f>IF(A167=CFOP!A167,CFOP!B167,FALSE)</f>
        <v>6155</v>
      </c>
      <c r="C167" s="10" t="e">
        <f>#REF!</f>
        <v>#REF!</v>
      </c>
      <c r="D167" s="12" t="e">
        <f>SUMIF(#REF!,'BASE DADOS'!B167,#REF!)</f>
        <v>#REF!</v>
      </c>
      <c r="E167" s="12" t="e">
        <f>SUMIF(#REF!,'BASE DADOS'!B167,#REF!)</f>
        <v>#REF!</v>
      </c>
      <c r="F167" s="5" t="e">
        <f>SUMIF(#REF!,'BASE DADOS'!B167,#REF!)</f>
        <v>#REF!</v>
      </c>
      <c r="G167" s="5" t="e">
        <f t="shared" si="6"/>
        <v>#REF!</v>
      </c>
      <c r="H167" s="14" t="s">
        <v>12</v>
      </c>
      <c r="I167" s="4" t="b">
        <f>IF(H167=CFOP!A167,CFOP!B167,FALSE)</f>
        <v>0</v>
      </c>
      <c r="J167" s="10" t="e">
        <f>#REF!</f>
        <v>#REF!</v>
      </c>
      <c r="K167" s="12" t="e">
        <f>SUMIF(#REF!,'BASE DADOS'!I167,#REF!)</f>
        <v>#REF!</v>
      </c>
      <c r="L167" s="5" t="e">
        <f>SUMIF(#REF!,'BASE DADOS'!I167,#REF!)</f>
        <v>#REF!</v>
      </c>
      <c r="M167" s="5" t="e">
        <f>SUMIF(#REF!,'BASE DADOS'!I167,#REF!)</f>
        <v>#REF!</v>
      </c>
      <c r="N167" s="5" t="e">
        <f t="shared" si="7"/>
        <v>#REF!</v>
      </c>
      <c r="O167" s="14" t="s">
        <v>13</v>
      </c>
      <c r="P167" s="4" t="b">
        <f>IF(O167=CFOP!A167,CFOP!B167,FALSE)</f>
        <v>0</v>
      </c>
      <c r="Q167" s="10" t="e">
        <f>#REF!</f>
        <v>#REF!</v>
      </c>
      <c r="R167" s="12" t="e">
        <f>SUMIF(#REF!,'BASE DADOS'!P167,#REF!)</f>
        <v>#REF!</v>
      </c>
      <c r="S167" s="5" t="e">
        <f>SUMIF(#REF!,'BASE DADOS'!P167,#REF!)</f>
        <v>#REF!</v>
      </c>
      <c r="T167" s="5" t="e">
        <f>SUMIF(#REF!,'BASE DADOS'!P167,#REF!)</f>
        <v>#REF!</v>
      </c>
      <c r="U167" s="5" t="e">
        <f t="shared" si="8"/>
        <v>#REF!</v>
      </c>
    </row>
    <row r="168" spans="1:21" ht="14.4" x14ac:dyDescent="0.3">
      <c r="A168" s="14" t="s">
        <v>11</v>
      </c>
      <c r="B168" s="4" t="b">
        <f>IF(A168=CFOP!A168,CFOP!B168,FALSE)</f>
        <v>0</v>
      </c>
      <c r="C168" s="10" t="e">
        <f>#REF!</f>
        <v>#REF!</v>
      </c>
      <c r="D168" s="12" t="e">
        <f>SUMIF(#REF!,'BASE DADOS'!B168,#REF!)</f>
        <v>#REF!</v>
      </c>
      <c r="E168" s="12" t="e">
        <f>SUMIF(#REF!,'BASE DADOS'!B168,#REF!)</f>
        <v>#REF!</v>
      </c>
      <c r="F168" s="5" t="e">
        <f>SUMIF(#REF!,'BASE DADOS'!B168,#REF!)</f>
        <v>#REF!</v>
      </c>
      <c r="G168" s="5" t="e">
        <f t="shared" si="6"/>
        <v>#REF!</v>
      </c>
      <c r="H168" s="14" t="s">
        <v>12</v>
      </c>
      <c r="I168" s="4">
        <f>IF(H168=CFOP!A168,CFOP!B168,FALSE)</f>
        <v>6156</v>
      </c>
      <c r="J168" s="10" t="e">
        <f>#REF!</f>
        <v>#REF!</v>
      </c>
      <c r="K168" s="12" t="e">
        <f>SUMIF(#REF!,'BASE DADOS'!I168,#REF!)</f>
        <v>#REF!</v>
      </c>
      <c r="L168" s="5" t="e">
        <f>SUMIF(#REF!,'BASE DADOS'!I168,#REF!)</f>
        <v>#REF!</v>
      </c>
      <c r="M168" s="5" t="e">
        <f>SUMIF(#REF!,'BASE DADOS'!I168,#REF!)</f>
        <v>#REF!</v>
      </c>
      <c r="N168" s="5" t="e">
        <f t="shared" si="7"/>
        <v>#REF!</v>
      </c>
      <c r="O168" s="14" t="s">
        <v>13</v>
      </c>
      <c r="P168" s="4" t="b">
        <f>IF(O168=CFOP!A168,CFOP!B168,FALSE)</f>
        <v>0</v>
      </c>
      <c r="Q168" s="10" t="e">
        <f>#REF!</f>
        <v>#REF!</v>
      </c>
      <c r="R168" s="12" t="e">
        <f>SUMIF(#REF!,'BASE DADOS'!P168,#REF!)</f>
        <v>#REF!</v>
      </c>
      <c r="S168" s="5" t="e">
        <f>SUMIF(#REF!,'BASE DADOS'!P168,#REF!)</f>
        <v>#REF!</v>
      </c>
      <c r="T168" s="5" t="e">
        <f>SUMIF(#REF!,'BASE DADOS'!P168,#REF!)</f>
        <v>#REF!</v>
      </c>
      <c r="U168" s="5" t="e">
        <f t="shared" si="8"/>
        <v>#REF!</v>
      </c>
    </row>
    <row r="169" spans="1:21" ht="14.4" x14ac:dyDescent="0.3">
      <c r="A169" s="14" t="s">
        <v>11</v>
      </c>
      <c r="B169" s="4">
        <f>IF(A169=CFOP!A169,CFOP!B169,FALSE)</f>
        <v>6201</v>
      </c>
      <c r="C169" s="10" t="e">
        <f>#REF!</f>
        <v>#REF!</v>
      </c>
      <c r="D169" s="12" t="e">
        <f>SUMIF(#REF!,'BASE DADOS'!B169,#REF!)</f>
        <v>#REF!</v>
      </c>
      <c r="E169" s="12" t="e">
        <f>SUMIF(#REF!,'BASE DADOS'!B169,#REF!)</f>
        <v>#REF!</v>
      </c>
      <c r="F169" s="5" t="e">
        <f>SUMIF(#REF!,'BASE DADOS'!B169,#REF!)</f>
        <v>#REF!</v>
      </c>
      <c r="G169" s="5" t="e">
        <f t="shared" si="6"/>
        <v>#REF!</v>
      </c>
      <c r="H169" s="14" t="s">
        <v>12</v>
      </c>
      <c r="I169" s="4" t="b">
        <f>IF(H169=CFOP!A169,CFOP!B169,FALSE)</f>
        <v>0</v>
      </c>
      <c r="J169" s="10" t="e">
        <f>#REF!</f>
        <v>#REF!</v>
      </c>
      <c r="K169" s="12" t="e">
        <f>SUMIF(#REF!,'BASE DADOS'!I169,#REF!)</f>
        <v>#REF!</v>
      </c>
      <c r="L169" s="5" t="e">
        <f>SUMIF(#REF!,'BASE DADOS'!I169,#REF!)</f>
        <v>#REF!</v>
      </c>
      <c r="M169" s="5" t="e">
        <f>SUMIF(#REF!,'BASE DADOS'!I169,#REF!)</f>
        <v>#REF!</v>
      </c>
      <c r="N169" s="5" t="e">
        <f t="shared" si="7"/>
        <v>#REF!</v>
      </c>
      <c r="O169" s="14" t="s">
        <v>13</v>
      </c>
      <c r="P169" s="4" t="b">
        <f>IF(O169=CFOP!A169,CFOP!B169,FALSE)</f>
        <v>0</v>
      </c>
      <c r="Q169" s="10" t="e">
        <f>#REF!</f>
        <v>#REF!</v>
      </c>
      <c r="R169" s="12" t="e">
        <f>SUMIF(#REF!,'BASE DADOS'!P169,#REF!)</f>
        <v>#REF!</v>
      </c>
      <c r="S169" s="5" t="e">
        <f>SUMIF(#REF!,'BASE DADOS'!P169,#REF!)</f>
        <v>#REF!</v>
      </c>
      <c r="T169" s="5" t="e">
        <f>SUMIF(#REF!,'BASE DADOS'!P169,#REF!)</f>
        <v>#REF!</v>
      </c>
      <c r="U169" s="5" t="e">
        <f t="shared" si="8"/>
        <v>#REF!</v>
      </c>
    </row>
    <row r="170" spans="1:21" ht="14.4" x14ac:dyDescent="0.3">
      <c r="A170" s="14" t="s">
        <v>11</v>
      </c>
      <c r="B170" s="4" t="b">
        <f>IF(A170=CFOP!A170,CFOP!B170,FALSE)</f>
        <v>0</v>
      </c>
      <c r="C170" s="10" t="e">
        <f>#REF!</f>
        <v>#REF!</v>
      </c>
      <c r="D170" s="12" t="e">
        <f>SUMIF(#REF!,'BASE DADOS'!B170,#REF!)</f>
        <v>#REF!</v>
      </c>
      <c r="E170" s="12" t="e">
        <f>SUMIF(#REF!,'BASE DADOS'!B170,#REF!)</f>
        <v>#REF!</v>
      </c>
      <c r="F170" s="5" t="e">
        <f>SUMIF(#REF!,'BASE DADOS'!B170,#REF!)</f>
        <v>#REF!</v>
      </c>
      <c r="G170" s="5" t="e">
        <f t="shared" si="6"/>
        <v>#REF!</v>
      </c>
      <c r="H170" s="14" t="s">
        <v>12</v>
      </c>
      <c r="I170" s="4">
        <f>IF(H170=CFOP!A170,CFOP!B170,FALSE)</f>
        <v>6202</v>
      </c>
      <c r="J170" s="10" t="e">
        <f>#REF!</f>
        <v>#REF!</v>
      </c>
      <c r="K170" s="12" t="e">
        <f>SUMIF(#REF!,'BASE DADOS'!I170,#REF!)</f>
        <v>#REF!</v>
      </c>
      <c r="L170" s="5" t="e">
        <f>SUMIF(#REF!,'BASE DADOS'!I170,#REF!)</f>
        <v>#REF!</v>
      </c>
      <c r="M170" s="5" t="e">
        <f>SUMIF(#REF!,'BASE DADOS'!I170,#REF!)</f>
        <v>#REF!</v>
      </c>
      <c r="N170" s="5" t="e">
        <f t="shared" si="7"/>
        <v>#REF!</v>
      </c>
      <c r="O170" s="14" t="s">
        <v>13</v>
      </c>
      <c r="P170" s="4" t="b">
        <f>IF(O170=CFOP!A170,CFOP!B170,FALSE)</f>
        <v>0</v>
      </c>
      <c r="Q170" s="10" t="e">
        <f>#REF!</f>
        <v>#REF!</v>
      </c>
      <c r="R170" s="12" t="e">
        <f>SUMIF(#REF!,'BASE DADOS'!P170,#REF!)</f>
        <v>#REF!</v>
      </c>
      <c r="S170" s="5" t="e">
        <f>SUMIF(#REF!,'BASE DADOS'!P170,#REF!)</f>
        <v>#REF!</v>
      </c>
      <c r="T170" s="5" t="e">
        <f>SUMIF(#REF!,'BASE DADOS'!P170,#REF!)</f>
        <v>#REF!</v>
      </c>
      <c r="U170" s="5" t="e">
        <f t="shared" si="8"/>
        <v>#REF!</v>
      </c>
    </row>
    <row r="171" spans="1:21" ht="14.4" x14ac:dyDescent="0.3">
      <c r="A171" s="14" t="s">
        <v>11</v>
      </c>
      <c r="B171" s="4" t="b">
        <f>IF(A171=CFOP!A171,CFOP!B171,FALSE)</f>
        <v>0</v>
      </c>
      <c r="C171" s="10" t="e">
        <f>#REF!</f>
        <v>#REF!</v>
      </c>
      <c r="D171" s="12" t="e">
        <f>SUMIF(#REF!,'BASE DADOS'!B171,#REF!)</f>
        <v>#REF!</v>
      </c>
      <c r="E171" s="12" t="e">
        <f>SUMIF(#REF!,'BASE DADOS'!B171,#REF!)</f>
        <v>#REF!</v>
      </c>
      <c r="F171" s="5" t="e">
        <f>SUMIF(#REF!,'BASE DADOS'!B171,#REF!)</f>
        <v>#REF!</v>
      </c>
      <c r="G171" s="5" t="e">
        <f t="shared" si="6"/>
        <v>#REF!</v>
      </c>
      <c r="H171" s="14" t="s">
        <v>12</v>
      </c>
      <c r="I171" s="4">
        <f>IF(H171=CFOP!A171,CFOP!B171,FALSE)</f>
        <v>6205</v>
      </c>
      <c r="J171" s="10" t="e">
        <f>#REF!</f>
        <v>#REF!</v>
      </c>
      <c r="K171" s="12" t="e">
        <f>SUMIF(#REF!,'BASE DADOS'!I171,#REF!)</f>
        <v>#REF!</v>
      </c>
      <c r="L171" s="5" t="e">
        <f>SUMIF(#REF!,'BASE DADOS'!I171,#REF!)</f>
        <v>#REF!</v>
      </c>
      <c r="M171" s="5" t="e">
        <f>SUMIF(#REF!,'BASE DADOS'!I171,#REF!)</f>
        <v>#REF!</v>
      </c>
      <c r="N171" s="5" t="e">
        <f t="shared" si="7"/>
        <v>#REF!</v>
      </c>
      <c r="O171" s="14" t="s">
        <v>13</v>
      </c>
      <c r="P171" s="4" t="b">
        <f>IF(O171=CFOP!A171,CFOP!B171,FALSE)</f>
        <v>0</v>
      </c>
      <c r="Q171" s="10" t="e">
        <f>#REF!</f>
        <v>#REF!</v>
      </c>
      <c r="R171" s="12" t="e">
        <f>SUMIF(#REF!,'BASE DADOS'!P171,#REF!)</f>
        <v>#REF!</v>
      </c>
      <c r="S171" s="5" t="e">
        <f>SUMIF(#REF!,'BASE DADOS'!P171,#REF!)</f>
        <v>#REF!</v>
      </c>
      <c r="T171" s="5" t="e">
        <f>SUMIF(#REF!,'BASE DADOS'!P171,#REF!)</f>
        <v>#REF!</v>
      </c>
      <c r="U171" s="5" t="e">
        <f t="shared" si="8"/>
        <v>#REF!</v>
      </c>
    </row>
    <row r="172" spans="1:21" ht="14.4" x14ac:dyDescent="0.3">
      <c r="A172" s="14" t="s">
        <v>11</v>
      </c>
      <c r="B172" s="4">
        <f>IF(A172=CFOP!A172,CFOP!B172,FALSE)</f>
        <v>6206</v>
      </c>
      <c r="C172" s="10" t="e">
        <f>#REF!</f>
        <v>#REF!</v>
      </c>
      <c r="D172" s="12" t="e">
        <f>SUMIF(#REF!,'BASE DADOS'!B172,#REF!)</f>
        <v>#REF!</v>
      </c>
      <c r="E172" s="12" t="e">
        <f>SUMIF(#REF!,'BASE DADOS'!B172,#REF!)</f>
        <v>#REF!</v>
      </c>
      <c r="F172" s="5" t="e">
        <f>SUMIF(#REF!,'BASE DADOS'!B172,#REF!)</f>
        <v>#REF!</v>
      </c>
      <c r="G172" s="5" t="e">
        <f t="shared" si="6"/>
        <v>#REF!</v>
      </c>
      <c r="H172" s="14" t="s">
        <v>12</v>
      </c>
      <c r="I172" s="4" t="b">
        <f>IF(H172=CFOP!A172,CFOP!B172,FALSE)</f>
        <v>0</v>
      </c>
      <c r="J172" s="10" t="e">
        <f>#REF!</f>
        <v>#REF!</v>
      </c>
      <c r="K172" s="12" t="e">
        <f>SUMIF(#REF!,'BASE DADOS'!I172,#REF!)</f>
        <v>#REF!</v>
      </c>
      <c r="L172" s="5" t="e">
        <f>SUMIF(#REF!,'BASE DADOS'!I172,#REF!)</f>
        <v>#REF!</v>
      </c>
      <c r="M172" s="5" t="e">
        <f>SUMIF(#REF!,'BASE DADOS'!I172,#REF!)</f>
        <v>#REF!</v>
      </c>
      <c r="N172" s="5" t="e">
        <f t="shared" si="7"/>
        <v>#REF!</v>
      </c>
      <c r="O172" s="14" t="s">
        <v>13</v>
      </c>
      <c r="P172" s="4" t="b">
        <f>IF(O172=CFOP!A172,CFOP!B172,FALSE)</f>
        <v>0</v>
      </c>
      <c r="Q172" s="10" t="e">
        <f>#REF!</f>
        <v>#REF!</v>
      </c>
      <c r="R172" s="12" t="e">
        <f>SUMIF(#REF!,'BASE DADOS'!P172,#REF!)</f>
        <v>#REF!</v>
      </c>
      <c r="S172" s="5" t="e">
        <f>SUMIF(#REF!,'BASE DADOS'!P172,#REF!)</f>
        <v>#REF!</v>
      </c>
      <c r="T172" s="5" t="e">
        <f>SUMIF(#REF!,'BASE DADOS'!P172,#REF!)</f>
        <v>#REF!</v>
      </c>
      <c r="U172" s="5" t="e">
        <f t="shared" si="8"/>
        <v>#REF!</v>
      </c>
    </row>
    <row r="173" spans="1:21" ht="14.4" x14ac:dyDescent="0.3">
      <c r="A173" s="14" t="s">
        <v>11</v>
      </c>
      <c r="B173" s="4">
        <f>IF(A173=CFOP!A173,CFOP!B173,FALSE)</f>
        <v>6207</v>
      </c>
      <c r="C173" s="10" t="e">
        <f>#REF!</f>
        <v>#REF!</v>
      </c>
      <c r="D173" s="12" t="e">
        <f>SUMIF(#REF!,'BASE DADOS'!B173,#REF!)</f>
        <v>#REF!</v>
      </c>
      <c r="E173" s="12" t="e">
        <f>SUMIF(#REF!,'BASE DADOS'!B173,#REF!)</f>
        <v>#REF!</v>
      </c>
      <c r="F173" s="5" t="e">
        <f>SUMIF(#REF!,'BASE DADOS'!B173,#REF!)</f>
        <v>#REF!</v>
      </c>
      <c r="G173" s="5" t="e">
        <f t="shared" si="6"/>
        <v>#REF!</v>
      </c>
      <c r="H173" s="14" t="s">
        <v>12</v>
      </c>
      <c r="I173" s="4" t="b">
        <f>IF(H173=CFOP!A173,CFOP!B173,FALSE)</f>
        <v>0</v>
      </c>
      <c r="J173" s="10" t="e">
        <f>#REF!</f>
        <v>#REF!</v>
      </c>
      <c r="K173" s="12" t="e">
        <f>SUMIF(#REF!,'BASE DADOS'!I173,#REF!)</f>
        <v>#REF!</v>
      </c>
      <c r="L173" s="5" t="e">
        <f>SUMIF(#REF!,'BASE DADOS'!I173,#REF!)</f>
        <v>#REF!</v>
      </c>
      <c r="M173" s="5" t="e">
        <f>SUMIF(#REF!,'BASE DADOS'!I173,#REF!)</f>
        <v>#REF!</v>
      </c>
      <c r="N173" s="5" t="e">
        <f t="shared" si="7"/>
        <v>#REF!</v>
      </c>
      <c r="O173" s="14" t="s">
        <v>13</v>
      </c>
      <c r="P173" s="4" t="b">
        <f>IF(O173=CFOP!A173,CFOP!B173,FALSE)</f>
        <v>0</v>
      </c>
      <c r="Q173" s="10" t="e">
        <f>#REF!</f>
        <v>#REF!</v>
      </c>
      <c r="R173" s="12" t="e">
        <f>SUMIF(#REF!,'BASE DADOS'!P173,#REF!)</f>
        <v>#REF!</v>
      </c>
      <c r="S173" s="5" t="e">
        <f>SUMIF(#REF!,'BASE DADOS'!P173,#REF!)</f>
        <v>#REF!</v>
      </c>
      <c r="T173" s="5" t="e">
        <f>SUMIF(#REF!,'BASE DADOS'!P173,#REF!)</f>
        <v>#REF!</v>
      </c>
      <c r="U173" s="5" t="e">
        <f t="shared" si="8"/>
        <v>#REF!</v>
      </c>
    </row>
    <row r="174" spans="1:21" ht="14.4" x14ac:dyDescent="0.3">
      <c r="A174" s="14" t="s">
        <v>11</v>
      </c>
      <c r="B174" s="4">
        <f>IF(A174=CFOP!A174,CFOP!B174,FALSE)</f>
        <v>6208</v>
      </c>
      <c r="C174" s="10" t="e">
        <f>#REF!</f>
        <v>#REF!</v>
      </c>
      <c r="D174" s="12" t="e">
        <f>SUMIF(#REF!,'BASE DADOS'!B174,#REF!)</f>
        <v>#REF!</v>
      </c>
      <c r="E174" s="12" t="e">
        <f>SUMIF(#REF!,'BASE DADOS'!B174,#REF!)</f>
        <v>#REF!</v>
      </c>
      <c r="F174" s="5" t="e">
        <f>SUMIF(#REF!,'BASE DADOS'!B174,#REF!)</f>
        <v>#REF!</v>
      </c>
      <c r="G174" s="5" t="e">
        <f t="shared" si="6"/>
        <v>#REF!</v>
      </c>
      <c r="H174" s="14" t="s">
        <v>12</v>
      </c>
      <c r="I174" s="4" t="b">
        <f>IF(H174=CFOP!A174,CFOP!B174,FALSE)</f>
        <v>0</v>
      </c>
      <c r="J174" s="10" t="e">
        <f>#REF!</f>
        <v>#REF!</v>
      </c>
      <c r="K174" s="12" t="e">
        <f>SUMIF(#REF!,'BASE DADOS'!I174,#REF!)</f>
        <v>#REF!</v>
      </c>
      <c r="L174" s="5" t="e">
        <f>SUMIF(#REF!,'BASE DADOS'!I174,#REF!)</f>
        <v>#REF!</v>
      </c>
      <c r="M174" s="5" t="e">
        <f>SUMIF(#REF!,'BASE DADOS'!I174,#REF!)</f>
        <v>#REF!</v>
      </c>
      <c r="N174" s="5" t="e">
        <f t="shared" si="7"/>
        <v>#REF!</v>
      </c>
      <c r="O174" s="14" t="s">
        <v>13</v>
      </c>
      <c r="P174" s="4" t="b">
        <f>IF(O174=CFOP!A174,CFOP!B174,FALSE)</f>
        <v>0</v>
      </c>
      <c r="Q174" s="10" t="e">
        <f>#REF!</f>
        <v>#REF!</v>
      </c>
      <c r="R174" s="12" t="e">
        <f>SUMIF(#REF!,'BASE DADOS'!P174,#REF!)</f>
        <v>#REF!</v>
      </c>
      <c r="S174" s="5" t="e">
        <f>SUMIF(#REF!,'BASE DADOS'!P174,#REF!)</f>
        <v>#REF!</v>
      </c>
      <c r="T174" s="5" t="e">
        <f>SUMIF(#REF!,'BASE DADOS'!P174,#REF!)</f>
        <v>#REF!</v>
      </c>
      <c r="U174" s="5" t="e">
        <f t="shared" si="8"/>
        <v>#REF!</v>
      </c>
    </row>
    <row r="175" spans="1:21" ht="14.4" x14ac:dyDescent="0.3">
      <c r="A175" s="14" t="s">
        <v>11</v>
      </c>
      <c r="B175" s="4" t="b">
        <f>IF(A175=CFOP!A175,CFOP!B175,FALSE)</f>
        <v>0</v>
      </c>
      <c r="C175" s="10" t="e">
        <f>#REF!</f>
        <v>#REF!</v>
      </c>
      <c r="D175" s="12" t="e">
        <f>SUMIF(#REF!,'BASE DADOS'!B175,#REF!)</f>
        <v>#REF!</v>
      </c>
      <c r="E175" s="12" t="e">
        <f>SUMIF(#REF!,'BASE DADOS'!B175,#REF!)</f>
        <v>#REF!</v>
      </c>
      <c r="F175" s="5" t="e">
        <f>SUMIF(#REF!,'BASE DADOS'!B175,#REF!)</f>
        <v>#REF!</v>
      </c>
      <c r="G175" s="5" t="e">
        <f t="shared" si="6"/>
        <v>#REF!</v>
      </c>
      <c r="H175" s="14" t="s">
        <v>12</v>
      </c>
      <c r="I175" s="4">
        <f>IF(H175=CFOP!A175,CFOP!B175,FALSE)</f>
        <v>6209</v>
      </c>
      <c r="J175" s="10" t="e">
        <f>#REF!</f>
        <v>#REF!</v>
      </c>
      <c r="K175" s="12" t="e">
        <f>SUMIF(#REF!,'BASE DADOS'!I175,#REF!)</f>
        <v>#REF!</v>
      </c>
      <c r="L175" s="5" t="e">
        <f>SUMIF(#REF!,'BASE DADOS'!I175,#REF!)</f>
        <v>#REF!</v>
      </c>
      <c r="M175" s="5" t="e">
        <f>SUMIF(#REF!,'BASE DADOS'!I175,#REF!)</f>
        <v>#REF!</v>
      </c>
      <c r="N175" s="5" t="e">
        <f t="shared" si="7"/>
        <v>#REF!</v>
      </c>
      <c r="O175" s="14" t="s">
        <v>13</v>
      </c>
      <c r="P175" s="4" t="b">
        <f>IF(O175=CFOP!A175,CFOP!B175,FALSE)</f>
        <v>0</v>
      </c>
      <c r="Q175" s="10" t="e">
        <f>#REF!</f>
        <v>#REF!</v>
      </c>
      <c r="R175" s="12" t="e">
        <f>SUMIF(#REF!,'BASE DADOS'!P175,#REF!)</f>
        <v>#REF!</v>
      </c>
      <c r="S175" s="5" t="e">
        <f>SUMIF(#REF!,'BASE DADOS'!P175,#REF!)</f>
        <v>#REF!</v>
      </c>
      <c r="T175" s="5" t="e">
        <f>SUMIF(#REF!,'BASE DADOS'!P175,#REF!)</f>
        <v>#REF!</v>
      </c>
      <c r="U175" s="5" t="e">
        <f t="shared" si="8"/>
        <v>#REF!</v>
      </c>
    </row>
    <row r="176" spans="1:21" ht="14.4" x14ac:dyDescent="0.3">
      <c r="A176" s="14" t="s">
        <v>11</v>
      </c>
      <c r="B176" s="4" t="b">
        <f>IF(A176=CFOP!A176,CFOP!B176,FALSE)</f>
        <v>0</v>
      </c>
      <c r="C176" s="10" t="e">
        <f>#REF!</f>
        <v>#REF!</v>
      </c>
      <c r="D176" s="12" t="e">
        <f>SUMIF(#REF!,'BASE DADOS'!B176,#REF!)</f>
        <v>#REF!</v>
      </c>
      <c r="E176" s="12" t="e">
        <f>SUMIF(#REF!,'BASE DADOS'!B176,#REF!)</f>
        <v>#REF!</v>
      </c>
      <c r="F176" s="5" t="e">
        <f>SUMIF(#REF!,'BASE DADOS'!B176,#REF!)</f>
        <v>#REF!</v>
      </c>
      <c r="G176" s="5" t="e">
        <f t="shared" si="6"/>
        <v>#REF!</v>
      </c>
      <c r="H176" s="14" t="s">
        <v>12</v>
      </c>
      <c r="I176" s="4">
        <f>IF(H176=CFOP!A176,CFOP!B176,FALSE)</f>
        <v>6210</v>
      </c>
      <c r="J176" s="10" t="e">
        <f>#REF!</f>
        <v>#REF!</v>
      </c>
      <c r="K176" s="12" t="e">
        <f>SUMIF(#REF!,'BASE DADOS'!I176,#REF!)</f>
        <v>#REF!</v>
      </c>
      <c r="L176" s="5" t="e">
        <f>SUMIF(#REF!,'BASE DADOS'!I176,#REF!)</f>
        <v>#REF!</v>
      </c>
      <c r="M176" s="5" t="e">
        <f>SUMIF(#REF!,'BASE DADOS'!I176,#REF!)</f>
        <v>#REF!</v>
      </c>
      <c r="N176" s="5" t="e">
        <f t="shared" si="7"/>
        <v>#REF!</v>
      </c>
      <c r="O176" s="14" t="s">
        <v>13</v>
      </c>
      <c r="P176" s="4" t="b">
        <f>IF(O176=CFOP!A176,CFOP!B176,FALSE)</f>
        <v>0</v>
      </c>
      <c r="Q176" s="10" t="e">
        <f>#REF!</f>
        <v>#REF!</v>
      </c>
      <c r="R176" s="12" t="e">
        <f>SUMIF(#REF!,'BASE DADOS'!P176,#REF!)</f>
        <v>#REF!</v>
      </c>
      <c r="S176" s="5" t="e">
        <f>SUMIF(#REF!,'BASE DADOS'!P176,#REF!)</f>
        <v>#REF!</v>
      </c>
      <c r="T176" s="5" t="e">
        <f>SUMIF(#REF!,'BASE DADOS'!P176,#REF!)</f>
        <v>#REF!</v>
      </c>
      <c r="U176" s="5" t="e">
        <f t="shared" si="8"/>
        <v>#REF!</v>
      </c>
    </row>
    <row r="177" spans="1:21" ht="14.4" x14ac:dyDescent="0.3">
      <c r="A177" s="14" t="s">
        <v>11</v>
      </c>
      <c r="B177" s="4" t="b">
        <f>IF(A177=CFOP!A177,CFOP!B177,FALSE)</f>
        <v>0</v>
      </c>
      <c r="C177" s="10" t="e">
        <f>#REF!</f>
        <v>#REF!</v>
      </c>
      <c r="D177" s="12" t="e">
        <f>SUMIF(#REF!,'BASE DADOS'!B177,#REF!)</f>
        <v>#REF!</v>
      </c>
      <c r="E177" s="12" t="e">
        <f>SUMIF(#REF!,'BASE DADOS'!B177,#REF!)</f>
        <v>#REF!</v>
      </c>
      <c r="F177" s="5" t="e">
        <f>SUMIF(#REF!,'BASE DADOS'!B177,#REF!)</f>
        <v>#REF!</v>
      </c>
      <c r="G177" s="5" t="e">
        <f t="shared" si="6"/>
        <v>#REF!</v>
      </c>
      <c r="H177" s="14" t="s">
        <v>12</v>
      </c>
      <c r="I177" s="4">
        <f>IF(H177=CFOP!A177,CFOP!B177,FALSE)</f>
        <v>6251</v>
      </c>
      <c r="J177" s="10" t="e">
        <f>#REF!</f>
        <v>#REF!</v>
      </c>
      <c r="K177" s="12" t="e">
        <f>SUMIF(#REF!,'BASE DADOS'!I177,#REF!)</f>
        <v>#REF!</v>
      </c>
      <c r="L177" s="5" t="e">
        <f>SUMIF(#REF!,'BASE DADOS'!I177,#REF!)</f>
        <v>#REF!</v>
      </c>
      <c r="M177" s="5" t="e">
        <f>SUMIF(#REF!,'BASE DADOS'!I177,#REF!)</f>
        <v>#REF!</v>
      </c>
      <c r="N177" s="5" t="e">
        <f t="shared" si="7"/>
        <v>#REF!</v>
      </c>
      <c r="O177" s="14" t="s">
        <v>13</v>
      </c>
      <c r="P177" s="4" t="b">
        <f>IF(O177=CFOP!A177,CFOP!B177,FALSE)</f>
        <v>0</v>
      </c>
      <c r="Q177" s="10" t="e">
        <f>#REF!</f>
        <v>#REF!</v>
      </c>
      <c r="R177" s="12" t="e">
        <f>SUMIF(#REF!,'BASE DADOS'!P177,#REF!)</f>
        <v>#REF!</v>
      </c>
      <c r="S177" s="5" t="e">
        <f>SUMIF(#REF!,'BASE DADOS'!P177,#REF!)</f>
        <v>#REF!</v>
      </c>
      <c r="T177" s="5" t="e">
        <f>SUMIF(#REF!,'BASE DADOS'!P177,#REF!)</f>
        <v>#REF!</v>
      </c>
      <c r="U177" s="5" t="e">
        <f t="shared" si="8"/>
        <v>#REF!</v>
      </c>
    </row>
    <row r="178" spans="1:21" ht="14.4" x14ac:dyDescent="0.3">
      <c r="A178" s="14" t="s">
        <v>11</v>
      </c>
      <c r="B178" s="4" t="b">
        <f>IF(A178=CFOP!A178,CFOP!B178,FALSE)</f>
        <v>0</v>
      </c>
      <c r="C178" s="10" t="e">
        <f>#REF!</f>
        <v>#REF!</v>
      </c>
      <c r="D178" s="12" t="e">
        <f>SUMIF(#REF!,'BASE DADOS'!B178,#REF!)</f>
        <v>#REF!</v>
      </c>
      <c r="E178" s="12" t="e">
        <f>SUMIF(#REF!,'BASE DADOS'!B178,#REF!)</f>
        <v>#REF!</v>
      </c>
      <c r="F178" s="5" t="e">
        <f>SUMIF(#REF!,'BASE DADOS'!B178,#REF!)</f>
        <v>#REF!</v>
      </c>
      <c r="G178" s="5" t="e">
        <f t="shared" si="6"/>
        <v>#REF!</v>
      </c>
      <c r="H178" s="14" t="s">
        <v>12</v>
      </c>
      <c r="I178" s="4">
        <f>IF(H178=CFOP!A178,CFOP!B178,FALSE)</f>
        <v>6252</v>
      </c>
      <c r="J178" s="10" t="e">
        <f>#REF!</f>
        <v>#REF!</v>
      </c>
      <c r="K178" s="12" t="e">
        <f>SUMIF(#REF!,'BASE DADOS'!I178,#REF!)</f>
        <v>#REF!</v>
      </c>
      <c r="L178" s="5" t="e">
        <f>SUMIF(#REF!,'BASE DADOS'!I178,#REF!)</f>
        <v>#REF!</v>
      </c>
      <c r="M178" s="5" t="e">
        <f>SUMIF(#REF!,'BASE DADOS'!I178,#REF!)</f>
        <v>#REF!</v>
      </c>
      <c r="N178" s="5" t="e">
        <f t="shared" si="7"/>
        <v>#REF!</v>
      </c>
      <c r="O178" s="14" t="s">
        <v>13</v>
      </c>
      <c r="P178" s="4" t="b">
        <f>IF(O178=CFOP!A178,CFOP!B178,FALSE)</f>
        <v>0</v>
      </c>
      <c r="Q178" s="10" t="e">
        <f>#REF!</f>
        <v>#REF!</v>
      </c>
      <c r="R178" s="12" t="e">
        <f>SUMIF(#REF!,'BASE DADOS'!P178,#REF!)</f>
        <v>#REF!</v>
      </c>
      <c r="S178" s="5" t="e">
        <f>SUMIF(#REF!,'BASE DADOS'!P178,#REF!)</f>
        <v>#REF!</v>
      </c>
      <c r="T178" s="5" t="e">
        <f>SUMIF(#REF!,'BASE DADOS'!P178,#REF!)</f>
        <v>#REF!</v>
      </c>
      <c r="U178" s="5" t="e">
        <f t="shared" si="8"/>
        <v>#REF!</v>
      </c>
    </row>
    <row r="179" spans="1:21" ht="14.4" x14ac:dyDescent="0.3">
      <c r="A179" s="14" t="s">
        <v>11</v>
      </c>
      <c r="B179" s="4" t="b">
        <f>IF(A179=CFOP!A179,CFOP!B179,FALSE)</f>
        <v>0</v>
      </c>
      <c r="C179" s="10" t="e">
        <f>#REF!</f>
        <v>#REF!</v>
      </c>
      <c r="D179" s="12" t="e">
        <f>SUMIF(#REF!,'BASE DADOS'!B179,#REF!)</f>
        <v>#REF!</v>
      </c>
      <c r="E179" s="12" t="e">
        <f>SUMIF(#REF!,'BASE DADOS'!B179,#REF!)</f>
        <v>#REF!</v>
      </c>
      <c r="F179" s="5" t="e">
        <f>SUMIF(#REF!,'BASE DADOS'!B179,#REF!)</f>
        <v>#REF!</v>
      </c>
      <c r="G179" s="5" t="e">
        <f t="shared" si="6"/>
        <v>#REF!</v>
      </c>
      <c r="H179" s="14" t="s">
        <v>12</v>
      </c>
      <c r="I179" s="4">
        <f>IF(H179=CFOP!A179,CFOP!B179,FALSE)</f>
        <v>6253</v>
      </c>
      <c r="J179" s="10" t="e">
        <f>#REF!</f>
        <v>#REF!</v>
      </c>
      <c r="K179" s="12" t="e">
        <f>SUMIF(#REF!,'BASE DADOS'!I179,#REF!)</f>
        <v>#REF!</v>
      </c>
      <c r="L179" s="5" t="e">
        <f>SUMIF(#REF!,'BASE DADOS'!I179,#REF!)</f>
        <v>#REF!</v>
      </c>
      <c r="M179" s="5" t="e">
        <f>SUMIF(#REF!,'BASE DADOS'!I179,#REF!)</f>
        <v>#REF!</v>
      </c>
      <c r="N179" s="5" t="e">
        <f t="shared" si="7"/>
        <v>#REF!</v>
      </c>
      <c r="O179" s="14" t="s">
        <v>13</v>
      </c>
      <c r="P179" s="4" t="b">
        <f>IF(O179=CFOP!A179,CFOP!B179,FALSE)</f>
        <v>0</v>
      </c>
      <c r="Q179" s="10" t="e">
        <f>#REF!</f>
        <v>#REF!</v>
      </c>
      <c r="R179" s="12" t="e">
        <f>SUMIF(#REF!,'BASE DADOS'!P179,#REF!)</f>
        <v>#REF!</v>
      </c>
      <c r="S179" s="5" t="e">
        <f>SUMIF(#REF!,'BASE DADOS'!P179,#REF!)</f>
        <v>#REF!</v>
      </c>
      <c r="T179" s="5" t="e">
        <f>SUMIF(#REF!,'BASE DADOS'!P179,#REF!)</f>
        <v>#REF!</v>
      </c>
      <c r="U179" s="5" t="e">
        <f t="shared" si="8"/>
        <v>#REF!</v>
      </c>
    </row>
    <row r="180" spans="1:21" ht="14.4" x14ac:dyDescent="0.3">
      <c r="A180" s="14" t="s">
        <v>11</v>
      </c>
      <c r="B180" s="4" t="b">
        <f>IF(A180=CFOP!A180,CFOP!B180,FALSE)</f>
        <v>0</v>
      </c>
      <c r="C180" s="10" t="e">
        <f>#REF!</f>
        <v>#REF!</v>
      </c>
      <c r="D180" s="12" t="e">
        <f>SUMIF(#REF!,'BASE DADOS'!B180,#REF!)</f>
        <v>#REF!</v>
      </c>
      <c r="E180" s="12" t="e">
        <f>SUMIF(#REF!,'BASE DADOS'!B180,#REF!)</f>
        <v>#REF!</v>
      </c>
      <c r="F180" s="5" t="e">
        <f>SUMIF(#REF!,'BASE DADOS'!B180,#REF!)</f>
        <v>#REF!</v>
      </c>
      <c r="G180" s="5" t="e">
        <f t="shared" si="6"/>
        <v>#REF!</v>
      </c>
      <c r="H180" s="14" t="s">
        <v>12</v>
      </c>
      <c r="I180" s="4">
        <f>IF(H180=CFOP!A180,CFOP!B180,FALSE)</f>
        <v>6254</v>
      </c>
      <c r="J180" s="10" t="e">
        <f>#REF!</f>
        <v>#REF!</v>
      </c>
      <c r="K180" s="12" t="e">
        <f>SUMIF(#REF!,'BASE DADOS'!I180,#REF!)</f>
        <v>#REF!</v>
      </c>
      <c r="L180" s="5" t="e">
        <f>SUMIF(#REF!,'BASE DADOS'!I180,#REF!)</f>
        <v>#REF!</v>
      </c>
      <c r="M180" s="5" t="e">
        <f>SUMIF(#REF!,'BASE DADOS'!I180,#REF!)</f>
        <v>#REF!</v>
      </c>
      <c r="N180" s="5" t="e">
        <f t="shared" si="7"/>
        <v>#REF!</v>
      </c>
      <c r="O180" s="14" t="s">
        <v>13</v>
      </c>
      <c r="P180" s="4" t="b">
        <f>IF(O180=CFOP!A180,CFOP!B180,FALSE)</f>
        <v>0</v>
      </c>
      <c r="Q180" s="10" t="e">
        <f>#REF!</f>
        <v>#REF!</v>
      </c>
      <c r="R180" s="12" t="e">
        <f>SUMIF(#REF!,'BASE DADOS'!P180,#REF!)</f>
        <v>#REF!</v>
      </c>
      <c r="S180" s="5" t="e">
        <f>SUMIF(#REF!,'BASE DADOS'!P180,#REF!)</f>
        <v>#REF!</v>
      </c>
      <c r="T180" s="5" t="e">
        <f>SUMIF(#REF!,'BASE DADOS'!P180,#REF!)</f>
        <v>#REF!</v>
      </c>
      <c r="U180" s="5" t="e">
        <f t="shared" si="8"/>
        <v>#REF!</v>
      </c>
    </row>
    <row r="181" spans="1:21" ht="14.4" x14ac:dyDescent="0.3">
      <c r="A181" s="14" t="s">
        <v>11</v>
      </c>
      <c r="B181" s="4" t="b">
        <f>IF(A181=CFOP!A181,CFOP!B181,FALSE)</f>
        <v>0</v>
      </c>
      <c r="C181" s="10" t="e">
        <f>#REF!</f>
        <v>#REF!</v>
      </c>
      <c r="D181" s="12" t="e">
        <f>SUMIF(#REF!,'BASE DADOS'!B181,#REF!)</f>
        <v>#REF!</v>
      </c>
      <c r="E181" s="12" t="e">
        <f>SUMIF(#REF!,'BASE DADOS'!B181,#REF!)</f>
        <v>#REF!</v>
      </c>
      <c r="F181" s="5" t="e">
        <f>SUMIF(#REF!,'BASE DADOS'!B181,#REF!)</f>
        <v>#REF!</v>
      </c>
      <c r="G181" s="5" t="e">
        <f t="shared" si="6"/>
        <v>#REF!</v>
      </c>
      <c r="H181" s="14" t="s">
        <v>12</v>
      </c>
      <c r="I181" s="4">
        <f>IF(H181=CFOP!A181,CFOP!B181,FALSE)</f>
        <v>6255</v>
      </c>
      <c r="J181" s="10" t="e">
        <f>#REF!</f>
        <v>#REF!</v>
      </c>
      <c r="K181" s="12" t="e">
        <f>SUMIF(#REF!,'BASE DADOS'!I181,#REF!)</f>
        <v>#REF!</v>
      </c>
      <c r="L181" s="5" t="e">
        <f>SUMIF(#REF!,'BASE DADOS'!I181,#REF!)</f>
        <v>#REF!</v>
      </c>
      <c r="M181" s="5" t="e">
        <f>SUMIF(#REF!,'BASE DADOS'!I181,#REF!)</f>
        <v>#REF!</v>
      </c>
      <c r="N181" s="5" t="e">
        <f t="shared" si="7"/>
        <v>#REF!</v>
      </c>
      <c r="O181" s="14" t="s">
        <v>13</v>
      </c>
      <c r="P181" s="4" t="b">
        <f>IF(O181=CFOP!A181,CFOP!B181,FALSE)</f>
        <v>0</v>
      </c>
      <c r="Q181" s="10" t="e">
        <f>#REF!</f>
        <v>#REF!</v>
      </c>
      <c r="R181" s="12" t="e">
        <f>SUMIF(#REF!,'BASE DADOS'!P181,#REF!)</f>
        <v>#REF!</v>
      </c>
      <c r="S181" s="5" t="e">
        <f>SUMIF(#REF!,'BASE DADOS'!P181,#REF!)</f>
        <v>#REF!</v>
      </c>
      <c r="T181" s="5" t="e">
        <f>SUMIF(#REF!,'BASE DADOS'!P181,#REF!)</f>
        <v>#REF!</v>
      </c>
      <c r="U181" s="5" t="e">
        <f t="shared" si="8"/>
        <v>#REF!</v>
      </c>
    </row>
    <row r="182" spans="1:21" ht="14.4" x14ac:dyDescent="0.3">
      <c r="A182" s="14" t="s">
        <v>11</v>
      </c>
      <c r="B182" s="4" t="b">
        <f>IF(A182=CFOP!A182,CFOP!B182,FALSE)</f>
        <v>0</v>
      </c>
      <c r="C182" s="10" t="e">
        <f>#REF!</f>
        <v>#REF!</v>
      </c>
      <c r="D182" s="12" t="e">
        <f>SUMIF(#REF!,'BASE DADOS'!B182,#REF!)</f>
        <v>#REF!</v>
      </c>
      <c r="E182" s="12" t="e">
        <f>SUMIF(#REF!,'BASE DADOS'!B182,#REF!)</f>
        <v>#REF!</v>
      </c>
      <c r="F182" s="5" t="e">
        <f>SUMIF(#REF!,'BASE DADOS'!B182,#REF!)</f>
        <v>#REF!</v>
      </c>
      <c r="G182" s="5" t="e">
        <f t="shared" si="6"/>
        <v>#REF!</v>
      </c>
      <c r="H182" s="14" t="s">
        <v>12</v>
      </c>
      <c r="I182" s="4">
        <f>IF(H182=CFOP!A182,CFOP!B182,FALSE)</f>
        <v>6256</v>
      </c>
      <c r="J182" s="10" t="e">
        <f>#REF!</f>
        <v>#REF!</v>
      </c>
      <c r="K182" s="12" t="e">
        <f>SUMIF(#REF!,'BASE DADOS'!I182,#REF!)</f>
        <v>#REF!</v>
      </c>
      <c r="L182" s="5" t="e">
        <f>SUMIF(#REF!,'BASE DADOS'!I182,#REF!)</f>
        <v>#REF!</v>
      </c>
      <c r="M182" s="5" t="e">
        <f>SUMIF(#REF!,'BASE DADOS'!I182,#REF!)</f>
        <v>#REF!</v>
      </c>
      <c r="N182" s="5" t="e">
        <f t="shared" si="7"/>
        <v>#REF!</v>
      </c>
      <c r="O182" s="14" t="s">
        <v>13</v>
      </c>
      <c r="P182" s="4" t="b">
        <f>IF(O182=CFOP!A182,CFOP!B182,FALSE)</f>
        <v>0</v>
      </c>
      <c r="Q182" s="10" t="e">
        <f>#REF!</f>
        <v>#REF!</v>
      </c>
      <c r="R182" s="12" t="e">
        <f>SUMIF(#REF!,'BASE DADOS'!P182,#REF!)</f>
        <v>#REF!</v>
      </c>
      <c r="S182" s="5" t="e">
        <f>SUMIF(#REF!,'BASE DADOS'!P182,#REF!)</f>
        <v>#REF!</v>
      </c>
      <c r="T182" s="5" t="e">
        <f>SUMIF(#REF!,'BASE DADOS'!P182,#REF!)</f>
        <v>#REF!</v>
      </c>
      <c r="U182" s="5" t="e">
        <f t="shared" si="8"/>
        <v>#REF!</v>
      </c>
    </row>
    <row r="183" spans="1:21" ht="14.4" x14ac:dyDescent="0.3">
      <c r="A183" s="14" t="s">
        <v>11</v>
      </c>
      <c r="B183" s="4" t="b">
        <f>IF(A183=CFOP!A183,CFOP!B183,FALSE)</f>
        <v>0</v>
      </c>
      <c r="C183" s="10" t="e">
        <f>#REF!</f>
        <v>#REF!</v>
      </c>
      <c r="D183" s="12" t="e">
        <f>SUMIF(#REF!,'BASE DADOS'!B183,#REF!)</f>
        <v>#REF!</v>
      </c>
      <c r="E183" s="12" t="e">
        <f>SUMIF(#REF!,'BASE DADOS'!B183,#REF!)</f>
        <v>#REF!</v>
      </c>
      <c r="F183" s="5" t="e">
        <f>SUMIF(#REF!,'BASE DADOS'!B183,#REF!)</f>
        <v>#REF!</v>
      </c>
      <c r="G183" s="5" t="e">
        <f t="shared" si="6"/>
        <v>#REF!</v>
      </c>
      <c r="H183" s="14" t="s">
        <v>12</v>
      </c>
      <c r="I183" s="4">
        <f>IF(H183=CFOP!A183,CFOP!B183,FALSE)</f>
        <v>6257</v>
      </c>
      <c r="J183" s="10" t="e">
        <f>#REF!</f>
        <v>#REF!</v>
      </c>
      <c r="K183" s="12" t="e">
        <f>SUMIF(#REF!,'BASE DADOS'!I183,#REF!)</f>
        <v>#REF!</v>
      </c>
      <c r="L183" s="5" t="e">
        <f>SUMIF(#REF!,'BASE DADOS'!I183,#REF!)</f>
        <v>#REF!</v>
      </c>
      <c r="M183" s="5" t="e">
        <f>SUMIF(#REF!,'BASE DADOS'!I183,#REF!)</f>
        <v>#REF!</v>
      </c>
      <c r="N183" s="5" t="e">
        <f t="shared" si="7"/>
        <v>#REF!</v>
      </c>
      <c r="O183" s="14" t="s">
        <v>13</v>
      </c>
      <c r="P183" s="4" t="b">
        <f>IF(O183=CFOP!A183,CFOP!B183,FALSE)</f>
        <v>0</v>
      </c>
      <c r="Q183" s="10" t="e">
        <f>#REF!</f>
        <v>#REF!</v>
      </c>
      <c r="R183" s="12" t="e">
        <f>SUMIF(#REF!,'BASE DADOS'!P183,#REF!)</f>
        <v>#REF!</v>
      </c>
      <c r="S183" s="5" t="e">
        <f>SUMIF(#REF!,'BASE DADOS'!P183,#REF!)</f>
        <v>#REF!</v>
      </c>
      <c r="T183" s="5" t="e">
        <f>SUMIF(#REF!,'BASE DADOS'!P183,#REF!)</f>
        <v>#REF!</v>
      </c>
      <c r="U183" s="5" t="e">
        <f t="shared" si="8"/>
        <v>#REF!</v>
      </c>
    </row>
    <row r="184" spans="1:21" ht="14.4" x14ac:dyDescent="0.3">
      <c r="A184" s="14" t="s">
        <v>11</v>
      </c>
      <c r="B184" s="4" t="b">
        <f>IF(A184=CFOP!A184,CFOP!B184,FALSE)</f>
        <v>0</v>
      </c>
      <c r="C184" s="10" t="e">
        <f>#REF!</f>
        <v>#REF!</v>
      </c>
      <c r="D184" s="12" t="e">
        <f>SUMIF(#REF!,'BASE DADOS'!B184,#REF!)</f>
        <v>#REF!</v>
      </c>
      <c r="E184" s="12" t="e">
        <f>SUMIF(#REF!,'BASE DADOS'!B184,#REF!)</f>
        <v>#REF!</v>
      </c>
      <c r="F184" s="5" t="e">
        <f>SUMIF(#REF!,'BASE DADOS'!B184,#REF!)</f>
        <v>#REF!</v>
      </c>
      <c r="G184" s="5" t="e">
        <f t="shared" si="6"/>
        <v>#REF!</v>
      </c>
      <c r="H184" s="14" t="s">
        <v>12</v>
      </c>
      <c r="I184" s="4">
        <f>IF(H184=CFOP!A184,CFOP!B184,FALSE)</f>
        <v>6258</v>
      </c>
      <c r="J184" s="10" t="e">
        <f>#REF!</f>
        <v>#REF!</v>
      </c>
      <c r="K184" s="12" t="e">
        <f>SUMIF(#REF!,'BASE DADOS'!I184,#REF!)</f>
        <v>#REF!</v>
      </c>
      <c r="L184" s="5" t="e">
        <f>SUMIF(#REF!,'BASE DADOS'!I184,#REF!)</f>
        <v>#REF!</v>
      </c>
      <c r="M184" s="5" t="e">
        <f>SUMIF(#REF!,'BASE DADOS'!I184,#REF!)</f>
        <v>#REF!</v>
      </c>
      <c r="N184" s="5" t="e">
        <f t="shared" si="7"/>
        <v>#REF!</v>
      </c>
      <c r="O184" s="14" t="s">
        <v>13</v>
      </c>
      <c r="P184" s="4" t="b">
        <f>IF(O184=CFOP!A184,CFOP!B184,FALSE)</f>
        <v>0</v>
      </c>
      <c r="Q184" s="10" t="e">
        <f>#REF!</f>
        <v>#REF!</v>
      </c>
      <c r="R184" s="12" t="e">
        <f>SUMIF(#REF!,'BASE DADOS'!P184,#REF!)</f>
        <v>#REF!</v>
      </c>
      <c r="S184" s="5" t="e">
        <f>SUMIF(#REF!,'BASE DADOS'!P184,#REF!)</f>
        <v>#REF!</v>
      </c>
      <c r="T184" s="5" t="e">
        <f>SUMIF(#REF!,'BASE DADOS'!P184,#REF!)</f>
        <v>#REF!</v>
      </c>
      <c r="U184" s="5" t="e">
        <f t="shared" si="8"/>
        <v>#REF!</v>
      </c>
    </row>
    <row r="185" spans="1:21" ht="14.4" x14ac:dyDescent="0.3">
      <c r="A185" s="14" t="s">
        <v>11</v>
      </c>
      <c r="B185" s="4" t="b">
        <f>IF(A185=CFOP!A185,CFOP!B185,FALSE)</f>
        <v>0</v>
      </c>
      <c r="C185" s="10" t="e">
        <f>#REF!</f>
        <v>#REF!</v>
      </c>
      <c r="D185" s="12" t="e">
        <f>SUMIF(#REF!,'BASE DADOS'!B185,#REF!)</f>
        <v>#REF!</v>
      </c>
      <c r="E185" s="12" t="e">
        <f>SUMIF(#REF!,'BASE DADOS'!B185,#REF!)</f>
        <v>#REF!</v>
      </c>
      <c r="F185" s="5" t="e">
        <f>SUMIF(#REF!,'BASE DADOS'!B185,#REF!)</f>
        <v>#REF!</v>
      </c>
      <c r="G185" s="5" t="e">
        <f t="shared" si="6"/>
        <v>#REF!</v>
      </c>
      <c r="H185" s="14" t="s">
        <v>12</v>
      </c>
      <c r="I185" s="4">
        <f>IF(H185=CFOP!A185,CFOP!B185,FALSE)</f>
        <v>6301</v>
      </c>
      <c r="J185" s="10" t="e">
        <f>#REF!</f>
        <v>#REF!</v>
      </c>
      <c r="K185" s="12" t="e">
        <f>SUMIF(#REF!,'BASE DADOS'!I185,#REF!)</f>
        <v>#REF!</v>
      </c>
      <c r="L185" s="5" t="e">
        <f>SUMIF(#REF!,'BASE DADOS'!I185,#REF!)</f>
        <v>#REF!</v>
      </c>
      <c r="M185" s="5" t="e">
        <f>SUMIF(#REF!,'BASE DADOS'!I185,#REF!)</f>
        <v>#REF!</v>
      </c>
      <c r="N185" s="5" t="e">
        <f t="shared" si="7"/>
        <v>#REF!</v>
      </c>
      <c r="O185" s="14" t="s">
        <v>13</v>
      </c>
      <c r="P185" s="4" t="b">
        <f>IF(O185=CFOP!A185,CFOP!B185,FALSE)</f>
        <v>0</v>
      </c>
      <c r="Q185" s="10" t="e">
        <f>#REF!</f>
        <v>#REF!</v>
      </c>
      <c r="R185" s="12" t="e">
        <f>SUMIF(#REF!,'BASE DADOS'!P185,#REF!)</f>
        <v>#REF!</v>
      </c>
      <c r="S185" s="5" t="e">
        <f>SUMIF(#REF!,'BASE DADOS'!P185,#REF!)</f>
        <v>#REF!</v>
      </c>
      <c r="T185" s="5" t="e">
        <f>SUMIF(#REF!,'BASE DADOS'!P185,#REF!)</f>
        <v>#REF!</v>
      </c>
      <c r="U185" s="5" t="e">
        <f t="shared" si="8"/>
        <v>#REF!</v>
      </c>
    </row>
    <row r="186" spans="1:21" ht="14.4" x14ac:dyDescent="0.3">
      <c r="A186" s="14" t="s">
        <v>11</v>
      </c>
      <c r="B186" s="4" t="b">
        <f>IF(A186=CFOP!A186,CFOP!B186,FALSE)</f>
        <v>0</v>
      </c>
      <c r="C186" s="10" t="e">
        <f>#REF!</f>
        <v>#REF!</v>
      </c>
      <c r="D186" s="12" t="e">
        <f>SUMIF(#REF!,'BASE DADOS'!B186,#REF!)</f>
        <v>#REF!</v>
      </c>
      <c r="E186" s="12" t="e">
        <f>SUMIF(#REF!,'BASE DADOS'!B186,#REF!)</f>
        <v>#REF!</v>
      </c>
      <c r="F186" s="5" t="e">
        <f>SUMIF(#REF!,'BASE DADOS'!B186,#REF!)</f>
        <v>#REF!</v>
      </c>
      <c r="G186" s="5" t="e">
        <f t="shared" si="6"/>
        <v>#REF!</v>
      </c>
      <c r="H186" s="14" t="s">
        <v>12</v>
      </c>
      <c r="I186" s="4">
        <f>IF(H186=CFOP!A186,CFOP!B186,FALSE)</f>
        <v>6302</v>
      </c>
      <c r="J186" s="10" t="e">
        <f>#REF!</f>
        <v>#REF!</v>
      </c>
      <c r="K186" s="12" t="e">
        <f>SUMIF(#REF!,'BASE DADOS'!I186,#REF!)</f>
        <v>#REF!</v>
      </c>
      <c r="L186" s="5" t="e">
        <f>SUMIF(#REF!,'BASE DADOS'!I186,#REF!)</f>
        <v>#REF!</v>
      </c>
      <c r="M186" s="5" t="e">
        <f>SUMIF(#REF!,'BASE DADOS'!I186,#REF!)</f>
        <v>#REF!</v>
      </c>
      <c r="N186" s="5" t="e">
        <f t="shared" si="7"/>
        <v>#REF!</v>
      </c>
      <c r="O186" s="14" t="s">
        <v>13</v>
      </c>
      <c r="P186" s="4" t="b">
        <f>IF(O186=CFOP!A186,CFOP!B186,FALSE)</f>
        <v>0</v>
      </c>
      <c r="Q186" s="10" t="e">
        <f>#REF!</f>
        <v>#REF!</v>
      </c>
      <c r="R186" s="12" t="e">
        <f>SUMIF(#REF!,'BASE DADOS'!P186,#REF!)</f>
        <v>#REF!</v>
      </c>
      <c r="S186" s="5" t="e">
        <f>SUMIF(#REF!,'BASE DADOS'!P186,#REF!)</f>
        <v>#REF!</v>
      </c>
      <c r="T186" s="5" t="e">
        <f>SUMIF(#REF!,'BASE DADOS'!P186,#REF!)</f>
        <v>#REF!</v>
      </c>
      <c r="U186" s="5" t="e">
        <f t="shared" si="8"/>
        <v>#REF!</v>
      </c>
    </row>
    <row r="187" spans="1:21" ht="14.4" x14ac:dyDescent="0.3">
      <c r="A187" s="14" t="s">
        <v>11</v>
      </c>
      <c r="B187" s="4" t="b">
        <f>IF(A187=CFOP!A187,CFOP!B187,FALSE)</f>
        <v>0</v>
      </c>
      <c r="C187" s="10" t="e">
        <f>#REF!</f>
        <v>#REF!</v>
      </c>
      <c r="D187" s="12" t="e">
        <f>SUMIF(#REF!,'BASE DADOS'!B187,#REF!)</f>
        <v>#REF!</v>
      </c>
      <c r="E187" s="12" t="e">
        <f>SUMIF(#REF!,'BASE DADOS'!B187,#REF!)</f>
        <v>#REF!</v>
      </c>
      <c r="F187" s="5" t="e">
        <f>SUMIF(#REF!,'BASE DADOS'!B187,#REF!)</f>
        <v>#REF!</v>
      </c>
      <c r="G187" s="5" t="e">
        <f t="shared" si="6"/>
        <v>#REF!</v>
      </c>
      <c r="H187" s="14" t="s">
        <v>12</v>
      </c>
      <c r="I187" s="4">
        <f>IF(H187=CFOP!A187,CFOP!B187,FALSE)</f>
        <v>6303</v>
      </c>
      <c r="J187" s="10" t="e">
        <f>#REF!</f>
        <v>#REF!</v>
      </c>
      <c r="K187" s="12" t="e">
        <f>SUMIF(#REF!,'BASE DADOS'!I187,#REF!)</f>
        <v>#REF!</v>
      </c>
      <c r="L187" s="5" t="e">
        <f>SUMIF(#REF!,'BASE DADOS'!I187,#REF!)</f>
        <v>#REF!</v>
      </c>
      <c r="M187" s="5" t="e">
        <f>SUMIF(#REF!,'BASE DADOS'!I187,#REF!)</f>
        <v>#REF!</v>
      </c>
      <c r="N187" s="5" t="e">
        <f t="shared" si="7"/>
        <v>#REF!</v>
      </c>
      <c r="O187" s="14" t="s">
        <v>13</v>
      </c>
      <c r="P187" s="4" t="b">
        <f>IF(O187=CFOP!A187,CFOP!B187,FALSE)</f>
        <v>0</v>
      </c>
      <c r="Q187" s="10" t="e">
        <f>#REF!</f>
        <v>#REF!</v>
      </c>
      <c r="R187" s="12" t="e">
        <f>SUMIF(#REF!,'BASE DADOS'!P187,#REF!)</f>
        <v>#REF!</v>
      </c>
      <c r="S187" s="5" t="e">
        <f>SUMIF(#REF!,'BASE DADOS'!P187,#REF!)</f>
        <v>#REF!</v>
      </c>
      <c r="T187" s="5" t="e">
        <f>SUMIF(#REF!,'BASE DADOS'!P187,#REF!)</f>
        <v>#REF!</v>
      </c>
      <c r="U187" s="5" t="e">
        <f t="shared" si="8"/>
        <v>#REF!</v>
      </c>
    </row>
    <row r="188" spans="1:21" ht="14.4" x14ac:dyDescent="0.3">
      <c r="A188" s="14" t="s">
        <v>11</v>
      </c>
      <c r="B188" s="4" t="b">
        <f>IF(A188=CFOP!A188,CFOP!B188,FALSE)</f>
        <v>0</v>
      </c>
      <c r="C188" s="10" t="e">
        <f>#REF!</f>
        <v>#REF!</v>
      </c>
      <c r="D188" s="12" t="e">
        <f>SUMIF(#REF!,'BASE DADOS'!B188,#REF!)</f>
        <v>#REF!</v>
      </c>
      <c r="E188" s="12" t="e">
        <f>SUMIF(#REF!,'BASE DADOS'!B188,#REF!)</f>
        <v>#REF!</v>
      </c>
      <c r="F188" s="5" t="e">
        <f>SUMIF(#REF!,'BASE DADOS'!B188,#REF!)</f>
        <v>#REF!</v>
      </c>
      <c r="G188" s="5" t="e">
        <f t="shared" si="6"/>
        <v>#REF!</v>
      </c>
      <c r="H188" s="14" t="s">
        <v>12</v>
      </c>
      <c r="I188" s="4">
        <f>IF(H188=CFOP!A188,CFOP!B188,FALSE)</f>
        <v>6304</v>
      </c>
      <c r="J188" s="10" t="e">
        <f>#REF!</f>
        <v>#REF!</v>
      </c>
      <c r="K188" s="12" t="e">
        <f>SUMIF(#REF!,'BASE DADOS'!I188,#REF!)</f>
        <v>#REF!</v>
      </c>
      <c r="L188" s="5" t="e">
        <f>SUMIF(#REF!,'BASE DADOS'!I188,#REF!)</f>
        <v>#REF!</v>
      </c>
      <c r="M188" s="5" t="e">
        <f>SUMIF(#REF!,'BASE DADOS'!I188,#REF!)</f>
        <v>#REF!</v>
      </c>
      <c r="N188" s="5" t="e">
        <f t="shared" si="7"/>
        <v>#REF!</v>
      </c>
      <c r="O188" s="14" t="s">
        <v>13</v>
      </c>
      <c r="P188" s="4" t="b">
        <f>IF(O188=CFOP!A188,CFOP!B188,FALSE)</f>
        <v>0</v>
      </c>
      <c r="Q188" s="10" t="e">
        <f>#REF!</f>
        <v>#REF!</v>
      </c>
      <c r="R188" s="12" t="e">
        <f>SUMIF(#REF!,'BASE DADOS'!P188,#REF!)</f>
        <v>#REF!</v>
      </c>
      <c r="S188" s="5" t="e">
        <f>SUMIF(#REF!,'BASE DADOS'!P188,#REF!)</f>
        <v>#REF!</v>
      </c>
      <c r="T188" s="5" t="e">
        <f>SUMIF(#REF!,'BASE DADOS'!P188,#REF!)</f>
        <v>#REF!</v>
      </c>
      <c r="U188" s="5" t="e">
        <f t="shared" si="8"/>
        <v>#REF!</v>
      </c>
    </row>
    <row r="189" spans="1:21" ht="14.4" x14ac:dyDescent="0.3">
      <c r="A189" s="14" t="s">
        <v>11</v>
      </c>
      <c r="B189" s="4" t="b">
        <f>IF(A189=CFOP!A189,CFOP!B189,FALSE)</f>
        <v>0</v>
      </c>
      <c r="C189" s="10" t="e">
        <f>#REF!</f>
        <v>#REF!</v>
      </c>
      <c r="D189" s="12" t="e">
        <f>SUMIF(#REF!,'BASE DADOS'!B189,#REF!)</f>
        <v>#REF!</v>
      </c>
      <c r="E189" s="12" t="e">
        <f>SUMIF(#REF!,'BASE DADOS'!B189,#REF!)</f>
        <v>#REF!</v>
      </c>
      <c r="F189" s="5" t="e">
        <f>SUMIF(#REF!,'BASE DADOS'!B189,#REF!)</f>
        <v>#REF!</v>
      </c>
      <c r="G189" s="5" t="e">
        <f t="shared" si="6"/>
        <v>#REF!</v>
      </c>
      <c r="H189" s="14" t="s">
        <v>12</v>
      </c>
      <c r="I189" s="4">
        <f>IF(H189=CFOP!A189,CFOP!B189,FALSE)</f>
        <v>6305</v>
      </c>
      <c r="J189" s="10" t="e">
        <f>#REF!</f>
        <v>#REF!</v>
      </c>
      <c r="K189" s="12" t="e">
        <f>SUMIF(#REF!,'BASE DADOS'!I189,#REF!)</f>
        <v>#REF!</v>
      </c>
      <c r="L189" s="5" t="e">
        <f>SUMIF(#REF!,'BASE DADOS'!I189,#REF!)</f>
        <v>#REF!</v>
      </c>
      <c r="M189" s="5" t="e">
        <f>SUMIF(#REF!,'BASE DADOS'!I189,#REF!)</f>
        <v>#REF!</v>
      </c>
      <c r="N189" s="5" t="e">
        <f t="shared" si="7"/>
        <v>#REF!</v>
      </c>
      <c r="O189" s="14" t="s">
        <v>13</v>
      </c>
      <c r="P189" s="4" t="b">
        <f>IF(O189=CFOP!A189,CFOP!B189,FALSE)</f>
        <v>0</v>
      </c>
      <c r="Q189" s="10" t="e">
        <f>#REF!</f>
        <v>#REF!</v>
      </c>
      <c r="R189" s="12" t="e">
        <f>SUMIF(#REF!,'BASE DADOS'!P189,#REF!)</f>
        <v>#REF!</v>
      </c>
      <c r="S189" s="5" t="e">
        <f>SUMIF(#REF!,'BASE DADOS'!P189,#REF!)</f>
        <v>#REF!</v>
      </c>
      <c r="T189" s="5" t="e">
        <f>SUMIF(#REF!,'BASE DADOS'!P189,#REF!)</f>
        <v>#REF!</v>
      </c>
      <c r="U189" s="5" t="e">
        <f t="shared" si="8"/>
        <v>#REF!</v>
      </c>
    </row>
    <row r="190" spans="1:21" ht="14.4" x14ac:dyDescent="0.3">
      <c r="A190" s="14" t="s">
        <v>11</v>
      </c>
      <c r="B190" s="4" t="b">
        <f>IF(A190=CFOP!A190,CFOP!B190,FALSE)</f>
        <v>0</v>
      </c>
      <c r="C190" s="10" t="e">
        <f>#REF!</f>
        <v>#REF!</v>
      </c>
      <c r="D190" s="12" t="e">
        <f>SUMIF(#REF!,'BASE DADOS'!B190,#REF!)</f>
        <v>#REF!</v>
      </c>
      <c r="E190" s="12" t="e">
        <f>SUMIF(#REF!,'BASE DADOS'!B190,#REF!)</f>
        <v>#REF!</v>
      </c>
      <c r="F190" s="5" t="e">
        <f>SUMIF(#REF!,'BASE DADOS'!B190,#REF!)</f>
        <v>#REF!</v>
      </c>
      <c r="G190" s="5" t="e">
        <f t="shared" si="6"/>
        <v>#REF!</v>
      </c>
      <c r="H190" s="14" t="s">
        <v>12</v>
      </c>
      <c r="I190" s="4">
        <f>IF(H190=CFOP!A190,CFOP!B190,FALSE)</f>
        <v>6306</v>
      </c>
      <c r="J190" s="10" t="e">
        <f>#REF!</f>
        <v>#REF!</v>
      </c>
      <c r="K190" s="12" t="e">
        <f>SUMIF(#REF!,'BASE DADOS'!I190,#REF!)</f>
        <v>#REF!</v>
      </c>
      <c r="L190" s="5" t="e">
        <f>SUMIF(#REF!,'BASE DADOS'!I190,#REF!)</f>
        <v>#REF!</v>
      </c>
      <c r="M190" s="5" t="e">
        <f>SUMIF(#REF!,'BASE DADOS'!I190,#REF!)</f>
        <v>#REF!</v>
      </c>
      <c r="N190" s="5" t="e">
        <f t="shared" si="7"/>
        <v>#REF!</v>
      </c>
      <c r="O190" s="14" t="s">
        <v>13</v>
      </c>
      <c r="P190" s="4" t="b">
        <f>IF(O190=CFOP!A190,CFOP!B190,FALSE)</f>
        <v>0</v>
      </c>
      <c r="Q190" s="10" t="e">
        <f>#REF!</f>
        <v>#REF!</v>
      </c>
      <c r="R190" s="12" t="e">
        <f>SUMIF(#REF!,'BASE DADOS'!P190,#REF!)</f>
        <v>#REF!</v>
      </c>
      <c r="S190" s="5" t="e">
        <f>SUMIF(#REF!,'BASE DADOS'!P190,#REF!)</f>
        <v>#REF!</v>
      </c>
      <c r="T190" s="5" t="e">
        <f>SUMIF(#REF!,'BASE DADOS'!P190,#REF!)</f>
        <v>#REF!</v>
      </c>
      <c r="U190" s="5" t="e">
        <f t="shared" si="8"/>
        <v>#REF!</v>
      </c>
    </row>
    <row r="191" spans="1:21" ht="14.4" x14ac:dyDescent="0.3">
      <c r="A191" s="14" t="s">
        <v>11</v>
      </c>
      <c r="B191" s="4" t="b">
        <f>IF(A191=CFOP!A191,CFOP!B191,FALSE)</f>
        <v>0</v>
      </c>
      <c r="C191" s="10" t="e">
        <f>#REF!</f>
        <v>#REF!</v>
      </c>
      <c r="D191" s="12" t="e">
        <f>SUMIF(#REF!,'BASE DADOS'!B191,#REF!)</f>
        <v>#REF!</v>
      </c>
      <c r="E191" s="12" t="e">
        <f>SUMIF(#REF!,'BASE DADOS'!B191,#REF!)</f>
        <v>#REF!</v>
      </c>
      <c r="F191" s="5" t="e">
        <f>SUMIF(#REF!,'BASE DADOS'!B191,#REF!)</f>
        <v>#REF!</v>
      </c>
      <c r="G191" s="5" t="e">
        <f t="shared" si="6"/>
        <v>#REF!</v>
      </c>
      <c r="H191" s="14" t="s">
        <v>12</v>
      </c>
      <c r="I191" s="4">
        <f>IF(H191=CFOP!A191,CFOP!B191,FALSE)</f>
        <v>6307</v>
      </c>
      <c r="J191" s="10" t="e">
        <f>#REF!</f>
        <v>#REF!</v>
      </c>
      <c r="K191" s="12" t="e">
        <f>SUMIF(#REF!,'BASE DADOS'!I191,#REF!)</f>
        <v>#REF!</v>
      </c>
      <c r="L191" s="5" t="e">
        <f>SUMIF(#REF!,'BASE DADOS'!I191,#REF!)</f>
        <v>#REF!</v>
      </c>
      <c r="M191" s="5" t="e">
        <f>SUMIF(#REF!,'BASE DADOS'!I191,#REF!)</f>
        <v>#REF!</v>
      </c>
      <c r="N191" s="5" t="e">
        <f t="shared" si="7"/>
        <v>#REF!</v>
      </c>
      <c r="O191" s="14" t="s">
        <v>13</v>
      </c>
      <c r="P191" s="4" t="b">
        <f>IF(O191=CFOP!A191,CFOP!B191,FALSE)</f>
        <v>0</v>
      </c>
      <c r="Q191" s="10" t="e">
        <f>#REF!</f>
        <v>#REF!</v>
      </c>
      <c r="R191" s="12" t="e">
        <f>SUMIF(#REF!,'BASE DADOS'!P191,#REF!)</f>
        <v>#REF!</v>
      </c>
      <c r="S191" s="5" t="e">
        <f>SUMIF(#REF!,'BASE DADOS'!P191,#REF!)</f>
        <v>#REF!</v>
      </c>
      <c r="T191" s="5" t="e">
        <f>SUMIF(#REF!,'BASE DADOS'!P191,#REF!)</f>
        <v>#REF!</v>
      </c>
      <c r="U191" s="5" t="e">
        <f t="shared" si="8"/>
        <v>#REF!</v>
      </c>
    </row>
    <row r="192" spans="1:21" ht="14.4" x14ac:dyDescent="0.3">
      <c r="A192" s="14" t="s">
        <v>11</v>
      </c>
      <c r="B192" s="4" t="b">
        <f>IF(A192=CFOP!A192,CFOP!B192,FALSE)</f>
        <v>0</v>
      </c>
      <c r="C192" s="10" t="e">
        <f>#REF!</f>
        <v>#REF!</v>
      </c>
      <c r="D192" s="12" t="e">
        <f>SUMIF(#REF!,'BASE DADOS'!B192,#REF!)</f>
        <v>#REF!</v>
      </c>
      <c r="E192" s="12" t="e">
        <f>SUMIF(#REF!,'BASE DADOS'!B192,#REF!)</f>
        <v>#REF!</v>
      </c>
      <c r="F192" s="5" t="e">
        <f>SUMIF(#REF!,'BASE DADOS'!B192,#REF!)</f>
        <v>#REF!</v>
      </c>
      <c r="G192" s="5" t="e">
        <f t="shared" si="6"/>
        <v>#REF!</v>
      </c>
      <c r="H192" s="14" t="s">
        <v>12</v>
      </c>
      <c r="I192" s="4">
        <f>IF(H192=CFOP!A192,CFOP!B192,FALSE)</f>
        <v>6351</v>
      </c>
      <c r="J192" s="10" t="e">
        <f>#REF!</f>
        <v>#REF!</v>
      </c>
      <c r="K192" s="12" t="e">
        <f>SUMIF(#REF!,'BASE DADOS'!I192,#REF!)</f>
        <v>#REF!</v>
      </c>
      <c r="L192" s="5" t="e">
        <f>SUMIF(#REF!,'BASE DADOS'!I192,#REF!)</f>
        <v>#REF!</v>
      </c>
      <c r="M192" s="5" t="e">
        <f>SUMIF(#REF!,'BASE DADOS'!I192,#REF!)</f>
        <v>#REF!</v>
      </c>
      <c r="N192" s="5" t="e">
        <f t="shared" si="7"/>
        <v>#REF!</v>
      </c>
      <c r="O192" s="14" t="s">
        <v>13</v>
      </c>
      <c r="P192" s="4" t="b">
        <f>IF(O192=CFOP!A192,CFOP!B192,FALSE)</f>
        <v>0</v>
      </c>
      <c r="Q192" s="10" t="e">
        <f>#REF!</f>
        <v>#REF!</v>
      </c>
      <c r="R192" s="12" t="e">
        <f>SUMIF(#REF!,'BASE DADOS'!P192,#REF!)</f>
        <v>#REF!</v>
      </c>
      <c r="S192" s="5" t="e">
        <f>SUMIF(#REF!,'BASE DADOS'!P192,#REF!)</f>
        <v>#REF!</v>
      </c>
      <c r="T192" s="5" t="e">
        <f>SUMIF(#REF!,'BASE DADOS'!P192,#REF!)</f>
        <v>#REF!</v>
      </c>
      <c r="U192" s="5" t="e">
        <f t="shared" si="8"/>
        <v>#REF!</v>
      </c>
    </row>
    <row r="193" spans="1:35" ht="14.4" x14ac:dyDescent="0.3">
      <c r="A193" s="14" t="s">
        <v>11</v>
      </c>
      <c r="B193" s="4" t="b">
        <f>IF(A193=CFOP!A193,CFOP!B193,FALSE)</f>
        <v>0</v>
      </c>
      <c r="C193" s="10" t="e">
        <f>#REF!</f>
        <v>#REF!</v>
      </c>
      <c r="D193" s="12" t="e">
        <f>SUMIF(#REF!,'BASE DADOS'!B193,#REF!)</f>
        <v>#REF!</v>
      </c>
      <c r="E193" s="12" t="e">
        <f>SUMIF(#REF!,'BASE DADOS'!B193,#REF!)</f>
        <v>#REF!</v>
      </c>
      <c r="F193" s="5" t="e">
        <f>SUMIF(#REF!,'BASE DADOS'!B193,#REF!)</f>
        <v>#REF!</v>
      </c>
      <c r="G193" s="5" t="e">
        <f t="shared" si="6"/>
        <v>#REF!</v>
      </c>
      <c r="H193" s="14" t="s">
        <v>12</v>
      </c>
      <c r="I193" s="4">
        <f>IF(H193=CFOP!A193,CFOP!B193,FALSE)</f>
        <v>6352</v>
      </c>
      <c r="J193" s="10" t="e">
        <f>#REF!</f>
        <v>#REF!</v>
      </c>
      <c r="K193" s="12" t="e">
        <f>SUMIF(#REF!,'BASE DADOS'!I193,#REF!)</f>
        <v>#REF!</v>
      </c>
      <c r="L193" s="5" t="e">
        <f>SUMIF(#REF!,'BASE DADOS'!I193,#REF!)</f>
        <v>#REF!</v>
      </c>
      <c r="M193" s="5" t="e">
        <f>SUMIF(#REF!,'BASE DADOS'!I193,#REF!)</f>
        <v>#REF!</v>
      </c>
      <c r="N193" s="5" t="e">
        <f t="shared" si="7"/>
        <v>#REF!</v>
      </c>
      <c r="O193" s="14" t="s">
        <v>13</v>
      </c>
      <c r="P193" s="4" t="b">
        <f>IF(O193=CFOP!A193,CFOP!B193,FALSE)</f>
        <v>0</v>
      </c>
      <c r="Q193" s="10" t="e">
        <f>#REF!</f>
        <v>#REF!</v>
      </c>
      <c r="R193" s="12" t="e">
        <f>SUMIF(#REF!,'BASE DADOS'!P193,#REF!)</f>
        <v>#REF!</v>
      </c>
      <c r="S193" s="5" t="e">
        <f>SUMIF(#REF!,'BASE DADOS'!P193,#REF!)</f>
        <v>#REF!</v>
      </c>
      <c r="T193" s="5" t="e">
        <f>SUMIF(#REF!,'BASE DADOS'!P193,#REF!)</f>
        <v>#REF!</v>
      </c>
      <c r="U193" s="5" t="e">
        <f t="shared" si="8"/>
        <v>#REF!</v>
      </c>
    </row>
    <row r="194" spans="1:35" ht="14.4" x14ac:dyDescent="0.3">
      <c r="A194" s="14" t="s">
        <v>11</v>
      </c>
      <c r="B194" s="4" t="b">
        <f>IF(A194=CFOP!A194,CFOP!B194,FALSE)</f>
        <v>0</v>
      </c>
      <c r="C194" s="10" t="e">
        <f>#REF!</f>
        <v>#REF!</v>
      </c>
      <c r="D194" s="12" t="e">
        <f>SUMIF(#REF!,'BASE DADOS'!B194,#REF!)</f>
        <v>#REF!</v>
      </c>
      <c r="E194" s="12" t="e">
        <f>SUMIF(#REF!,'BASE DADOS'!B194,#REF!)</f>
        <v>#REF!</v>
      </c>
      <c r="F194" s="5" t="e">
        <f>SUMIF(#REF!,'BASE DADOS'!B194,#REF!)</f>
        <v>#REF!</v>
      </c>
      <c r="G194" s="5" t="e">
        <f t="shared" si="6"/>
        <v>#REF!</v>
      </c>
      <c r="H194" s="14" t="s">
        <v>12</v>
      </c>
      <c r="I194" s="4">
        <f>IF(H194=CFOP!A194,CFOP!B194,FALSE)</f>
        <v>6353</v>
      </c>
      <c r="J194" s="10" t="e">
        <f>#REF!</f>
        <v>#REF!</v>
      </c>
      <c r="K194" s="12" t="e">
        <f>SUMIF(#REF!,'BASE DADOS'!I194,#REF!)</f>
        <v>#REF!</v>
      </c>
      <c r="L194" s="5" t="e">
        <f>SUMIF(#REF!,'BASE DADOS'!I194,#REF!)</f>
        <v>#REF!</v>
      </c>
      <c r="M194" s="5" t="e">
        <f>SUMIF(#REF!,'BASE DADOS'!I194,#REF!)</f>
        <v>#REF!</v>
      </c>
      <c r="N194" s="5" t="e">
        <f t="shared" si="7"/>
        <v>#REF!</v>
      </c>
      <c r="O194" s="14" t="s">
        <v>13</v>
      </c>
      <c r="P194" s="4" t="b">
        <f>IF(O194=CFOP!A194,CFOP!B194,FALSE)</f>
        <v>0</v>
      </c>
      <c r="Q194" s="10" t="e">
        <f>#REF!</f>
        <v>#REF!</v>
      </c>
      <c r="R194" s="12" t="e">
        <f>SUMIF(#REF!,'BASE DADOS'!P194,#REF!)</f>
        <v>#REF!</v>
      </c>
      <c r="S194" s="5" t="e">
        <f>SUMIF(#REF!,'BASE DADOS'!P194,#REF!)</f>
        <v>#REF!</v>
      </c>
      <c r="T194" s="5" t="e">
        <f>SUMIF(#REF!,'BASE DADOS'!P194,#REF!)</f>
        <v>#REF!</v>
      </c>
      <c r="U194" s="5" t="e">
        <f t="shared" si="8"/>
        <v>#REF!</v>
      </c>
    </row>
    <row r="195" spans="1:35" ht="14.4" x14ac:dyDescent="0.3">
      <c r="A195" s="14" t="s">
        <v>11</v>
      </c>
      <c r="B195" s="4" t="b">
        <f>IF(A195=CFOP!A195,CFOP!B195,FALSE)</f>
        <v>0</v>
      </c>
      <c r="C195" s="10" t="e">
        <f>#REF!</f>
        <v>#REF!</v>
      </c>
      <c r="D195" s="12" t="e">
        <f>SUMIF(#REF!,'BASE DADOS'!B195,#REF!)</f>
        <v>#REF!</v>
      </c>
      <c r="E195" s="12" t="e">
        <f>SUMIF(#REF!,'BASE DADOS'!B195,#REF!)</f>
        <v>#REF!</v>
      </c>
      <c r="F195" s="5" t="e">
        <f>SUMIF(#REF!,'BASE DADOS'!B195,#REF!)</f>
        <v>#REF!</v>
      </c>
      <c r="G195" s="5" t="e">
        <f t="shared" ref="G195:G200" si="9">D195&gt;0</f>
        <v>#REF!</v>
      </c>
      <c r="H195" s="14" t="s">
        <v>12</v>
      </c>
      <c r="I195" s="4">
        <f>IF(H195=CFOP!A195,CFOP!B195,FALSE)</f>
        <v>6354</v>
      </c>
      <c r="J195" s="10" t="e">
        <f>#REF!</f>
        <v>#REF!</v>
      </c>
      <c r="K195" s="12" t="e">
        <f>SUMIF(#REF!,'BASE DADOS'!I195,#REF!)</f>
        <v>#REF!</v>
      </c>
      <c r="L195" s="5" t="e">
        <f>SUMIF(#REF!,'BASE DADOS'!I195,#REF!)</f>
        <v>#REF!</v>
      </c>
      <c r="M195" s="5" t="e">
        <f>SUMIF(#REF!,'BASE DADOS'!I195,#REF!)</f>
        <v>#REF!</v>
      </c>
      <c r="N195" s="5" t="e">
        <f t="shared" ref="N195:N200" si="10">K195&gt;0</f>
        <v>#REF!</v>
      </c>
      <c r="O195" s="14" t="s">
        <v>13</v>
      </c>
      <c r="P195" s="4" t="b">
        <f>IF(O195=CFOP!A195,CFOP!B195,FALSE)</f>
        <v>0</v>
      </c>
      <c r="Q195" s="10" t="e">
        <f>#REF!</f>
        <v>#REF!</v>
      </c>
      <c r="R195" s="12" t="e">
        <f>SUMIF(#REF!,'BASE DADOS'!P195,#REF!)</f>
        <v>#REF!</v>
      </c>
      <c r="S195" s="5" t="e">
        <f>SUMIF(#REF!,'BASE DADOS'!P195,#REF!)</f>
        <v>#REF!</v>
      </c>
      <c r="T195" s="5" t="e">
        <f>SUMIF(#REF!,'BASE DADOS'!P195,#REF!)</f>
        <v>#REF!</v>
      </c>
      <c r="U195" s="5" t="e">
        <f t="shared" ref="U195:U200" si="11">R195&gt;0</f>
        <v>#REF!</v>
      </c>
    </row>
    <row r="196" spans="1:35" ht="14.4" x14ac:dyDescent="0.3">
      <c r="A196" s="14" t="s">
        <v>11</v>
      </c>
      <c r="B196" s="4" t="b">
        <f>IF(A196=CFOP!A196,CFOP!B196,FALSE)</f>
        <v>0</v>
      </c>
      <c r="C196" s="10" t="e">
        <f>#REF!</f>
        <v>#REF!</v>
      </c>
      <c r="D196" s="12" t="e">
        <f>SUMIF(#REF!,'BASE DADOS'!B196,#REF!)</f>
        <v>#REF!</v>
      </c>
      <c r="E196" s="12" t="e">
        <f>SUMIF(#REF!,'BASE DADOS'!B196,#REF!)</f>
        <v>#REF!</v>
      </c>
      <c r="F196" s="5" t="e">
        <f>SUMIF(#REF!,'BASE DADOS'!B196,#REF!)</f>
        <v>#REF!</v>
      </c>
      <c r="G196" s="5" t="e">
        <f t="shared" si="9"/>
        <v>#REF!</v>
      </c>
      <c r="H196" s="14" t="s">
        <v>12</v>
      </c>
      <c r="I196" s="4">
        <f>IF(H196=CFOP!A196,CFOP!B196,FALSE)</f>
        <v>6355</v>
      </c>
      <c r="J196" s="10" t="e">
        <f>#REF!</f>
        <v>#REF!</v>
      </c>
      <c r="K196" s="12" t="e">
        <f>SUMIF(#REF!,'BASE DADOS'!I196,#REF!)</f>
        <v>#REF!</v>
      </c>
      <c r="L196" s="5" t="e">
        <f>SUMIF(#REF!,'BASE DADOS'!I196,#REF!)</f>
        <v>#REF!</v>
      </c>
      <c r="M196" s="5" t="e">
        <f>SUMIF(#REF!,'BASE DADOS'!I196,#REF!)</f>
        <v>#REF!</v>
      </c>
      <c r="N196" s="5" t="e">
        <f t="shared" si="10"/>
        <v>#REF!</v>
      </c>
      <c r="O196" s="14" t="s">
        <v>13</v>
      </c>
      <c r="P196" s="4" t="b">
        <f>IF(O196=CFOP!A196,CFOP!B196,FALSE)</f>
        <v>0</v>
      </c>
      <c r="Q196" s="10" t="e">
        <f>#REF!</f>
        <v>#REF!</v>
      </c>
      <c r="R196" s="12" t="e">
        <f>SUMIF(#REF!,'BASE DADOS'!P196,#REF!)</f>
        <v>#REF!</v>
      </c>
      <c r="S196" s="5" t="e">
        <f>SUMIF(#REF!,'BASE DADOS'!P196,#REF!)</f>
        <v>#REF!</v>
      </c>
      <c r="T196" s="5" t="e">
        <f>SUMIF(#REF!,'BASE DADOS'!P196,#REF!)</f>
        <v>#REF!</v>
      </c>
      <c r="U196" s="5" t="e">
        <f t="shared" si="11"/>
        <v>#REF!</v>
      </c>
    </row>
    <row r="197" spans="1:35" ht="14.4" x14ac:dyDescent="0.3">
      <c r="A197" s="14" t="s">
        <v>11</v>
      </c>
      <c r="B197" s="4" t="b">
        <f>IF(A197=CFOP!A197,CFOP!B197,FALSE)</f>
        <v>0</v>
      </c>
      <c r="C197" s="10" t="e">
        <f>#REF!</f>
        <v>#REF!</v>
      </c>
      <c r="D197" s="12" t="e">
        <f>SUMIF(#REF!,'BASE DADOS'!B197,#REF!)</f>
        <v>#REF!</v>
      </c>
      <c r="E197" s="12" t="e">
        <f>SUMIF(#REF!,'BASE DADOS'!B197,#REF!)</f>
        <v>#REF!</v>
      </c>
      <c r="F197" s="5" t="e">
        <f>SUMIF(#REF!,'BASE DADOS'!B197,#REF!)</f>
        <v>#REF!</v>
      </c>
      <c r="G197" s="5" t="e">
        <f t="shared" si="9"/>
        <v>#REF!</v>
      </c>
      <c r="H197" s="14" t="s">
        <v>12</v>
      </c>
      <c r="I197" s="4">
        <f>IF(H197=CFOP!A197,CFOP!B197,FALSE)</f>
        <v>6356</v>
      </c>
      <c r="J197" s="10" t="e">
        <f>#REF!</f>
        <v>#REF!</v>
      </c>
      <c r="K197" s="12" t="e">
        <f>SUMIF(#REF!,'BASE DADOS'!I197,#REF!)</f>
        <v>#REF!</v>
      </c>
      <c r="L197" s="5" t="e">
        <f>SUMIF(#REF!,'BASE DADOS'!I197,#REF!)</f>
        <v>#REF!</v>
      </c>
      <c r="M197" s="5" t="e">
        <f>SUMIF(#REF!,'BASE DADOS'!I197,#REF!)</f>
        <v>#REF!</v>
      </c>
      <c r="N197" s="5" t="e">
        <f t="shared" si="10"/>
        <v>#REF!</v>
      </c>
      <c r="O197" s="14" t="s">
        <v>13</v>
      </c>
      <c r="P197" s="4" t="b">
        <f>IF(O197=CFOP!A197,CFOP!B197,FALSE)</f>
        <v>0</v>
      </c>
      <c r="Q197" s="10" t="e">
        <f>#REF!</f>
        <v>#REF!</v>
      </c>
      <c r="R197" s="12" t="e">
        <f>SUMIF(#REF!,'BASE DADOS'!P197,#REF!)</f>
        <v>#REF!</v>
      </c>
      <c r="S197" s="5" t="e">
        <f>SUMIF(#REF!,'BASE DADOS'!P197,#REF!)</f>
        <v>#REF!</v>
      </c>
      <c r="T197" s="5" t="e">
        <f>SUMIF(#REF!,'BASE DADOS'!P197,#REF!)</f>
        <v>#REF!</v>
      </c>
      <c r="U197" s="5" t="e">
        <f t="shared" si="11"/>
        <v>#REF!</v>
      </c>
    </row>
    <row r="198" spans="1:35" ht="14.4" x14ac:dyDescent="0.3">
      <c r="A198" s="14" t="s">
        <v>11</v>
      </c>
      <c r="B198" s="4" t="b">
        <f>IF(A198=CFOP!A198,CFOP!B198,FALSE)</f>
        <v>0</v>
      </c>
      <c r="C198" s="10" t="e">
        <f>#REF!</f>
        <v>#REF!</v>
      </c>
      <c r="D198" s="12" t="e">
        <f>SUMIF(#REF!,'BASE DADOS'!B198,#REF!)</f>
        <v>#REF!</v>
      </c>
      <c r="E198" s="12" t="e">
        <f>SUMIF(#REF!,'BASE DADOS'!B198,#REF!)</f>
        <v>#REF!</v>
      </c>
      <c r="F198" s="5" t="e">
        <f>SUMIF(#REF!,'BASE DADOS'!B198,#REF!)</f>
        <v>#REF!</v>
      </c>
      <c r="G198" s="5" t="e">
        <f t="shared" si="9"/>
        <v>#REF!</v>
      </c>
      <c r="H198" s="14" t="s">
        <v>12</v>
      </c>
      <c r="I198" s="4">
        <f>IF(H198=CFOP!A198,CFOP!B198,FALSE)</f>
        <v>6357</v>
      </c>
      <c r="J198" s="10" t="e">
        <f>#REF!</f>
        <v>#REF!</v>
      </c>
      <c r="K198" s="12" t="e">
        <f>SUMIF(#REF!,'BASE DADOS'!I198,#REF!)</f>
        <v>#REF!</v>
      </c>
      <c r="L198" s="5" t="e">
        <f>SUMIF(#REF!,'BASE DADOS'!I198,#REF!)</f>
        <v>#REF!</v>
      </c>
      <c r="M198" s="5" t="e">
        <f>SUMIF(#REF!,'BASE DADOS'!I198,#REF!)</f>
        <v>#REF!</v>
      </c>
      <c r="N198" s="5" t="e">
        <f t="shared" si="10"/>
        <v>#REF!</v>
      </c>
      <c r="O198" s="14" t="s">
        <v>13</v>
      </c>
      <c r="P198" s="4" t="b">
        <f>IF(O198=CFOP!A198,CFOP!B198,FALSE)</f>
        <v>0</v>
      </c>
      <c r="Q198" s="10" t="e">
        <f>#REF!</f>
        <v>#REF!</v>
      </c>
      <c r="R198" s="12" t="e">
        <f>SUMIF(#REF!,'BASE DADOS'!P198,#REF!)</f>
        <v>#REF!</v>
      </c>
      <c r="S198" s="5" t="e">
        <f>SUMIF(#REF!,'BASE DADOS'!P198,#REF!)</f>
        <v>#REF!</v>
      </c>
      <c r="T198" s="5" t="e">
        <f>SUMIF(#REF!,'BASE DADOS'!P198,#REF!)</f>
        <v>#REF!</v>
      </c>
      <c r="U198" s="5" t="e">
        <f t="shared" si="11"/>
        <v>#REF!</v>
      </c>
    </row>
    <row r="199" spans="1:35" ht="14.4" x14ac:dyDescent="0.3">
      <c r="A199" s="14" t="s">
        <v>11</v>
      </c>
      <c r="B199" s="4" t="b">
        <f>IF(A199=CFOP!A199,CFOP!B199,FALSE)</f>
        <v>0</v>
      </c>
      <c r="C199" s="10" t="e">
        <f>#REF!</f>
        <v>#REF!</v>
      </c>
      <c r="D199" s="12" t="e">
        <f>SUMIF(#REF!,'BASE DADOS'!B199,#REF!)</f>
        <v>#REF!</v>
      </c>
      <c r="E199" s="12" t="e">
        <f>SUMIF(#REF!,'BASE DADOS'!B199,#REF!)</f>
        <v>#REF!</v>
      </c>
      <c r="F199" s="5" t="e">
        <f>SUMIF(#REF!,'BASE DADOS'!B199,#REF!)</f>
        <v>#REF!</v>
      </c>
      <c r="G199" s="5" t="e">
        <f t="shared" si="9"/>
        <v>#REF!</v>
      </c>
      <c r="H199" s="14" t="s">
        <v>12</v>
      </c>
      <c r="I199" s="4">
        <f>IF(H199=CFOP!A199,CFOP!B199,FALSE)</f>
        <v>6359</v>
      </c>
      <c r="J199" s="10" t="e">
        <f>#REF!</f>
        <v>#REF!</v>
      </c>
      <c r="K199" s="12" t="e">
        <f>SUMIF(#REF!,'BASE DADOS'!I199,#REF!)</f>
        <v>#REF!</v>
      </c>
      <c r="L199" s="5" t="e">
        <f>SUMIF(#REF!,'BASE DADOS'!I199,#REF!)</f>
        <v>#REF!</v>
      </c>
      <c r="M199" s="5" t="e">
        <f>SUMIF(#REF!,'BASE DADOS'!I199,#REF!)</f>
        <v>#REF!</v>
      </c>
      <c r="N199" s="5" t="e">
        <f t="shared" si="10"/>
        <v>#REF!</v>
      </c>
      <c r="O199" s="14" t="s">
        <v>13</v>
      </c>
      <c r="P199" s="4" t="b">
        <f>IF(O199=CFOP!A199,CFOP!B199,FALSE)</f>
        <v>0</v>
      </c>
      <c r="Q199" s="10" t="e">
        <f>#REF!</f>
        <v>#REF!</v>
      </c>
      <c r="R199" s="12" t="e">
        <f>SUMIF(#REF!,'BASE DADOS'!P199,#REF!)</f>
        <v>#REF!</v>
      </c>
      <c r="S199" s="5" t="e">
        <f>SUMIF(#REF!,'BASE DADOS'!P199,#REF!)</f>
        <v>#REF!</v>
      </c>
      <c r="T199" s="5" t="e">
        <f>SUMIF(#REF!,'BASE DADOS'!P199,#REF!)</f>
        <v>#REF!</v>
      </c>
      <c r="U199" s="5" t="e">
        <f t="shared" si="11"/>
        <v>#REF!</v>
      </c>
    </row>
    <row r="200" spans="1:35" ht="14.4" x14ac:dyDescent="0.3">
      <c r="A200" s="14" t="s">
        <v>11</v>
      </c>
      <c r="B200" s="4">
        <f>IF(A200=CFOP!A200,CFOP!B200,FALSE)</f>
        <v>6401</v>
      </c>
      <c r="C200" s="10" t="e">
        <f>#REF!</f>
        <v>#REF!</v>
      </c>
      <c r="D200" s="12" t="e">
        <f>SUMIF(#REF!,'BASE DADOS'!B200,#REF!)</f>
        <v>#REF!</v>
      </c>
      <c r="E200" s="12" t="e">
        <f>SUMIF(#REF!,'BASE DADOS'!B200,#REF!)</f>
        <v>#REF!</v>
      </c>
      <c r="F200" s="5" t="e">
        <f>SUMIF(#REF!,'BASE DADOS'!B200,#REF!)</f>
        <v>#REF!</v>
      </c>
      <c r="G200" s="5" t="e">
        <f t="shared" si="9"/>
        <v>#REF!</v>
      </c>
      <c r="H200" s="14" t="s">
        <v>12</v>
      </c>
      <c r="I200" s="4" t="b">
        <f>IF(H200=CFOP!A200,CFOP!B200,FALSE)</f>
        <v>0</v>
      </c>
      <c r="J200" s="10" t="e">
        <f>#REF!</f>
        <v>#REF!</v>
      </c>
      <c r="K200" s="12" t="e">
        <f>SUMIF(#REF!,'BASE DADOS'!I200,#REF!)</f>
        <v>#REF!</v>
      </c>
      <c r="L200" s="5" t="e">
        <f>SUMIF(#REF!,'BASE DADOS'!I200,#REF!)</f>
        <v>#REF!</v>
      </c>
      <c r="M200" s="5" t="e">
        <f>SUMIF(#REF!,'BASE DADOS'!I200,#REF!)</f>
        <v>#REF!</v>
      </c>
      <c r="N200" s="5" t="e">
        <f t="shared" si="10"/>
        <v>#REF!</v>
      </c>
      <c r="O200" s="14" t="s">
        <v>13</v>
      </c>
      <c r="P200" s="4" t="b">
        <f>IF(O200=CFOP!A200,CFOP!B200,FALSE)</f>
        <v>0</v>
      </c>
      <c r="Q200" s="10" t="e">
        <f>#REF!</f>
        <v>#REF!</v>
      </c>
      <c r="R200" s="12" t="e">
        <f>SUMIF(#REF!,'BASE DADOS'!P200,#REF!)</f>
        <v>#REF!</v>
      </c>
      <c r="S200" s="5" t="e">
        <f>SUMIF(#REF!,'BASE DADOS'!P200,#REF!)</f>
        <v>#REF!</v>
      </c>
      <c r="T200" s="5" t="e">
        <f>SUMIF(#REF!,'BASE DADOS'!P200,#REF!)</f>
        <v>#REF!</v>
      </c>
      <c r="U200" s="5" t="e">
        <f t="shared" si="11"/>
        <v>#REF!</v>
      </c>
    </row>
    <row r="201" spans="1:35" ht="14.4" x14ac:dyDescent="0.3">
      <c r="A201" s="14" t="s">
        <v>11</v>
      </c>
      <c r="B201" s="4">
        <f>IF(A201=CFOP!A201,CFOP!B201,FALSE)</f>
        <v>6402</v>
      </c>
      <c r="C201" s="10" t="e">
        <f>#REF!</f>
        <v>#REF!</v>
      </c>
      <c r="D201" s="12" t="e">
        <f>SUMIF(#REF!,'BASE DADOS'!B201,#REF!)</f>
        <v>#REF!</v>
      </c>
      <c r="E201" s="12" t="e">
        <f>SUMIF(#REF!,'BASE DADOS'!B201,#REF!)</f>
        <v>#REF!</v>
      </c>
      <c r="F201" s="5" t="e">
        <f>SUMIF(#REF!,'BASE DADOS'!B201,#REF!)</f>
        <v>#REF!</v>
      </c>
      <c r="G201" s="5" t="e">
        <f t="shared" ref="G201:G210" si="12">D201&gt;0</f>
        <v>#REF!</v>
      </c>
      <c r="H201" s="14" t="s">
        <v>12</v>
      </c>
      <c r="I201" s="4" t="b">
        <f>IF(H201=CFOP!A201,CFOP!B201,FALSE)</f>
        <v>0</v>
      </c>
      <c r="J201" s="10" t="e">
        <f>#REF!</f>
        <v>#REF!</v>
      </c>
      <c r="K201" s="12" t="e">
        <f>SUMIF(#REF!,'BASE DADOS'!I201,#REF!)</f>
        <v>#REF!</v>
      </c>
      <c r="L201" s="5" t="e">
        <f>SUMIF(#REF!,'BASE DADOS'!I201,#REF!)</f>
        <v>#REF!</v>
      </c>
      <c r="M201" s="5" t="e">
        <f>SUMIF(#REF!,'BASE DADOS'!I201,#REF!)</f>
        <v>#REF!</v>
      </c>
      <c r="N201" s="5" t="e">
        <f t="shared" ref="N201:N210" si="13">K201&gt;0</f>
        <v>#REF!</v>
      </c>
      <c r="P201" s="7" t="s">
        <v>4</v>
      </c>
      <c r="Q201" s="11"/>
      <c r="R201" s="6" t="e">
        <f>SUM(R2:R15)</f>
        <v>#REF!</v>
      </c>
      <c r="S201" s="6" t="e">
        <f>SUM(S2:S15)</f>
        <v>#REF!</v>
      </c>
      <c r="T201" s="6" t="e">
        <f>SUM(T2:T15)</f>
        <v>#REF!</v>
      </c>
    </row>
    <row r="202" spans="1:35" ht="14.4" x14ac:dyDescent="0.3">
      <c r="A202" s="14" t="s">
        <v>11</v>
      </c>
      <c r="B202" s="4" t="b">
        <f>IF(A202=CFOP!A202,CFOP!B202,FALSE)</f>
        <v>0</v>
      </c>
      <c r="C202" s="10" t="e">
        <f>#REF!</f>
        <v>#REF!</v>
      </c>
      <c r="D202" s="12" t="e">
        <f>SUMIF(#REF!,'BASE DADOS'!B202,#REF!)</f>
        <v>#REF!</v>
      </c>
      <c r="E202" s="12" t="e">
        <f>SUMIF(#REF!,'BASE DADOS'!B202,#REF!)</f>
        <v>#REF!</v>
      </c>
      <c r="F202" s="5" t="e">
        <f>SUMIF(#REF!,'BASE DADOS'!B202,#REF!)</f>
        <v>#REF!</v>
      </c>
      <c r="G202" s="5" t="e">
        <f t="shared" si="12"/>
        <v>#REF!</v>
      </c>
      <c r="H202" s="14" t="s">
        <v>12</v>
      </c>
      <c r="I202" s="4">
        <f>IF(H202=CFOP!A202,CFOP!B202,FALSE)</f>
        <v>6403</v>
      </c>
      <c r="J202" s="10" t="e">
        <f>#REF!</f>
        <v>#REF!</v>
      </c>
      <c r="K202" s="12" t="e">
        <f>SUMIF(#REF!,'BASE DADOS'!I202,#REF!)</f>
        <v>#REF!</v>
      </c>
      <c r="L202" s="5" t="e">
        <f>SUMIF(#REF!,'BASE DADOS'!I202,#REF!)</f>
        <v>#REF!</v>
      </c>
      <c r="M202" s="5" t="e">
        <f>SUMIF(#REF!,'BASE DADOS'!I202,#REF!)</f>
        <v>#REF!</v>
      </c>
      <c r="N202" s="5" t="e">
        <f t="shared" si="13"/>
        <v>#REF!</v>
      </c>
      <c r="Q202" s="16"/>
      <c r="U202" s="2"/>
    </row>
    <row r="203" spans="1:35" ht="14.4" x14ac:dyDescent="0.3">
      <c r="A203" s="14" t="s">
        <v>11</v>
      </c>
      <c r="B203" s="4" t="b">
        <f>IF(A203=CFOP!A203,CFOP!B203,FALSE)</f>
        <v>0</v>
      </c>
      <c r="C203" s="10" t="e">
        <f>#REF!</f>
        <v>#REF!</v>
      </c>
      <c r="D203" s="12" t="e">
        <f>SUMIF(#REF!,'BASE DADOS'!B203,#REF!)</f>
        <v>#REF!</v>
      </c>
      <c r="E203" s="12" t="e">
        <f>SUMIF(#REF!,'BASE DADOS'!B203,#REF!)</f>
        <v>#REF!</v>
      </c>
      <c r="F203" s="5" t="e">
        <f>SUMIF(#REF!,'BASE DADOS'!B203,#REF!)</f>
        <v>#REF!</v>
      </c>
      <c r="G203" s="5" t="e">
        <f t="shared" si="12"/>
        <v>#REF!</v>
      </c>
      <c r="H203" s="14" t="s">
        <v>12</v>
      </c>
      <c r="I203" s="4">
        <f>IF(H203=CFOP!A203,CFOP!B203,FALSE)</f>
        <v>6404</v>
      </c>
      <c r="J203" s="10" t="e">
        <f>#REF!</f>
        <v>#REF!</v>
      </c>
      <c r="K203" s="12" t="e">
        <f>SUMIF(#REF!,'BASE DADOS'!I203,#REF!)</f>
        <v>#REF!</v>
      </c>
      <c r="L203" s="5" t="e">
        <f>SUMIF(#REF!,'BASE DADOS'!I203,#REF!)</f>
        <v>#REF!</v>
      </c>
      <c r="M203" s="5" t="e">
        <f>SUMIF(#REF!,'BASE DADOS'!I203,#REF!)</f>
        <v>#REF!</v>
      </c>
      <c r="N203" s="5" t="e">
        <f t="shared" si="13"/>
        <v>#REF!</v>
      </c>
    </row>
    <row r="204" spans="1:35" ht="14.4" x14ac:dyDescent="0.3">
      <c r="A204" s="14" t="s">
        <v>11</v>
      </c>
      <c r="B204" s="4">
        <f>IF(A204=CFOP!A204,CFOP!B204,FALSE)</f>
        <v>6408</v>
      </c>
      <c r="C204" s="10" t="e">
        <f>#REF!</f>
        <v>#REF!</v>
      </c>
      <c r="D204" s="12" t="e">
        <f>SUMIF(#REF!,'BASE DADOS'!B204,#REF!)</f>
        <v>#REF!</v>
      </c>
      <c r="E204" s="12" t="e">
        <f>SUMIF(#REF!,'BASE DADOS'!B204,#REF!)</f>
        <v>#REF!</v>
      </c>
      <c r="F204" s="5" t="e">
        <f>SUMIF(#REF!,'BASE DADOS'!B204,#REF!)</f>
        <v>#REF!</v>
      </c>
      <c r="G204" s="5" t="e">
        <f t="shared" si="12"/>
        <v>#REF!</v>
      </c>
      <c r="H204" s="14" t="s">
        <v>12</v>
      </c>
      <c r="I204" s="4" t="b">
        <f>IF(H204=CFOP!A204,CFOP!B204,FALSE)</f>
        <v>0</v>
      </c>
      <c r="J204" s="10" t="e">
        <f>#REF!</f>
        <v>#REF!</v>
      </c>
      <c r="K204" s="12" t="e">
        <f>SUMIF(#REF!,'BASE DADOS'!I204,#REF!)</f>
        <v>#REF!</v>
      </c>
      <c r="L204" s="5" t="e">
        <f>SUMIF(#REF!,'BASE DADOS'!I204,#REF!)</f>
        <v>#REF!</v>
      </c>
      <c r="M204" s="5" t="e">
        <f>SUMIF(#REF!,'BASE DADOS'!I204,#REF!)</f>
        <v>#REF!</v>
      </c>
      <c r="N204" s="5" t="e">
        <f t="shared" si="13"/>
        <v>#REF!</v>
      </c>
      <c r="AC204" s="14"/>
      <c r="AD204" s="7" t="s">
        <v>4</v>
      </c>
      <c r="AE204" s="11"/>
      <c r="AF204" s="6" t="e">
        <f>SUM(K2:K15)</f>
        <v>#REF!</v>
      </c>
      <c r="AG204" s="6" t="e">
        <f>SUM(L2:L15)</f>
        <v>#REF!</v>
      </c>
      <c r="AH204" s="6" t="e">
        <f>SUM(M2:M15)</f>
        <v>#REF!</v>
      </c>
      <c r="AI204" s="5"/>
    </row>
    <row r="205" spans="1:35" ht="14.4" x14ac:dyDescent="0.3">
      <c r="A205" s="14" t="s">
        <v>11</v>
      </c>
      <c r="B205" s="4" t="b">
        <f>IF(A205=CFOP!A205,CFOP!B205,FALSE)</f>
        <v>0</v>
      </c>
      <c r="C205" s="10" t="e">
        <f>#REF!</f>
        <v>#REF!</v>
      </c>
      <c r="D205" s="12" t="e">
        <f>SUMIF(#REF!,'BASE DADOS'!B205,#REF!)</f>
        <v>#REF!</v>
      </c>
      <c r="E205" s="12" t="e">
        <f>SUMIF(#REF!,'BASE DADOS'!B205,#REF!)</f>
        <v>#REF!</v>
      </c>
      <c r="F205" s="5" t="e">
        <f>SUMIF(#REF!,'BASE DADOS'!B205,#REF!)</f>
        <v>#REF!</v>
      </c>
      <c r="G205" s="5" t="e">
        <f t="shared" si="12"/>
        <v>#REF!</v>
      </c>
      <c r="H205" s="14" t="s">
        <v>12</v>
      </c>
      <c r="I205" s="4">
        <f>IF(H205=CFOP!A205,CFOP!B205,FALSE)</f>
        <v>6409</v>
      </c>
      <c r="J205" s="10" t="e">
        <f>#REF!</f>
        <v>#REF!</v>
      </c>
      <c r="K205" s="12" t="e">
        <f>SUMIF(#REF!,'BASE DADOS'!I205,#REF!)</f>
        <v>#REF!</v>
      </c>
      <c r="L205" s="5" t="e">
        <f>SUMIF(#REF!,'BASE DADOS'!I205,#REF!)</f>
        <v>#REF!</v>
      </c>
      <c r="M205" s="5" t="e">
        <f>SUMIF(#REF!,'BASE DADOS'!I205,#REF!)</f>
        <v>#REF!</v>
      </c>
      <c r="N205" s="5" t="e">
        <f t="shared" si="13"/>
        <v>#REF!</v>
      </c>
    </row>
    <row r="206" spans="1:35" ht="14.4" x14ac:dyDescent="0.3">
      <c r="A206" s="14" t="s">
        <v>11</v>
      </c>
      <c r="B206" s="4">
        <f>IF(A206=CFOP!A206,CFOP!B206,FALSE)</f>
        <v>6410</v>
      </c>
      <c r="C206" s="10" t="e">
        <f>#REF!</f>
        <v>#REF!</v>
      </c>
      <c r="D206" s="12" t="e">
        <f>SUMIF(#REF!,'BASE DADOS'!B206,#REF!)</f>
        <v>#REF!</v>
      </c>
      <c r="E206" s="12" t="e">
        <f>SUMIF(#REF!,'BASE DADOS'!B206,#REF!)</f>
        <v>#REF!</v>
      </c>
      <c r="F206" s="5" t="e">
        <f>SUMIF(#REF!,'BASE DADOS'!B206,#REF!)</f>
        <v>#REF!</v>
      </c>
      <c r="G206" s="5" t="e">
        <f t="shared" si="12"/>
        <v>#REF!</v>
      </c>
      <c r="H206" s="14" t="s">
        <v>12</v>
      </c>
      <c r="I206" s="4" t="b">
        <f>IF(H206=CFOP!A206,CFOP!B206,FALSE)</f>
        <v>0</v>
      </c>
      <c r="J206" s="10" t="e">
        <f>#REF!</f>
        <v>#REF!</v>
      </c>
      <c r="K206" s="12" t="e">
        <f>SUMIF(#REF!,'BASE DADOS'!I206,#REF!)</f>
        <v>#REF!</v>
      </c>
      <c r="L206" s="5" t="e">
        <f>SUMIF(#REF!,'BASE DADOS'!I206,#REF!)</f>
        <v>#REF!</v>
      </c>
      <c r="M206" s="5" t="e">
        <f>SUMIF(#REF!,'BASE DADOS'!I206,#REF!)</f>
        <v>#REF!</v>
      </c>
      <c r="N206" s="5" t="e">
        <f t="shared" si="13"/>
        <v>#REF!</v>
      </c>
    </row>
    <row r="207" spans="1:35" ht="14.4" x14ac:dyDescent="0.3">
      <c r="A207" s="14" t="s">
        <v>11</v>
      </c>
      <c r="B207" s="4" t="b">
        <f>IF(A207=CFOP!A207,CFOP!B207,FALSE)</f>
        <v>0</v>
      </c>
      <c r="C207" s="10" t="e">
        <f>#REF!</f>
        <v>#REF!</v>
      </c>
      <c r="D207" s="12" t="e">
        <f>SUMIF(#REF!,'BASE DADOS'!B207,#REF!)</f>
        <v>#REF!</v>
      </c>
      <c r="E207" s="12" t="e">
        <f>SUMIF(#REF!,'BASE DADOS'!B207,#REF!)</f>
        <v>#REF!</v>
      </c>
      <c r="F207" s="5" t="e">
        <f>SUMIF(#REF!,'BASE DADOS'!B207,#REF!)</f>
        <v>#REF!</v>
      </c>
      <c r="G207" s="5" t="e">
        <f t="shared" si="12"/>
        <v>#REF!</v>
      </c>
      <c r="H207" s="14" t="s">
        <v>12</v>
      </c>
      <c r="I207" s="4">
        <f>IF(H207=CFOP!A207,CFOP!B207,FALSE)</f>
        <v>6411</v>
      </c>
      <c r="J207" s="10" t="e">
        <f>#REF!</f>
        <v>#REF!</v>
      </c>
      <c r="K207" s="12" t="e">
        <f>SUMIF(#REF!,'BASE DADOS'!I207,#REF!)</f>
        <v>#REF!</v>
      </c>
      <c r="L207" s="5" t="e">
        <f>SUMIF(#REF!,'BASE DADOS'!I207,#REF!)</f>
        <v>#REF!</v>
      </c>
      <c r="M207" s="5" t="e">
        <f>SUMIF(#REF!,'BASE DADOS'!I207,#REF!)</f>
        <v>#REF!</v>
      </c>
      <c r="N207" s="5" t="e">
        <f t="shared" si="13"/>
        <v>#REF!</v>
      </c>
    </row>
    <row r="208" spans="1:35" ht="14.4" x14ac:dyDescent="0.3">
      <c r="A208" s="14" t="s">
        <v>11</v>
      </c>
      <c r="B208" s="4" t="b">
        <f>IF(A208=CFOP!A208,CFOP!B208,FALSE)</f>
        <v>0</v>
      </c>
      <c r="C208" s="10" t="e">
        <f>#REF!</f>
        <v>#REF!</v>
      </c>
      <c r="D208" s="12" t="e">
        <f>SUMIF(#REF!,'BASE DADOS'!B208,#REF!)</f>
        <v>#REF!</v>
      </c>
      <c r="E208" s="12" t="e">
        <f>SUMIF(#REF!,'BASE DADOS'!B208,#REF!)</f>
        <v>#REF!</v>
      </c>
      <c r="F208" s="5" t="e">
        <f>SUMIF(#REF!,'BASE DADOS'!B208,#REF!)</f>
        <v>#REF!</v>
      </c>
      <c r="G208" s="5" t="e">
        <f t="shared" si="12"/>
        <v>#REF!</v>
      </c>
      <c r="H208" s="14" t="s">
        <v>12</v>
      </c>
      <c r="I208" s="4">
        <f>IF(H208=CFOP!A208,CFOP!B208,FALSE)</f>
        <v>6412</v>
      </c>
      <c r="J208" s="10" t="e">
        <f>#REF!</f>
        <v>#REF!</v>
      </c>
      <c r="K208" s="12" t="e">
        <f>SUMIF(#REF!,'BASE DADOS'!I208,#REF!)</f>
        <v>#REF!</v>
      </c>
      <c r="L208" s="5" t="e">
        <f>SUMIF(#REF!,'BASE DADOS'!I208,#REF!)</f>
        <v>#REF!</v>
      </c>
      <c r="M208" s="5" t="e">
        <f>SUMIF(#REF!,'BASE DADOS'!I208,#REF!)</f>
        <v>#REF!</v>
      </c>
      <c r="N208" s="5" t="e">
        <f t="shared" si="13"/>
        <v>#REF!</v>
      </c>
    </row>
    <row r="209" spans="1:14" ht="14.4" x14ac:dyDescent="0.3">
      <c r="A209" s="14" t="s">
        <v>11</v>
      </c>
      <c r="B209" s="4" t="b">
        <f>IF(A209=CFOP!A209,CFOP!B209,FALSE)</f>
        <v>0</v>
      </c>
      <c r="C209" s="10" t="e">
        <f>#REF!</f>
        <v>#REF!</v>
      </c>
      <c r="D209" s="12" t="e">
        <f>SUMIF(#REF!,'BASE DADOS'!B209,#REF!)</f>
        <v>#REF!</v>
      </c>
      <c r="E209" s="12" t="e">
        <f>SUMIF(#REF!,'BASE DADOS'!B209,#REF!)</f>
        <v>#REF!</v>
      </c>
      <c r="F209" s="5" t="e">
        <f>SUMIF(#REF!,'BASE DADOS'!B209,#REF!)</f>
        <v>#REF!</v>
      </c>
      <c r="G209" s="5" t="e">
        <f t="shared" si="12"/>
        <v>#REF!</v>
      </c>
      <c r="H209" s="14" t="s">
        <v>12</v>
      </c>
      <c r="I209" s="4">
        <f>IF(H209=CFOP!A209,CFOP!B209,FALSE)</f>
        <v>6413</v>
      </c>
      <c r="J209" s="10" t="e">
        <f>#REF!</f>
        <v>#REF!</v>
      </c>
      <c r="K209" s="12" t="e">
        <f>SUMIF(#REF!,'BASE DADOS'!I209,#REF!)</f>
        <v>#REF!</v>
      </c>
      <c r="L209" s="5" t="e">
        <f>SUMIF(#REF!,'BASE DADOS'!I209,#REF!)</f>
        <v>#REF!</v>
      </c>
      <c r="M209" s="5" t="e">
        <f>SUMIF(#REF!,'BASE DADOS'!I209,#REF!)</f>
        <v>#REF!</v>
      </c>
      <c r="N209" s="5" t="e">
        <f t="shared" si="13"/>
        <v>#REF!</v>
      </c>
    </row>
    <row r="210" spans="1:14" ht="14.4" x14ac:dyDescent="0.3">
      <c r="A210" s="14" t="s">
        <v>11</v>
      </c>
      <c r="B210" s="4" t="b">
        <f>IF(A210=CFOP!A210,CFOP!B210,FALSE)</f>
        <v>0</v>
      </c>
      <c r="C210" s="10" t="e">
        <f>#REF!</f>
        <v>#REF!</v>
      </c>
      <c r="D210" s="12" t="e">
        <f>SUMIF(#REF!,'BASE DADOS'!B210,#REF!)</f>
        <v>#REF!</v>
      </c>
      <c r="E210" s="12" t="e">
        <f>SUMIF(#REF!,'BASE DADOS'!B210,#REF!)</f>
        <v>#REF!</v>
      </c>
      <c r="F210" s="5" t="e">
        <f>SUMIF(#REF!,'BASE DADOS'!B210,#REF!)</f>
        <v>#REF!</v>
      </c>
      <c r="G210" s="5" t="e">
        <f t="shared" si="12"/>
        <v>#REF!</v>
      </c>
      <c r="H210" s="14" t="s">
        <v>12</v>
      </c>
      <c r="I210" s="4">
        <f>IF(H210=CFOP!A210,CFOP!B210,FALSE)</f>
        <v>6414</v>
      </c>
      <c r="J210" s="10" t="e">
        <f>#REF!</f>
        <v>#REF!</v>
      </c>
      <c r="K210" s="12" t="e">
        <f>SUMIF(#REF!,'BASE DADOS'!I210,#REF!)</f>
        <v>#REF!</v>
      </c>
      <c r="L210" s="5" t="e">
        <f>SUMIF(#REF!,'BASE DADOS'!I210,#REF!)</f>
        <v>#REF!</v>
      </c>
      <c r="M210" s="5" t="e">
        <f>SUMIF(#REF!,'BASE DADOS'!I210,#REF!)</f>
        <v>#REF!</v>
      </c>
      <c r="N210" s="5" t="e">
        <f t="shared" si="13"/>
        <v>#REF!</v>
      </c>
    </row>
    <row r="211" spans="1:14" ht="14.4" x14ac:dyDescent="0.3">
      <c r="A211" s="14" t="s">
        <v>11</v>
      </c>
      <c r="B211" s="4" t="b">
        <f>IF(A211=CFOP!A211,CFOP!B211,FALSE)</f>
        <v>0</v>
      </c>
      <c r="C211" s="10" t="e">
        <f>#REF!</f>
        <v>#REF!</v>
      </c>
      <c r="D211" s="12" t="e">
        <f>SUMIF(#REF!,'BASE DADOS'!B211,#REF!)</f>
        <v>#REF!</v>
      </c>
      <c r="E211" s="12" t="e">
        <f>SUMIF(#REF!,'BASE DADOS'!B211,#REF!)</f>
        <v>#REF!</v>
      </c>
      <c r="F211" s="5" t="e">
        <f>SUMIF(#REF!,'BASE DADOS'!B211,#REF!)</f>
        <v>#REF!</v>
      </c>
      <c r="G211" s="5" t="e">
        <f t="shared" ref="G211:G274" si="14">D211&gt;0</f>
        <v>#REF!</v>
      </c>
      <c r="H211" s="14" t="s">
        <v>12</v>
      </c>
      <c r="I211" s="4">
        <f>IF(H211=CFOP!A211,CFOP!B211,FALSE)</f>
        <v>6415</v>
      </c>
      <c r="J211" s="10" t="e">
        <f>#REF!</f>
        <v>#REF!</v>
      </c>
      <c r="K211" s="12" t="e">
        <f>SUMIF(#REF!,'BASE DADOS'!I211,#REF!)</f>
        <v>#REF!</v>
      </c>
      <c r="L211" s="5" t="e">
        <f>SUMIF(#REF!,'BASE DADOS'!I211,#REF!)</f>
        <v>#REF!</v>
      </c>
      <c r="M211" s="5" t="e">
        <f>SUMIF(#REF!,'BASE DADOS'!I211,#REF!)</f>
        <v>#REF!</v>
      </c>
      <c r="N211" s="5" t="e">
        <f t="shared" ref="N211:N274" si="15">K211&gt;0</f>
        <v>#REF!</v>
      </c>
    </row>
    <row r="212" spans="1:14" ht="14.4" x14ac:dyDescent="0.3">
      <c r="A212" s="14" t="s">
        <v>11</v>
      </c>
      <c r="B212" s="4">
        <f>IF(A212=CFOP!A212,CFOP!B212,FALSE)</f>
        <v>6501</v>
      </c>
      <c r="C212" s="10" t="e">
        <f>#REF!</f>
        <v>#REF!</v>
      </c>
      <c r="D212" s="12" t="e">
        <f>SUMIF(#REF!,'BASE DADOS'!B212,#REF!)</f>
        <v>#REF!</v>
      </c>
      <c r="E212" s="12" t="e">
        <f>SUMIF(#REF!,'BASE DADOS'!B212,#REF!)</f>
        <v>#REF!</v>
      </c>
      <c r="F212" s="5" t="e">
        <f>SUMIF(#REF!,'BASE DADOS'!B212,#REF!)</f>
        <v>#REF!</v>
      </c>
      <c r="G212" s="5" t="e">
        <f t="shared" si="14"/>
        <v>#REF!</v>
      </c>
      <c r="H212" s="14" t="s">
        <v>12</v>
      </c>
      <c r="I212" s="4" t="b">
        <f>IF(H212=CFOP!A212,CFOP!B212,FALSE)</f>
        <v>0</v>
      </c>
      <c r="J212" s="10" t="e">
        <f>#REF!</f>
        <v>#REF!</v>
      </c>
      <c r="K212" s="12" t="e">
        <f>SUMIF(#REF!,'BASE DADOS'!I212,#REF!)</f>
        <v>#REF!</v>
      </c>
      <c r="L212" s="5" t="e">
        <f>SUMIF(#REF!,'BASE DADOS'!I212,#REF!)</f>
        <v>#REF!</v>
      </c>
      <c r="M212" s="5" t="e">
        <f>SUMIF(#REF!,'BASE DADOS'!I212,#REF!)</f>
        <v>#REF!</v>
      </c>
      <c r="N212" s="5" t="e">
        <f t="shared" si="15"/>
        <v>#REF!</v>
      </c>
    </row>
    <row r="213" spans="1:14" ht="14.4" x14ac:dyDescent="0.3">
      <c r="A213" s="14" t="s">
        <v>11</v>
      </c>
      <c r="B213" s="4" t="b">
        <f>IF(A213=CFOP!A213,CFOP!B213,FALSE)</f>
        <v>0</v>
      </c>
      <c r="C213" s="10" t="e">
        <f>#REF!</f>
        <v>#REF!</v>
      </c>
      <c r="D213" s="12" t="e">
        <f>SUMIF(#REF!,'BASE DADOS'!B213,#REF!)</f>
        <v>#REF!</v>
      </c>
      <c r="E213" s="12" t="e">
        <f>SUMIF(#REF!,'BASE DADOS'!B213,#REF!)</f>
        <v>#REF!</v>
      </c>
      <c r="F213" s="5" t="e">
        <f>SUMIF(#REF!,'BASE DADOS'!B213,#REF!)</f>
        <v>#REF!</v>
      </c>
      <c r="G213" s="5" t="e">
        <f t="shared" si="14"/>
        <v>#REF!</v>
      </c>
      <c r="H213" s="14" t="s">
        <v>12</v>
      </c>
      <c r="I213" s="4">
        <f>IF(H213=CFOP!A213,CFOP!B213,FALSE)</f>
        <v>6502</v>
      </c>
      <c r="J213" s="10" t="e">
        <f>#REF!</f>
        <v>#REF!</v>
      </c>
      <c r="K213" s="12" t="e">
        <f>SUMIF(#REF!,'BASE DADOS'!I213,#REF!)</f>
        <v>#REF!</v>
      </c>
      <c r="L213" s="5" t="e">
        <f>SUMIF(#REF!,'BASE DADOS'!I213,#REF!)</f>
        <v>#REF!</v>
      </c>
      <c r="M213" s="5" t="e">
        <f>SUMIF(#REF!,'BASE DADOS'!I213,#REF!)</f>
        <v>#REF!</v>
      </c>
      <c r="N213" s="5" t="e">
        <f t="shared" si="15"/>
        <v>#REF!</v>
      </c>
    </row>
    <row r="214" spans="1:14" ht="14.4" x14ac:dyDescent="0.3">
      <c r="A214" s="14" t="s">
        <v>11</v>
      </c>
      <c r="B214" s="4" t="b">
        <f>IF(A214=CFOP!A214,CFOP!B214,FALSE)</f>
        <v>0</v>
      </c>
      <c r="C214" s="10" t="e">
        <f>#REF!</f>
        <v>#REF!</v>
      </c>
      <c r="D214" s="12" t="e">
        <f>SUMIF(#REF!,'BASE DADOS'!B214,#REF!)</f>
        <v>#REF!</v>
      </c>
      <c r="E214" s="12" t="e">
        <f>SUMIF(#REF!,'BASE DADOS'!B214,#REF!)</f>
        <v>#REF!</v>
      </c>
      <c r="F214" s="5" t="e">
        <f>SUMIF(#REF!,'BASE DADOS'!B214,#REF!)</f>
        <v>#REF!</v>
      </c>
      <c r="G214" s="5" t="e">
        <f t="shared" si="14"/>
        <v>#REF!</v>
      </c>
      <c r="H214" s="14" t="s">
        <v>12</v>
      </c>
      <c r="I214" s="4">
        <f>IF(H214=CFOP!A214,CFOP!B214,FALSE)</f>
        <v>6503</v>
      </c>
      <c r="J214" s="10" t="e">
        <f>#REF!</f>
        <v>#REF!</v>
      </c>
      <c r="K214" s="12" t="e">
        <f>SUMIF(#REF!,'BASE DADOS'!I214,#REF!)</f>
        <v>#REF!</v>
      </c>
      <c r="L214" s="5" t="e">
        <f>SUMIF(#REF!,'BASE DADOS'!I214,#REF!)</f>
        <v>#REF!</v>
      </c>
      <c r="M214" s="5" t="e">
        <f>SUMIF(#REF!,'BASE DADOS'!I214,#REF!)</f>
        <v>#REF!</v>
      </c>
      <c r="N214" s="5" t="e">
        <f t="shared" si="15"/>
        <v>#REF!</v>
      </c>
    </row>
    <row r="215" spans="1:14" ht="14.4" x14ac:dyDescent="0.3">
      <c r="A215" s="14" t="s">
        <v>11</v>
      </c>
      <c r="B215" s="4" t="b">
        <f>IF(A215=CFOP!A215,CFOP!B215,FALSE)</f>
        <v>0</v>
      </c>
      <c r="C215" s="10" t="e">
        <f>#REF!</f>
        <v>#REF!</v>
      </c>
      <c r="D215" s="12" t="e">
        <f>SUMIF(#REF!,'BASE DADOS'!B215,#REF!)</f>
        <v>#REF!</v>
      </c>
      <c r="E215" s="12" t="e">
        <f>SUMIF(#REF!,'BASE DADOS'!B215,#REF!)</f>
        <v>#REF!</v>
      </c>
      <c r="F215" s="5" t="e">
        <f>SUMIF(#REF!,'BASE DADOS'!B215,#REF!)</f>
        <v>#REF!</v>
      </c>
      <c r="G215" s="5" t="e">
        <f t="shared" si="14"/>
        <v>#REF!</v>
      </c>
      <c r="H215" s="14" t="s">
        <v>12</v>
      </c>
      <c r="I215" s="4">
        <f>IF(H215=CFOP!A215,CFOP!B215,FALSE)</f>
        <v>6504</v>
      </c>
      <c r="J215" s="10" t="e">
        <f>#REF!</f>
        <v>#REF!</v>
      </c>
      <c r="K215" s="12" t="e">
        <f>SUMIF(#REF!,'BASE DADOS'!I215,#REF!)</f>
        <v>#REF!</v>
      </c>
      <c r="L215" s="5" t="e">
        <f>SUMIF(#REF!,'BASE DADOS'!I215,#REF!)</f>
        <v>#REF!</v>
      </c>
      <c r="M215" s="5" t="e">
        <f>SUMIF(#REF!,'BASE DADOS'!I215,#REF!)</f>
        <v>#REF!</v>
      </c>
      <c r="N215" s="5" t="e">
        <f t="shared" si="15"/>
        <v>#REF!</v>
      </c>
    </row>
    <row r="216" spans="1:14" ht="14.4" x14ac:dyDescent="0.3">
      <c r="A216" s="14" t="s">
        <v>11</v>
      </c>
      <c r="B216" s="4" t="b">
        <f>IF(A216=CFOP!A216,CFOP!B216,FALSE)</f>
        <v>0</v>
      </c>
      <c r="C216" s="10" t="e">
        <f>#REF!</f>
        <v>#REF!</v>
      </c>
      <c r="D216" s="12" t="e">
        <f>SUMIF(#REF!,'BASE DADOS'!B216,#REF!)</f>
        <v>#REF!</v>
      </c>
      <c r="E216" s="12" t="e">
        <f>SUMIF(#REF!,'BASE DADOS'!B216,#REF!)</f>
        <v>#REF!</v>
      </c>
      <c r="F216" s="5" t="e">
        <f>SUMIF(#REF!,'BASE DADOS'!B216,#REF!)</f>
        <v>#REF!</v>
      </c>
      <c r="G216" s="5" t="e">
        <f t="shared" si="14"/>
        <v>#REF!</v>
      </c>
      <c r="H216" s="14" t="s">
        <v>12</v>
      </c>
      <c r="I216" s="4">
        <f>IF(H216=CFOP!A216,CFOP!B216,FALSE)</f>
        <v>6505</v>
      </c>
      <c r="J216" s="10" t="e">
        <f>#REF!</f>
        <v>#REF!</v>
      </c>
      <c r="K216" s="12" t="e">
        <f>SUMIF(#REF!,'BASE DADOS'!I216,#REF!)</f>
        <v>#REF!</v>
      </c>
      <c r="L216" s="5" t="e">
        <f>SUMIF(#REF!,'BASE DADOS'!I216,#REF!)</f>
        <v>#REF!</v>
      </c>
      <c r="M216" s="5" t="e">
        <f>SUMIF(#REF!,'BASE DADOS'!I216,#REF!)</f>
        <v>#REF!</v>
      </c>
      <c r="N216" s="5" t="e">
        <f t="shared" si="15"/>
        <v>#REF!</v>
      </c>
    </row>
    <row r="217" spans="1:14" ht="14.4" x14ac:dyDescent="0.3">
      <c r="A217" s="14" t="s">
        <v>11</v>
      </c>
      <c r="B217" s="4" t="b">
        <f>IF(A217=CFOP!A217,CFOP!B217,FALSE)</f>
        <v>0</v>
      </c>
      <c r="C217" s="10" t="e">
        <f>#REF!</f>
        <v>#REF!</v>
      </c>
      <c r="D217" s="12" t="e">
        <f>SUMIF(#REF!,'BASE DADOS'!B217,#REF!)</f>
        <v>#REF!</v>
      </c>
      <c r="E217" s="12" t="e">
        <f>SUMIF(#REF!,'BASE DADOS'!B217,#REF!)</f>
        <v>#REF!</v>
      </c>
      <c r="F217" s="5" t="e">
        <f>SUMIF(#REF!,'BASE DADOS'!B217,#REF!)</f>
        <v>#REF!</v>
      </c>
      <c r="G217" s="5" t="e">
        <f t="shared" si="14"/>
        <v>#REF!</v>
      </c>
      <c r="H217" s="14" t="s">
        <v>12</v>
      </c>
      <c r="I217" s="4">
        <f>IF(H217=CFOP!A217,CFOP!B217,FALSE)</f>
        <v>6551</v>
      </c>
      <c r="J217" s="10" t="e">
        <f>#REF!</f>
        <v>#REF!</v>
      </c>
      <c r="K217" s="12" t="e">
        <f>SUMIF(#REF!,'BASE DADOS'!I217,#REF!)</f>
        <v>#REF!</v>
      </c>
      <c r="L217" s="5" t="e">
        <f>SUMIF(#REF!,'BASE DADOS'!I217,#REF!)</f>
        <v>#REF!</v>
      </c>
      <c r="M217" s="5" t="e">
        <f>SUMIF(#REF!,'BASE DADOS'!I217,#REF!)</f>
        <v>#REF!</v>
      </c>
      <c r="N217" s="5" t="e">
        <f t="shared" si="15"/>
        <v>#REF!</v>
      </c>
    </row>
    <row r="218" spans="1:14" ht="14.4" x14ac:dyDescent="0.3">
      <c r="A218" s="14" t="s">
        <v>11</v>
      </c>
      <c r="B218" s="4" t="b">
        <f>IF(A218=CFOP!A218,CFOP!B218,FALSE)</f>
        <v>0</v>
      </c>
      <c r="C218" s="10" t="e">
        <f>#REF!</f>
        <v>#REF!</v>
      </c>
      <c r="D218" s="12" t="e">
        <f>SUMIF(#REF!,'BASE DADOS'!B218,#REF!)</f>
        <v>#REF!</v>
      </c>
      <c r="E218" s="12" t="e">
        <f>SUMIF(#REF!,'BASE DADOS'!B218,#REF!)</f>
        <v>#REF!</v>
      </c>
      <c r="F218" s="5" t="e">
        <f>SUMIF(#REF!,'BASE DADOS'!B218,#REF!)</f>
        <v>#REF!</v>
      </c>
      <c r="G218" s="5" t="e">
        <f t="shared" si="14"/>
        <v>#REF!</v>
      </c>
      <c r="H218" s="14" t="s">
        <v>12</v>
      </c>
      <c r="I218" s="4">
        <f>IF(H218=CFOP!A218,CFOP!B218,FALSE)</f>
        <v>6552</v>
      </c>
      <c r="J218" s="10" t="e">
        <f>#REF!</f>
        <v>#REF!</v>
      </c>
      <c r="K218" s="12" t="e">
        <f>SUMIF(#REF!,'BASE DADOS'!I218,#REF!)</f>
        <v>#REF!</v>
      </c>
      <c r="L218" s="5" t="e">
        <f>SUMIF(#REF!,'BASE DADOS'!I218,#REF!)</f>
        <v>#REF!</v>
      </c>
      <c r="M218" s="5" t="e">
        <f>SUMIF(#REF!,'BASE DADOS'!I218,#REF!)</f>
        <v>#REF!</v>
      </c>
      <c r="N218" s="5" t="e">
        <f t="shared" si="15"/>
        <v>#REF!</v>
      </c>
    </row>
    <row r="219" spans="1:14" ht="14.4" x14ac:dyDescent="0.3">
      <c r="A219" s="14" t="s">
        <v>11</v>
      </c>
      <c r="B219" s="4" t="b">
        <f>IF(A219=CFOP!A219,CFOP!B219,FALSE)</f>
        <v>0</v>
      </c>
      <c r="C219" s="10" t="e">
        <f>#REF!</f>
        <v>#REF!</v>
      </c>
      <c r="D219" s="12" t="e">
        <f>SUMIF(#REF!,'BASE DADOS'!B219,#REF!)</f>
        <v>#REF!</v>
      </c>
      <c r="E219" s="12" t="e">
        <f>SUMIF(#REF!,'BASE DADOS'!B219,#REF!)</f>
        <v>#REF!</v>
      </c>
      <c r="F219" s="5" t="e">
        <f>SUMIF(#REF!,'BASE DADOS'!B219,#REF!)</f>
        <v>#REF!</v>
      </c>
      <c r="G219" s="5" t="e">
        <f t="shared" si="14"/>
        <v>#REF!</v>
      </c>
      <c r="H219" s="14" t="s">
        <v>12</v>
      </c>
      <c r="I219" s="4">
        <f>IF(H219=CFOP!A219,CFOP!B219,FALSE)</f>
        <v>6553</v>
      </c>
      <c r="J219" s="10" t="e">
        <f>#REF!</f>
        <v>#REF!</v>
      </c>
      <c r="K219" s="12" t="e">
        <f>SUMIF(#REF!,'BASE DADOS'!I219,#REF!)</f>
        <v>#REF!</v>
      </c>
      <c r="L219" s="5" t="e">
        <f>SUMIF(#REF!,'BASE DADOS'!I219,#REF!)</f>
        <v>#REF!</v>
      </c>
      <c r="M219" s="5" t="e">
        <f>SUMIF(#REF!,'BASE DADOS'!I219,#REF!)</f>
        <v>#REF!</v>
      </c>
      <c r="N219" s="5" t="e">
        <f t="shared" si="15"/>
        <v>#REF!</v>
      </c>
    </row>
    <row r="220" spans="1:14" ht="14.4" x14ac:dyDescent="0.3">
      <c r="A220" s="14" t="s">
        <v>11</v>
      </c>
      <c r="B220" s="4" t="b">
        <f>IF(A220=CFOP!A220,CFOP!B220,FALSE)</f>
        <v>0</v>
      </c>
      <c r="C220" s="10" t="e">
        <f>#REF!</f>
        <v>#REF!</v>
      </c>
      <c r="D220" s="12" t="e">
        <f>SUMIF(#REF!,'BASE DADOS'!B220,#REF!)</f>
        <v>#REF!</v>
      </c>
      <c r="E220" s="12" t="e">
        <f>SUMIF(#REF!,'BASE DADOS'!B220,#REF!)</f>
        <v>#REF!</v>
      </c>
      <c r="F220" s="5" t="e">
        <f>SUMIF(#REF!,'BASE DADOS'!B220,#REF!)</f>
        <v>#REF!</v>
      </c>
      <c r="G220" s="5" t="e">
        <f t="shared" si="14"/>
        <v>#REF!</v>
      </c>
      <c r="H220" s="14" t="s">
        <v>12</v>
      </c>
      <c r="I220" s="4">
        <f>IF(H220=CFOP!A220,CFOP!B220,FALSE)</f>
        <v>6554</v>
      </c>
      <c r="J220" s="10" t="e">
        <f>#REF!</f>
        <v>#REF!</v>
      </c>
      <c r="K220" s="12" t="e">
        <f>SUMIF(#REF!,'BASE DADOS'!I220,#REF!)</f>
        <v>#REF!</v>
      </c>
      <c r="L220" s="5" t="e">
        <f>SUMIF(#REF!,'BASE DADOS'!I220,#REF!)</f>
        <v>#REF!</v>
      </c>
      <c r="M220" s="5" t="e">
        <f>SUMIF(#REF!,'BASE DADOS'!I220,#REF!)</f>
        <v>#REF!</v>
      </c>
      <c r="N220" s="5" t="e">
        <f t="shared" si="15"/>
        <v>#REF!</v>
      </c>
    </row>
    <row r="221" spans="1:14" ht="14.4" x14ac:dyDescent="0.3">
      <c r="A221" s="14" t="s">
        <v>11</v>
      </c>
      <c r="B221" s="4" t="b">
        <f>IF(A221=CFOP!A221,CFOP!B221,FALSE)</f>
        <v>0</v>
      </c>
      <c r="C221" s="10" t="e">
        <f>#REF!</f>
        <v>#REF!</v>
      </c>
      <c r="D221" s="12" t="e">
        <f>SUMIF(#REF!,'BASE DADOS'!B221,#REF!)</f>
        <v>#REF!</v>
      </c>
      <c r="E221" s="12" t="e">
        <f>SUMIF(#REF!,'BASE DADOS'!B221,#REF!)</f>
        <v>#REF!</v>
      </c>
      <c r="F221" s="5" t="e">
        <f>SUMIF(#REF!,'BASE DADOS'!B221,#REF!)</f>
        <v>#REF!</v>
      </c>
      <c r="G221" s="5" t="e">
        <f t="shared" si="14"/>
        <v>#REF!</v>
      </c>
      <c r="H221" s="14" t="s">
        <v>12</v>
      </c>
      <c r="I221" s="4">
        <f>IF(H221=CFOP!A221,CFOP!B221,FALSE)</f>
        <v>6555</v>
      </c>
      <c r="J221" s="10" t="e">
        <f>#REF!</f>
        <v>#REF!</v>
      </c>
      <c r="K221" s="12" t="e">
        <f>SUMIF(#REF!,'BASE DADOS'!I221,#REF!)</f>
        <v>#REF!</v>
      </c>
      <c r="L221" s="5" t="e">
        <f>SUMIF(#REF!,'BASE DADOS'!I221,#REF!)</f>
        <v>#REF!</v>
      </c>
      <c r="M221" s="5" t="e">
        <f>SUMIF(#REF!,'BASE DADOS'!I221,#REF!)</f>
        <v>#REF!</v>
      </c>
      <c r="N221" s="5" t="e">
        <f t="shared" si="15"/>
        <v>#REF!</v>
      </c>
    </row>
    <row r="222" spans="1:14" ht="14.4" x14ac:dyDescent="0.3">
      <c r="A222" s="14" t="s">
        <v>11</v>
      </c>
      <c r="B222" s="4" t="b">
        <f>IF(A222=CFOP!A222,CFOP!B222,FALSE)</f>
        <v>0</v>
      </c>
      <c r="C222" s="10" t="e">
        <f>#REF!</f>
        <v>#REF!</v>
      </c>
      <c r="D222" s="12" t="e">
        <f>SUMIF(#REF!,'BASE DADOS'!B222,#REF!)</f>
        <v>#REF!</v>
      </c>
      <c r="E222" s="12" t="e">
        <f>SUMIF(#REF!,'BASE DADOS'!B222,#REF!)</f>
        <v>#REF!</v>
      </c>
      <c r="F222" s="5" t="e">
        <f>SUMIF(#REF!,'BASE DADOS'!B222,#REF!)</f>
        <v>#REF!</v>
      </c>
      <c r="G222" s="5" t="e">
        <f t="shared" si="14"/>
        <v>#REF!</v>
      </c>
      <c r="H222" s="14" t="s">
        <v>12</v>
      </c>
      <c r="I222" s="4">
        <f>IF(H222=CFOP!A222,CFOP!B222,FALSE)</f>
        <v>6556</v>
      </c>
      <c r="J222" s="10" t="e">
        <f>#REF!</f>
        <v>#REF!</v>
      </c>
      <c r="K222" s="12" t="e">
        <f>SUMIF(#REF!,'BASE DADOS'!I222,#REF!)</f>
        <v>#REF!</v>
      </c>
      <c r="L222" s="5" t="e">
        <f>SUMIF(#REF!,'BASE DADOS'!I222,#REF!)</f>
        <v>#REF!</v>
      </c>
      <c r="M222" s="5" t="e">
        <f>SUMIF(#REF!,'BASE DADOS'!I222,#REF!)</f>
        <v>#REF!</v>
      </c>
      <c r="N222" s="5" t="e">
        <f t="shared" si="15"/>
        <v>#REF!</v>
      </c>
    </row>
    <row r="223" spans="1:14" ht="14.4" x14ac:dyDescent="0.3">
      <c r="A223" s="14" t="s">
        <v>11</v>
      </c>
      <c r="B223" s="4" t="b">
        <f>IF(A223=CFOP!A223,CFOP!B223,FALSE)</f>
        <v>0</v>
      </c>
      <c r="C223" s="10" t="e">
        <f>#REF!</f>
        <v>#REF!</v>
      </c>
      <c r="D223" s="12" t="e">
        <f>SUMIF(#REF!,'BASE DADOS'!B223,#REF!)</f>
        <v>#REF!</v>
      </c>
      <c r="E223" s="12" t="e">
        <f>SUMIF(#REF!,'BASE DADOS'!B223,#REF!)</f>
        <v>#REF!</v>
      </c>
      <c r="F223" s="5" t="e">
        <f>SUMIF(#REF!,'BASE DADOS'!B223,#REF!)</f>
        <v>#REF!</v>
      </c>
      <c r="G223" s="5" t="e">
        <f t="shared" si="14"/>
        <v>#REF!</v>
      </c>
      <c r="H223" s="14" t="s">
        <v>12</v>
      </c>
      <c r="I223" s="4">
        <f>IF(H223=CFOP!A223,CFOP!B223,FALSE)</f>
        <v>6557</v>
      </c>
      <c r="J223" s="10" t="e">
        <f>#REF!</f>
        <v>#REF!</v>
      </c>
      <c r="K223" s="12" t="e">
        <f>SUMIF(#REF!,'BASE DADOS'!I223,#REF!)</f>
        <v>#REF!</v>
      </c>
      <c r="L223" s="5" t="e">
        <f>SUMIF(#REF!,'BASE DADOS'!I223,#REF!)</f>
        <v>#REF!</v>
      </c>
      <c r="M223" s="5" t="e">
        <f>SUMIF(#REF!,'BASE DADOS'!I223,#REF!)</f>
        <v>#REF!</v>
      </c>
      <c r="N223" s="5" t="e">
        <f t="shared" si="15"/>
        <v>#REF!</v>
      </c>
    </row>
    <row r="224" spans="1:14" ht="14.4" x14ac:dyDescent="0.3">
      <c r="A224" s="14" t="s">
        <v>11</v>
      </c>
      <c r="B224" s="4" t="b">
        <f>IF(A224=CFOP!A224,CFOP!B224,FALSE)</f>
        <v>0</v>
      </c>
      <c r="C224" s="10" t="e">
        <f>#REF!</f>
        <v>#REF!</v>
      </c>
      <c r="D224" s="12" t="e">
        <f>SUMIF(#REF!,'BASE DADOS'!B224,#REF!)</f>
        <v>#REF!</v>
      </c>
      <c r="E224" s="12" t="e">
        <f>SUMIF(#REF!,'BASE DADOS'!B224,#REF!)</f>
        <v>#REF!</v>
      </c>
      <c r="F224" s="5" t="e">
        <f>SUMIF(#REF!,'BASE DADOS'!B224,#REF!)</f>
        <v>#REF!</v>
      </c>
      <c r="G224" s="5" t="e">
        <f t="shared" si="14"/>
        <v>#REF!</v>
      </c>
      <c r="H224" s="14" t="s">
        <v>12</v>
      </c>
      <c r="I224" s="4">
        <f>IF(H224=CFOP!A224,CFOP!B224,FALSE)</f>
        <v>6603</v>
      </c>
      <c r="J224" s="10" t="e">
        <f>#REF!</f>
        <v>#REF!</v>
      </c>
      <c r="K224" s="12" t="e">
        <f>SUMIF(#REF!,'BASE DADOS'!I224,#REF!)</f>
        <v>#REF!</v>
      </c>
      <c r="L224" s="5" t="e">
        <f>SUMIF(#REF!,'BASE DADOS'!I224,#REF!)</f>
        <v>#REF!</v>
      </c>
      <c r="M224" s="5" t="e">
        <f>SUMIF(#REF!,'BASE DADOS'!I224,#REF!)</f>
        <v>#REF!</v>
      </c>
      <c r="N224" s="5" t="e">
        <f t="shared" si="15"/>
        <v>#REF!</v>
      </c>
    </row>
    <row r="225" spans="1:14" ht="14.4" x14ac:dyDescent="0.3">
      <c r="A225" s="14" t="s">
        <v>11</v>
      </c>
      <c r="B225" s="4">
        <f>IF(A225=CFOP!A225,CFOP!B225,FALSE)</f>
        <v>6651</v>
      </c>
      <c r="C225" s="10" t="e">
        <f>#REF!</f>
        <v>#REF!</v>
      </c>
      <c r="D225" s="12" t="e">
        <f>SUMIF(#REF!,'BASE DADOS'!B225,#REF!)</f>
        <v>#REF!</v>
      </c>
      <c r="E225" s="12" t="e">
        <f>SUMIF(#REF!,'BASE DADOS'!B225,#REF!)</f>
        <v>#REF!</v>
      </c>
      <c r="F225" s="5" t="e">
        <f>SUMIF(#REF!,'BASE DADOS'!B225,#REF!)</f>
        <v>#REF!</v>
      </c>
      <c r="G225" s="5" t="e">
        <f t="shared" si="14"/>
        <v>#REF!</v>
      </c>
      <c r="H225" s="14" t="s">
        <v>12</v>
      </c>
      <c r="I225" s="4" t="b">
        <f>IF(H225=CFOP!A225,CFOP!B225,FALSE)</f>
        <v>0</v>
      </c>
      <c r="J225" s="10" t="e">
        <f>#REF!</f>
        <v>#REF!</v>
      </c>
      <c r="K225" s="12" t="e">
        <f>SUMIF(#REF!,'BASE DADOS'!I225,#REF!)</f>
        <v>#REF!</v>
      </c>
      <c r="L225" s="5" t="e">
        <f>SUMIF(#REF!,'BASE DADOS'!I225,#REF!)</f>
        <v>#REF!</v>
      </c>
      <c r="M225" s="5" t="e">
        <f>SUMIF(#REF!,'BASE DADOS'!I225,#REF!)</f>
        <v>#REF!</v>
      </c>
      <c r="N225" s="5" t="e">
        <f t="shared" si="15"/>
        <v>#REF!</v>
      </c>
    </row>
    <row r="226" spans="1:14" ht="14.4" x14ac:dyDescent="0.3">
      <c r="A226" s="14" t="s">
        <v>11</v>
      </c>
      <c r="B226" s="4">
        <f>IF(A226=CFOP!A226,CFOP!B226,FALSE)</f>
        <v>6652</v>
      </c>
      <c r="C226" s="10" t="e">
        <f>#REF!</f>
        <v>#REF!</v>
      </c>
      <c r="D226" s="12" t="e">
        <f>SUMIF(#REF!,'BASE DADOS'!B226,#REF!)</f>
        <v>#REF!</v>
      </c>
      <c r="E226" s="12" t="e">
        <f>SUMIF(#REF!,'BASE DADOS'!B226,#REF!)</f>
        <v>#REF!</v>
      </c>
      <c r="F226" s="5" t="e">
        <f>SUMIF(#REF!,'BASE DADOS'!B226,#REF!)</f>
        <v>#REF!</v>
      </c>
      <c r="G226" s="5" t="e">
        <f t="shared" si="14"/>
        <v>#REF!</v>
      </c>
      <c r="H226" s="14" t="s">
        <v>12</v>
      </c>
      <c r="I226" s="4" t="b">
        <f>IF(H226=CFOP!A226,CFOP!B226,FALSE)</f>
        <v>0</v>
      </c>
      <c r="J226" s="10" t="e">
        <f>#REF!</f>
        <v>#REF!</v>
      </c>
      <c r="K226" s="12" t="e">
        <f>SUMIF(#REF!,'BASE DADOS'!I226,#REF!)</f>
        <v>#REF!</v>
      </c>
      <c r="L226" s="5" t="e">
        <f>SUMIF(#REF!,'BASE DADOS'!I226,#REF!)</f>
        <v>#REF!</v>
      </c>
      <c r="M226" s="5" t="e">
        <f>SUMIF(#REF!,'BASE DADOS'!I226,#REF!)</f>
        <v>#REF!</v>
      </c>
      <c r="N226" s="5" t="e">
        <f t="shared" si="15"/>
        <v>#REF!</v>
      </c>
    </row>
    <row r="227" spans="1:14" ht="14.4" x14ac:dyDescent="0.3">
      <c r="A227" s="14" t="s">
        <v>11</v>
      </c>
      <c r="B227" s="4">
        <f>IF(A227=CFOP!A227,CFOP!B227,FALSE)</f>
        <v>6653</v>
      </c>
      <c r="C227" s="10" t="e">
        <f>#REF!</f>
        <v>#REF!</v>
      </c>
      <c r="D227" s="12" t="e">
        <f>SUMIF(#REF!,'BASE DADOS'!B227,#REF!)</f>
        <v>#REF!</v>
      </c>
      <c r="E227" s="12" t="e">
        <f>SUMIF(#REF!,'BASE DADOS'!B227,#REF!)</f>
        <v>#REF!</v>
      </c>
      <c r="F227" s="5" t="e">
        <f>SUMIF(#REF!,'BASE DADOS'!B227,#REF!)</f>
        <v>#REF!</v>
      </c>
      <c r="G227" s="5" t="e">
        <f t="shared" si="14"/>
        <v>#REF!</v>
      </c>
      <c r="H227" s="14" t="s">
        <v>12</v>
      </c>
      <c r="I227" s="4" t="b">
        <f>IF(H227=CFOP!A227,CFOP!B227,FALSE)</f>
        <v>0</v>
      </c>
      <c r="J227" s="10" t="e">
        <f>#REF!</f>
        <v>#REF!</v>
      </c>
      <c r="K227" s="12" t="e">
        <f>SUMIF(#REF!,'BASE DADOS'!I227,#REF!)</f>
        <v>#REF!</v>
      </c>
      <c r="L227" s="5" t="e">
        <f>SUMIF(#REF!,'BASE DADOS'!I227,#REF!)</f>
        <v>#REF!</v>
      </c>
      <c r="M227" s="5" t="e">
        <f>SUMIF(#REF!,'BASE DADOS'!I227,#REF!)</f>
        <v>#REF!</v>
      </c>
      <c r="N227" s="5" t="e">
        <f t="shared" si="15"/>
        <v>#REF!</v>
      </c>
    </row>
    <row r="228" spans="1:14" ht="14.4" x14ac:dyDescent="0.3">
      <c r="A228" s="14" t="s">
        <v>11</v>
      </c>
      <c r="B228" s="4" t="b">
        <f>IF(A228=CFOP!A228,CFOP!B228,FALSE)</f>
        <v>0</v>
      </c>
      <c r="C228" s="10" t="e">
        <f>#REF!</f>
        <v>#REF!</v>
      </c>
      <c r="D228" s="12" t="e">
        <f>SUMIF(#REF!,'BASE DADOS'!B228,#REF!)</f>
        <v>#REF!</v>
      </c>
      <c r="E228" s="12" t="e">
        <f>SUMIF(#REF!,'BASE DADOS'!B228,#REF!)</f>
        <v>#REF!</v>
      </c>
      <c r="F228" s="5" t="e">
        <f>SUMIF(#REF!,'BASE DADOS'!B228,#REF!)</f>
        <v>#REF!</v>
      </c>
      <c r="G228" s="5" t="e">
        <f t="shared" si="14"/>
        <v>#REF!</v>
      </c>
      <c r="H228" s="14" t="s">
        <v>12</v>
      </c>
      <c r="I228" s="4">
        <f>IF(H228=CFOP!A228,CFOP!B228,FALSE)</f>
        <v>6654</v>
      </c>
      <c r="J228" s="10" t="e">
        <f>#REF!</f>
        <v>#REF!</v>
      </c>
      <c r="K228" s="12" t="e">
        <f>SUMIF(#REF!,'BASE DADOS'!I228,#REF!)</f>
        <v>#REF!</v>
      </c>
      <c r="L228" s="5" t="e">
        <f>SUMIF(#REF!,'BASE DADOS'!I228,#REF!)</f>
        <v>#REF!</v>
      </c>
      <c r="M228" s="5" t="e">
        <f>SUMIF(#REF!,'BASE DADOS'!I228,#REF!)</f>
        <v>#REF!</v>
      </c>
      <c r="N228" s="5" t="e">
        <f t="shared" si="15"/>
        <v>#REF!</v>
      </c>
    </row>
    <row r="229" spans="1:14" ht="14.4" x14ac:dyDescent="0.3">
      <c r="A229" s="14" t="s">
        <v>11</v>
      </c>
      <c r="B229" s="4" t="b">
        <f>IF(A229=CFOP!A229,CFOP!B229,FALSE)</f>
        <v>0</v>
      </c>
      <c r="C229" s="10" t="e">
        <f>#REF!</f>
        <v>#REF!</v>
      </c>
      <c r="D229" s="12" t="e">
        <f>SUMIF(#REF!,'BASE DADOS'!B229,#REF!)</f>
        <v>#REF!</v>
      </c>
      <c r="E229" s="12" t="e">
        <f>SUMIF(#REF!,'BASE DADOS'!B229,#REF!)</f>
        <v>#REF!</v>
      </c>
      <c r="F229" s="5" t="e">
        <f>SUMIF(#REF!,'BASE DADOS'!B229,#REF!)</f>
        <v>#REF!</v>
      </c>
      <c r="G229" s="5" t="e">
        <f t="shared" si="14"/>
        <v>#REF!</v>
      </c>
      <c r="H229" s="14" t="s">
        <v>12</v>
      </c>
      <c r="I229" s="4">
        <f>IF(H229=CFOP!A229,CFOP!B229,FALSE)</f>
        <v>6655</v>
      </c>
      <c r="J229" s="10" t="e">
        <f>#REF!</f>
        <v>#REF!</v>
      </c>
      <c r="K229" s="12" t="e">
        <f>SUMIF(#REF!,'BASE DADOS'!I229,#REF!)</f>
        <v>#REF!</v>
      </c>
      <c r="L229" s="5" t="e">
        <f>SUMIF(#REF!,'BASE DADOS'!I229,#REF!)</f>
        <v>#REF!</v>
      </c>
      <c r="M229" s="5" t="e">
        <f>SUMIF(#REF!,'BASE DADOS'!I229,#REF!)</f>
        <v>#REF!</v>
      </c>
      <c r="N229" s="5" t="e">
        <f t="shared" si="15"/>
        <v>#REF!</v>
      </c>
    </row>
    <row r="230" spans="1:14" ht="14.4" x14ac:dyDescent="0.3">
      <c r="A230" s="14" t="s">
        <v>11</v>
      </c>
      <c r="B230" s="4" t="b">
        <f>IF(A230=CFOP!A230,CFOP!B230,FALSE)</f>
        <v>0</v>
      </c>
      <c r="C230" s="10" t="e">
        <f>#REF!</f>
        <v>#REF!</v>
      </c>
      <c r="D230" s="12" t="e">
        <f>SUMIF(#REF!,'BASE DADOS'!B230,#REF!)</f>
        <v>#REF!</v>
      </c>
      <c r="E230" s="12" t="e">
        <f>SUMIF(#REF!,'BASE DADOS'!B230,#REF!)</f>
        <v>#REF!</v>
      </c>
      <c r="F230" s="5" t="e">
        <f>SUMIF(#REF!,'BASE DADOS'!B230,#REF!)</f>
        <v>#REF!</v>
      </c>
      <c r="G230" s="5" t="e">
        <f t="shared" si="14"/>
        <v>#REF!</v>
      </c>
      <c r="H230" s="14" t="s">
        <v>12</v>
      </c>
      <c r="I230" s="4">
        <f>IF(H230=CFOP!A230,CFOP!B230,FALSE)</f>
        <v>6656</v>
      </c>
      <c r="J230" s="10" t="e">
        <f>#REF!</f>
        <v>#REF!</v>
      </c>
      <c r="K230" s="12" t="e">
        <f>SUMIF(#REF!,'BASE DADOS'!I230,#REF!)</f>
        <v>#REF!</v>
      </c>
      <c r="L230" s="5" t="e">
        <f>SUMIF(#REF!,'BASE DADOS'!I230,#REF!)</f>
        <v>#REF!</v>
      </c>
      <c r="M230" s="5" t="e">
        <f>SUMIF(#REF!,'BASE DADOS'!I230,#REF!)</f>
        <v>#REF!</v>
      </c>
      <c r="N230" s="5" t="e">
        <f t="shared" si="15"/>
        <v>#REF!</v>
      </c>
    </row>
    <row r="231" spans="1:14" ht="14.4" x14ac:dyDescent="0.3">
      <c r="A231" s="14" t="s">
        <v>11</v>
      </c>
      <c r="B231" s="4" t="b">
        <f>IF(A231=CFOP!A231,CFOP!B231,FALSE)</f>
        <v>0</v>
      </c>
      <c r="C231" s="10" t="e">
        <f>#REF!</f>
        <v>#REF!</v>
      </c>
      <c r="D231" s="12" t="e">
        <f>SUMIF(#REF!,'BASE DADOS'!B231,#REF!)</f>
        <v>#REF!</v>
      </c>
      <c r="E231" s="12" t="e">
        <f>SUMIF(#REF!,'BASE DADOS'!B231,#REF!)</f>
        <v>#REF!</v>
      </c>
      <c r="F231" s="5" t="e">
        <f>SUMIF(#REF!,'BASE DADOS'!B231,#REF!)</f>
        <v>#REF!</v>
      </c>
      <c r="G231" s="5" t="e">
        <f t="shared" si="14"/>
        <v>#REF!</v>
      </c>
      <c r="H231" s="14" t="s">
        <v>12</v>
      </c>
      <c r="I231" s="4">
        <f>IF(H231=CFOP!A231,CFOP!B231,FALSE)</f>
        <v>6657</v>
      </c>
      <c r="J231" s="10" t="e">
        <f>#REF!</f>
        <v>#REF!</v>
      </c>
      <c r="K231" s="12" t="e">
        <f>SUMIF(#REF!,'BASE DADOS'!I231,#REF!)</f>
        <v>#REF!</v>
      </c>
      <c r="L231" s="5" t="e">
        <f>SUMIF(#REF!,'BASE DADOS'!I231,#REF!)</f>
        <v>#REF!</v>
      </c>
      <c r="M231" s="5" t="e">
        <f>SUMIF(#REF!,'BASE DADOS'!I231,#REF!)</f>
        <v>#REF!</v>
      </c>
      <c r="N231" s="5" t="e">
        <f t="shared" si="15"/>
        <v>#REF!</v>
      </c>
    </row>
    <row r="232" spans="1:14" ht="14.4" x14ac:dyDescent="0.3">
      <c r="A232" s="14" t="s">
        <v>11</v>
      </c>
      <c r="B232" s="4">
        <f>IF(A232=CFOP!A232,CFOP!B232,FALSE)</f>
        <v>6658</v>
      </c>
      <c r="C232" s="10" t="e">
        <f>#REF!</f>
        <v>#REF!</v>
      </c>
      <c r="D232" s="12" t="e">
        <f>SUMIF(#REF!,'BASE DADOS'!B232,#REF!)</f>
        <v>#REF!</v>
      </c>
      <c r="E232" s="12" t="e">
        <f>SUMIF(#REF!,'BASE DADOS'!B232,#REF!)</f>
        <v>#REF!</v>
      </c>
      <c r="F232" s="5" t="e">
        <f>SUMIF(#REF!,'BASE DADOS'!B232,#REF!)</f>
        <v>#REF!</v>
      </c>
      <c r="G232" s="5" t="e">
        <f t="shared" si="14"/>
        <v>#REF!</v>
      </c>
      <c r="H232" s="14" t="s">
        <v>12</v>
      </c>
      <c r="I232" s="4" t="b">
        <f>IF(H232=CFOP!A232,CFOP!B232,FALSE)</f>
        <v>0</v>
      </c>
      <c r="J232" s="10" t="e">
        <f>#REF!</f>
        <v>#REF!</v>
      </c>
      <c r="K232" s="12" t="e">
        <f>SUMIF(#REF!,'BASE DADOS'!I232,#REF!)</f>
        <v>#REF!</v>
      </c>
      <c r="L232" s="5" t="e">
        <f>SUMIF(#REF!,'BASE DADOS'!I232,#REF!)</f>
        <v>#REF!</v>
      </c>
      <c r="M232" s="5" t="e">
        <f>SUMIF(#REF!,'BASE DADOS'!I232,#REF!)</f>
        <v>#REF!</v>
      </c>
      <c r="N232" s="5" t="e">
        <f t="shared" si="15"/>
        <v>#REF!</v>
      </c>
    </row>
    <row r="233" spans="1:14" ht="14.4" x14ac:dyDescent="0.3">
      <c r="A233" s="14" t="s">
        <v>11</v>
      </c>
      <c r="B233" s="4" t="b">
        <f>IF(A233=CFOP!A233,CFOP!B233,FALSE)</f>
        <v>0</v>
      </c>
      <c r="C233" s="10" t="e">
        <f>#REF!</f>
        <v>#REF!</v>
      </c>
      <c r="D233" s="12" t="e">
        <f>SUMIF(#REF!,'BASE DADOS'!B233,#REF!)</f>
        <v>#REF!</v>
      </c>
      <c r="E233" s="12" t="e">
        <f>SUMIF(#REF!,'BASE DADOS'!B233,#REF!)</f>
        <v>#REF!</v>
      </c>
      <c r="F233" s="5" t="e">
        <f>SUMIF(#REF!,'BASE DADOS'!B233,#REF!)</f>
        <v>#REF!</v>
      </c>
      <c r="G233" s="5" t="e">
        <f t="shared" si="14"/>
        <v>#REF!</v>
      </c>
      <c r="H233" s="14" t="s">
        <v>12</v>
      </c>
      <c r="I233" s="4">
        <f>IF(H233=CFOP!A233,CFOP!B233,FALSE)</f>
        <v>6659</v>
      </c>
      <c r="J233" s="10" t="e">
        <f>#REF!</f>
        <v>#REF!</v>
      </c>
      <c r="K233" s="12" t="e">
        <f>SUMIF(#REF!,'BASE DADOS'!I233,#REF!)</f>
        <v>#REF!</v>
      </c>
      <c r="L233" s="5" t="e">
        <f>SUMIF(#REF!,'BASE DADOS'!I233,#REF!)</f>
        <v>#REF!</v>
      </c>
      <c r="M233" s="5" t="e">
        <f>SUMIF(#REF!,'BASE DADOS'!I233,#REF!)</f>
        <v>#REF!</v>
      </c>
      <c r="N233" s="5" t="e">
        <f t="shared" si="15"/>
        <v>#REF!</v>
      </c>
    </row>
    <row r="234" spans="1:14" ht="14.4" x14ac:dyDescent="0.3">
      <c r="A234" s="14" t="s">
        <v>11</v>
      </c>
      <c r="B234" s="4">
        <f>IF(A234=CFOP!A234,CFOP!B234,FALSE)</f>
        <v>6660</v>
      </c>
      <c r="C234" s="10" t="e">
        <f>#REF!</f>
        <v>#REF!</v>
      </c>
      <c r="D234" s="12" t="e">
        <f>SUMIF(#REF!,'BASE DADOS'!B234,#REF!)</f>
        <v>#REF!</v>
      </c>
      <c r="E234" s="12" t="e">
        <f>SUMIF(#REF!,'BASE DADOS'!B234,#REF!)</f>
        <v>#REF!</v>
      </c>
      <c r="F234" s="5" t="e">
        <f>SUMIF(#REF!,'BASE DADOS'!B234,#REF!)</f>
        <v>#REF!</v>
      </c>
      <c r="G234" s="5" t="e">
        <f t="shared" si="14"/>
        <v>#REF!</v>
      </c>
      <c r="H234" s="14" t="s">
        <v>12</v>
      </c>
      <c r="I234" s="4" t="b">
        <f>IF(H234=CFOP!A234,CFOP!B234,FALSE)</f>
        <v>0</v>
      </c>
      <c r="J234" s="10" t="e">
        <f>#REF!</f>
        <v>#REF!</v>
      </c>
      <c r="K234" s="12" t="e">
        <f>SUMIF(#REF!,'BASE DADOS'!I234,#REF!)</f>
        <v>#REF!</v>
      </c>
      <c r="L234" s="5" t="e">
        <f>SUMIF(#REF!,'BASE DADOS'!I234,#REF!)</f>
        <v>#REF!</v>
      </c>
      <c r="M234" s="5" t="e">
        <f>SUMIF(#REF!,'BASE DADOS'!I234,#REF!)</f>
        <v>#REF!</v>
      </c>
      <c r="N234" s="5" t="e">
        <f t="shared" si="15"/>
        <v>#REF!</v>
      </c>
    </row>
    <row r="235" spans="1:14" ht="14.4" x14ac:dyDescent="0.3">
      <c r="A235" s="14" t="s">
        <v>11</v>
      </c>
      <c r="B235" s="4" t="b">
        <f>IF(A235=CFOP!A235,CFOP!B235,FALSE)</f>
        <v>0</v>
      </c>
      <c r="C235" s="10" t="e">
        <f>#REF!</f>
        <v>#REF!</v>
      </c>
      <c r="D235" s="12" t="e">
        <f>SUMIF(#REF!,'BASE DADOS'!B235,#REF!)</f>
        <v>#REF!</v>
      </c>
      <c r="E235" s="12" t="e">
        <f>SUMIF(#REF!,'BASE DADOS'!B235,#REF!)</f>
        <v>#REF!</v>
      </c>
      <c r="F235" s="5" t="e">
        <f>SUMIF(#REF!,'BASE DADOS'!B235,#REF!)</f>
        <v>#REF!</v>
      </c>
      <c r="G235" s="5" t="e">
        <f t="shared" si="14"/>
        <v>#REF!</v>
      </c>
      <c r="H235" s="14" t="s">
        <v>12</v>
      </c>
      <c r="I235" s="4">
        <f>IF(H235=CFOP!A235,CFOP!B235,FALSE)</f>
        <v>6661</v>
      </c>
      <c r="J235" s="10" t="e">
        <f>#REF!</f>
        <v>#REF!</v>
      </c>
      <c r="K235" s="12" t="e">
        <f>SUMIF(#REF!,'BASE DADOS'!I235,#REF!)</f>
        <v>#REF!</v>
      </c>
      <c r="L235" s="5" t="e">
        <f>SUMIF(#REF!,'BASE DADOS'!I235,#REF!)</f>
        <v>#REF!</v>
      </c>
      <c r="M235" s="5" t="e">
        <f>SUMIF(#REF!,'BASE DADOS'!I235,#REF!)</f>
        <v>#REF!</v>
      </c>
      <c r="N235" s="5" t="e">
        <f t="shared" si="15"/>
        <v>#REF!</v>
      </c>
    </row>
    <row r="236" spans="1:14" ht="14.4" x14ac:dyDescent="0.3">
      <c r="A236" s="14" t="s">
        <v>11</v>
      </c>
      <c r="B236" s="4" t="b">
        <f>IF(A236=CFOP!A236,CFOP!B236,FALSE)</f>
        <v>0</v>
      </c>
      <c r="C236" s="10" t="e">
        <f>#REF!</f>
        <v>#REF!</v>
      </c>
      <c r="D236" s="12" t="e">
        <f>SUMIF(#REF!,'BASE DADOS'!B236,#REF!)</f>
        <v>#REF!</v>
      </c>
      <c r="E236" s="12" t="e">
        <f>SUMIF(#REF!,'BASE DADOS'!B236,#REF!)</f>
        <v>#REF!</v>
      </c>
      <c r="F236" s="5" t="e">
        <f>SUMIF(#REF!,'BASE DADOS'!B236,#REF!)</f>
        <v>#REF!</v>
      </c>
      <c r="G236" s="5" t="e">
        <f t="shared" si="14"/>
        <v>#REF!</v>
      </c>
      <c r="H236" s="14" t="s">
        <v>12</v>
      </c>
      <c r="I236" s="4">
        <f>IF(H236=CFOP!A236,CFOP!B236,FALSE)</f>
        <v>6662</v>
      </c>
      <c r="J236" s="10" t="e">
        <f>#REF!</f>
        <v>#REF!</v>
      </c>
      <c r="K236" s="12" t="e">
        <f>SUMIF(#REF!,'BASE DADOS'!I236,#REF!)</f>
        <v>#REF!</v>
      </c>
      <c r="L236" s="5" t="e">
        <f>SUMIF(#REF!,'BASE DADOS'!I236,#REF!)</f>
        <v>#REF!</v>
      </c>
      <c r="M236" s="5" t="e">
        <f>SUMIF(#REF!,'BASE DADOS'!I236,#REF!)</f>
        <v>#REF!</v>
      </c>
      <c r="N236" s="5" t="e">
        <f t="shared" si="15"/>
        <v>#REF!</v>
      </c>
    </row>
    <row r="237" spans="1:14" ht="14.4" x14ac:dyDescent="0.3">
      <c r="A237" s="14" t="s">
        <v>11</v>
      </c>
      <c r="B237" s="4">
        <f>IF(A237=CFOP!A237,CFOP!B237,FALSE)</f>
        <v>6663</v>
      </c>
      <c r="C237" s="10" t="e">
        <f>#REF!</f>
        <v>#REF!</v>
      </c>
      <c r="D237" s="12" t="e">
        <f>SUMIF(#REF!,'BASE DADOS'!B237,#REF!)</f>
        <v>#REF!</v>
      </c>
      <c r="E237" s="12" t="e">
        <f>SUMIF(#REF!,'BASE DADOS'!B237,#REF!)</f>
        <v>#REF!</v>
      </c>
      <c r="F237" s="5" t="e">
        <f>SUMIF(#REF!,'BASE DADOS'!B237,#REF!)</f>
        <v>#REF!</v>
      </c>
      <c r="G237" s="5" t="e">
        <f t="shared" si="14"/>
        <v>#REF!</v>
      </c>
      <c r="H237" s="14" t="s">
        <v>12</v>
      </c>
      <c r="I237" s="4" t="b">
        <f>IF(H237=CFOP!A237,CFOP!B237,FALSE)</f>
        <v>0</v>
      </c>
      <c r="J237" s="10" t="e">
        <f>#REF!</f>
        <v>#REF!</v>
      </c>
      <c r="K237" s="12" t="e">
        <f>SUMIF(#REF!,'BASE DADOS'!I237,#REF!)</f>
        <v>#REF!</v>
      </c>
      <c r="L237" s="5" t="e">
        <f>SUMIF(#REF!,'BASE DADOS'!I237,#REF!)</f>
        <v>#REF!</v>
      </c>
      <c r="M237" s="5" t="e">
        <f>SUMIF(#REF!,'BASE DADOS'!I237,#REF!)</f>
        <v>#REF!</v>
      </c>
      <c r="N237" s="5" t="e">
        <f t="shared" si="15"/>
        <v>#REF!</v>
      </c>
    </row>
    <row r="238" spans="1:14" ht="14.4" x14ac:dyDescent="0.3">
      <c r="A238" s="14" t="s">
        <v>11</v>
      </c>
      <c r="B238" s="4" t="b">
        <f>IF(A238=CFOP!A238,CFOP!B238,FALSE)</f>
        <v>0</v>
      </c>
      <c r="C238" s="10" t="e">
        <f>#REF!</f>
        <v>#REF!</v>
      </c>
      <c r="D238" s="12" t="e">
        <f>SUMIF(#REF!,'BASE DADOS'!B238,#REF!)</f>
        <v>#REF!</v>
      </c>
      <c r="E238" s="12" t="e">
        <f>SUMIF(#REF!,'BASE DADOS'!B238,#REF!)</f>
        <v>#REF!</v>
      </c>
      <c r="F238" s="5" t="e">
        <f>SUMIF(#REF!,'BASE DADOS'!B238,#REF!)</f>
        <v>#REF!</v>
      </c>
      <c r="G238" s="5" t="e">
        <f t="shared" si="14"/>
        <v>#REF!</v>
      </c>
      <c r="H238" s="14" t="s">
        <v>12</v>
      </c>
      <c r="I238" s="4">
        <f>IF(H238=CFOP!A238,CFOP!B238,FALSE)</f>
        <v>6664</v>
      </c>
      <c r="J238" s="10" t="e">
        <f>#REF!</f>
        <v>#REF!</v>
      </c>
      <c r="K238" s="12" t="e">
        <f>SUMIF(#REF!,'BASE DADOS'!I238,#REF!)</f>
        <v>#REF!</v>
      </c>
      <c r="L238" s="5" t="e">
        <f>SUMIF(#REF!,'BASE DADOS'!I238,#REF!)</f>
        <v>#REF!</v>
      </c>
      <c r="M238" s="5" t="e">
        <f>SUMIF(#REF!,'BASE DADOS'!I238,#REF!)</f>
        <v>#REF!</v>
      </c>
      <c r="N238" s="5" t="e">
        <f t="shared" si="15"/>
        <v>#REF!</v>
      </c>
    </row>
    <row r="239" spans="1:14" ht="14.4" x14ac:dyDescent="0.3">
      <c r="A239" s="14" t="s">
        <v>11</v>
      </c>
      <c r="B239" s="4" t="b">
        <f>IF(A239=CFOP!A239,CFOP!B239,FALSE)</f>
        <v>0</v>
      </c>
      <c r="C239" s="10" t="e">
        <f>#REF!</f>
        <v>#REF!</v>
      </c>
      <c r="D239" s="12" t="e">
        <f>SUMIF(#REF!,'BASE DADOS'!B239,#REF!)</f>
        <v>#REF!</v>
      </c>
      <c r="E239" s="12" t="e">
        <f>SUMIF(#REF!,'BASE DADOS'!B239,#REF!)</f>
        <v>#REF!</v>
      </c>
      <c r="F239" s="5" t="e">
        <f>SUMIF(#REF!,'BASE DADOS'!B239,#REF!)</f>
        <v>#REF!</v>
      </c>
      <c r="G239" s="5" t="e">
        <f t="shared" si="14"/>
        <v>#REF!</v>
      </c>
      <c r="H239" s="14" t="s">
        <v>12</v>
      </c>
      <c r="I239" s="4">
        <f>IF(H239=CFOP!A239,CFOP!B239,FALSE)</f>
        <v>6665</v>
      </c>
      <c r="J239" s="10" t="e">
        <f>#REF!</f>
        <v>#REF!</v>
      </c>
      <c r="K239" s="12" t="e">
        <f>SUMIF(#REF!,'BASE DADOS'!I239,#REF!)</f>
        <v>#REF!</v>
      </c>
      <c r="L239" s="5" t="e">
        <f>SUMIF(#REF!,'BASE DADOS'!I239,#REF!)</f>
        <v>#REF!</v>
      </c>
      <c r="M239" s="5" t="e">
        <f>SUMIF(#REF!,'BASE DADOS'!I239,#REF!)</f>
        <v>#REF!</v>
      </c>
      <c r="N239" s="5" t="e">
        <f t="shared" si="15"/>
        <v>#REF!</v>
      </c>
    </row>
    <row r="240" spans="1:14" ht="14.4" x14ac:dyDescent="0.3">
      <c r="A240" s="14" t="s">
        <v>11</v>
      </c>
      <c r="B240" s="4" t="b">
        <f>IF(A240=CFOP!A240,CFOP!B240,FALSE)</f>
        <v>0</v>
      </c>
      <c r="C240" s="10" t="e">
        <f>#REF!</f>
        <v>#REF!</v>
      </c>
      <c r="D240" s="12" t="e">
        <f>SUMIF(#REF!,'BASE DADOS'!B240,#REF!)</f>
        <v>#REF!</v>
      </c>
      <c r="E240" s="12" t="e">
        <f>SUMIF(#REF!,'BASE DADOS'!B240,#REF!)</f>
        <v>#REF!</v>
      </c>
      <c r="F240" s="5" t="e">
        <f>SUMIF(#REF!,'BASE DADOS'!B240,#REF!)</f>
        <v>#REF!</v>
      </c>
      <c r="G240" s="5" t="e">
        <f t="shared" si="14"/>
        <v>#REF!</v>
      </c>
      <c r="H240" s="14" t="s">
        <v>12</v>
      </c>
      <c r="I240" s="4">
        <f>IF(H240=CFOP!A240,CFOP!B240,FALSE)</f>
        <v>6666</v>
      </c>
      <c r="J240" s="10" t="e">
        <f>#REF!</f>
        <v>#REF!</v>
      </c>
      <c r="K240" s="12" t="e">
        <f>SUMIF(#REF!,'BASE DADOS'!I240,#REF!)</f>
        <v>#REF!</v>
      </c>
      <c r="L240" s="5" t="e">
        <f>SUMIF(#REF!,'BASE DADOS'!I240,#REF!)</f>
        <v>#REF!</v>
      </c>
      <c r="M240" s="5" t="e">
        <f>SUMIF(#REF!,'BASE DADOS'!I240,#REF!)</f>
        <v>#REF!</v>
      </c>
      <c r="N240" s="5" t="e">
        <f t="shared" si="15"/>
        <v>#REF!</v>
      </c>
    </row>
    <row r="241" spans="1:14" ht="14.4" x14ac:dyDescent="0.3">
      <c r="A241" s="14" t="s">
        <v>11</v>
      </c>
      <c r="B241" s="4" t="b">
        <f>IF(A241=CFOP!A241,CFOP!B241,FALSE)</f>
        <v>0</v>
      </c>
      <c r="C241" s="10" t="e">
        <f>#REF!</f>
        <v>#REF!</v>
      </c>
      <c r="D241" s="12" t="e">
        <f>SUMIF(#REF!,'BASE DADOS'!B241,#REF!)</f>
        <v>#REF!</v>
      </c>
      <c r="E241" s="12" t="e">
        <f>SUMIF(#REF!,'BASE DADOS'!B241,#REF!)</f>
        <v>#REF!</v>
      </c>
      <c r="F241" s="5" t="e">
        <f>SUMIF(#REF!,'BASE DADOS'!B241,#REF!)</f>
        <v>#REF!</v>
      </c>
      <c r="G241" s="5" t="e">
        <f t="shared" si="14"/>
        <v>#REF!</v>
      </c>
      <c r="H241" s="14" t="s">
        <v>12</v>
      </c>
      <c r="I241" s="4">
        <f>IF(H241=CFOP!A241,CFOP!B241,FALSE)</f>
        <v>6901</v>
      </c>
      <c r="J241" s="10" t="e">
        <f>#REF!</f>
        <v>#REF!</v>
      </c>
      <c r="K241" s="12" t="e">
        <f>SUMIF(#REF!,'BASE DADOS'!I241,#REF!)</f>
        <v>#REF!</v>
      </c>
      <c r="L241" s="5" t="e">
        <f>SUMIF(#REF!,'BASE DADOS'!I241,#REF!)</f>
        <v>#REF!</v>
      </c>
      <c r="M241" s="5" t="e">
        <f>SUMIF(#REF!,'BASE DADOS'!I241,#REF!)</f>
        <v>#REF!</v>
      </c>
      <c r="N241" s="5" t="e">
        <f t="shared" si="15"/>
        <v>#REF!</v>
      </c>
    </row>
    <row r="242" spans="1:14" ht="14.4" x14ac:dyDescent="0.3">
      <c r="A242" s="14" t="s">
        <v>11</v>
      </c>
      <c r="B242" s="4" t="b">
        <f>IF(A242=CFOP!A242,CFOP!B242,FALSE)</f>
        <v>0</v>
      </c>
      <c r="C242" s="10" t="e">
        <f>#REF!</f>
        <v>#REF!</v>
      </c>
      <c r="D242" s="12" t="e">
        <f>SUMIF(#REF!,'BASE DADOS'!B242,#REF!)</f>
        <v>#REF!</v>
      </c>
      <c r="E242" s="12" t="e">
        <f>SUMIF(#REF!,'BASE DADOS'!B242,#REF!)</f>
        <v>#REF!</v>
      </c>
      <c r="F242" s="5" t="e">
        <f>SUMIF(#REF!,'BASE DADOS'!B242,#REF!)</f>
        <v>#REF!</v>
      </c>
      <c r="G242" s="5" t="e">
        <f t="shared" si="14"/>
        <v>#REF!</v>
      </c>
      <c r="H242" s="14" t="s">
        <v>12</v>
      </c>
      <c r="I242" s="4">
        <f>IF(H242=CFOP!A242,CFOP!B242,FALSE)</f>
        <v>6902</v>
      </c>
      <c r="J242" s="10" t="e">
        <f>#REF!</f>
        <v>#REF!</v>
      </c>
      <c r="K242" s="12" t="e">
        <f>SUMIF(#REF!,'BASE DADOS'!I242,#REF!)</f>
        <v>#REF!</v>
      </c>
      <c r="L242" s="5" t="e">
        <f>SUMIF(#REF!,'BASE DADOS'!I242,#REF!)</f>
        <v>#REF!</v>
      </c>
      <c r="M242" s="5" t="e">
        <f>SUMIF(#REF!,'BASE DADOS'!I242,#REF!)</f>
        <v>#REF!</v>
      </c>
      <c r="N242" s="5" t="e">
        <f t="shared" si="15"/>
        <v>#REF!</v>
      </c>
    </row>
    <row r="243" spans="1:14" ht="14.4" x14ac:dyDescent="0.3">
      <c r="A243" s="14" t="s">
        <v>11</v>
      </c>
      <c r="B243" s="4" t="b">
        <f>IF(A243=CFOP!A243,CFOP!B243,FALSE)</f>
        <v>0</v>
      </c>
      <c r="C243" s="10" t="e">
        <f>#REF!</f>
        <v>#REF!</v>
      </c>
      <c r="D243" s="12" t="e">
        <f>SUMIF(#REF!,'BASE DADOS'!B243,#REF!)</f>
        <v>#REF!</v>
      </c>
      <c r="E243" s="12" t="e">
        <f>SUMIF(#REF!,'BASE DADOS'!B243,#REF!)</f>
        <v>#REF!</v>
      </c>
      <c r="F243" s="5" t="e">
        <f>SUMIF(#REF!,'BASE DADOS'!B243,#REF!)</f>
        <v>#REF!</v>
      </c>
      <c r="G243" s="5" t="e">
        <f t="shared" si="14"/>
        <v>#REF!</v>
      </c>
      <c r="H243" s="14" t="s">
        <v>12</v>
      </c>
      <c r="I243" s="4">
        <f>IF(H243=CFOP!A243,CFOP!B243,FALSE)</f>
        <v>6903</v>
      </c>
      <c r="J243" s="10" t="e">
        <f>#REF!</f>
        <v>#REF!</v>
      </c>
      <c r="K243" s="12" t="e">
        <f>SUMIF(#REF!,'BASE DADOS'!I243,#REF!)</f>
        <v>#REF!</v>
      </c>
      <c r="L243" s="5" t="e">
        <f>SUMIF(#REF!,'BASE DADOS'!I243,#REF!)</f>
        <v>#REF!</v>
      </c>
      <c r="M243" s="5" t="e">
        <f>SUMIF(#REF!,'BASE DADOS'!I243,#REF!)</f>
        <v>#REF!</v>
      </c>
      <c r="N243" s="5" t="e">
        <f t="shared" si="15"/>
        <v>#REF!</v>
      </c>
    </row>
    <row r="244" spans="1:14" ht="14.4" x14ac:dyDescent="0.3">
      <c r="A244" s="14" t="s">
        <v>11</v>
      </c>
      <c r="B244" s="4" t="b">
        <f>IF(A244=CFOP!A244,CFOP!B244,FALSE)</f>
        <v>0</v>
      </c>
      <c r="C244" s="10" t="e">
        <f>#REF!</f>
        <v>#REF!</v>
      </c>
      <c r="D244" s="12" t="e">
        <f>SUMIF(#REF!,'BASE DADOS'!B244,#REF!)</f>
        <v>#REF!</v>
      </c>
      <c r="E244" s="12" t="e">
        <f>SUMIF(#REF!,'BASE DADOS'!B244,#REF!)</f>
        <v>#REF!</v>
      </c>
      <c r="F244" s="5" t="e">
        <f>SUMIF(#REF!,'BASE DADOS'!B244,#REF!)</f>
        <v>#REF!</v>
      </c>
      <c r="G244" s="5" t="e">
        <f t="shared" si="14"/>
        <v>#REF!</v>
      </c>
      <c r="H244" s="14" t="s">
        <v>12</v>
      </c>
      <c r="I244" s="4">
        <f>IF(H244=CFOP!A244,CFOP!B244,FALSE)</f>
        <v>6904</v>
      </c>
      <c r="J244" s="10" t="e">
        <f>#REF!</f>
        <v>#REF!</v>
      </c>
      <c r="K244" s="12" t="e">
        <f>SUMIF(#REF!,'BASE DADOS'!I244,#REF!)</f>
        <v>#REF!</v>
      </c>
      <c r="L244" s="5" t="e">
        <f>SUMIF(#REF!,'BASE DADOS'!I244,#REF!)</f>
        <v>#REF!</v>
      </c>
      <c r="M244" s="5" t="e">
        <f>SUMIF(#REF!,'BASE DADOS'!I244,#REF!)</f>
        <v>#REF!</v>
      </c>
      <c r="N244" s="5" t="e">
        <f t="shared" si="15"/>
        <v>#REF!</v>
      </c>
    </row>
    <row r="245" spans="1:14" ht="14.4" x14ac:dyDescent="0.3">
      <c r="A245" s="14" t="s">
        <v>11</v>
      </c>
      <c r="B245" s="4">
        <f>IF(A245=CFOP!A245,CFOP!B245,FALSE)</f>
        <v>6905</v>
      </c>
      <c r="C245" s="10" t="e">
        <f>#REF!</f>
        <v>#REF!</v>
      </c>
      <c r="D245" s="12" t="e">
        <f>SUMIF(#REF!,'BASE DADOS'!B245,#REF!)</f>
        <v>#REF!</v>
      </c>
      <c r="E245" s="12" t="e">
        <f>SUMIF(#REF!,'BASE DADOS'!B245,#REF!)</f>
        <v>#REF!</v>
      </c>
      <c r="F245" s="5" t="e">
        <f>SUMIF(#REF!,'BASE DADOS'!B245,#REF!)</f>
        <v>#REF!</v>
      </c>
      <c r="G245" s="5" t="e">
        <f t="shared" si="14"/>
        <v>#REF!</v>
      </c>
      <c r="H245" s="14" t="s">
        <v>12</v>
      </c>
      <c r="I245" s="4" t="b">
        <f>IF(H245=CFOP!A245,CFOP!B245,FALSE)</f>
        <v>0</v>
      </c>
      <c r="J245" s="10" t="e">
        <f>#REF!</f>
        <v>#REF!</v>
      </c>
      <c r="K245" s="12" t="e">
        <f>SUMIF(#REF!,'BASE DADOS'!I245,#REF!)</f>
        <v>#REF!</v>
      </c>
      <c r="L245" s="5" t="e">
        <f>SUMIF(#REF!,'BASE DADOS'!I245,#REF!)</f>
        <v>#REF!</v>
      </c>
      <c r="M245" s="5" t="e">
        <f>SUMIF(#REF!,'BASE DADOS'!I245,#REF!)</f>
        <v>#REF!</v>
      </c>
      <c r="N245" s="5" t="e">
        <f t="shared" si="15"/>
        <v>#REF!</v>
      </c>
    </row>
    <row r="246" spans="1:14" ht="14.4" x14ac:dyDescent="0.3">
      <c r="A246" s="14" t="s">
        <v>11</v>
      </c>
      <c r="B246" s="4" t="b">
        <f>IF(A246=CFOP!A246,CFOP!B246,FALSE)</f>
        <v>0</v>
      </c>
      <c r="C246" s="10" t="e">
        <f>#REF!</f>
        <v>#REF!</v>
      </c>
      <c r="D246" s="12" t="e">
        <f>SUMIF(#REF!,'BASE DADOS'!B246,#REF!)</f>
        <v>#REF!</v>
      </c>
      <c r="E246" s="12" t="e">
        <f>SUMIF(#REF!,'BASE DADOS'!B246,#REF!)</f>
        <v>#REF!</v>
      </c>
      <c r="F246" s="5" t="e">
        <f>SUMIF(#REF!,'BASE DADOS'!B246,#REF!)</f>
        <v>#REF!</v>
      </c>
      <c r="G246" s="5" t="e">
        <f t="shared" si="14"/>
        <v>#REF!</v>
      </c>
      <c r="H246" s="14" t="s">
        <v>12</v>
      </c>
      <c r="I246" s="4">
        <f>IF(H246=CFOP!A246,CFOP!B246,FALSE)</f>
        <v>6906</v>
      </c>
      <c r="J246" s="10" t="e">
        <f>#REF!</f>
        <v>#REF!</v>
      </c>
      <c r="K246" s="12" t="e">
        <f>SUMIF(#REF!,'BASE DADOS'!I246,#REF!)</f>
        <v>#REF!</v>
      </c>
      <c r="L246" s="5" t="e">
        <f>SUMIF(#REF!,'BASE DADOS'!I246,#REF!)</f>
        <v>#REF!</v>
      </c>
      <c r="M246" s="5" t="e">
        <f>SUMIF(#REF!,'BASE DADOS'!I246,#REF!)</f>
        <v>#REF!</v>
      </c>
      <c r="N246" s="5" t="e">
        <f t="shared" si="15"/>
        <v>#REF!</v>
      </c>
    </row>
    <row r="247" spans="1:14" ht="14.4" x14ac:dyDescent="0.3">
      <c r="A247" s="14" t="s">
        <v>11</v>
      </c>
      <c r="B247" s="4" t="b">
        <f>IF(A247=CFOP!A247,CFOP!B247,FALSE)</f>
        <v>0</v>
      </c>
      <c r="C247" s="10" t="e">
        <f>#REF!</f>
        <v>#REF!</v>
      </c>
      <c r="D247" s="12" t="e">
        <f>SUMIF(#REF!,'BASE DADOS'!B247,#REF!)</f>
        <v>#REF!</v>
      </c>
      <c r="E247" s="12" t="e">
        <f>SUMIF(#REF!,'BASE DADOS'!B247,#REF!)</f>
        <v>#REF!</v>
      </c>
      <c r="F247" s="5" t="e">
        <f>SUMIF(#REF!,'BASE DADOS'!B247,#REF!)</f>
        <v>#REF!</v>
      </c>
      <c r="G247" s="5" t="e">
        <f t="shared" si="14"/>
        <v>#REF!</v>
      </c>
      <c r="H247" s="14" t="s">
        <v>12</v>
      </c>
      <c r="I247" s="4">
        <f>IF(H247=CFOP!A247,CFOP!B247,FALSE)</f>
        <v>6907</v>
      </c>
      <c r="J247" s="10" t="e">
        <f>#REF!</f>
        <v>#REF!</v>
      </c>
      <c r="K247" s="12" t="e">
        <f>SUMIF(#REF!,'BASE DADOS'!I247,#REF!)</f>
        <v>#REF!</v>
      </c>
      <c r="L247" s="5" t="e">
        <f>SUMIF(#REF!,'BASE DADOS'!I247,#REF!)</f>
        <v>#REF!</v>
      </c>
      <c r="M247" s="5" t="e">
        <f>SUMIF(#REF!,'BASE DADOS'!I247,#REF!)</f>
        <v>#REF!</v>
      </c>
      <c r="N247" s="5" t="e">
        <f t="shared" si="15"/>
        <v>#REF!</v>
      </c>
    </row>
    <row r="248" spans="1:14" ht="14.4" x14ac:dyDescent="0.3">
      <c r="A248" s="14" t="s">
        <v>11</v>
      </c>
      <c r="B248" s="4" t="b">
        <f>IF(A248=CFOP!A248,CFOP!B248,FALSE)</f>
        <v>0</v>
      </c>
      <c r="C248" s="10" t="e">
        <f>#REF!</f>
        <v>#REF!</v>
      </c>
      <c r="D248" s="12" t="e">
        <f>SUMIF(#REF!,'BASE DADOS'!B248,#REF!)</f>
        <v>#REF!</v>
      </c>
      <c r="E248" s="12" t="e">
        <f>SUMIF(#REF!,'BASE DADOS'!B248,#REF!)</f>
        <v>#REF!</v>
      </c>
      <c r="F248" s="5" t="e">
        <f>SUMIF(#REF!,'BASE DADOS'!B248,#REF!)</f>
        <v>#REF!</v>
      </c>
      <c r="G248" s="5" t="e">
        <f t="shared" si="14"/>
        <v>#REF!</v>
      </c>
      <c r="H248" s="14" t="s">
        <v>12</v>
      </c>
      <c r="I248" s="4">
        <f>IF(H248=CFOP!A248,CFOP!B248,FALSE)</f>
        <v>6908</v>
      </c>
      <c r="J248" s="10" t="e">
        <f>#REF!</f>
        <v>#REF!</v>
      </c>
      <c r="K248" s="12" t="e">
        <f>SUMIF(#REF!,'BASE DADOS'!I248,#REF!)</f>
        <v>#REF!</v>
      </c>
      <c r="L248" s="5" t="e">
        <f>SUMIF(#REF!,'BASE DADOS'!I248,#REF!)</f>
        <v>#REF!</v>
      </c>
      <c r="M248" s="5" t="e">
        <f>SUMIF(#REF!,'BASE DADOS'!I248,#REF!)</f>
        <v>#REF!</v>
      </c>
      <c r="N248" s="5" t="e">
        <f t="shared" si="15"/>
        <v>#REF!</v>
      </c>
    </row>
    <row r="249" spans="1:14" ht="14.4" x14ac:dyDescent="0.3">
      <c r="A249" s="14" t="s">
        <v>11</v>
      </c>
      <c r="B249" s="4" t="b">
        <f>IF(A249=CFOP!A249,CFOP!B249,FALSE)</f>
        <v>0</v>
      </c>
      <c r="C249" s="10" t="e">
        <f>#REF!</f>
        <v>#REF!</v>
      </c>
      <c r="D249" s="12" t="e">
        <f>SUMIF(#REF!,'BASE DADOS'!B249,#REF!)</f>
        <v>#REF!</v>
      </c>
      <c r="E249" s="12" t="e">
        <f>SUMIF(#REF!,'BASE DADOS'!B249,#REF!)</f>
        <v>#REF!</v>
      </c>
      <c r="F249" s="5" t="e">
        <f>SUMIF(#REF!,'BASE DADOS'!B249,#REF!)</f>
        <v>#REF!</v>
      </c>
      <c r="G249" s="5" t="e">
        <f t="shared" si="14"/>
        <v>#REF!</v>
      </c>
      <c r="H249" s="14" t="s">
        <v>12</v>
      </c>
      <c r="I249" s="4">
        <f>IF(H249=CFOP!A249,CFOP!B249,FALSE)</f>
        <v>6909</v>
      </c>
      <c r="J249" s="10" t="e">
        <f>#REF!</f>
        <v>#REF!</v>
      </c>
      <c r="K249" s="12" t="e">
        <f>SUMIF(#REF!,'BASE DADOS'!I249,#REF!)</f>
        <v>#REF!</v>
      </c>
      <c r="L249" s="5" t="e">
        <f>SUMIF(#REF!,'BASE DADOS'!I249,#REF!)</f>
        <v>#REF!</v>
      </c>
      <c r="M249" s="5" t="e">
        <f>SUMIF(#REF!,'BASE DADOS'!I249,#REF!)</f>
        <v>#REF!</v>
      </c>
      <c r="N249" s="5" t="e">
        <f t="shared" si="15"/>
        <v>#REF!</v>
      </c>
    </row>
    <row r="250" spans="1:14" ht="14.4" x14ac:dyDescent="0.3">
      <c r="A250" s="14" t="s">
        <v>11</v>
      </c>
      <c r="B250" s="4">
        <f>IF(A250=CFOP!A250,CFOP!B250,FALSE)</f>
        <v>6910</v>
      </c>
      <c r="C250" s="10" t="e">
        <f>#REF!</f>
        <v>#REF!</v>
      </c>
      <c r="D250" s="12" t="e">
        <f>SUMIF(#REF!,'BASE DADOS'!B250,#REF!)</f>
        <v>#REF!</v>
      </c>
      <c r="E250" s="12" t="e">
        <f>SUMIF(#REF!,'BASE DADOS'!B250,#REF!)</f>
        <v>#REF!</v>
      </c>
      <c r="F250" s="5" t="e">
        <f>SUMIF(#REF!,'BASE DADOS'!B250,#REF!)</f>
        <v>#REF!</v>
      </c>
      <c r="G250" s="5" t="e">
        <f t="shared" si="14"/>
        <v>#REF!</v>
      </c>
      <c r="H250" s="14" t="s">
        <v>12</v>
      </c>
      <c r="I250" s="4" t="b">
        <f>IF(H250=CFOP!A250,CFOP!B250,FALSE)</f>
        <v>0</v>
      </c>
      <c r="J250" s="10" t="e">
        <f>#REF!</f>
        <v>#REF!</v>
      </c>
      <c r="K250" s="12" t="e">
        <f>SUMIF(#REF!,'BASE DADOS'!I250,#REF!)</f>
        <v>#REF!</v>
      </c>
      <c r="L250" s="5" t="e">
        <f>SUMIF(#REF!,'BASE DADOS'!I250,#REF!)</f>
        <v>#REF!</v>
      </c>
      <c r="M250" s="5" t="e">
        <f>SUMIF(#REF!,'BASE DADOS'!I250,#REF!)</f>
        <v>#REF!</v>
      </c>
      <c r="N250" s="5" t="e">
        <f t="shared" si="15"/>
        <v>#REF!</v>
      </c>
    </row>
    <row r="251" spans="1:14" ht="14.4" x14ac:dyDescent="0.3">
      <c r="A251" s="14" t="s">
        <v>11</v>
      </c>
      <c r="B251" s="4">
        <f>IF(A251=CFOP!A251,CFOP!B251,FALSE)</f>
        <v>6911</v>
      </c>
      <c r="C251" s="10" t="e">
        <f>#REF!</f>
        <v>#REF!</v>
      </c>
      <c r="D251" s="12" t="e">
        <f>SUMIF(#REF!,'BASE DADOS'!B251,#REF!)</f>
        <v>#REF!</v>
      </c>
      <c r="E251" s="12" t="e">
        <f>SUMIF(#REF!,'BASE DADOS'!B251,#REF!)</f>
        <v>#REF!</v>
      </c>
      <c r="F251" s="5" t="e">
        <f>SUMIF(#REF!,'BASE DADOS'!B251,#REF!)</f>
        <v>#REF!</v>
      </c>
      <c r="G251" s="5" t="e">
        <f t="shared" si="14"/>
        <v>#REF!</v>
      </c>
      <c r="H251" s="14" t="s">
        <v>12</v>
      </c>
      <c r="I251" s="4" t="b">
        <f>IF(H251=CFOP!A251,CFOP!B251,FALSE)</f>
        <v>0</v>
      </c>
      <c r="J251" s="10" t="e">
        <f>#REF!</f>
        <v>#REF!</v>
      </c>
      <c r="K251" s="12" t="e">
        <f>SUMIF(#REF!,'BASE DADOS'!I251,#REF!)</f>
        <v>#REF!</v>
      </c>
      <c r="L251" s="5" t="e">
        <f>SUMIF(#REF!,'BASE DADOS'!I251,#REF!)</f>
        <v>#REF!</v>
      </c>
      <c r="M251" s="5" t="e">
        <f>SUMIF(#REF!,'BASE DADOS'!I251,#REF!)</f>
        <v>#REF!</v>
      </c>
      <c r="N251" s="5" t="e">
        <f t="shared" si="15"/>
        <v>#REF!</v>
      </c>
    </row>
    <row r="252" spans="1:14" ht="14.4" x14ac:dyDescent="0.3">
      <c r="A252" s="14" t="s">
        <v>11</v>
      </c>
      <c r="B252" s="4" t="b">
        <f>IF(A252=CFOP!A252,CFOP!B252,FALSE)</f>
        <v>0</v>
      </c>
      <c r="C252" s="10" t="e">
        <f>#REF!</f>
        <v>#REF!</v>
      </c>
      <c r="D252" s="12" t="e">
        <f>SUMIF(#REF!,'BASE DADOS'!B252,#REF!)</f>
        <v>#REF!</v>
      </c>
      <c r="E252" s="12" t="e">
        <f>SUMIF(#REF!,'BASE DADOS'!B252,#REF!)</f>
        <v>#REF!</v>
      </c>
      <c r="F252" s="5" t="e">
        <f>SUMIF(#REF!,'BASE DADOS'!B252,#REF!)</f>
        <v>#REF!</v>
      </c>
      <c r="G252" s="5" t="e">
        <f t="shared" si="14"/>
        <v>#REF!</v>
      </c>
      <c r="H252" s="14" t="s">
        <v>12</v>
      </c>
      <c r="I252" s="4">
        <f>IF(H252=CFOP!A252,CFOP!B252,FALSE)</f>
        <v>6912</v>
      </c>
      <c r="J252" s="10" t="e">
        <f>#REF!</f>
        <v>#REF!</v>
      </c>
      <c r="K252" s="12" t="e">
        <f>SUMIF(#REF!,'BASE DADOS'!I252,#REF!)</f>
        <v>#REF!</v>
      </c>
      <c r="L252" s="5" t="e">
        <f>SUMIF(#REF!,'BASE DADOS'!I252,#REF!)</f>
        <v>#REF!</v>
      </c>
      <c r="M252" s="5" t="e">
        <f>SUMIF(#REF!,'BASE DADOS'!I252,#REF!)</f>
        <v>#REF!</v>
      </c>
      <c r="N252" s="5" t="e">
        <f t="shared" si="15"/>
        <v>#REF!</v>
      </c>
    </row>
    <row r="253" spans="1:14" ht="14.4" x14ac:dyDescent="0.3">
      <c r="A253" s="14" t="s">
        <v>11</v>
      </c>
      <c r="B253" s="4" t="b">
        <f>IF(A253=CFOP!A253,CFOP!B253,FALSE)</f>
        <v>0</v>
      </c>
      <c r="C253" s="10" t="e">
        <f>#REF!</f>
        <v>#REF!</v>
      </c>
      <c r="D253" s="12" t="e">
        <f>SUMIF(#REF!,'BASE DADOS'!B253,#REF!)</f>
        <v>#REF!</v>
      </c>
      <c r="E253" s="12" t="e">
        <f>SUMIF(#REF!,'BASE DADOS'!B253,#REF!)</f>
        <v>#REF!</v>
      </c>
      <c r="F253" s="5" t="e">
        <f>SUMIF(#REF!,'BASE DADOS'!B253,#REF!)</f>
        <v>#REF!</v>
      </c>
      <c r="G253" s="5" t="e">
        <f t="shared" si="14"/>
        <v>#REF!</v>
      </c>
      <c r="H253" s="14" t="s">
        <v>12</v>
      </c>
      <c r="I253" s="4">
        <f>IF(H253=CFOP!A253,CFOP!B253,FALSE)</f>
        <v>6913</v>
      </c>
      <c r="J253" s="10" t="e">
        <f>#REF!</f>
        <v>#REF!</v>
      </c>
      <c r="K253" s="12" t="e">
        <f>SUMIF(#REF!,'BASE DADOS'!I253,#REF!)</f>
        <v>#REF!</v>
      </c>
      <c r="L253" s="5" t="e">
        <f>SUMIF(#REF!,'BASE DADOS'!I253,#REF!)</f>
        <v>#REF!</v>
      </c>
      <c r="M253" s="5" t="e">
        <f>SUMIF(#REF!,'BASE DADOS'!I253,#REF!)</f>
        <v>#REF!</v>
      </c>
      <c r="N253" s="5" t="e">
        <f t="shared" si="15"/>
        <v>#REF!</v>
      </c>
    </row>
    <row r="254" spans="1:14" ht="14.4" x14ac:dyDescent="0.3">
      <c r="A254" s="14" t="s">
        <v>11</v>
      </c>
      <c r="B254" s="4" t="b">
        <f>IF(A254=CFOP!A254,CFOP!B254,FALSE)</f>
        <v>0</v>
      </c>
      <c r="C254" s="10" t="e">
        <f>#REF!</f>
        <v>#REF!</v>
      </c>
      <c r="D254" s="12" t="e">
        <f>SUMIF(#REF!,'BASE DADOS'!B254,#REF!)</f>
        <v>#REF!</v>
      </c>
      <c r="E254" s="12" t="e">
        <f>SUMIF(#REF!,'BASE DADOS'!B254,#REF!)</f>
        <v>#REF!</v>
      </c>
      <c r="F254" s="5" t="e">
        <f>SUMIF(#REF!,'BASE DADOS'!B254,#REF!)</f>
        <v>#REF!</v>
      </c>
      <c r="G254" s="5" t="e">
        <f t="shared" si="14"/>
        <v>#REF!</v>
      </c>
      <c r="H254" s="14" t="s">
        <v>12</v>
      </c>
      <c r="I254" s="4">
        <f>IF(H254=CFOP!A254,CFOP!B254,FALSE)</f>
        <v>6914</v>
      </c>
      <c r="J254" s="10" t="e">
        <f>#REF!</f>
        <v>#REF!</v>
      </c>
      <c r="K254" s="12" t="e">
        <f>SUMIF(#REF!,'BASE DADOS'!I254,#REF!)</f>
        <v>#REF!</v>
      </c>
      <c r="L254" s="5" t="e">
        <f>SUMIF(#REF!,'BASE DADOS'!I254,#REF!)</f>
        <v>#REF!</v>
      </c>
      <c r="M254" s="5" t="e">
        <f>SUMIF(#REF!,'BASE DADOS'!I254,#REF!)</f>
        <v>#REF!</v>
      </c>
      <c r="N254" s="5" t="e">
        <f t="shared" si="15"/>
        <v>#REF!</v>
      </c>
    </row>
    <row r="255" spans="1:14" ht="14.4" x14ac:dyDescent="0.3">
      <c r="A255" s="14" t="s">
        <v>11</v>
      </c>
      <c r="B255" s="4" t="b">
        <f>IF(A255=CFOP!A255,CFOP!B255,FALSE)</f>
        <v>0</v>
      </c>
      <c r="C255" s="10" t="e">
        <f>#REF!</f>
        <v>#REF!</v>
      </c>
      <c r="D255" s="12" t="e">
        <f>SUMIF(#REF!,'BASE DADOS'!B255,#REF!)</f>
        <v>#REF!</v>
      </c>
      <c r="E255" s="12" t="e">
        <f>SUMIF(#REF!,'BASE DADOS'!B255,#REF!)</f>
        <v>#REF!</v>
      </c>
      <c r="F255" s="5" t="e">
        <f>SUMIF(#REF!,'BASE DADOS'!B255,#REF!)</f>
        <v>#REF!</v>
      </c>
      <c r="G255" s="5" t="e">
        <f t="shared" si="14"/>
        <v>#REF!</v>
      </c>
      <c r="H255" s="14" t="s">
        <v>12</v>
      </c>
      <c r="I255" s="4">
        <f>IF(H255=CFOP!A255,CFOP!B255,FALSE)</f>
        <v>6915</v>
      </c>
      <c r="J255" s="10" t="e">
        <f>#REF!</f>
        <v>#REF!</v>
      </c>
      <c r="K255" s="12" t="e">
        <f>SUMIF(#REF!,'BASE DADOS'!I255,#REF!)</f>
        <v>#REF!</v>
      </c>
      <c r="L255" s="5" t="e">
        <f>SUMIF(#REF!,'BASE DADOS'!I255,#REF!)</f>
        <v>#REF!</v>
      </c>
      <c r="M255" s="5" t="e">
        <f>SUMIF(#REF!,'BASE DADOS'!I255,#REF!)</f>
        <v>#REF!</v>
      </c>
      <c r="N255" s="5" t="e">
        <f t="shared" si="15"/>
        <v>#REF!</v>
      </c>
    </row>
    <row r="256" spans="1:14" ht="14.4" x14ac:dyDescent="0.3">
      <c r="A256" s="14" t="s">
        <v>11</v>
      </c>
      <c r="B256" s="4" t="b">
        <f>IF(A256=CFOP!A256,CFOP!B256,FALSE)</f>
        <v>0</v>
      </c>
      <c r="C256" s="10" t="e">
        <f>#REF!</f>
        <v>#REF!</v>
      </c>
      <c r="D256" s="12" t="e">
        <f>SUMIF(#REF!,'BASE DADOS'!B256,#REF!)</f>
        <v>#REF!</v>
      </c>
      <c r="E256" s="12" t="e">
        <f>SUMIF(#REF!,'BASE DADOS'!B256,#REF!)</f>
        <v>#REF!</v>
      </c>
      <c r="F256" s="5" t="e">
        <f>SUMIF(#REF!,'BASE DADOS'!B256,#REF!)</f>
        <v>#REF!</v>
      </c>
      <c r="G256" s="5" t="e">
        <f t="shared" si="14"/>
        <v>#REF!</v>
      </c>
      <c r="H256" s="14" t="s">
        <v>12</v>
      </c>
      <c r="I256" s="4">
        <f>IF(H256=CFOP!A256,CFOP!B256,FALSE)</f>
        <v>6916</v>
      </c>
      <c r="J256" s="10" t="e">
        <f>#REF!</f>
        <v>#REF!</v>
      </c>
      <c r="K256" s="12" t="e">
        <f>SUMIF(#REF!,'BASE DADOS'!I256,#REF!)</f>
        <v>#REF!</v>
      </c>
      <c r="L256" s="5" t="e">
        <f>SUMIF(#REF!,'BASE DADOS'!I256,#REF!)</f>
        <v>#REF!</v>
      </c>
      <c r="M256" s="5" t="e">
        <f>SUMIF(#REF!,'BASE DADOS'!I256,#REF!)</f>
        <v>#REF!</v>
      </c>
      <c r="N256" s="5" t="e">
        <f t="shared" si="15"/>
        <v>#REF!</v>
      </c>
    </row>
    <row r="257" spans="1:14" ht="14.4" x14ac:dyDescent="0.3">
      <c r="A257" s="14" t="s">
        <v>11</v>
      </c>
      <c r="B257" s="4">
        <f>IF(A257=CFOP!A257,CFOP!B257,FALSE)</f>
        <v>6917</v>
      </c>
      <c r="C257" s="10" t="e">
        <f>#REF!</f>
        <v>#REF!</v>
      </c>
      <c r="D257" s="12" t="e">
        <f>SUMIF(#REF!,'BASE DADOS'!B257,#REF!)</f>
        <v>#REF!</v>
      </c>
      <c r="E257" s="12" t="e">
        <f>SUMIF(#REF!,'BASE DADOS'!B257,#REF!)</f>
        <v>#REF!</v>
      </c>
      <c r="F257" s="5" t="e">
        <f>SUMIF(#REF!,'BASE DADOS'!B257,#REF!)</f>
        <v>#REF!</v>
      </c>
      <c r="G257" s="5" t="e">
        <f t="shared" si="14"/>
        <v>#REF!</v>
      </c>
      <c r="H257" s="14" t="s">
        <v>12</v>
      </c>
      <c r="I257" s="4" t="b">
        <f>IF(H257=CFOP!A257,CFOP!B257,FALSE)</f>
        <v>0</v>
      </c>
      <c r="J257" s="10" t="e">
        <f>#REF!</f>
        <v>#REF!</v>
      </c>
      <c r="K257" s="12" t="e">
        <f>SUMIF(#REF!,'BASE DADOS'!I257,#REF!)</f>
        <v>#REF!</v>
      </c>
      <c r="L257" s="5" t="e">
        <f>SUMIF(#REF!,'BASE DADOS'!I257,#REF!)</f>
        <v>#REF!</v>
      </c>
      <c r="M257" s="5" t="e">
        <f>SUMIF(#REF!,'BASE DADOS'!I257,#REF!)</f>
        <v>#REF!</v>
      </c>
      <c r="N257" s="5" t="e">
        <f t="shared" si="15"/>
        <v>#REF!</v>
      </c>
    </row>
    <row r="258" spans="1:14" ht="14.4" x14ac:dyDescent="0.3">
      <c r="A258" s="14" t="s">
        <v>11</v>
      </c>
      <c r="B258" s="4">
        <f>IF(A258=CFOP!A258,CFOP!B258,FALSE)</f>
        <v>6918</v>
      </c>
      <c r="C258" s="10" t="e">
        <f>#REF!</f>
        <v>#REF!</v>
      </c>
      <c r="D258" s="12" t="e">
        <f>SUMIF(#REF!,'BASE DADOS'!B258,#REF!)</f>
        <v>#REF!</v>
      </c>
      <c r="E258" s="12" t="e">
        <f>SUMIF(#REF!,'BASE DADOS'!B258,#REF!)</f>
        <v>#REF!</v>
      </c>
      <c r="F258" s="5" t="e">
        <f>SUMIF(#REF!,'BASE DADOS'!B258,#REF!)</f>
        <v>#REF!</v>
      </c>
      <c r="G258" s="5" t="e">
        <f t="shared" si="14"/>
        <v>#REF!</v>
      </c>
      <c r="H258" s="14" t="s">
        <v>12</v>
      </c>
      <c r="I258" s="4" t="b">
        <f>IF(H258=CFOP!A258,CFOP!B258,FALSE)</f>
        <v>0</v>
      </c>
      <c r="J258" s="10" t="e">
        <f>#REF!</f>
        <v>#REF!</v>
      </c>
      <c r="K258" s="12" t="e">
        <f>SUMIF(#REF!,'BASE DADOS'!I258,#REF!)</f>
        <v>#REF!</v>
      </c>
      <c r="L258" s="5" t="e">
        <f>SUMIF(#REF!,'BASE DADOS'!I258,#REF!)</f>
        <v>#REF!</v>
      </c>
      <c r="M258" s="5" t="e">
        <f>SUMIF(#REF!,'BASE DADOS'!I258,#REF!)</f>
        <v>#REF!</v>
      </c>
      <c r="N258" s="5" t="e">
        <f t="shared" si="15"/>
        <v>#REF!</v>
      </c>
    </row>
    <row r="259" spans="1:14" ht="14.4" x14ac:dyDescent="0.3">
      <c r="A259" s="14" t="s">
        <v>11</v>
      </c>
      <c r="B259" s="4" t="b">
        <f>IF(A259=CFOP!A259,CFOP!B259,FALSE)</f>
        <v>0</v>
      </c>
      <c r="C259" s="10" t="e">
        <f>#REF!</f>
        <v>#REF!</v>
      </c>
      <c r="D259" s="12" t="e">
        <f>SUMIF(#REF!,'BASE DADOS'!B259,#REF!)</f>
        <v>#REF!</v>
      </c>
      <c r="E259" s="12" t="e">
        <f>SUMIF(#REF!,'BASE DADOS'!B259,#REF!)</f>
        <v>#REF!</v>
      </c>
      <c r="F259" s="5" t="e">
        <f>SUMIF(#REF!,'BASE DADOS'!B259,#REF!)</f>
        <v>#REF!</v>
      </c>
      <c r="G259" s="5" t="e">
        <f t="shared" si="14"/>
        <v>#REF!</v>
      </c>
      <c r="H259" s="14" t="s">
        <v>12</v>
      </c>
      <c r="I259" s="4">
        <f>IF(H259=CFOP!A259,CFOP!B259,FALSE)</f>
        <v>6919</v>
      </c>
      <c r="J259" s="10" t="e">
        <f>#REF!</f>
        <v>#REF!</v>
      </c>
      <c r="K259" s="12" t="e">
        <f>SUMIF(#REF!,'BASE DADOS'!I259,#REF!)</f>
        <v>#REF!</v>
      </c>
      <c r="L259" s="5" t="e">
        <f>SUMIF(#REF!,'BASE DADOS'!I259,#REF!)</f>
        <v>#REF!</v>
      </c>
      <c r="M259" s="5" t="e">
        <f>SUMIF(#REF!,'BASE DADOS'!I259,#REF!)</f>
        <v>#REF!</v>
      </c>
      <c r="N259" s="5" t="e">
        <f t="shared" si="15"/>
        <v>#REF!</v>
      </c>
    </row>
    <row r="260" spans="1:14" ht="14.4" x14ac:dyDescent="0.3">
      <c r="A260" s="14" t="s">
        <v>11</v>
      </c>
      <c r="B260" s="4" t="b">
        <f>IF(A260=CFOP!A260,CFOP!B260,FALSE)</f>
        <v>0</v>
      </c>
      <c r="C260" s="10" t="e">
        <f>#REF!</f>
        <v>#REF!</v>
      </c>
      <c r="D260" s="12" t="e">
        <f>SUMIF(#REF!,'BASE DADOS'!B260,#REF!)</f>
        <v>#REF!</v>
      </c>
      <c r="E260" s="12" t="e">
        <f>SUMIF(#REF!,'BASE DADOS'!B260,#REF!)</f>
        <v>#REF!</v>
      </c>
      <c r="F260" s="5" t="e">
        <f>SUMIF(#REF!,'BASE DADOS'!B260,#REF!)</f>
        <v>#REF!</v>
      </c>
      <c r="G260" s="5" t="e">
        <f t="shared" si="14"/>
        <v>#REF!</v>
      </c>
      <c r="H260" s="14" t="s">
        <v>12</v>
      </c>
      <c r="I260" s="4">
        <f>IF(H260=CFOP!A260,CFOP!B260,FALSE)</f>
        <v>6920</v>
      </c>
      <c r="J260" s="10" t="e">
        <f>#REF!</f>
        <v>#REF!</v>
      </c>
      <c r="K260" s="12" t="e">
        <f>SUMIF(#REF!,'BASE DADOS'!I260,#REF!)</f>
        <v>#REF!</v>
      </c>
      <c r="L260" s="5" t="e">
        <f>SUMIF(#REF!,'BASE DADOS'!I260,#REF!)</f>
        <v>#REF!</v>
      </c>
      <c r="M260" s="5" t="e">
        <f>SUMIF(#REF!,'BASE DADOS'!I260,#REF!)</f>
        <v>#REF!</v>
      </c>
      <c r="N260" s="5" t="e">
        <f t="shared" si="15"/>
        <v>#REF!</v>
      </c>
    </row>
    <row r="261" spans="1:14" ht="14.4" x14ac:dyDescent="0.3">
      <c r="A261" s="14" t="s">
        <v>11</v>
      </c>
      <c r="B261" s="4" t="b">
        <f>IF(A261=CFOP!A261,CFOP!B261,FALSE)</f>
        <v>0</v>
      </c>
      <c r="C261" s="10" t="e">
        <f>#REF!</f>
        <v>#REF!</v>
      </c>
      <c r="D261" s="12" t="e">
        <f>SUMIF(#REF!,'BASE DADOS'!B261,#REF!)</f>
        <v>#REF!</v>
      </c>
      <c r="E261" s="12" t="e">
        <f>SUMIF(#REF!,'BASE DADOS'!B261,#REF!)</f>
        <v>#REF!</v>
      </c>
      <c r="F261" s="5" t="e">
        <f>SUMIF(#REF!,'BASE DADOS'!B261,#REF!)</f>
        <v>#REF!</v>
      </c>
      <c r="G261" s="5" t="e">
        <f t="shared" si="14"/>
        <v>#REF!</v>
      </c>
      <c r="H261" s="14" t="s">
        <v>12</v>
      </c>
      <c r="I261" s="4">
        <f>IF(H261=CFOP!A261,CFOP!B261,FALSE)</f>
        <v>6921</v>
      </c>
      <c r="J261" s="10" t="e">
        <f>#REF!</f>
        <v>#REF!</v>
      </c>
      <c r="K261" s="12" t="e">
        <f>SUMIF(#REF!,'BASE DADOS'!I261,#REF!)</f>
        <v>#REF!</v>
      </c>
      <c r="L261" s="5" t="e">
        <f>SUMIF(#REF!,'BASE DADOS'!I261,#REF!)</f>
        <v>#REF!</v>
      </c>
      <c r="M261" s="5" t="e">
        <f>SUMIF(#REF!,'BASE DADOS'!I261,#REF!)</f>
        <v>#REF!</v>
      </c>
      <c r="N261" s="5" t="e">
        <f t="shared" si="15"/>
        <v>#REF!</v>
      </c>
    </row>
    <row r="262" spans="1:14" ht="14.4" x14ac:dyDescent="0.3">
      <c r="A262" s="14" t="s">
        <v>11</v>
      </c>
      <c r="B262" s="4" t="b">
        <f>IF(A262=CFOP!A262,CFOP!B262,FALSE)</f>
        <v>0</v>
      </c>
      <c r="C262" s="10" t="e">
        <f>#REF!</f>
        <v>#REF!</v>
      </c>
      <c r="D262" s="12" t="e">
        <f>SUMIF(#REF!,'BASE DADOS'!B262,#REF!)</f>
        <v>#REF!</v>
      </c>
      <c r="E262" s="12" t="e">
        <f>SUMIF(#REF!,'BASE DADOS'!B262,#REF!)</f>
        <v>#REF!</v>
      </c>
      <c r="F262" s="5" t="e">
        <f>SUMIF(#REF!,'BASE DADOS'!B262,#REF!)</f>
        <v>#REF!</v>
      </c>
      <c r="G262" s="5" t="e">
        <f t="shared" si="14"/>
        <v>#REF!</v>
      </c>
      <c r="H262" s="14" t="s">
        <v>12</v>
      </c>
      <c r="I262" s="4">
        <f>IF(H262=CFOP!A262,CFOP!B262,FALSE)</f>
        <v>6922</v>
      </c>
      <c r="J262" s="10" t="e">
        <f>#REF!</f>
        <v>#REF!</v>
      </c>
      <c r="K262" s="12" t="e">
        <f>SUMIF(#REF!,'BASE DADOS'!I262,#REF!)</f>
        <v>#REF!</v>
      </c>
      <c r="L262" s="5" t="e">
        <f>SUMIF(#REF!,'BASE DADOS'!I262,#REF!)</f>
        <v>#REF!</v>
      </c>
      <c r="M262" s="5" t="e">
        <f>SUMIF(#REF!,'BASE DADOS'!I262,#REF!)</f>
        <v>#REF!</v>
      </c>
      <c r="N262" s="5" t="e">
        <f t="shared" si="15"/>
        <v>#REF!</v>
      </c>
    </row>
    <row r="263" spans="1:14" ht="14.4" x14ac:dyDescent="0.3">
      <c r="A263" s="14" t="s">
        <v>11</v>
      </c>
      <c r="B263" s="4" t="b">
        <f>IF(A263=CFOP!A263,CFOP!B263,FALSE)</f>
        <v>0</v>
      </c>
      <c r="C263" s="10" t="e">
        <f>#REF!</f>
        <v>#REF!</v>
      </c>
      <c r="D263" s="12" t="e">
        <f>SUMIF(#REF!,'BASE DADOS'!B263,#REF!)</f>
        <v>#REF!</v>
      </c>
      <c r="E263" s="12" t="e">
        <f>SUMIF(#REF!,'BASE DADOS'!B263,#REF!)</f>
        <v>#REF!</v>
      </c>
      <c r="F263" s="5" t="e">
        <f>SUMIF(#REF!,'BASE DADOS'!B263,#REF!)</f>
        <v>#REF!</v>
      </c>
      <c r="G263" s="5" t="e">
        <f t="shared" si="14"/>
        <v>#REF!</v>
      </c>
      <c r="H263" s="14" t="s">
        <v>12</v>
      </c>
      <c r="I263" s="4">
        <f>IF(H263=CFOP!A263,CFOP!B263,FALSE)</f>
        <v>6923</v>
      </c>
      <c r="J263" s="10" t="e">
        <f>#REF!</f>
        <v>#REF!</v>
      </c>
      <c r="K263" s="12" t="e">
        <f>SUMIF(#REF!,'BASE DADOS'!I263,#REF!)</f>
        <v>#REF!</v>
      </c>
      <c r="L263" s="5" t="e">
        <f>SUMIF(#REF!,'BASE DADOS'!I263,#REF!)</f>
        <v>#REF!</v>
      </c>
      <c r="M263" s="5" t="e">
        <f>SUMIF(#REF!,'BASE DADOS'!I263,#REF!)</f>
        <v>#REF!</v>
      </c>
      <c r="N263" s="5" t="e">
        <f t="shared" si="15"/>
        <v>#REF!</v>
      </c>
    </row>
    <row r="264" spans="1:14" ht="14.4" x14ac:dyDescent="0.3">
      <c r="A264" s="14" t="s">
        <v>11</v>
      </c>
      <c r="B264" s="4" t="b">
        <f>IF(A264=CFOP!A264,CFOP!B264,FALSE)</f>
        <v>0</v>
      </c>
      <c r="C264" s="10" t="e">
        <f>#REF!</f>
        <v>#REF!</v>
      </c>
      <c r="D264" s="12" t="e">
        <f>SUMIF(#REF!,'BASE DADOS'!B264,#REF!)</f>
        <v>#REF!</v>
      </c>
      <c r="E264" s="12" t="e">
        <f>SUMIF(#REF!,'BASE DADOS'!B264,#REF!)</f>
        <v>#REF!</v>
      </c>
      <c r="F264" s="5" t="e">
        <f>SUMIF(#REF!,'BASE DADOS'!B264,#REF!)</f>
        <v>#REF!</v>
      </c>
      <c r="G264" s="5" t="e">
        <f t="shared" si="14"/>
        <v>#REF!</v>
      </c>
      <c r="H264" s="14" t="s">
        <v>12</v>
      </c>
      <c r="I264" s="4">
        <f>IF(H264=CFOP!A264,CFOP!B264,FALSE)</f>
        <v>6924</v>
      </c>
      <c r="J264" s="10" t="e">
        <f>#REF!</f>
        <v>#REF!</v>
      </c>
      <c r="K264" s="12" t="e">
        <f>SUMIF(#REF!,'BASE DADOS'!I264,#REF!)</f>
        <v>#REF!</v>
      </c>
      <c r="L264" s="5" t="e">
        <f>SUMIF(#REF!,'BASE DADOS'!I264,#REF!)</f>
        <v>#REF!</v>
      </c>
      <c r="M264" s="5" t="e">
        <f>SUMIF(#REF!,'BASE DADOS'!I264,#REF!)</f>
        <v>#REF!</v>
      </c>
      <c r="N264" s="5" t="e">
        <f t="shared" si="15"/>
        <v>#REF!</v>
      </c>
    </row>
    <row r="265" spans="1:14" ht="14.4" x14ac:dyDescent="0.3">
      <c r="A265" s="14" t="s">
        <v>11</v>
      </c>
      <c r="B265" s="4" t="b">
        <f>IF(A265=CFOP!A265,CFOP!B265,FALSE)</f>
        <v>0</v>
      </c>
      <c r="C265" s="10" t="e">
        <f>#REF!</f>
        <v>#REF!</v>
      </c>
      <c r="D265" s="12" t="e">
        <f>SUMIF(#REF!,'BASE DADOS'!B265,#REF!)</f>
        <v>#REF!</v>
      </c>
      <c r="E265" s="12" t="e">
        <f>SUMIF(#REF!,'BASE DADOS'!B265,#REF!)</f>
        <v>#REF!</v>
      </c>
      <c r="F265" s="5" t="e">
        <f>SUMIF(#REF!,'BASE DADOS'!B265,#REF!)</f>
        <v>#REF!</v>
      </c>
      <c r="G265" s="5" t="e">
        <f t="shared" si="14"/>
        <v>#REF!</v>
      </c>
      <c r="H265" s="14" t="s">
        <v>12</v>
      </c>
      <c r="I265" s="4">
        <f>IF(H265=CFOP!A265,CFOP!B265,FALSE)</f>
        <v>6925</v>
      </c>
      <c r="J265" s="10" t="e">
        <f>#REF!</f>
        <v>#REF!</v>
      </c>
      <c r="K265" s="12" t="e">
        <f>SUMIF(#REF!,'BASE DADOS'!I265,#REF!)</f>
        <v>#REF!</v>
      </c>
      <c r="L265" s="5" t="e">
        <f>SUMIF(#REF!,'BASE DADOS'!I265,#REF!)</f>
        <v>#REF!</v>
      </c>
      <c r="M265" s="5" t="e">
        <f>SUMIF(#REF!,'BASE DADOS'!I265,#REF!)</f>
        <v>#REF!</v>
      </c>
      <c r="N265" s="5" t="e">
        <f t="shared" si="15"/>
        <v>#REF!</v>
      </c>
    </row>
    <row r="266" spans="1:14" ht="14.4" x14ac:dyDescent="0.3">
      <c r="A266" s="14" t="s">
        <v>11</v>
      </c>
      <c r="B266" s="4" t="b">
        <f>IF(A266=CFOP!A266,CFOP!B266,FALSE)</f>
        <v>0</v>
      </c>
      <c r="C266" s="10" t="e">
        <f>#REF!</f>
        <v>#REF!</v>
      </c>
      <c r="D266" s="12" t="e">
        <f>SUMIF(#REF!,'BASE DADOS'!B266,#REF!)</f>
        <v>#REF!</v>
      </c>
      <c r="E266" s="12" t="e">
        <f>SUMIF(#REF!,'BASE DADOS'!B266,#REF!)</f>
        <v>#REF!</v>
      </c>
      <c r="F266" s="5" t="e">
        <f>SUMIF(#REF!,'BASE DADOS'!B266,#REF!)</f>
        <v>#REF!</v>
      </c>
      <c r="G266" s="5" t="e">
        <f t="shared" si="14"/>
        <v>#REF!</v>
      </c>
      <c r="H266" s="14" t="s">
        <v>12</v>
      </c>
      <c r="I266" s="4">
        <f>IF(H266=CFOP!A266,CFOP!B266,FALSE)</f>
        <v>6929</v>
      </c>
      <c r="J266" s="10" t="e">
        <f>#REF!</f>
        <v>#REF!</v>
      </c>
      <c r="K266" s="12" t="e">
        <f>SUMIF(#REF!,'BASE DADOS'!I266,#REF!)</f>
        <v>#REF!</v>
      </c>
      <c r="L266" s="5" t="e">
        <f>SUMIF(#REF!,'BASE DADOS'!I266,#REF!)</f>
        <v>#REF!</v>
      </c>
      <c r="M266" s="5" t="e">
        <f>SUMIF(#REF!,'BASE DADOS'!I266,#REF!)</f>
        <v>#REF!</v>
      </c>
      <c r="N266" s="5" t="e">
        <f t="shared" si="15"/>
        <v>#REF!</v>
      </c>
    </row>
    <row r="267" spans="1:14" ht="14.4" x14ac:dyDescent="0.3">
      <c r="A267" s="14" t="s">
        <v>11</v>
      </c>
      <c r="B267" s="4" t="b">
        <f>IF(A267=CFOP!A267,CFOP!B267,FALSE)</f>
        <v>0</v>
      </c>
      <c r="C267" s="10" t="e">
        <f>#REF!</f>
        <v>#REF!</v>
      </c>
      <c r="D267" s="12" t="e">
        <f>SUMIF(#REF!,'BASE DADOS'!B267,#REF!)</f>
        <v>#REF!</v>
      </c>
      <c r="E267" s="12" t="e">
        <f>SUMIF(#REF!,'BASE DADOS'!B267,#REF!)</f>
        <v>#REF!</v>
      </c>
      <c r="F267" s="5" t="e">
        <f>SUMIF(#REF!,'BASE DADOS'!B267,#REF!)</f>
        <v>#REF!</v>
      </c>
      <c r="G267" s="5" t="e">
        <f t="shared" si="14"/>
        <v>#REF!</v>
      </c>
      <c r="H267" s="14" t="s">
        <v>12</v>
      </c>
      <c r="I267" s="4">
        <f>IF(H267=CFOP!A267,CFOP!B267,FALSE)</f>
        <v>6931</v>
      </c>
      <c r="J267" s="10" t="e">
        <f>#REF!</f>
        <v>#REF!</v>
      </c>
      <c r="K267" s="12" t="e">
        <f>SUMIF(#REF!,'BASE DADOS'!I267,#REF!)</f>
        <v>#REF!</v>
      </c>
      <c r="L267" s="5" t="e">
        <f>SUMIF(#REF!,'BASE DADOS'!I267,#REF!)</f>
        <v>#REF!</v>
      </c>
      <c r="M267" s="5" t="e">
        <f>SUMIF(#REF!,'BASE DADOS'!I267,#REF!)</f>
        <v>#REF!</v>
      </c>
      <c r="N267" s="5" t="e">
        <f t="shared" si="15"/>
        <v>#REF!</v>
      </c>
    </row>
    <row r="268" spans="1:14" ht="14.4" x14ac:dyDescent="0.3">
      <c r="A268" s="14" t="s">
        <v>11</v>
      </c>
      <c r="B268" s="4" t="b">
        <f>IF(A268=CFOP!A268,CFOP!B268,FALSE)</f>
        <v>0</v>
      </c>
      <c r="C268" s="10" t="e">
        <f>#REF!</f>
        <v>#REF!</v>
      </c>
      <c r="D268" s="12" t="e">
        <f>SUMIF(#REF!,'BASE DADOS'!B268,#REF!)</f>
        <v>#REF!</v>
      </c>
      <c r="E268" s="12" t="e">
        <f>SUMIF(#REF!,'BASE DADOS'!B268,#REF!)</f>
        <v>#REF!</v>
      </c>
      <c r="F268" s="5" t="e">
        <f>SUMIF(#REF!,'BASE DADOS'!B268,#REF!)</f>
        <v>#REF!</v>
      </c>
      <c r="G268" s="5" t="e">
        <f t="shared" si="14"/>
        <v>#REF!</v>
      </c>
      <c r="H268" s="14" t="s">
        <v>12</v>
      </c>
      <c r="I268" s="4">
        <f>IF(H268=CFOP!A268,CFOP!B268,FALSE)</f>
        <v>6932</v>
      </c>
      <c r="J268" s="10" t="e">
        <f>#REF!</f>
        <v>#REF!</v>
      </c>
      <c r="K268" s="12" t="e">
        <f>SUMIF(#REF!,'BASE DADOS'!I268,#REF!)</f>
        <v>#REF!</v>
      </c>
      <c r="L268" s="5" t="e">
        <f>SUMIF(#REF!,'BASE DADOS'!I268,#REF!)</f>
        <v>#REF!</v>
      </c>
      <c r="M268" s="5" t="e">
        <f>SUMIF(#REF!,'BASE DADOS'!I268,#REF!)</f>
        <v>#REF!</v>
      </c>
      <c r="N268" s="5" t="e">
        <f t="shared" si="15"/>
        <v>#REF!</v>
      </c>
    </row>
    <row r="269" spans="1:14" ht="14.4" x14ac:dyDescent="0.3">
      <c r="A269" s="14" t="s">
        <v>11</v>
      </c>
      <c r="B269" s="4" t="b">
        <f>IF(A269=CFOP!A269,CFOP!B269,FALSE)</f>
        <v>0</v>
      </c>
      <c r="C269" s="10" t="e">
        <f>#REF!</f>
        <v>#REF!</v>
      </c>
      <c r="D269" s="12" t="e">
        <f>SUMIF(#REF!,'BASE DADOS'!B269,#REF!)</f>
        <v>#REF!</v>
      </c>
      <c r="E269" s="12" t="e">
        <f>SUMIF(#REF!,'BASE DADOS'!B269,#REF!)</f>
        <v>#REF!</v>
      </c>
      <c r="F269" s="5" t="e">
        <f>SUMIF(#REF!,'BASE DADOS'!B269,#REF!)</f>
        <v>#REF!</v>
      </c>
      <c r="G269" s="5" t="e">
        <f t="shared" si="14"/>
        <v>#REF!</v>
      </c>
      <c r="H269" s="14" t="s">
        <v>12</v>
      </c>
      <c r="I269" s="4">
        <f>IF(H269=CFOP!A269,CFOP!B269,FALSE)</f>
        <v>6933</v>
      </c>
      <c r="J269" s="10" t="e">
        <f>#REF!</f>
        <v>#REF!</v>
      </c>
      <c r="K269" s="12" t="e">
        <f>SUMIF(#REF!,'BASE DADOS'!I269,#REF!)</f>
        <v>#REF!</v>
      </c>
      <c r="L269" s="5" t="e">
        <f>SUMIF(#REF!,'BASE DADOS'!I269,#REF!)</f>
        <v>#REF!</v>
      </c>
      <c r="M269" s="5" t="e">
        <f>SUMIF(#REF!,'BASE DADOS'!I269,#REF!)</f>
        <v>#REF!</v>
      </c>
      <c r="N269" s="5" t="e">
        <f t="shared" si="15"/>
        <v>#REF!</v>
      </c>
    </row>
    <row r="270" spans="1:14" ht="14.4" x14ac:dyDescent="0.3">
      <c r="A270" s="14" t="s">
        <v>11</v>
      </c>
      <c r="B270" s="4" t="b">
        <f>IF(A270=CFOP!A270,CFOP!B270,FALSE)</f>
        <v>0</v>
      </c>
      <c r="C270" s="10" t="e">
        <f>#REF!</f>
        <v>#REF!</v>
      </c>
      <c r="D270" s="12" t="e">
        <f>SUMIF(#REF!,'BASE DADOS'!B270,#REF!)</f>
        <v>#REF!</v>
      </c>
      <c r="E270" s="12" t="e">
        <f>SUMIF(#REF!,'BASE DADOS'!B270,#REF!)</f>
        <v>#REF!</v>
      </c>
      <c r="F270" s="5" t="e">
        <f>SUMIF(#REF!,'BASE DADOS'!B270,#REF!)</f>
        <v>#REF!</v>
      </c>
      <c r="G270" s="5" t="e">
        <f t="shared" si="14"/>
        <v>#REF!</v>
      </c>
      <c r="H270" s="14" t="s">
        <v>12</v>
      </c>
      <c r="I270" s="4">
        <f>IF(H270=CFOP!A270,CFOP!B270,FALSE)</f>
        <v>6949</v>
      </c>
      <c r="J270" s="10" t="e">
        <f>#REF!</f>
        <v>#REF!</v>
      </c>
      <c r="K270" s="12" t="e">
        <f>SUMIF(#REF!,'BASE DADOS'!I270,#REF!)</f>
        <v>#REF!</v>
      </c>
      <c r="L270" s="5" t="e">
        <f>SUMIF(#REF!,'BASE DADOS'!I270,#REF!)</f>
        <v>#REF!</v>
      </c>
      <c r="M270" s="5" t="e">
        <f>SUMIF(#REF!,'BASE DADOS'!I270,#REF!)</f>
        <v>#REF!</v>
      </c>
      <c r="N270" s="5" t="e">
        <f t="shared" si="15"/>
        <v>#REF!</v>
      </c>
    </row>
    <row r="271" spans="1:14" ht="14.4" x14ac:dyDescent="0.3">
      <c r="A271" s="14" t="s">
        <v>11</v>
      </c>
      <c r="B271" s="4">
        <f>IF(A271=CFOP!A271,CFOP!B271,FALSE)</f>
        <v>7101</v>
      </c>
      <c r="C271" s="10" t="e">
        <f>#REF!</f>
        <v>#REF!</v>
      </c>
      <c r="D271" s="12" t="e">
        <f>SUMIF(#REF!,'BASE DADOS'!B271,#REF!)</f>
        <v>#REF!</v>
      </c>
      <c r="E271" s="12" t="e">
        <f>SUMIF(#REF!,'BASE DADOS'!B271,#REF!)</f>
        <v>#REF!</v>
      </c>
      <c r="F271" s="5" t="e">
        <f>SUMIF(#REF!,'BASE DADOS'!B271,#REF!)</f>
        <v>#REF!</v>
      </c>
      <c r="G271" s="5" t="e">
        <f t="shared" si="14"/>
        <v>#REF!</v>
      </c>
      <c r="H271" s="14" t="s">
        <v>12</v>
      </c>
      <c r="I271" s="4" t="b">
        <f>IF(H271=CFOP!A271,CFOP!B271,FALSE)</f>
        <v>0</v>
      </c>
      <c r="J271" s="10" t="e">
        <f>#REF!</f>
        <v>#REF!</v>
      </c>
      <c r="K271" s="12" t="e">
        <f>SUMIF(#REF!,'BASE DADOS'!I271,#REF!)</f>
        <v>#REF!</v>
      </c>
      <c r="L271" s="5" t="e">
        <f>SUMIF(#REF!,'BASE DADOS'!I271,#REF!)</f>
        <v>#REF!</v>
      </c>
      <c r="M271" s="5" t="e">
        <f>SUMIF(#REF!,'BASE DADOS'!I271,#REF!)</f>
        <v>#REF!</v>
      </c>
      <c r="N271" s="5" t="e">
        <f t="shared" si="15"/>
        <v>#REF!</v>
      </c>
    </row>
    <row r="272" spans="1:14" ht="14.4" x14ac:dyDescent="0.3">
      <c r="A272" s="14" t="s">
        <v>11</v>
      </c>
      <c r="B272" s="4" t="b">
        <f>IF(A272=CFOP!A272,CFOP!B272,FALSE)</f>
        <v>0</v>
      </c>
      <c r="C272" s="10" t="e">
        <f>#REF!</f>
        <v>#REF!</v>
      </c>
      <c r="D272" s="12" t="e">
        <f>SUMIF(#REF!,'BASE DADOS'!B272,#REF!)</f>
        <v>#REF!</v>
      </c>
      <c r="E272" s="12" t="e">
        <f>SUMIF(#REF!,'BASE DADOS'!B272,#REF!)</f>
        <v>#REF!</v>
      </c>
      <c r="F272" s="5" t="e">
        <f>SUMIF(#REF!,'BASE DADOS'!B272,#REF!)</f>
        <v>#REF!</v>
      </c>
      <c r="G272" s="5" t="e">
        <f t="shared" si="14"/>
        <v>#REF!</v>
      </c>
      <c r="H272" s="14" t="s">
        <v>12</v>
      </c>
      <c r="I272" s="4">
        <f>IF(H272=CFOP!A272,CFOP!B272,FALSE)</f>
        <v>7102</v>
      </c>
      <c r="J272" s="10" t="e">
        <f>#REF!</f>
        <v>#REF!</v>
      </c>
      <c r="K272" s="12" t="e">
        <f>SUMIF(#REF!,'BASE DADOS'!I272,#REF!)</f>
        <v>#REF!</v>
      </c>
      <c r="L272" s="5" t="e">
        <f>SUMIF(#REF!,'BASE DADOS'!I272,#REF!)</f>
        <v>#REF!</v>
      </c>
      <c r="M272" s="5" t="e">
        <f>SUMIF(#REF!,'BASE DADOS'!I272,#REF!)</f>
        <v>#REF!</v>
      </c>
      <c r="N272" s="5" t="e">
        <f t="shared" si="15"/>
        <v>#REF!</v>
      </c>
    </row>
    <row r="273" spans="1:14" ht="14.4" x14ac:dyDescent="0.3">
      <c r="A273" s="14" t="s">
        <v>11</v>
      </c>
      <c r="B273" s="4">
        <f>IF(A273=CFOP!A273,CFOP!B273,FALSE)</f>
        <v>7105</v>
      </c>
      <c r="C273" s="10" t="e">
        <f>#REF!</f>
        <v>#REF!</v>
      </c>
      <c r="D273" s="12" t="e">
        <f>SUMIF(#REF!,'BASE DADOS'!B273,#REF!)</f>
        <v>#REF!</v>
      </c>
      <c r="E273" s="12" t="e">
        <f>SUMIF(#REF!,'BASE DADOS'!B273,#REF!)</f>
        <v>#REF!</v>
      </c>
      <c r="F273" s="5" t="e">
        <f>SUMIF(#REF!,'BASE DADOS'!B273,#REF!)</f>
        <v>#REF!</v>
      </c>
      <c r="G273" s="5" t="e">
        <f t="shared" si="14"/>
        <v>#REF!</v>
      </c>
      <c r="H273" s="14" t="s">
        <v>12</v>
      </c>
      <c r="I273" s="4" t="b">
        <f>IF(H273=CFOP!A273,CFOP!B273,FALSE)</f>
        <v>0</v>
      </c>
      <c r="J273" s="10" t="e">
        <f>#REF!</f>
        <v>#REF!</v>
      </c>
      <c r="K273" s="12" t="e">
        <f>SUMIF(#REF!,'BASE DADOS'!I273,#REF!)</f>
        <v>#REF!</v>
      </c>
      <c r="L273" s="5" t="e">
        <f>SUMIF(#REF!,'BASE DADOS'!I273,#REF!)</f>
        <v>#REF!</v>
      </c>
      <c r="M273" s="5" t="e">
        <f>SUMIF(#REF!,'BASE DADOS'!I273,#REF!)</f>
        <v>#REF!</v>
      </c>
      <c r="N273" s="5" t="e">
        <f t="shared" si="15"/>
        <v>#REF!</v>
      </c>
    </row>
    <row r="274" spans="1:14" ht="14.4" x14ac:dyDescent="0.3">
      <c r="A274" s="14" t="s">
        <v>11</v>
      </c>
      <c r="B274" s="4" t="b">
        <f>IF(A274=CFOP!A274,CFOP!B274,FALSE)</f>
        <v>0</v>
      </c>
      <c r="C274" s="10" t="e">
        <f>#REF!</f>
        <v>#REF!</v>
      </c>
      <c r="D274" s="12" t="e">
        <f>SUMIF(#REF!,'BASE DADOS'!B274,#REF!)</f>
        <v>#REF!</v>
      </c>
      <c r="E274" s="12" t="e">
        <f>SUMIF(#REF!,'BASE DADOS'!B274,#REF!)</f>
        <v>#REF!</v>
      </c>
      <c r="F274" s="5" t="e">
        <f>SUMIF(#REF!,'BASE DADOS'!B274,#REF!)</f>
        <v>#REF!</v>
      </c>
      <c r="G274" s="5" t="e">
        <f t="shared" si="14"/>
        <v>#REF!</v>
      </c>
      <c r="H274" s="14" t="s">
        <v>12</v>
      </c>
      <c r="I274" s="4">
        <f>IF(H274=CFOP!A274,CFOP!B274,FALSE)</f>
        <v>7106</v>
      </c>
      <c r="J274" s="10" t="e">
        <f>#REF!</f>
        <v>#REF!</v>
      </c>
      <c r="K274" s="12" t="e">
        <f>SUMIF(#REF!,'BASE DADOS'!I274,#REF!)</f>
        <v>#REF!</v>
      </c>
      <c r="L274" s="5" t="e">
        <f>SUMIF(#REF!,'BASE DADOS'!I274,#REF!)</f>
        <v>#REF!</v>
      </c>
      <c r="M274" s="5" t="e">
        <f>SUMIF(#REF!,'BASE DADOS'!I274,#REF!)</f>
        <v>#REF!</v>
      </c>
      <c r="N274" s="5" t="e">
        <f t="shared" si="15"/>
        <v>#REF!</v>
      </c>
    </row>
    <row r="275" spans="1:14" ht="14.4" x14ac:dyDescent="0.3">
      <c r="A275" s="14" t="s">
        <v>11</v>
      </c>
      <c r="B275" s="4">
        <f>IF(A275=CFOP!A275,CFOP!B275,FALSE)</f>
        <v>7127</v>
      </c>
      <c r="C275" s="10" t="e">
        <f>#REF!</f>
        <v>#REF!</v>
      </c>
      <c r="D275" s="12" t="e">
        <f>SUMIF(#REF!,'BASE DADOS'!B275,#REF!)</f>
        <v>#REF!</v>
      </c>
      <c r="E275" s="12" t="e">
        <f>SUMIF(#REF!,'BASE DADOS'!B275,#REF!)</f>
        <v>#REF!</v>
      </c>
      <c r="F275" s="5" t="e">
        <f>SUMIF(#REF!,'BASE DADOS'!B275,#REF!)</f>
        <v>#REF!</v>
      </c>
      <c r="G275" s="5" t="e">
        <f t="shared" ref="G275:G338" si="16">D275&gt;0</f>
        <v>#REF!</v>
      </c>
      <c r="H275" s="14" t="s">
        <v>12</v>
      </c>
      <c r="I275" s="4" t="b">
        <f>IF(H275=CFOP!A275,CFOP!B275,FALSE)</f>
        <v>0</v>
      </c>
      <c r="J275" s="10" t="e">
        <f>#REF!</f>
        <v>#REF!</v>
      </c>
      <c r="K275" s="12" t="e">
        <f>SUMIF(#REF!,'BASE DADOS'!I275,#REF!)</f>
        <v>#REF!</v>
      </c>
      <c r="L275" s="5" t="e">
        <f>SUMIF(#REF!,'BASE DADOS'!I275,#REF!)</f>
        <v>#REF!</v>
      </c>
      <c r="M275" s="5" t="e">
        <f>SUMIF(#REF!,'BASE DADOS'!I275,#REF!)</f>
        <v>#REF!</v>
      </c>
      <c r="N275" s="5" t="e">
        <f t="shared" ref="N275:N338" si="17">K275&gt;0</f>
        <v>#REF!</v>
      </c>
    </row>
    <row r="276" spans="1:14" ht="14.4" x14ac:dyDescent="0.3">
      <c r="A276" s="14" t="s">
        <v>11</v>
      </c>
      <c r="B276" s="4">
        <f>IF(A276=CFOP!A276,CFOP!B276,FALSE)</f>
        <v>7201</v>
      </c>
      <c r="C276" s="10" t="e">
        <f>#REF!</f>
        <v>#REF!</v>
      </c>
      <c r="D276" s="12" t="e">
        <f>SUMIF(#REF!,'BASE DADOS'!B276,#REF!)</f>
        <v>#REF!</v>
      </c>
      <c r="E276" s="12" t="e">
        <f>SUMIF(#REF!,'BASE DADOS'!B276,#REF!)</f>
        <v>#REF!</v>
      </c>
      <c r="F276" s="5" t="e">
        <f>SUMIF(#REF!,'BASE DADOS'!B276,#REF!)</f>
        <v>#REF!</v>
      </c>
      <c r="G276" s="5" t="e">
        <f t="shared" si="16"/>
        <v>#REF!</v>
      </c>
      <c r="H276" s="14" t="s">
        <v>12</v>
      </c>
      <c r="I276" s="4" t="b">
        <f>IF(H276=CFOP!A276,CFOP!B276,FALSE)</f>
        <v>0</v>
      </c>
      <c r="J276" s="10" t="e">
        <f>#REF!</f>
        <v>#REF!</v>
      </c>
      <c r="K276" s="12" t="e">
        <f>SUMIF(#REF!,'BASE DADOS'!I276,#REF!)</f>
        <v>#REF!</v>
      </c>
      <c r="L276" s="5" t="e">
        <f>SUMIF(#REF!,'BASE DADOS'!I276,#REF!)</f>
        <v>#REF!</v>
      </c>
      <c r="M276" s="5" t="e">
        <f>SUMIF(#REF!,'BASE DADOS'!I276,#REF!)</f>
        <v>#REF!</v>
      </c>
      <c r="N276" s="5" t="e">
        <f t="shared" si="17"/>
        <v>#REF!</v>
      </c>
    </row>
    <row r="277" spans="1:14" ht="14.4" x14ac:dyDescent="0.3">
      <c r="A277" s="14" t="s">
        <v>11</v>
      </c>
      <c r="B277" s="4" t="b">
        <f>IF(A277=CFOP!A277,CFOP!B277,FALSE)</f>
        <v>0</v>
      </c>
      <c r="C277" s="10" t="e">
        <f>#REF!</f>
        <v>#REF!</v>
      </c>
      <c r="D277" s="12" t="e">
        <f>SUMIF(#REF!,'BASE DADOS'!B277,#REF!)</f>
        <v>#REF!</v>
      </c>
      <c r="E277" s="12" t="e">
        <f>SUMIF(#REF!,'BASE DADOS'!B277,#REF!)</f>
        <v>#REF!</v>
      </c>
      <c r="F277" s="5" t="e">
        <f>SUMIF(#REF!,'BASE DADOS'!B277,#REF!)</f>
        <v>#REF!</v>
      </c>
      <c r="G277" s="5" t="e">
        <f t="shared" si="16"/>
        <v>#REF!</v>
      </c>
      <c r="H277" s="14" t="s">
        <v>12</v>
      </c>
      <c r="I277" s="4">
        <f>IF(H277=CFOP!A277,CFOP!B277,FALSE)</f>
        <v>7202</v>
      </c>
      <c r="J277" s="10" t="e">
        <f>#REF!</f>
        <v>#REF!</v>
      </c>
      <c r="K277" s="12" t="e">
        <f>SUMIF(#REF!,'BASE DADOS'!I277,#REF!)</f>
        <v>#REF!</v>
      </c>
      <c r="L277" s="5" t="e">
        <f>SUMIF(#REF!,'BASE DADOS'!I277,#REF!)</f>
        <v>#REF!</v>
      </c>
      <c r="M277" s="5" t="e">
        <f>SUMIF(#REF!,'BASE DADOS'!I277,#REF!)</f>
        <v>#REF!</v>
      </c>
      <c r="N277" s="5" t="e">
        <f t="shared" si="17"/>
        <v>#REF!</v>
      </c>
    </row>
    <row r="278" spans="1:14" ht="14.4" x14ac:dyDescent="0.3">
      <c r="A278" s="14" t="s">
        <v>11</v>
      </c>
      <c r="B278" s="4" t="b">
        <f>IF(A278=CFOP!A278,CFOP!B278,FALSE)</f>
        <v>0</v>
      </c>
      <c r="C278" s="10" t="e">
        <f>#REF!</f>
        <v>#REF!</v>
      </c>
      <c r="D278" s="12" t="e">
        <f>SUMIF(#REF!,'BASE DADOS'!B278,#REF!)</f>
        <v>#REF!</v>
      </c>
      <c r="E278" s="12" t="e">
        <f>SUMIF(#REF!,'BASE DADOS'!B278,#REF!)</f>
        <v>#REF!</v>
      </c>
      <c r="F278" s="5" t="e">
        <f>SUMIF(#REF!,'BASE DADOS'!B278,#REF!)</f>
        <v>#REF!</v>
      </c>
      <c r="G278" s="5" t="e">
        <f t="shared" si="16"/>
        <v>#REF!</v>
      </c>
      <c r="H278" s="14" t="s">
        <v>12</v>
      </c>
      <c r="I278" s="4">
        <f>IF(H278=CFOP!A278,CFOP!B278,FALSE)</f>
        <v>7205</v>
      </c>
      <c r="J278" s="10" t="e">
        <f>#REF!</f>
        <v>#REF!</v>
      </c>
      <c r="K278" s="12" t="e">
        <f>SUMIF(#REF!,'BASE DADOS'!I278,#REF!)</f>
        <v>#REF!</v>
      </c>
      <c r="L278" s="5" t="e">
        <f>SUMIF(#REF!,'BASE DADOS'!I278,#REF!)</f>
        <v>#REF!</v>
      </c>
      <c r="M278" s="5" t="e">
        <f>SUMIF(#REF!,'BASE DADOS'!I278,#REF!)</f>
        <v>#REF!</v>
      </c>
      <c r="N278" s="5" t="e">
        <f t="shared" si="17"/>
        <v>#REF!</v>
      </c>
    </row>
    <row r="279" spans="1:14" ht="14.4" x14ac:dyDescent="0.3">
      <c r="A279" s="14" t="s">
        <v>11</v>
      </c>
      <c r="B279" s="4">
        <f>IF(A279=CFOP!A279,CFOP!B279,FALSE)</f>
        <v>7206</v>
      </c>
      <c r="C279" s="10" t="e">
        <f>#REF!</f>
        <v>#REF!</v>
      </c>
      <c r="D279" s="12" t="e">
        <f>SUMIF(#REF!,'BASE DADOS'!B279,#REF!)</f>
        <v>#REF!</v>
      </c>
      <c r="E279" s="12" t="e">
        <f>SUMIF(#REF!,'BASE DADOS'!B279,#REF!)</f>
        <v>#REF!</v>
      </c>
      <c r="F279" s="5" t="e">
        <f>SUMIF(#REF!,'BASE DADOS'!B279,#REF!)</f>
        <v>#REF!</v>
      </c>
      <c r="G279" s="5" t="e">
        <f t="shared" si="16"/>
        <v>#REF!</v>
      </c>
      <c r="H279" s="14" t="s">
        <v>12</v>
      </c>
      <c r="I279" s="4" t="b">
        <f>IF(H279=CFOP!A279,CFOP!B279,FALSE)</f>
        <v>0</v>
      </c>
      <c r="J279" s="10" t="e">
        <f>#REF!</f>
        <v>#REF!</v>
      </c>
      <c r="K279" s="12" t="e">
        <f>SUMIF(#REF!,'BASE DADOS'!I279,#REF!)</f>
        <v>#REF!</v>
      </c>
      <c r="L279" s="5" t="e">
        <f>SUMIF(#REF!,'BASE DADOS'!I279,#REF!)</f>
        <v>#REF!</v>
      </c>
      <c r="M279" s="5" t="e">
        <f>SUMIF(#REF!,'BASE DADOS'!I279,#REF!)</f>
        <v>#REF!</v>
      </c>
      <c r="N279" s="5" t="e">
        <f t="shared" si="17"/>
        <v>#REF!</v>
      </c>
    </row>
    <row r="280" spans="1:14" ht="14.4" x14ac:dyDescent="0.3">
      <c r="A280" s="14" t="s">
        <v>11</v>
      </c>
      <c r="B280" s="4">
        <f>IF(A280=CFOP!A280,CFOP!B280,FALSE)</f>
        <v>7207</v>
      </c>
      <c r="C280" s="10" t="e">
        <f>#REF!</f>
        <v>#REF!</v>
      </c>
      <c r="D280" s="12" t="e">
        <f>SUMIF(#REF!,'BASE DADOS'!B280,#REF!)</f>
        <v>#REF!</v>
      </c>
      <c r="E280" s="12" t="e">
        <f>SUMIF(#REF!,'BASE DADOS'!B280,#REF!)</f>
        <v>#REF!</v>
      </c>
      <c r="F280" s="5" t="e">
        <f>SUMIF(#REF!,'BASE DADOS'!B280,#REF!)</f>
        <v>#REF!</v>
      </c>
      <c r="G280" s="5" t="e">
        <f t="shared" si="16"/>
        <v>#REF!</v>
      </c>
      <c r="H280" s="14" t="s">
        <v>12</v>
      </c>
      <c r="I280" s="4" t="b">
        <f>IF(H280=CFOP!A280,CFOP!B280,FALSE)</f>
        <v>0</v>
      </c>
      <c r="J280" s="10" t="e">
        <f>#REF!</f>
        <v>#REF!</v>
      </c>
      <c r="K280" s="12" t="e">
        <f>SUMIF(#REF!,'BASE DADOS'!I280,#REF!)</f>
        <v>#REF!</v>
      </c>
      <c r="L280" s="5" t="e">
        <f>SUMIF(#REF!,'BASE DADOS'!I280,#REF!)</f>
        <v>#REF!</v>
      </c>
      <c r="M280" s="5" t="e">
        <f>SUMIF(#REF!,'BASE DADOS'!I280,#REF!)</f>
        <v>#REF!</v>
      </c>
      <c r="N280" s="5" t="e">
        <f t="shared" si="17"/>
        <v>#REF!</v>
      </c>
    </row>
    <row r="281" spans="1:14" ht="14.4" x14ac:dyDescent="0.3">
      <c r="A281" s="14" t="s">
        <v>11</v>
      </c>
      <c r="B281" s="4" t="b">
        <f>IF(A281=CFOP!A281,CFOP!B281,FALSE)</f>
        <v>0</v>
      </c>
      <c r="C281" s="10" t="e">
        <f>#REF!</f>
        <v>#REF!</v>
      </c>
      <c r="D281" s="12" t="e">
        <f>SUMIF(#REF!,'BASE DADOS'!B281,#REF!)</f>
        <v>#REF!</v>
      </c>
      <c r="E281" s="12" t="e">
        <f>SUMIF(#REF!,'BASE DADOS'!B281,#REF!)</f>
        <v>#REF!</v>
      </c>
      <c r="F281" s="5" t="e">
        <f>SUMIF(#REF!,'BASE DADOS'!B281,#REF!)</f>
        <v>#REF!</v>
      </c>
      <c r="G281" s="5" t="e">
        <f t="shared" si="16"/>
        <v>#REF!</v>
      </c>
      <c r="H281" s="14" t="s">
        <v>12</v>
      </c>
      <c r="I281" s="4">
        <f>IF(H281=CFOP!A281,CFOP!B281,FALSE)</f>
        <v>7210</v>
      </c>
      <c r="J281" s="10" t="e">
        <f>#REF!</f>
        <v>#REF!</v>
      </c>
      <c r="K281" s="12" t="e">
        <f>SUMIF(#REF!,'BASE DADOS'!I281,#REF!)</f>
        <v>#REF!</v>
      </c>
      <c r="L281" s="5" t="e">
        <f>SUMIF(#REF!,'BASE DADOS'!I281,#REF!)</f>
        <v>#REF!</v>
      </c>
      <c r="M281" s="5" t="e">
        <f>SUMIF(#REF!,'BASE DADOS'!I281,#REF!)</f>
        <v>#REF!</v>
      </c>
      <c r="N281" s="5" t="e">
        <f t="shared" si="17"/>
        <v>#REF!</v>
      </c>
    </row>
    <row r="282" spans="1:14" ht="14.4" x14ac:dyDescent="0.3">
      <c r="A282" s="14" t="s">
        <v>11</v>
      </c>
      <c r="B282" s="4">
        <f>IF(A282=CFOP!A282,CFOP!B282,FALSE)</f>
        <v>7211</v>
      </c>
      <c r="C282" s="10" t="e">
        <f>#REF!</f>
        <v>#REF!</v>
      </c>
      <c r="D282" s="12" t="e">
        <f>SUMIF(#REF!,'BASE DADOS'!B282,#REF!)</f>
        <v>#REF!</v>
      </c>
      <c r="E282" s="12" t="e">
        <f>SUMIF(#REF!,'BASE DADOS'!B282,#REF!)</f>
        <v>#REF!</v>
      </c>
      <c r="F282" s="5" t="e">
        <f>SUMIF(#REF!,'BASE DADOS'!B282,#REF!)</f>
        <v>#REF!</v>
      </c>
      <c r="G282" s="5" t="e">
        <f t="shared" si="16"/>
        <v>#REF!</v>
      </c>
      <c r="H282" s="14" t="s">
        <v>12</v>
      </c>
      <c r="I282" s="4" t="b">
        <f>IF(H282=CFOP!A282,CFOP!B282,FALSE)</f>
        <v>0</v>
      </c>
      <c r="J282" s="10" t="e">
        <f>#REF!</f>
        <v>#REF!</v>
      </c>
      <c r="K282" s="12" t="e">
        <f>SUMIF(#REF!,'BASE DADOS'!I282,#REF!)</f>
        <v>#REF!</v>
      </c>
      <c r="L282" s="5" t="e">
        <f>SUMIF(#REF!,'BASE DADOS'!I282,#REF!)</f>
        <v>#REF!</v>
      </c>
      <c r="M282" s="5" t="e">
        <f>SUMIF(#REF!,'BASE DADOS'!I282,#REF!)</f>
        <v>#REF!</v>
      </c>
      <c r="N282" s="5" t="e">
        <f t="shared" si="17"/>
        <v>#REF!</v>
      </c>
    </row>
    <row r="283" spans="1:14" ht="14.4" x14ac:dyDescent="0.3">
      <c r="A283" s="14" t="s">
        <v>11</v>
      </c>
      <c r="B283" s="4">
        <f>IF(A283=CFOP!A283,CFOP!B283,FALSE)</f>
        <v>7251</v>
      </c>
      <c r="C283" s="10" t="e">
        <f>#REF!</f>
        <v>#REF!</v>
      </c>
      <c r="D283" s="12" t="e">
        <f>SUMIF(#REF!,'BASE DADOS'!B283,#REF!)</f>
        <v>#REF!</v>
      </c>
      <c r="E283" s="12" t="e">
        <f>SUMIF(#REF!,'BASE DADOS'!B283,#REF!)</f>
        <v>#REF!</v>
      </c>
      <c r="F283" s="5" t="e">
        <f>SUMIF(#REF!,'BASE DADOS'!B283,#REF!)</f>
        <v>#REF!</v>
      </c>
      <c r="G283" s="5" t="e">
        <f t="shared" si="16"/>
        <v>#REF!</v>
      </c>
      <c r="H283" s="14" t="s">
        <v>12</v>
      </c>
      <c r="I283" s="4" t="b">
        <f>IF(H283=CFOP!A283,CFOP!B283,FALSE)</f>
        <v>0</v>
      </c>
      <c r="J283" s="10" t="e">
        <f>#REF!</f>
        <v>#REF!</v>
      </c>
      <c r="K283" s="12" t="e">
        <f>SUMIF(#REF!,'BASE DADOS'!I283,#REF!)</f>
        <v>#REF!</v>
      </c>
      <c r="L283" s="5" t="e">
        <f>SUMIF(#REF!,'BASE DADOS'!I283,#REF!)</f>
        <v>#REF!</v>
      </c>
      <c r="M283" s="5" t="e">
        <f>SUMIF(#REF!,'BASE DADOS'!I283,#REF!)</f>
        <v>#REF!</v>
      </c>
      <c r="N283" s="5" t="e">
        <f t="shared" si="17"/>
        <v>#REF!</v>
      </c>
    </row>
    <row r="284" spans="1:14" ht="14.4" x14ac:dyDescent="0.3">
      <c r="A284" s="14" t="s">
        <v>11</v>
      </c>
      <c r="B284" s="4" t="b">
        <f>IF(A284=CFOP!A284,CFOP!B284,FALSE)</f>
        <v>0</v>
      </c>
      <c r="C284" s="10" t="e">
        <f>#REF!</f>
        <v>#REF!</v>
      </c>
      <c r="D284" s="12" t="e">
        <f>SUMIF(#REF!,'BASE DADOS'!B284,#REF!)</f>
        <v>#REF!</v>
      </c>
      <c r="E284" s="12" t="e">
        <f>SUMIF(#REF!,'BASE DADOS'!B284,#REF!)</f>
        <v>#REF!</v>
      </c>
      <c r="F284" s="5" t="e">
        <f>SUMIF(#REF!,'BASE DADOS'!B284,#REF!)</f>
        <v>#REF!</v>
      </c>
      <c r="G284" s="5" t="e">
        <f t="shared" si="16"/>
        <v>#REF!</v>
      </c>
      <c r="H284" s="14" t="s">
        <v>12</v>
      </c>
      <c r="I284" s="4">
        <f>IF(H284=CFOP!A284,CFOP!B284,FALSE)</f>
        <v>7301</v>
      </c>
      <c r="J284" s="10" t="e">
        <f>#REF!</f>
        <v>#REF!</v>
      </c>
      <c r="K284" s="12" t="e">
        <f>SUMIF(#REF!,'BASE DADOS'!I284,#REF!)</f>
        <v>#REF!</v>
      </c>
      <c r="L284" s="5" t="e">
        <f>SUMIF(#REF!,'BASE DADOS'!I284,#REF!)</f>
        <v>#REF!</v>
      </c>
      <c r="M284" s="5" t="e">
        <f>SUMIF(#REF!,'BASE DADOS'!I284,#REF!)</f>
        <v>#REF!</v>
      </c>
      <c r="N284" s="5" t="e">
        <f t="shared" si="17"/>
        <v>#REF!</v>
      </c>
    </row>
    <row r="285" spans="1:14" ht="14.4" x14ac:dyDescent="0.3">
      <c r="A285" s="14" t="s">
        <v>11</v>
      </c>
      <c r="B285" s="4" t="b">
        <f>IF(A285=CFOP!A285,CFOP!B285,FALSE)</f>
        <v>0</v>
      </c>
      <c r="C285" s="10" t="e">
        <f>#REF!</f>
        <v>#REF!</v>
      </c>
      <c r="D285" s="12" t="e">
        <f>SUMIF(#REF!,'BASE DADOS'!B285,#REF!)</f>
        <v>#REF!</v>
      </c>
      <c r="E285" s="12" t="e">
        <f>SUMIF(#REF!,'BASE DADOS'!B285,#REF!)</f>
        <v>#REF!</v>
      </c>
      <c r="F285" s="5" t="e">
        <f>SUMIF(#REF!,'BASE DADOS'!B285,#REF!)</f>
        <v>#REF!</v>
      </c>
      <c r="G285" s="5" t="e">
        <f t="shared" si="16"/>
        <v>#REF!</v>
      </c>
      <c r="H285" s="14" t="s">
        <v>12</v>
      </c>
      <c r="I285" s="4">
        <f>IF(H285=CFOP!A285,CFOP!B285,FALSE)</f>
        <v>7358</v>
      </c>
      <c r="J285" s="10" t="e">
        <f>#REF!</f>
        <v>#REF!</v>
      </c>
      <c r="K285" s="12" t="e">
        <f>SUMIF(#REF!,'BASE DADOS'!I285,#REF!)</f>
        <v>#REF!</v>
      </c>
      <c r="L285" s="5" t="e">
        <f>SUMIF(#REF!,'BASE DADOS'!I285,#REF!)</f>
        <v>#REF!</v>
      </c>
      <c r="M285" s="5" t="e">
        <f>SUMIF(#REF!,'BASE DADOS'!I285,#REF!)</f>
        <v>#REF!</v>
      </c>
      <c r="N285" s="5" t="e">
        <f t="shared" si="17"/>
        <v>#REF!</v>
      </c>
    </row>
    <row r="286" spans="1:14" ht="14.4" x14ac:dyDescent="0.3">
      <c r="A286" s="14" t="s">
        <v>11</v>
      </c>
      <c r="B286" s="4" t="b">
        <f>IF(A286=CFOP!A286,CFOP!B286,FALSE)</f>
        <v>0</v>
      </c>
      <c r="C286" s="10" t="e">
        <f>#REF!</f>
        <v>#REF!</v>
      </c>
      <c r="D286" s="12" t="e">
        <f>SUMIF(#REF!,'BASE DADOS'!B286,#REF!)</f>
        <v>#REF!</v>
      </c>
      <c r="E286" s="12" t="e">
        <f>SUMIF(#REF!,'BASE DADOS'!B286,#REF!)</f>
        <v>#REF!</v>
      </c>
      <c r="F286" s="5" t="e">
        <f>SUMIF(#REF!,'BASE DADOS'!B286,#REF!)</f>
        <v>#REF!</v>
      </c>
      <c r="G286" s="5" t="e">
        <f t="shared" si="16"/>
        <v>#REF!</v>
      </c>
      <c r="H286" s="14" t="s">
        <v>12</v>
      </c>
      <c r="I286" s="4">
        <f>IF(H286=CFOP!A286,CFOP!B286,FALSE)</f>
        <v>7501</v>
      </c>
      <c r="J286" s="10" t="e">
        <f>#REF!</f>
        <v>#REF!</v>
      </c>
      <c r="K286" s="12" t="e">
        <f>SUMIF(#REF!,'BASE DADOS'!I286,#REF!)</f>
        <v>#REF!</v>
      </c>
      <c r="L286" s="5" t="e">
        <f>SUMIF(#REF!,'BASE DADOS'!I286,#REF!)</f>
        <v>#REF!</v>
      </c>
      <c r="M286" s="5" t="e">
        <f>SUMIF(#REF!,'BASE DADOS'!I286,#REF!)</f>
        <v>#REF!</v>
      </c>
      <c r="N286" s="5" t="e">
        <f t="shared" si="17"/>
        <v>#REF!</v>
      </c>
    </row>
    <row r="287" spans="1:14" ht="14.4" x14ac:dyDescent="0.3">
      <c r="A287" s="14" t="s">
        <v>11</v>
      </c>
      <c r="B287" s="4" t="b">
        <f>IF(A287=CFOP!A287,CFOP!B287,FALSE)</f>
        <v>0</v>
      </c>
      <c r="C287" s="10" t="e">
        <f>#REF!</f>
        <v>#REF!</v>
      </c>
      <c r="D287" s="12" t="e">
        <f>SUMIF(#REF!,'BASE DADOS'!B287,#REF!)</f>
        <v>#REF!</v>
      </c>
      <c r="E287" s="12" t="e">
        <f>SUMIF(#REF!,'BASE DADOS'!B287,#REF!)</f>
        <v>#REF!</v>
      </c>
      <c r="F287" s="5" t="e">
        <f>SUMIF(#REF!,'BASE DADOS'!B287,#REF!)</f>
        <v>#REF!</v>
      </c>
      <c r="G287" s="5" t="e">
        <f t="shared" si="16"/>
        <v>#REF!</v>
      </c>
      <c r="H287" s="14" t="s">
        <v>12</v>
      </c>
      <c r="I287" s="4">
        <f>IF(H287=CFOP!A287,CFOP!B287,FALSE)</f>
        <v>7551</v>
      </c>
      <c r="J287" s="10" t="e">
        <f>#REF!</f>
        <v>#REF!</v>
      </c>
      <c r="K287" s="12" t="e">
        <f>SUMIF(#REF!,'BASE DADOS'!I287,#REF!)</f>
        <v>#REF!</v>
      </c>
      <c r="L287" s="5" t="e">
        <f>SUMIF(#REF!,'BASE DADOS'!I287,#REF!)</f>
        <v>#REF!</v>
      </c>
      <c r="M287" s="5" t="e">
        <f>SUMIF(#REF!,'BASE DADOS'!I287,#REF!)</f>
        <v>#REF!</v>
      </c>
      <c r="N287" s="5" t="e">
        <f t="shared" si="17"/>
        <v>#REF!</v>
      </c>
    </row>
    <row r="288" spans="1:14" ht="14.4" x14ac:dyDescent="0.3">
      <c r="A288" s="14" t="s">
        <v>11</v>
      </c>
      <c r="B288" s="4" t="b">
        <f>IF(A288=CFOP!A288,CFOP!B288,FALSE)</f>
        <v>0</v>
      </c>
      <c r="C288" s="10" t="e">
        <f>#REF!</f>
        <v>#REF!</v>
      </c>
      <c r="D288" s="12" t="e">
        <f>SUMIF(#REF!,'BASE DADOS'!B288,#REF!)</f>
        <v>#REF!</v>
      </c>
      <c r="E288" s="12" t="e">
        <f>SUMIF(#REF!,'BASE DADOS'!B288,#REF!)</f>
        <v>#REF!</v>
      </c>
      <c r="F288" s="5" t="e">
        <f>SUMIF(#REF!,'BASE DADOS'!B288,#REF!)</f>
        <v>#REF!</v>
      </c>
      <c r="G288" s="5" t="e">
        <f t="shared" si="16"/>
        <v>#REF!</v>
      </c>
      <c r="H288" s="14" t="s">
        <v>12</v>
      </c>
      <c r="I288" s="4">
        <f>IF(H288=CFOP!A288,CFOP!B288,FALSE)</f>
        <v>7553</v>
      </c>
      <c r="J288" s="10" t="e">
        <f>#REF!</f>
        <v>#REF!</v>
      </c>
      <c r="K288" s="12" t="e">
        <f>SUMIF(#REF!,'BASE DADOS'!I288,#REF!)</f>
        <v>#REF!</v>
      </c>
      <c r="L288" s="5" t="e">
        <f>SUMIF(#REF!,'BASE DADOS'!I288,#REF!)</f>
        <v>#REF!</v>
      </c>
      <c r="M288" s="5" t="e">
        <f>SUMIF(#REF!,'BASE DADOS'!I288,#REF!)</f>
        <v>#REF!</v>
      </c>
      <c r="N288" s="5" t="e">
        <f t="shared" si="17"/>
        <v>#REF!</v>
      </c>
    </row>
    <row r="289" spans="1:14" ht="14.4" x14ac:dyDescent="0.3">
      <c r="A289" s="14" t="s">
        <v>11</v>
      </c>
      <c r="B289" s="4" t="b">
        <f>IF(A289=CFOP!A289,CFOP!B289,FALSE)</f>
        <v>0</v>
      </c>
      <c r="C289" s="10" t="e">
        <f>#REF!</f>
        <v>#REF!</v>
      </c>
      <c r="D289" s="12" t="e">
        <f>SUMIF(#REF!,'BASE DADOS'!B289,#REF!)</f>
        <v>#REF!</v>
      </c>
      <c r="E289" s="12" t="e">
        <f>SUMIF(#REF!,'BASE DADOS'!B289,#REF!)</f>
        <v>#REF!</v>
      </c>
      <c r="F289" s="5" t="e">
        <f>SUMIF(#REF!,'BASE DADOS'!B289,#REF!)</f>
        <v>#REF!</v>
      </c>
      <c r="G289" s="5" t="e">
        <f t="shared" si="16"/>
        <v>#REF!</v>
      </c>
      <c r="H289" s="14" t="s">
        <v>12</v>
      </c>
      <c r="I289" s="4">
        <f>IF(H289=CFOP!A289,CFOP!B289,FALSE)</f>
        <v>7556</v>
      </c>
      <c r="J289" s="10" t="e">
        <f>#REF!</f>
        <v>#REF!</v>
      </c>
      <c r="K289" s="12" t="e">
        <f>SUMIF(#REF!,'BASE DADOS'!I289,#REF!)</f>
        <v>#REF!</v>
      </c>
      <c r="L289" s="5" t="e">
        <f>SUMIF(#REF!,'BASE DADOS'!I289,#REF!)</f>
        <v>#REF!</v>
      </c>
      <c r="M289" s="5" t="e">
        <f>SUMIF(#REF!,'BASE DADOS'!I289,#REF!)</f>
        <v>#REF!</v>
      </c>
      <c r="N289" s="5" t="e">
        <f t="shared" si="17"/>
        <v>#REF!</v>
      </c>
    </row>
    <row r="290" spans="1:14" ht="14.4" x14ac:dyDescent="0.3">
      <c r="A290" s="14" t="s">
        <v>11</v>
      </c>
      <c r="B290" s="4">
        <f>IF(A290=CFOP!A290,CFOP!B290,FALSE)</f>
        <v>7651</v>
      </c>
      <c r="C290" s="10" t="e">
        <f>#REF!</f>
        <v>#REF!</v>
      </c>
      <c r="D290" s="12" t="e">
        <f>SUMIF(#REF!,'BASE DADOS'!B290,#REF!)</f>
        <v>#REF!</v>
      </c>
      <c r="E290" s="12" t="e">
        <f>SUMIF(#REF!,'BASE DADOS'!B290,#REF!)</f>
        <v>#REF!</v>
      </c>
      <c r="F290" s="5" t="e">
        <f>SUMIF(#REF!,'BASE DADOS'!B290,#REF!)</f>
        <v>#REF!</v>
      </c>
      <c r="G290" s="5" t="e">
        <f t="shared" si="16"/>
        <v>#REF!</v>
      </c>
      <c r="H290" s="14" t="s">
        <v>12</v>
      </c>
      <c r="I290" s="4" t="b">
        <f>IF(H290=CFOP!A290,CFOP!B290,FALSE)</f>
        <v>0</v>
      </c>
      <c r="J290" s="10" t="e">
        <f>#REF!</f>
        <v>#REF!</v>
      </c>
      <c r="K290" s="12" t="e">
        <f>SUMIF(#REF!,'BASE DADOS'!I290,#REF!)</f>
        <v>#REF!</v>
      </c>
      <c r="L290" s="5" t="e">
        <f>SUMIF(#REF!,'BASE DADOS'!I290,#REF!)</f>
        <v>#REF!</v>
      </c>
      <c r="M290" s="5" t="e">
        <f>SUMIF(#REF!,'BASE DADOS'!I290,#REF!)</f>
        <v>#REF!</v>
      </c>
      <c r="N290" s="5" t="e">
        <f t="shared" si="17"/>
        <v>#REF!</v>
      </c>
    </row>
    <row r="291" spans="1:14" ht="14.4" x14ac:dyDescent="0.3">
      <c r="A291" s="14" t="s">
        <v>11</v>
      </c>
      <c r="B291" s="4" t="b">
        <f>IF(A291=CFOP!A291,CFOP!B291,FALSE)</f>
        <v>0</v>
      </c>
      <c r="C291" s="10" t="e">
        <f>#REF!</f>
        <v>#REF!</v>
      </c>
      <c r="D291" s="12" t="e">
        <f>SUMIF(#REF!,'BASE DADOS'!B291,#REF!)</f>
        <v>#REF!</v>
      </c>
      <c r="E291" s="12" t="e">
        <f>SUMIF(#REF!,'BASE DADOS'!B291,#REF!)</f>
        <v>#REF!</v>
      </c>
      <c r="F291" s="5" t="e">
        <f>SUMIF(#REF!,'BASE DADOS'!B291,#REF!)</f>
        <v>#REF!</v>
      </c>
      <c r="G291" s="5" t="e">
        <f t="shared" si="16"/>
        <v>#REF!</v>
      </c>
      <c r="H291" s="14" t="s">
        <v>12</v>
      </c>
      <c r="I291" s="4">
        <f>IF(H291=CFOP!A291,CFOP!B291,FALSE)</f>
        <v>7654</v>
      </c>
      <c r="J291" s="10" t="e">
        <f>#REF!</f>
        <v>#REF!</v>
      </c>
      <c r="K291" s="12" t="e">
        <f>SUMIF(#REF!,'BASE DADOS'!I291,#REF!)</f>
        <v>#REF!</v>
      </c>
      <c r="L291" s="5" t="e">
        <f>SUMIF(#REF!,'BASE DADOS'!I291,#REF!)</f>
        <v>#REF!</v>
      </c>
      <c r="M291" s="5" t="e">
        <f>SUMIF(#REF!,'BASE DADOS'!I291,#REF!)</f>
        <v>#REF!</v>
      </c>
      <c r="N291" s="5" t="e">
        <f t="shared" si="17"/>
        <v>#REF!</v>
      </c>
    </row>
    <row r="292" spans="1:14" ht="14.4" x14ac:dyDescent="0.3">
      <c r="A292" s="14" t="s">
        <v>11</v>
      </c>
      <c r="B292" s="4" t="b">
        <f>IF(A292=CFOP!A292,CFOP!B292,FALSE)</f>
        <v>0</v>
      </c>
      <c r="C292" s="10" t="e">
        <f>#REF!</f>
        <v>#REF!</v>
      </c>
      <c r="D292" s="12" t="e">
        <f>SUMIF(#REF!,'BASE DADOS'!B292,#REF!)</f>
        <v>#REF!</v>
      </c>
      <c r="E292" s="12" t="e">
        <f>SUMIF(#REF!,'BASE DADOS'!B292,#REF!)</f>
        <v>#REF!</v>
      </c>
      <c r="F292" s="5" t="e">
        <f>SUMIF(#REF!,'BASE DADOS'!B292,#REF!)</f>
        <v>#REF!</v>
      </c>
      <c r="G292" s="5" t="e">
        <f t="shared" si="16"/>
        <v>#REF!</v>
      </c>
      <c r="H292" s="14" t="s">
        <v>12</v>
      </c>
      <c r="I292" s="4">
        <f>IF(H292=CFOP!A292,CFOP!B292,FALSE)</f>
        <v>7930</v>
      </c>
      <c r="J292" s="10" t="e">
        <f>#REF!</f>
        <v>#REF!</v>
      </c>
      <c r="K292" s="12" t="e">
        <f>SUMIF(#REF!,'BASE DADOS'!I292,#REF!)</f>
        <v>#REF!</v>
      </c>
      <c r="L292" s="5" t="e">
        <f>SUMIF(#REF!,'BASE DADOS'!I292,#REF!)</f>
        <v>#REF!</v>
      </c>
      <c r="M292" s="5" t="e">
        <f>SUMIF(#REF!,'BASE DADOS'!I292,#REF!)</f>
        <v>#REF!</v>
      </c>
      <c r="N292" s="5" t="e">
        <f t="shared" si="17"/>
        <v>#REF!</v>
      </c>
    </row>
    <row r="293" spans="1:14" ht="14.4" x14ac:dyDescent="0.3">
      <c r="A293" s="14" t="s">
        <v>11</v>
      </c>
      <c r="B293" s="4" t="b">
        <f>IF(A293=CFOP!A293,CFOP!B293,FALSE)</f>
        <v>0</v>
      </c>
      <c r="C293" s="10" t="e">
        <f>#REF!</f>
        <v>#REF!</v>
      </c>
      <c r="D293" s="12" t="e">
        <f>SUMIF(#REF!,'BASE DADOS'!B293,#REF!)</f>
        <v>#REF!</v>
      </c>
      <c r="E293" s="12" t="e">
        <f>SUMIF(#REF!,'BASE DADOS'!B293,#REF!)</f>
        <v>#REF!</v>
      </c>
      <c r="F293" s="5" t="e">
        <f>SUMIF(#REF!,'BASE DADOS'!B293,#REF!)</f>
        <v>#REF!</v>
      </c>
      <c r="G293" s="5" t="e">
        <f t="shared" si="16"/>
        <v>#REF!</v>
      </c>
      <c r="H293" s="14" t="s">
        <v>12</v>
      </c>
      <c r="I293" s="4">
        <f>IF(H293=CFOP!A293,CFOP!B293,FALSE)</f>
        <v>7949</v>
      </c>
      <c r="J293" s="10" t="e">
        <f>#REF!</f>
        <v>#REF!</v>
      </c>
      <c r="K293" s="12" t="e">
        <f>SUMIF(#REF!,'BASE DADOS'!I293,#REF!)</f>
        <v>#REF!</v>
      </c>
      <c r="L293" s="5" t="e">
        <f>SUMIF(#REF!,'BASE DADOS'!I293,#REF!)</f>
        <v>#REF!</v>
      </c>
      <c r="M293" s="5" t="e">
        <f>SUMIF(#REF!,'BASE DADOS'!I293,#REF!)</f>
        <v>#REF!</v>
      </c>
      <c r="N293" s="5" t="e">
        <f t="shared" si="17"/>
        <v>#REF!</v>
      </c>
    </row>
    <row r="294" spans="1:14" ht="14.4" x14ac:dyDescent="0.3">
      <c r="A294" s="14" t="s">
        <v>11</v>
      </c>
      <c r="B294" s="4">
        <f>IF(A294=CFOP!A294,CFOP!B294,FALSE)</f>
        <v>5129</v>
      </c>
      <c r="C294" s="10" t="e">
        <f>#REF!</f>
        <v>#REF!</v>
      </c>
      <c r="D294" s="12" t="e">
        <f>SUMIF(#REF!,'BASE DADOS'!B294,#REF!)</f>
        <v>#REF!</v>
      </c>
      <c r="E294" s="12" t="e">
        <f>SUMIF(#REF!,'BASE DADOS'!B294,#REF!)</f>
        <v>#REF!</v>
      </c>
      <c r="F294" s="5" t="e">
        <f>SUMIF(#REF!,'BASE DADOS'!B294,#REF!)</f>
        <v>#REF!</v>
      </c>
      <c r="G294" s="5" t="e">
        <f t="shared" si="16"/>
        <v>#REF!</v>
      </c>
      <c r="H294" s="14" t="s">
        <v>12</v>
      </c>
      <c r="I294" s="4" t="b">
        <f>IF(H294=CFOP!A294,CFOP!B294,FALSE)</f>
        <v>0</v>
      </c>
      <c r="J294" s="10" t="e">
        <f>#REF!</f>
        <v>#REF!</v>
      </c>
      <c r="K294" s="12" t="e">
        <f>SUMIF(#REF!,'BASE DADOS'!I294,#REF!)</f>
        <v>#REF!</v>
      </c>
      <c r="L294" s="5" t="e">
        <f>SUMIF(#REF!,'BASE DADOS'!I294,#REF!)</f>
        <v>#REF!</v>
      </c>
      <c r="M294" s="5" t="e">
        <f>SUMIF(#REF!,'BASE DADOS'!I294,#REF!)</f>
        <v>#REF!</v>
      </c>
      <c r="N294" s="5" t="e">
        <f t="shared" si="17"/>
        <v>#REF!</v>
      </c>
    </row>
    <row r="295" spans="1:14" ht="14.4" x14ac:dyDescent="0.3">
      <c r="A295" s="14" t="s">
        <v>11</v>
      </c>
      <c r="B295" s="4">
        <f>IF(A295=CFOP!A295,CFOP!B295,FALSE)</f>
        <v>5131</v>
      </c>
      <c r="C295" s="10" t="e">
        <f>#REF!</f>
        <v>#REF!</v>
      </c>
      <c r="D295" s="12" t="e">
        <f>SUMIF(#REF!,'BASE DADOS'!B295,#REF!)</f>
        <v>#REF!</v>
      </c>
      <c r="E295" s="12" t="e">
        <f>SUMIF(#REF!,'BASE DADOS'!B295,#REF!)</f>
        <v>#REF!</v>
      </c>
      <c r="F295" s="5" t="e">
        <f>SUMIF(#REF!,'BASE DADOS'!B295,#REF!)</f>
        <v>#REF!</v>
      </c>
      <c r="G295" s="5" t="e">
        <f t="shared" si="16"/>
        <v>#REF!</v>
      </c>
      <c r="H295" s="14" t="s">
        <v>12</v>
      </c>
      <c r="I295" s="4" t="b">
        <f>IF(H295=CFOP!A295,CFOP!B295,FALSE)</f>
        <v>0</v>
      </c>
      <c r="J295" s="10" t="e">
        <f>#REF!</f>
        <v>#REF!</v>
      </c>
      <c r="K295" s="12" t="e">
        <f>SUMIF(#REF!,'BASE DADOS'!I295,#REF!)</f>
        <v>#REF!</v>
      </c>
      <c r="L295" s="5" t="e">
        <f>SUMIF(#REF!,'BASE DADOS'!I295,#REF!)</f>
        <v>#REF!</v>
      </c>
      <c r="M295" s="5" t="e">
        <f>SUMIF(#REF!,'BASE DADOS'!I295,#REF!)</f>
        <v>#REF!</v>
      </c>
      <c r="N295" s="5" t="e">
        <f t="shared" si="17"/>
        <v>#REF!</v>
      </c>
    </row>
    <row r="296" spans="1:14" ht="14.4" x14ac:dyDescent="0.3">
      <c r="A296" s="14" t="s">
        <v>11</v>
      </c>
      <c r="B296" s="4">
        <f>IF(A296=CFOP!A296,CFOP!B296,FALSE)</f>
        <v>5132</v>
      </c>
      <c r="C296" s="10" t="e">
        <f>#REF!</f>
        <v>#REF!</v>
      </c>
      <c r="D296" s="12" t="e">
        <f>SUMIF(#REF!,'BASE DADOS'!B296,#REF!)</f>
        <v>#REF!</v>
      </c>
      <c r="E296" s="12" t="e">
        <f>SUMIF(#REF!,'BASE DADOS'!B296,#REF!)</f>
        <v>#REF!</v>
      </c>
      <c r="F296" s="5" t="e">
        <f>SUMIF(#REF!,'BASE DADOS'!B296,#REF!)</f>
        <v>#REF!</v>
      </c>
      <c r="G296" s="5" t="e">
        <f t="shared" si="16"/>
        <v>#REF!</v>
      </c>
      <c r="H296" s="14" t="s">
        <v>12</v>
      </c>
      <c r="I296" s="4" t="b">
        <f>IF(H296=CFOP!A296,CFOP!B296,FALSE)</f>
        <v>0</v>
      </c>
      <c r="J296" s="10" t="e">
        <f>#REF!</f>
        <v>#REF!</v>
      </c>
      <c r="K296" s="12" t="e">
        <f>SUMIF(#REF!,'BASE DADOS'!I296,#REF!)</f>
        <v>#REF!</v>
      </c>
      <c r="L296" s="5" t="e">
        <f>SUMIF(#REF!,'BASE DADOS'!I296,#REF!)</f>
        <v>#REF!</v>
      </c>
      <c r="M296" s="5" t="e">
        <f>SUMIF(#REF!,'BASE DADOS'!I296,#REF!)</f>
        <v>#REF!</v>
      </c>
      <c r="N296" s="5" t="e">
        <f t="shared" si="17"/>
        <v>#REF!</v>
      </c>
    </row>
    <row r="297" spans="1:14" ht="14.4" x14ac:dyDescent="0.3">
      <c r="A297" s="14" t="s">
        <v>11</v>
      </c>
      <c r="B297" s="4">
        <f>IF(A297=CFOP!A297,CFOP!B297,FALSE)</f>
        <v>5159</v>
      </c>
      <c r="C297" s="10" t="e">
        <f>#REF!</f>
        <v>#REF!</v>
      </c>
      <c r="D297" s="12" t="e">
        <f>SUMIF(#REF!,'BASE DADOS'!B297,#REF!)</f>
        <v>#REF!</v>
      </c>
      <c r="E297" s="12" t="e">
        <f>SUMIF(#REF!,'BASE DADOS'!B297,#REF!)</f>
        <v>#REF!</v>
      </c>
      <c r="F297" s="5" t="e">
        <f>SUMIF(#REF!,'BASE DADOS'!B297,#REF!)</f>
        <v>#REF!</v>
      </c>
      <c r="G297" s="5" t="e">
        <f t="shared" si="16"/>
        <v>#REF!</v>
      </c>
      <c r="H297" s="14" t="s">
        <v>12</v>
      </c>
      <c r="I297" s="4" t="b">
        <f>IF(H297=CFOP!A297,CFOP!B297,FALSE)</f>
        <v>0</v>
      </c>
      <c r="J297" s="10" t="e">
        <f>#REF!</f>
        <v>#REF!</v>
      </c>
      <c r="K297" s="12" t="e">
        <f>SUMIF(#REF!,'BASE DADOS'!I297,#REF!)</f>
        <v>#REF!</v>
      </c>
      <c r="L297" s="5" t="e">
        <f>SUMIF(#REF!,'BASE DADOS'!I297,#REF!)</f>
        <v>#REF!</v>
      </c>
      <c r="M297" s="5" t="e">
        <f>SUMIF(#REF!,'BASE DADOS'!I297,#REF!)</f>
        <v>#REF!</v>
      </c>
      <c r="N297" s="5" t="e">
        <f t="shared" si="17"/>
        <v>#REF!</v>
      </c>
    </row>
    <row r="298" spans="1:14" ht="14.4" x14ac:dyDescent="0.3">
      <c r="A298" s="14" t="s">
        <v>11</v>
      </c>
      <c r="B298" s="4">
        <f>IF(A298=CFOP!A298,CFOP!B298,FALSE)</f>
        <v>5213</v>
      </c>
      <c r="C298" s="10" t="e">
        <f>#REF!</f>
        <v>#REF!</v>
      </c>
      <c r="D298" s="12" t="e">
        <f>SUMIF(#REF!,'BASE DADOS'!B298,#REF!)</f>
        <v>#REF!</v>
      </c>
      <c r="E298" s="12" t="e">
        <f>SUMIF(#REF!,'BASE DADOS'!B298,#REF!)</f>
        <v>#REF!</v>
      </c>
      <c r="F298" s="5" t="e">
        <f>SUMIF(#REF!,'BASE DADOS'!B298,#REF!)</f>
        <v>#REF!</v>
      </c>
      <c r="G298" s="5" t="e">
        <f t="shared" si="16"/>
        <v>#REF!</v>
      </c>
      <c r="H298" s="14" t="s">
        <v>12</v>
      </c>
      <c r="I298" s="4" t="b">
        <f>IF(H298=CFOP!A298,CFOP!B298,FALSE)</f>
        <v>0</v>
      </c>
      <c r="J298" s="10" t="e">
        <f>#REF!</f>
        <v>#REF!</v>
      </c>
      <c r="K298" s="12" t="e">
        <f>SUMIF(#REF!,'BASE DADOS'!I298,#REF!)</f>
        <v>#REF!</v>
      </c>
      <c r="L298" s="5" t="e">
        <f>SUMIF(#REF!,'BASE DADOS'!I298,#REF!)</f>
        <v>#REF!</v>
      </c>
      <c r="M298" s="5" t="e">
        <f>SUMIF(#REF!,'BASE DADOS'!I298,#REF!)</f>
        <v>#REF!</v>
      </c>
      <c r="N298" s="5" t="e">
        <f t="shared" si="17"/>
        <v>#REF!</v>
      </c>
    </row>
    <row r="299" spans="1:14" ht="14.4" x14ac:dyDescent="0.3">
      <c r="A299" s="14" t="s">
        <v>11</v>
      </c>
      <c r="B299" s="4">
        <f>IF(A299=CFOP!A299,CFOP!B299,FALSE)</f>
        <v>5214</v>
      </c>
      <c r="C299" s="10" t="e">
        <f>#REF!</f>
        <v>#REF!</v>
      </c>
      <c r="D299" s="12" t="e">
        <f>SUMIF(#REF!,'BASE DADOS'!B299,#REF!)</f>
        <v>#REF!</v>
      </c>
      <c r="E299" s="12" t="e">
        <f>SUMIF(#REF!,'BASE DADOS'!B299,#REF!)</f>
        <v>#REF!</v>
      </c>
      <c r="F299" s="5" t="e">
        <f>SUMIF(#REF!,'BASE DADOS'!B299,#REF!)</f>
        <v>#REF!</v>
      </c>
      <c r="G299" s="5" t="e">
        <f t="shared" si="16"/>
        <v>#REF!</v>
      </c>
      <c r="H299" s="14" t="s">
        <v>12</v>
      </c>
      <c r="I299" s="4" t="b">
        <f>IF(H299=CFOP!A299,CFOP!B299,FALSE)</f>
        <v>0</v>
      </c>
      <c r="J299" s="10" t="e">
        <f>#REF!</f>
        <v>#REF!</v>
      </c>
      <c r="K299" s="12" t="e">
        <f>SUMIF(#REF!,'BASE DADOS'!I299,#REF!)</f>
        <v>#REF!</v>
      </c>
      <c r="L299" s="5" t="e">
        <f>SUMIF(#REF!,'BASE DADOS'!I299,#REF!)</f>
        <v>#REF!</v>
      </c>
      <c r="M299" s="5" t="e">
        <f>SUMIF(#REF!,'BASE DADOS'!I299,#REF!)</f>
        <v>#REF!</v>
      </c>
      <c r="N299" s="5" t="e">
        <f t="shared" si="17"/>
        <v>#REF!</v>
      </c>
    </row>
    <row r="300" spans="1:14" ht="14.4" x14ac:dyDescent="0.3">
      <c r="A300" s="14" t="s">
        <v>11</v>
      </c>
      <c r="B300" s="4">
        <f>IF(A300=CFOP!A300,CFOP!B300,FALSE)</f>
        <v>5215</v>
      </c>
      <c r="C300" s="10" t="e">
        <f>#REF!</f>
        <v>#REF!</v>
      </c>
      <c r="D300" s="12" t="e">
        <f>SUMIF(#REF!,'BASE DADOS'!B300,#REF!)</f>
        <v>#REF!</v>
      </c>
      <c r="E300" s="12" t="e">
        <f>SUMIF(#REF!,'BASE DADOS'!B300,#REF!)</f>
        <v>#REF!</v>
      </c>
      <c r="F300" s="5" t="e">
        <f>SUMIF(#REF!,'BASE DADOS'!B300,#REF!)</f>
        <v>#REF!</v>
      </c>
      <c r="G300" s="5" t="e">
        <f t="shared" si="16"/>
        <v>#REF!</v>
      </c>
      <c r="H300" s="14" t="s">
        <v>12</v>
      </c>
      <c r="I300" s="4" t="b">
        <f>IF(H300=CFOP!A300,CFOP!B300,FALSE)</f>
        <v>0</v>
      </c>
      <c r="J300" s="10" t="e">
        <f>#REF!</f>
        <v>#REF!</v>
      </c>
      <c r="K300" s="12" t="e">
        <f>SUMIF(#REF!,'BASE DADOS'!I300,#REF!)</f>
        <v>#REF!</v>
      </c>
      <c r="L300" s="5" t="e">
        <f>SUMIF(#REF!,'BASE DADOS'!I300,#REF!)</f>
        <v>#REF!</v>
      </c>
      <c r="M300" s="5" t="e">
        <f>SUMIF(#REF!,'BASE DADOS'!I300,#REF!)</f>
        <v>#REF!</v>
      </c>
      <c r="N300" s="5" t="e">
        <f t="shared" si="17"/>
        <v>#REF!</v>
      </c>
    </row>
    <row r="301" spans="1:14" ht="14.4" x14ac:dyDescent="0.3">
      <c r="A301" s="14" t="s">
        <v>11</v>
      </c>
      <c r="B301" s="4">
        <f>IF(A301=CFOP!A301,CFOP!B301,FALSE)</f>
        <v>5216</v>
      </c>
      <c r="C301" s="10" t="e">
        <f>#REF!</f>
        <v>#REF!</v>
      </c>
      <c r="D301" s="12" t="e">
        <f>SUMIF(#REF!,'BASE DADOS'!B301,#REF!)</f>
        <v>#REF!</v>
      </c>
      <c r="E301" s="12" t="e">
        <f>SUMIF(#REF!,'BASE DADOS'!B301,#REF!)</f>
        <v>#REF!</v>
      </c>
      <c r="F301" s="5" t="e">
        <f>SUMIF(#REF!,'BASE DADOS'!B301,#REF!)</f>
        <v>#REF!</v>
      </c>
      <c r="G301" s="5" t="e">
        <f t="shared" si="16"/>
        <v>#REF!</v>
      </c>
      <c r="H301" s="14" t="s">
        <v>12</v>
      </c>
      <c r="I301" s="4" t="b">
        <f>IF(H301=CFOP!A301,CFOP!B301,FALSE)</f>
        <v>0</v>
      </c>
      <c r="J301" s="10" t="e">
        <f>#REF!</f>
        <v>#REF!</v>
      </c>
      <c r="K301" s="12" t="e">
        <f>SUMIF(#REF!,'BASE DADOS'!I301,#REF!)</f>
        <v>#REF!</v>
      </c>
      <c r="L301" s="5" t="e">
        <f>SUMIF(#REF!,'BASE DADOS'!I301,#REF!)</f>
        <v>#REF!</v>
      </c>
      <c r="M301" s="5" t="e">
        <f>SUMIF(#REF!,'BASE DADOS'!I301,#REF!)</f>
        <v>#REF!</v>
      </c>
      <c r="N301" s="5" t="e">
        <f t="shared" si="17"/>
        <v>#REF!</v>
      </c>
    </row>
    <row r="302" spans="1:14" ht="14.4" x14ac:dyDescent="0.3">
      <c r="A302" s="14" t="s">
        <v>11</v>
      </c>
      <c r="B302" s="4">
        <f>IF(A302=CFOP!A302,CFOP!B302,FALSE)</f>
        <v>5452</v>
      </c>
      <c r="C302" s="10" t="e">
        <f>#REF!</f>
        <v>#REF!</v>
      </c>
      <c r="D302" s="12" t="e">
        <f>SUMIF(#REF!,'BASE DADOS'!B302,#REF!)</f>
        <v>#REF!</v>
      </c>
      <c r="E302" s="12" t="e">
        <f>SUMIF(#REF!,'BASE DADOS'!B302,#REF!)</f>
        <v>#REF!</v>
      </c>
      <c r="F302" s="5" t="e">
        <f>SUMIF(#REF!,'BASE DADOS'!B302,#REF!)</f>
        <v>#REF!</v>
      </c>
      <c r="G302" s="5" t="e">
        <f t="shared" si="16"/>
        <v>#REF!</v>
      </c>
      <c r="H302" s="14" t="s">
        <v>12</v>
      </c>
      <c r="I302" s="4" t="b">
        <f>IF(H302=CFOP!A302,CFOP!B302,FALSE)</f>
        <v>0</v>
      </c>
      <c r="J302" s="10" t="e">
        <f>#REF!</f>
        <v>#REF!</v>
      </c>
      <c r="K302" s="12" t="e">
        <f>SUMIF(#REF!,'BASE DADOS'!I302,#REF!)</f>
        <v>#REF!</v>
      </c>
      <c r="L302" s="5" t="e">
        <f>SUMIF(#REF!,'BASE DADOS'!I302,#REF!)</f>
        <v>#REF!</v>
      </c>
      <c r="M302" s="5" t="e">
        <f>SUMIF(#REF!,'BASE DADOS'!I302,#REF!)</f>
        <v>#REF!</v>
      </c>
      <c r="N302" s="5" t="e">
        <f t="shared" si="17"/>
        <v>#REF!</v>
      </c>
    </row>
    <row r="303" spans="1:14" ht="14.4" x14ac:dyDescent="0.3">
      <c r="A303" s="14" t="s">
        <v>11</v>
      </c>
      <c r="B303" s="4">
        <f>IF(A303=CFOP!A303,CFOP!B303,FALSE)</f>
        <v>5456</v>
      </c>
      <c r="C303" s="10" t="e">
        <f>#REF!</f>
        <v>#REF!</v>
      </c>
      <c r="D303" s="12" t="e">
        <f>SUMIF(#REF!,'BASE DADOS'!B303,#REF!)</f>
        <v>#REF!</v>
      </c>
      <c r="E303" s="12" t="e">
        <f>SUMIF(#REF!,'BASE DADOS'!B303,#REF!)</f>
        <v>#REF!</v>
      </c>
      <c r="F303" s="5" t="e">
        <f>SUMIF(#REF!,'BASE DADOS'!B303,#REF!)</f>
        <v>#REF!</v>
      </c>
      <c r="G303" s="5" t="e">
        <f t="shared" si="16"/>
        <v>#REF!</v>
      </c>
      <c r="H303" s="14" t="s">
        <v>12</v>
      </c>
      <c r="I303" s="4" t="b">
        <f>IF(H303=CFOP!A303,CFOP!B303,FALSE)</f>
        <v>0</v>
      </c>
      <c r="J303" s="10" t="e">
        <f>#REF!</f>
        <v>#REF!</v>
      </c>
      <c r="K303" s="12" t="e">
        <f>SUMIF(#REF!,'BASE DADOS'!I303,#REF!)</f>
        <v>#REF!</v>
      </c>
      <c r="L303" s="5" t="e">
        <f>SUMIF(#REF!,'BASE DADOS'!I303,#REF!)</f>
        <v>#REF!</v>
      </c>
      <c r="M303" s="5" t="e">
        <f>SUMIF(#REF!,'BASE DADOS'!I303,#REF!)</f>
        <v>#REF!</v>
      </c>
      <c r="N303" s="5" t="e">
        <f t="shared" si="17"/>
        <v>#REF!</v>
      </c>
    </row>
    <row r="304" spans="1:14" ht="14.4" x14ac:dyDescent="0.3">
      <c r="A304" s="14" t="s">
        <v>11</v>
      </c>
      <c r="B304" s="4">
        <f>IF(A304=CFOP!A304,CFOP!B304,FALSE)</f>
        <v>6129</v>
      </c>
      <c r="C304" s="10" t="e">
        <f>#REF!</f>
        <v>#REF!</v>
      </c>
      <c r="D304" s="12" t="e">
        <f>SUMIF(#REF!,'BASE DADOS'!B304,#REF!)</f>
        <v>#REF!</v>
      </c>
      <c r="E304" s="12" t="e">
        <f>SUMIF(#REF!,'BASE DADOS'!B304,#REF!)</f>
        <v>#REF!</v>
      </c>
      <c r="F304" s="5" t="e">
        <f>SUMIF(#REF!,'BASE DADOS'!B304,#REF!)</f>
        <v>#REF!</v>
      </c>
      <c r="G304" s="5" t="e">
        <f t="shared" si="16"/>
        <v>#REF!</v>
      </c>
      <c r="H304" s="14" t="s">
        <v>12</v>
      </c>
      <c r="I304" s="4" t="b">
        <f>IF(H304=CFOP!A304,CFOP!B304,FALSE)</f>
        <v>0</v>
      </c>
      <c r="J304" s="10" t="e">
        <f>#REF!</f>
        <v>#REF!</v>
      </c>
      <c r="K304" s="12" t="e">
        <f>SUMIF(#REF!,'BASE DADOS'!I304,#REF!)</f>
        <v>#REF!</v>
      </c>
      <c r="L304" s="5" t="e">
        <f>SUMIF(#REF!,'BASE DADOS'!I304,#REF!)</f>
        <v>#REF!</v>
      </c>
      <c r="M304" s="5" t="e">
        <f>SUMIF(#REF!,'BASE DADOS'!I304,#REF!)</f>
        <v>#REF!</v>
      </c>
      <c r="N304" s="5" t="e">
        <f t="shared" si="17"/>
        <v>#REF!</v>
      </c>
    </row>
    <row r="305" spans="1:14" ht="14.4" x14ac:dyDescent="0.3">
      <c r="A305" s="14" t="s">
        <v>11</v>
      </c>
      <c r="B305" s="4">
        <f>IF(A305=CFOP!A305,CFOP!B305,FALSE)</f>
        <v>6131</v>
      </c>
      <c r="C305" s="10" t="e">
        <f>#REF!</f>
        <v>#REF!</v>
      </c>
      <c r="D305" s="12" t="e">
        <f>SUMIF(#REF!,'BASE DADOS'!B305,#REF!)</f>
        <v>#REF!</v>
      </c>
      <c r="E305" s="12" t="e">
        <f>SUMIF(#REF!,'BASE DADOS'!B305,#REF!)</f>
        <v>#REF!</v>
      </c>
      <c r="F305" s="5" t="e">
        <f>SUMIF(#REF!,'BASE DADOS'!B305,#REF!)</f>
        <v>#REF!</v>
      </c>
      <c r="G305" s="5" t="e">
        <f t="shared" si="16"/>
        <v>#REF!</v>
      </c>
      <c r="H305" s="14" t="s">
        <v>12</v>
      </c>
      <c r="I305" s="4" t="b">
        <f>IF(H305=CFOP!A305,CFOP!B305,FALSE)</f>
        <v>0</v>
      </c>
      <c r="J305" s="10" t="e">
        <f>#REF!</f>
        <v>#REF!</v>
      </c>
      <c r="K305" s="12" t="e">
        <f>SUMIF(#REF!,'BASE DADOS'!I305,#REF!)</f>
        <v>#REF!</v>
      </c>
      <c r="L305" s="5" t="e">
        <f>SUMIF(#REF!,'BASE DADOS'!I305,#REF!)</f>
        <v>#REF!</v>
      </c>
      <c r="M305" s="5" t="e">
        <f>SUMIF(#REF!,'BASE DADOS'!I305,#REF!)</f>
        <v>#REF!</v>
      </c>
      <c r="N305" s="5" t="e">
        <f t="shared" si="17"/>
        <v>#REF!</v>
      </c>
    </row>
    <row r="306" spans="1:14" ht="14.4" x14ac:dyDescent="0.3">
      <c r="A306" s="14" t="s">
        <v>11</v>
      </c>
      <c r="B306" s="4">
        <f>IF(A306=CFOP!A306,CFOP!B306,FALSE)</f>
        <v>6132</v>
      </c>
      <c r="C306" s="10" t="e">
        <f>#REF!</f>
        <v>#REF!</v>
      </c>
      <c r="D306" s="12" t="e">
        <f>SUMIF(#REF!,'BASE DADOS'!B306,#REF!)</f>
        <v>#REF!</v>
      </c>
      <c r="E306" s="12" t="e">
        <f>SUMIF(#REF!,'BASE DADOS'!B306,#REF!)</f>
        <v>#REF!</v>
      </c>
      <c r="F306" s="5" t="e">
        <f>SUMIF(#REF!,'BASE DADOS'!B306,#REF!)</f>
        <v>#REF!</v>
      </c>
      <c r="G306" s="5" t="e">
        <f t="shared" si="16"/>
        <v>#REF!</v>
      </c>
      <c r="H306" s="14" t="s">
        <v>12</v>
      </c>
      <c r="I306" s="4" t="b">
        <f>IF(H306=CFOP!A306,CFOP!B306,FALSE)</f>
        <v>0</v>
      </c>
      <c r="J306" s="10" t="e">
        <f>#REF!</f>
        <v>#REF!</v>
      </c>
      <c r="K306" s="12" t="e">
        <f>SUMIF(#REF!,'BASE DADOS'!I306,#REF!)</f>
        <v>#REF!</v>
      </c>
      <c r="L306" s="5" t="e">
        <f>SUMIF(#REF!,'BASE DADOS'!I306,#REF!)</f>
        <v>#REF!</v>
      </c>
      <c r="M306" s="5" t="e">
        <f>SUMIF(#REF!,'BASE DADOS'!I306,#REF!)</f>
        <v>#REF!</v>
      </c>
      <c r="N306" s="5" t="e">
        <f t="shared" si="17"/>
        <v>#REF!</v>
      </c>
    </row>
    <row r="307" spans="1:14" ht="14.4" x14ac:dyDescent="0.3">
      <c r="A307" s="14" t="s">
        <v>11</v>
      </c>
      <c r="B307" s="4">
        <f>IF(A307=CFOP!A307,CFOP!B307,FALSE)</f>
        <v>6159</v>
      </c>
      <c r="C307" s="10" t="e">
        <f>#REF!</f>
        <v>#REF!</v>
      </c>
      <c r="D307" s="12" t="e">
        <f>SUMIF(#REF!,'BASE DADOS'!B307,#REF!)</f>
        <v>#REF!</v>
      </c>
      <c r="E307" s="12" t="e">
        <f>SUMIF(#REF!,'BASE DADOS'!B307,#REF!)</f>
        <v>#REF!</v>
      </c>
      <c r="F307" s="5" t="e">
        <f>SUMIF(#REF!,'BASE DADOS'!B307,#REF!)</f>
        <v>#REF!</v>
      </c>
      <c r="G307" s="5" t="e">
        <f t="shared" si="16"/>
        <v>#REF!</v>
      </c>
      <c r="H307" s="14" t="s">
        <v>12</v>
      </c>
      <c r="I307" s="4" t="b">
        <f>IF(H307=CFOP!A307,CFOP!B307,FALSE)</f>
        <v>0</v>
      </c>
      <c r="J307" s="10" t="e">
        <f>#REF!</f>
        <v>#REF!</v>
      </c>
      <c r="K307" s="12" t="e">
        <f>SUMIF(#REF!,'BASE DADOS'!I307,#REF!)</f>
        <v>#REF!</v>
      </c>
      <c r="L307" s="5" t="e">
        <f>SUMIF(#REF!,'BASE DADOS'!I307,#REF!)</f>
        <v>#REF!</v>
      </c>
      <c r="M307" s="5" t="e">
        <f>SUMIF(#REF!,'BASE DADOS'!I307,#REF!)</f>
        <v>#REF!</v>
      </c>
      <c r="N307" s="5" t="e">
        <f t="shared" si="17"/>
        <v>#REF!</v>
      </c>
    </row>
    <row r="308" spans="1:14" ht="14.4" x14ac:dyDescent="0.3">
      <c r="A308" s="14" t="s">
        <v>11</v>
      </c>
      <c r="B308" s="4">
        <f>IF(A308=CFOP!A308,CFOP!B308,FALSE)</f>
        <v>6213</v>
      </c>
      <c r="C308" s="10" t="e">
        <f>#REF!</f>
        <v>#REF!</v>
      </c>
      <c r="D308" s="12" t="e">
        <f>SUMIF(#REF!,'BASE DADOS'!B308,#REF!)</f>
        <v>#REF!</v>
      </c>
      <c r="E308" s="12" t="e">
        <f>SUMIF(#REF!,'BASE DADOS'!B308,#REF!)</f>
        <v>#REF!</v>
      </c>
      <c r="F308" s="5" t="e">
        <f>SUMIF(#REF!,'BASE DADOS'!B308,#REF!)</f>
        <v>#REF!</v>
      </c>
      <c r="G308" s="5" t="e">
        <f t="shared" si="16"/>
        <v>#REF!</v>
      </c>
      <c r="H308" s="14" t="s">
        <v>12</v>
      </c>
      <c r="I308" s="4" t="b">
        <f>IF(H308=CFOP!A308,CFOP!B308,FALSE)</f>
        <v>0</v>
      </c>
      <c r="J308" s="10" t="e">
        <f>#REF!</f>
        <v>#REF!</v>
      </c>
      <c r="K308" s="12" t="e">
        <f>SUMIF(#REF!,'BASE DADOS'!I308,#REF!)</f>
        <v>#REF!</v>
      </c>
      <c r="L308" s="5" t="e">
        <f>SUMIF(#REF!,'BASE DADOS'!I308,#REF!)</f>
        <v>#REF!</v>
      </c>
      <c r="M308" s="5" t="e">
        <f>SUMIF(#REF!,'BASE DADOS'!I308,#REF!)</f>
        <v>#REF!</v>
      </c>
      <c r="N308" s="5" t="e">
        <f t="shared" si="17"/>
        <v>#REF!</v>
      </c>
    </row>
    <row r="309" spans="1:14" ht="14.4" x14ac:dyDescent="0.3">
      <c r="A309" s="14" t="s">
        <v>11</v>
      </c>
      <c r="B309" s="4">
        <f>IF(A309=CFOP!A309,CFOP!B309,FALSE)</f>
        <v>6214</v>
      </c>
      <c r="C309" s="10" t="e">
        <f>#REF!</f>
        <v>#REF!</v>
      </c>
      <c r="D309" s="12" t="e">
        <f>SUMIF(#REF!,'BASE DADOS'!B309,#REF!)</f>
        <v>#REF!</v>
      </c>
      <c r="E309" s="12" t="e">
        <f>SUMIF(#REF!,'BASE DADOS'!B309,#REF!)</f>
        <v>#REF!</v>
      </c>
      <c r="F309" s="5" t="e">
        <f>SUMIF(#REF!,'BASE DADOS'!B309,#REF!)</f>
        <v>#REF!</v>
      </c>
      <c r="G309" s="5" t="e">
        <f t="shared" si="16"/>
        <v>#REF!</v>
      </c>
      <c r="H309" s="14" t="s">
        <v>12</v>
      </c>
      <c r="I309" s="4" t="b">
        <f>IF(H309=CFOP!A309,CFOP!B309,FALSE)</f>
        <v>0</v>
      </c>
      <c r="J309" s="10" t="e">
        <f>#REF!</f>
        <v>#REF!</v>
      </c>
      <c r="K309" s="12" t="e">
        <f>SUMIF(#REF!,'BASE DADOS'!I309,#REF!)</f>
        <v>#REF!</v>
      </c>
      <c r="L309" s="5" t="e">
        <f>SUMIF(#REF!,'BASE DADOS'!I309,#REF!)</f>
        <v>#REF!</v>
      </c>
      <c r="M309" s="5" t="e">
        <f>SUMIF(#REF!,'BASE DADOS'!I309,#REF!)</f>
        <v>#REF!</v>
      </c>
      <c r="N309" s="5" t="e">
        <f t="shared" si="17"/>
        <v>#REF!</v>
      </c>
    </row>
    <row r="310" spans="1:14" ht="14.4" x14ac:dyDescent="0.3">
      <c r="A310" s="14" t="s">
        <v>11</v>
      </c>
      <c r="B310" s="4">
        <f>IF(A310=CFOP!A310,CFOP!B310,FALSE)</f>
        <v>6215</v>
      </c>
      <c r="C310" s="10" t="e">
        <f>#REF!</f>
        <v>#REF!</v>
      </c>
      <c r="D310" s="12" t="e">
        <f>SUMIF(#REF!,'BASE DADOS'!B310,#REF!)</f>
        <v>#REF!</v>
      </c>
      <c r="E310" s="12" t="e">
        <f>SUMIF(#REF!,'BASE DADOS'!B310,#REF!)</f>
        <v>#REF!</v>
      </c>
      <c r="F310" s="5" t="e">
        <f>SUMIF(#REF!,'BASE DADOS'!B310,#REF!)</f>
        <v>#REF!</v>
      </c>
      <c r="G310" s="5" t="e">
        <f t="shared" si="16"/>
        <v>#REF!</v>
      </c>
      <c r="H310" s="14" t="s">
        <v>12</v>
      </c>
      <c r="I310" s="4" t="b">
        <f>IF(H310=CFOP!A310,CFOP!B310,FALSE)</f>
        <v>0</v>
      </c>
      <c r="J310" s="10" t="e">
        <f>#REF!</f>
        <v>#REF!</v>
      </c>
      <c r="K310" s="12" t="e">
        <f>SUMIF(#REF!,'BASE DADOS'!I310,#REF!)</f>
        <v>#REF!</v>
      </c>
      <c r="L310" s="5" t="e">
        <f>SUMIF(#REF!,'BASE DADOS'!I310,#REF!)</f>
        <v>#REF!</v>
      </c>
      <c r="M310" s="5" t="e">
        <f>SUMIF(#REF!,'BASE DADOS'!I310,#REF!)</f>
        <v>#REF!</v>
      </c>
      <c r="N310" s="5" t="e">
        <f t="shared" si="17"/>
        <v>#REF!</v>
      </c>
    </row>
    <row r="311" spans="1:14" ht="14.4" x14ac:dyDescent="0.3">
      <c r="A311" s="14" t="s">
        <v>11</v>
      </c>
      <c r="B311" s="4">
        <f>IF(A311=CFOP!A311,CFOP!B311,FALSE)</f>
        <v>6216</v>
      </c>
      <c r="C311" s="10" t="e">
        <f>#REF!</f>
        <v>#REF!</v>
      </c>
      <c r="D311" s="12" t="e">
        <f>SUMIF(#REF!,'BASE DADOS'!B311,#REF!)</f>
        <v>#REF!</v>
      </c>
      <c r="E311" s="12" t="e">
        <f>SUMIF(#REF!,'BASE DADOS'!B311,#REF!)</f>
        <v>#REF!</v>
      </c>
      <c r="F311" s="5" t="e">
        <f>SUMIF(#REF!,'BASE DADOS'!B311,#REF!)</f>
        <v>#REF!</v>
      </c>
      <c r="G311" s="5" t="e">
        <f t="shared" si="16"/>
        <v>#REF!</v>
      </c>
      <c r="H311" s="14" t="s">
        <v>12</v>
      </c>
      <c r="I311" s="4" t="b">
        <f>IF(H311=CFOP!A311,CFOP!B311,FALSE)</f>
        <v>0</v>
      </c>
      <c r="J311" s="10" t="e">
        <f>#REF!</f>
        <v>#REF!</v>
      </c>
      <c r="K311" s="12" t="e">
        <f>SUMIF(#REF!,'BASE DADOS'!I311,#REF!)</f>
        <v>#REF!</v>
      </c>
      <c r="L311" s="5" t="e">
        <f>SUMIF(#REF!,'BASE DADOS'!I311,#REF!)</f>
        <v>#REF!</v>
      </c>
      <c r="M311" s="5" t="e">
        <f>SUMIF(#REF!,'BASE DADOS'!I311,#REF!)</f>
        <v>#REF!</v>
      </c>
      <c r="N311" s="5" t="e">
        <f t="shared" si="17"/>
        <v>#REF!</v>
      </c>
    </row>
    <row r="312" spans="1:14" ht="14.4" x14ac:dyDescent="0.3">
      <c r="A312" s="14" t="s">
        <v>11</v>
      </c>
      <c r="B312" s="4">
        <f>IF(A312=CFOP!A312,CFOP!B312,FALSE)</f>
        <v>6451</v>
      </c>
      <c r="C312" s="10" t="e">
        <f>#REF!</f>
        <v>#REF!</v>
      </c>
      <c r="D312" s="12" t="e">
        <f>SUMIF(#REF!,'BASE DADOS'!B312,#REF!)</f>
        <v>#REF!</v>
      </c>
      <c r="E312" s="12" t="e">
        <f>SUMIF(#REF!,'BASE DADOS'!B312,#REF!)</f>
        <v>#REF!</v>
      </c>
      <c r="F312" s="5" t="e">
        <f>SUMIF(#REF!,'BASE DADOS'!B312,#REF!)</f>
        <v>#REF!</v>
      </c>
      <c r="G312" s="5" t="e">
        <f t="shared" si="16"/>
        <v>#REF!</v>
      </c>
      <c r="H312" s="14" t="s">
        <v>12</v>
      </c>
      <c r="I312" s="4" t="b">
        <f>IF(H312=CFOP!A312,CFOP!B312,FALSE)</f>
        <v>0</v>
      </c>
      <c r="J312" s="10" t="e">
        <f>#REF!</f>
        <v>#REF!</v>
      </c>
      <c r="K312" s="12" t="e">
        <f>SUMIF(#REF!,'BASE DADOS'!I312,#REF!)</f>
        <v>#REF!</v>
      </c>
      <c r="L312" s="5" t="e">
        <f>SUMIF(#REF!,'BASE DADOS'!I312,#REF!)</f>
        <v>#REF!</v>
      </c>
      <c r="M312" s="5" t="e">
        <f>SUMIF(#REF!,'BASE DADOS'!I312,#REF!)</f>
        <v>#REF!</v>
      </c>
      <c r="N312" s="5" t="e">
        <f t="shared" si="17"/>
        <v>#REF!</v>
      </c>
    </row>
    <row r="313" spans="1:14" ht="14.4" x14ac:dyDescent="0.3">
      <c r="A313" s="14" t="s">
        <v>11</v>
      </c>
      <c r="B313" s="4">
        <f>IF(A313=CFOP!A313,CFOP!B313,FALSE)</f>
        <v>6452</v>
      </c>
      <c r="C313" s="10" t="e">
        <f>#REF!</f>
        <v>#REF!</v>
      </c>
      <c r="D313" s="12" t="e">
        <f>SUMIF(#REF!,'BASE DADOS'!B313,#REF!)</f>
        <v>#REF!</v>
      </c>
      <c r="E313" s="12" t="e">
        <f>SUMIF(#REF!,'BASE DADOS'!B313,#REF!)</f>
        <v>#REF!</v>
      </c>
      <c r="F313" s="5" t="e">
        <f>SUMIF(#REF!,'BASE DADOS'!B313,#REF!)</f>
        <v>#REF!</v>
      </c>
      <c r="G313" s="5" t="e">
        <f t="shared" si="16"/>
        <v>#REF!</v>
      </c>
      <c r="H313" s="14" t="s">
        <v>12</v>
      </c>
      <c r="I313" s="4" t="b">
        <f>IF(H313=CFOP!A313,CFOP!B313,FALSE)</f>
        <v>0</v>
      </c>
      <c r="J313" s="10" t="e">
        <f>#REF!</f>
        <v>#REF!</v>
      </c>
      <c r="K313" s="12" t="e">
        <f>SUMIF(#REF!,'BASE DADOS'!I313,#REF!)</f>
        <v>#REF!</v>
      </c>
      <c r="L313" s="5" t="e">
        <f>SUMIF(#REF!,'BASE DADOS'!I313,#REF!)</f>
        <v>#REF!</v>
      </c>
      <c r="M313" s="5" t="e">
        <f>SUMIF(#REF!,'BASE DADOS'!I313,#REF!)</f>
        <v>#REF!</v>
      </c>
      <c r="N313" s="5" t="e">
        <f t="shared" si="17"/>
        <v>#REF!</v>
      </c>
    </row>
    <row r="314" spans="1:14" ht="14.4" x14ac:dyDescent="0.3">
      <c r="A314" s="14" t="s">
        <v>11</v>
      </c>
      <c r="B314" s="4">
        <f>IF(A314=CFOP!A314,CFOP!B314,FALSE)</f>
        <v>6456</v>
      </c>
      <c r="C314" s="10" t="e">
        <f>#REF!</f>
        <v>#REF!</v>
      </c>
      <c r="D314" s="12" t="e">
        <f>SUMIF(#REF!,'BASE DADOS'!B314,#REF!)</f>
        <v>#REF!</v>
      </c>
      <c r="E314" s="12" t="e">
        <f>SUMIF(#REF!,'BASE DADOS'!B314,#REF!)</f>
        <v>#REF!</v>
      </c>
      <c r="F314" s="5" t="e">
        <f>SUMIF(#REF!,'BASE DADOS'!B314,#REF!)</f>
        <v>#REF!</v>
      </c>
      <c r="G314" s="5" t="e">
        <f t="shared" si="16"/>
        <v>#REF!</v>
      </c>
      <c r="H314" s="14" t="s">
        <v>12</v>
      </c>
      <c r="I314" s="4" t="b">
        <f>IF(H314=CFOP!A314,CFOP!B314,FALSE)</f>
        <v>0</v>
      </c>
      <c r="J314" s="10" t="e">
        <f>#REF!</f>
        <v>#REF!</v>
      </c>
      <c r="K314" s="12" t="e">
        <f>SUMIF(#REF!,'BASE DADOS'!I314,#REF!)</f>
        <v>#REF!</v>
      </c>
      <c r="L314" s="5" t="e">
        <f>SUMIF(#REF!,'BASE DADOS'!I314,#REF!)</f>
        <v>#REF!</v>
      </c>
      <c r="M314" s="5" t="e">
        <f>SUMIF(#REF!,'BASE DADOS'!I314,#REF!)</f>
        <v>#REF!</v>
      </c>
      <c r="N314" s="5" t="e">
        <f t="shared" si="17"/>
        <v>#REF!</v>
      </c>
    </row>
    <row r="315" spans="1:14" ht="14.4" x14ac:dyDescent="0.3">
      <c r="A315" s="14" t="s">
        <v>11</v>
      </c>
      <c r="B315" s="4">
        <f>IF(A315=CFOP!A315,CFOP!B315,FALSE)</f>
        <v>6934</v>
      </c>
      <c r="C315" s="10" t="e">
        <f>#REF!</f>
        <v>#REF!</v>
      </c>
      <c r="D315" s="12" t="e">
        <f>SUMIF(#REF!,'BASE DADOS'!B315,#REF!)</f>
        <v>#REF!</v>
      </c>
      <c r="E315" s="12" t="e">
        <f>SUMIF(#REF!,'BASE DADOS'!B315,#REF!)</f>
        <v>#REF!</v>
      </c>
      <c r="F315" s="5" t="e">
        <f>SUMIF(#REF!,'BASE DADOS'!B315,#REF!)</f>
        <v>#REF!</v>
      </c>
      <c r="G315" s="5" t="e">
        <f t="shared" si="16"/>
        <v>#REF!</v>
      </c>
      <c r="H315" s="14" t="s">
        <v>12</v>
      </c>
      <c r="I315" s="4" t="b">
        <f>IF(H315=CFOP!A315,CFOP!B315,FALSE)</f>
        <v>0</v>
      </c>
      <c r="J315" s="10" t="e">
        <f>#REF!</f>
        <v>#REF!</v>
      </c>
      <c r="K315" s="12" t="e">
        <f>SUMIF(#REF!,'BASE DADOS'!I315,#REF!)</f>
        <v>#REF!</v>
      </c>
      <c r="L315" s="5" t="e">
        <f>SUMIF(#REF!,'BASE DADOS'!I315,#REF!)</f>
        <v>#REF!</v>
      </c>
      <c r="M315" s="5" t="e">
        <f>SUMIF(#REF!,'BASE DADOS'!I315,#REF!)</f>
        <v>#REF!</v>
      </c>
      <c r="N315" s="5" t="e">
        <f t="shared" si="17"/>
        <v>#REF!</v>
      </c>
    </row>
    <row r="316" spans="1:14" ht="14.4" x14ac:dyDescent="0.3">
      <c r="A316" s="14" t="s">
        <v>11</v>
      </c>
      <c r="B316" s="4">
        <f>IF(A316=CFOP!A316,CFOP!B316,FALSE)</f>
        <v>7129</v>
      </c>
      <c r="C316" s="10" t="e">
        <f>#REF!</f>
        <v>#REF!</v>
      </c>
      <c r="D316" s="12" t="e">
        <f>SUMIF(#REF!,'BASE DADOS'!B316,#REF!)</f>
        <v>#REF!</v>
      </c>
      <c r="E316" s="12" t="e">
        <f>SUMIF(#REF!,'BASE DADOS'!B316,#REF!)</f>
        <v>#REF!</v>
      </c>
      <c r="F316" s="5" t="e">
        <f>SUMIF(#REF!,'BASE DADOS'!B316,#REF!)</f>
        <v>#REF!</v>
      </c>
      <c r="G316" s="5" t="e">
        <f t="shared" si="16"/>
        <v>#REF!</v>
      </c>
      <c r="H316" s="14" t="s">
        <v>12</v>
      </c>
      <c r="I316" s="4" t="b">
        <f>IF(H316=CFOP!A316,CFOP!B316,FALSE)</f>
        <v>0</v>
      </c>
      <c r="J316" s="10" t="e">
        <f>#REF!</f>
        <v>#REF!</v>
      </c>
      <c r="K316" s="12" t="e">
        <f>SUMIF(#REF!,'BASE DADOS'!I316,#REF!)</f>
        <v>#REF!</v>
      </c>
      <c r="L316" s="5" t="e">
        <f>SUMIF(#REF!,'BASE DADOS'!I316,#REF!)</f>
        <v>#REF!</v>
      </c>
      <c r="M316" s="5" t="e">
        <f>SUMIF(#REF!,'BASE DADOS'!I316,#REF!)</f>
        <v>#REF!</v>
      </c>
      <c r="N316" s="5" t="e">
        <f t="shared" si="17"/>
        <v>#REF!</v>
      </c>
    </row>
    <row r="317" spans="1:14" ht="14.4" x14ac:dyDescent="0.3">
      <c r="A317" s="14" t="s">
        <v>11</v>
      </c>
      <c r="B317" s="4">
        <f>IF(A317=CFOP!A317,CFOP!B317,FALSE)</f>
        <v>7212</v>
      </c>
      <c r="C317" s="10" t="e">
        <f>#REF!</f>
        <v>#REF!</v>
      </c>
      <c r="D317" s="12" t="e">
        <f>SUMIF(#REF!,'BASE DADOS'!B317,#REF!)</f>
        <v>#REF!</v>
      </c>
      <c r="E317" s="12" t="e">
        <f>SUMIF(#REF!,'BASE DADOS'!B317,#REF!)</f>
        <v>#REF!</v>
      </c>
      <c r="F317" s="5" t="e">
        <f>SUMIF(#REF!,'BASE DADOS'!B317,#REF!)</f>
        <v>#REF!</v>
      </c>
      <c r="G317" s="5" t="e">
        <f t="shared" si="16"/>
        <v>#REF!</v>
      </c>
      <c r="H317" s="14" t="s">
        <v>12</v>
      </c>
      <c r="I317" s="4" t="b">
        <f>IF(H317=CFOP!A317,CFOP!B317,FALSE)</f>
        <v>0</v>
      </c>
      <c r="J317" s="10" t="e">
        <f>#REF!</f>
        <v>#REF!</v>
      </c>
      <c r="K317" s="12" t="e">
        <f>SUMIF(#REF!,'BASE DADOS'!I317,#REF!)</f>
        <v>#REF!</v>
      </c>
      <c r="L317" s="5" t="e">
        <f>SUMIF(#REF!,'BASE DADOS'!I317,#REF!)</f>
        <v>#REF!</v>
      </c>
      <c r="M317" s="5" t="e">
        <f>SUMIF(#REF!,'BASE DADOS'!I317,#REF!)</f>
        <v>#REF!</v>
      </c>
      <c r="N317" s="5" t="e">
        <f t="shared" si="17"/>
        <v>#REF!</v>
      </c>
    </row>
    <row r="318" spans="1:14" ht="14.4" x14ac:dyDescent="0.3">
      <c r="A318" s="14" t="s">
        <v>11</v>
      </c>
      <c r="B318" s="4">
        <f>IF(A318=CFOP!A318,CFOP!B318,FALSE)</f>
        <v>7504</v>
      </c>
      <c r="C318" s="10" t="e">
        <f>#REF!</f>
        <v>#REF!</v>
      </c>
      <c r="D318" s="12" t="e">
        <f>SUMIF(#REF!,'BASE DADOS'!B318,#REF!)</f>
        <v>#REF!</v>
      </c>
      <c r="E318" s="12" t="e">
        <f>SUMIF(#REF!,'BASE DADOS'!B318,#REF!)</f>
        <v>#REF!</v>
      </c>
      <c r="F318" s="5" t="e">
        <f>SUMIF(#REF!,'BASE DADOS'!B318,#REF!)</f>
        <v>#REF!</v>
      </c>
      <c r="G318" s="5" t="e">
        <f t="shared" si="16"/>
        <v>#REF!</v>
      </c>
      <c r="H318" s="14" t="s">
        <v>12</v>
      </c>
      <c r="I318" s="4" t="b">
        <f>IF(H318=CFOP!A318,CFOP!B318,FALSE)</f>
        <v>0</v>
      </c>
      <c r="J318" s="10" t="e">
        <f>#REF!</f>
        <v>#REF!</v>
      </c>
      <c r="K318" s="12" t="e">
        <f>SUMIF(#REF!,'BASE DADOS'!I318,#REF!)</f>
        <v>#REF!</v>
      </c>
      <c r="L318" s="5" t="e">
        <f>SUMIF(#REF!,'BASE DADOS'!I318,#REF!)</f>
        <v>#REF!</v>
      </c>
      <c r="M318" s="5" t="e">
        <f>SUMIF(#REF!,'BASE DADOS'!I318,#REF!)</f>
        <v>#REF!</v>
      </c>
      <c r="N318" s="5" t="e">
        <f t="shared" si="17"/>
        <v>#REF!</v>
      </c>
    </row>
    <row r="319" spans="1:14" ht="14.4" x14ac:dyDescent="0.3">
      <c r="A319" s="14" t="s">
        <v>11</v>
      </c>
      <c r="B319" s="4">
        <f>IF(A319=CFOP!A319,CFOP!B319,FALSE)</f>
        <v>7667</v>
      </c>
      <c r="C319" s="10" t="e">
        <f>#REF!</f>
        <v>#REF!</v>
      </c>
      <c r="D319" s="12" t="e">
        <f>SUMIF(#REF!,'BASE DADOS'!B319,#REF!)</f>
        <v>#REF!</v>
      </c>
      <c r="E319" s="12" t="e">
        <f>SUMIF(#REF!,'BASE DADOS'!B319,#REF!)</f>
        <v>#REF!</v>
      </c>
      <c r="F319" s="5" t="e">
        <f>SUMIF(#REF!,'BASE DADOS'!B319,#REF!)</f>
        <v>#REF!</v>
      </c>
      <c r="G319" s="5" t="e">
        <f t="shared" si="16"/>
        <v>#REF!</v>
      </c>
      <c r="H319" s="14" t="s">
        <v>12</v>
      </c>
      <c r="I319" s="4" t="b">
        <f>IF(H319=CFOP!A319,CFOP!B319,FALSE)</f>
        <v>0</v>
      </c>
      <c r="J319" s="10" t="e">
        <f>#REF!</f>
        <v>#REF!</v>
      </c>
      <c r="K319" s="12" t="e">
        <f>SUMIF(#REF!,'BASE DADOS'!I319,#REF!)</f>
        <v>#REF!</v>
      </c>
      <c r="L319" s="5" t="e">
        <f>SUMIF(#REF!,'BASE DADOS'!I319,#REF!)</f>
        <v>#REF!</v>
      </c>
      <c r="M319" s="5" t="e">
        <f>SUMIF(#REF!,'BASE DADOS'!I319,#REF!)</f>
        <v>#REF!</v>
      </c>
      <c r="N319" s="5" t="e">
        <f t="shared" si="17"/>
        <v>#REF!</v>
      </c>
    </row>
    <row r="320" spans="1:14" ht="14.4" x14ac:dyDescent="0.3">
      <c r="A320" s="14" t="s">
        <v>11</v>
      </c>
      <c r="B320" s="4">
        <f>IF(A320=CFOP!A320,CFOP!B320,FALSE)</f>
        <v>1101</v>
      </c>
      <c r="C320" s="10" t="e">
        <f>#REF!</f>
        <v>#REF!</v>
      </c>
      <c r="D320" s="12" t="e">
        <f>SUMIF(#REF!,'BASE DADOS'!B320,#REF!)</f>
        <v>#REF!</v>
      </c>
      <c r="E320" s="12" t="e">
        <f>SUMIF(#REF!,'BASE DADOS'!B320,#REF!)</f>
        <v>#REF!</v>
      </c>
      <c r="F320" s="5" t="e">
        <f>SUMIF(#REF!,'BASE DADOS'!B320,#REF!)</f>
        <v>#REF!</v>
      </c>
      <c r="G320" s="5" t="e">
        <f t="shared" si="16"/>
        <v>#REF!</v>
      </c>
      <c r="H320" s="14" t="s">
        <v>12</v>
      </c>
      <c r="I320" s="4" t="b">
        <f>IF(H320=CFOP!A320,CFOP!B320,FALSE)</f>
        <v>0</v>
      </c>
      <c r="J320" s="10" t="e">
        <f>#REF!</f>
        <v>#REF!</v>
      </c>
      <c r="K320" s="12" t="e">
        <f>SUMIF(#REF!,'BASE DADOS'!I320,#REF!)</f>
        <v>#REF!</v>
      </c>
      <c r="L320" s="5" t="e">
        <f>SUMIF(#REF!,'BASE DADOS'!I320,#REF!)</f>
        <v>#REF!</v>
      </c>
      <c r="M320" s="5" t="e">
        <f>SUMIF(#REF!,'BASE DADOS'!I320,#REF!)</f>
        <v>#REF!</v>
      </c>
      <c r="N320" s="5" t="e">
        <f t="shared" si="17"/>
        <v>#REF!</v>
      </c>
    </row>
    <row r="321" spans="1:14" ht="14.4" x14ac:dyDescent="0.3">
      <c r="A321" s="14" t="s">
        <v>11</v>
      </c>
      <c r="B321" s="4" t="b">
        <f>IF(A321=CFOP!A321,CFOP!B321,FALSE)</f>
        <v>0</v>
      </c>
      <c r="C321" s="10" t="e">
        <f>#REF!</f>
        <v>#REF!</v>
      </c>
      <c r="D321" s="12" t="e">
        <f>SUMIF(#REF!,'BASE DADOS'!B321,#REF!)</f>
        <v>#REF!</v>
      </c>
      <c r="E321" s="12" t="e">
        <f>SUMIF(#REF!,'BASE DADOS'!B321,#REF!)</f>
        <v>#REF!</v>
      </c>
      <c r="F321" s="5" t="e">
        <f>SUMIF(#REF!,'BASE DADOS'!B321,#REF!)</f>
        <v>#REF!</v>
      </c>
      <c r="G321" s="5" t="e">
        <f t="shared" si="16"/>
        <v>#REF!</v>
      </c>
      <c r="H321" s="14" t="s">
        <v>12</v>
      </c>
      <c r="I321" s="4">
        <f>IF(H321=CFOP!A321,CFOP!B321,FALSE)</f>
        <v>1102</v>
      </c>
      <c r="J321" s="10" t="e">
        <f>#REF!</f>
        <v>#REF!</v>
      </c>
      <c r="K321" s="12" t="e">
        <f>SUMIF(#REF!,'BASE DADOS'!I321,#REF!)</f>
        <v>#REF!</v>
      </c>
      <c r="L321" s="5" t="e">
        <f>SUMIF(#REF!,'BASE DADOS'!I321,#REF!)</f>
        <v>#REF!</v>
      </c>
      <c r="M321" s="5" t="e">
        <f>SUMIF(#REF!,'BASE DADOS'!I321,#REF!)</f>
        <v>#REF!</v>
      </c>
      <c r="N321" s="5" t="e">
        <f t="shared" si="17"/>
        <v>#REF!</v>
      </c>
    </row>
    <row r="322" spans="1:14" ht="14.4" x14ac:dyDescent="0.3">
      <c r="A322" s="14" t="s">
        <v>11</v>
      </c>
      <c r="B322" s="4" t="b">
        <f>IF(A322=CFOP!A322,CFOP!B322,FALSE)</f>
        <v>0</v>
      </c>
      <c r="C322" s="10" t="e">
        <f>#REF!</f>
        <v>#REF!</v>
      </c>
      <c r="D322" s="12" t="e">
        <f>SUMIF(#REF!,'BASE DADOS'!B322,#REF!)</f>
        <v>#REF!</v>
      </c>
      <c r="E322" s="12" t="e">
        <f>SUMIF(#REF!,'BASE DADOS'!B322,#REF!)</f>
        <v>#REF!</v>
      </c>
      <c r="F322" s="5" t="e">
        <f>SUMIF(#REF!,'BASE DADOS'!B322,#REF!)</f>
        <v>#REF!</v>
      </c>
      <c r="G322" s="5" t="e">
        <f t="shared" si="16"/>
        <v>#REF!</v>
      </c>
      <c r="H322" s="14" t="s">
        <v>12</v>
      </c>
      <c r="I322" s="4">
        <f>IF(H322=CFOP!A322,CFOP!B322,FALSE)</f>
        <v>1111</v>
      </c>
      <c r="J322" s="10" t="e">
        <f>#REF!</f>
        <v>#REF!</v>
      </c>
      <c r="K322" s="12" t="e">
        <f>SUMIF(#REF!,'BASE DADOS'!I322,#REF!)</f>
        <v>#REF!</v>
      </c>
      <c r="L322" s="5" t="e">
        <f>SUMIF(#REF!,'BASE DADOS'!I322,#REF!)</f>
        <v>#REF!</v>
      </c>
      <c r="M322" s="5" t="e">
        <f>SUMIF(#REF!,'BASE DADOS'!I322,#REF!)</f>
        <v>#REF!</v>
      </c>
      <c r="N322" s="5" t="e">
        <f t="shared" si="17"/>
        <v>#REF!</v>
      </c>
    </row>
    <row r="323" spans="1:14" ht="14.4" x14ac:dyDescent="0.3">
      <c r="A323" s="14" t="s">
        <v>11</v>
      </c>
      <c r="B323" s="4" t="b">
        <f>IF(A323=CFOP!A323,CFOP!B323,FALSE)</f>
        <v>0</v>
      </c>
      <c r="C323" s="10" t="e">
        <f>#REF!</f>
        <v>#REF!</v>
      </c>
      <c r="D323" s="12" t="e">
        <f>SUMIF(#REF!,'BASE DADOS'!B323,#REF!)</f>
        <v>#REF!</v>
      </c>
      <c r="E323" s="12" t="e">
        <f>SUMIF(#REF!,'BASE DADOS'!B323,#REF!)</f>
        <v>#REF!</v>
      </c>
      <c r="F323" s="5" t="e">
        <f>SUMIF(#REF!,'BASE DADOS'!B323,#REF!)</f>
        <v>#REF!</v>
      </c>
      <c r="G323" s="5" t="e">
        <f t="shared" si="16"/>
        <v>#REF!</v>
      </c>
      <c r="H323" s="14" t="s">
        <v>12</v>
      </c>
      <c r="I323" s="4">
        <f>IF(H323=CFOP!A323,CFOP!B323,FALSE)</f>
        <v>1113</v>
      </c>
      <c r="J323" s="10" t="e">
        <f>#REF!</f>
        <v>#REF!</v>
      </c>
      <c r="K323" s="12" t="e">
        <f>SUMIF(#REF!,'BASE DADOS'!I323,#REF!)</f>
        <v>#REF!</v>
      </c>
      <c r="L323" s="5" t="e">
        <f>SUMIF(#REF!,'BASE DADOS'!I323,#REF!)</f>
        <v>#REF!</v>
      </c>
      <c r="M323" s="5" t="e">
        <f>SUMIF(#REF!,'BASE DADOS'!I323,#REF!)</f>
        <v>#REF!</v>
      </c>
      <c r="N323" s="5" t="e">
        <f t="shared" si="17"/>
        <v>#REF!</v>
      </c>
    </row>
    <row r="324" spans="1:14" ht="14.4" x14ac:dyDescent="0.3">
      <c r="A324" s="14" t="s">
        <v>11</v>
      </c>
      <c r="B324" s="4">
        <f>IF(A324=CFOP!A324,CFOP!B324,FALSE)</f>
        <v>1116</v>
      </c>
      <c r="C324" s="10" t="e">
        <f>#REF!</f>
        <v>#REF!</v>
      </c>
      <c r="D324" s="12" t="e">
        <f>SUMIF(#REF!,'BASE DADOS'!B324,#REF!)</f>
        <v>#REF!</v>
      </c>
      <c r="E324" s="12" t="e">
        <f>SUMIF(#REF!,'BASE DADOS'!B324,#REF!)</f>
        <v>#REF!</v>
      </c>
      <c r="F324" s="5" t="e">
        <f>SUMIF(#REF!,'BASE DADOS'!B324,#REF!)</f>
        <v>#REF!</v>
      </c>
      <c r="G324" s="5" t="e">
        <f t="shared" si="16"/>
        <v>#REF!</v>
      </c>
      <c r="H324" s="14" t="s">
        <v>12</v>
      </c>
      <c r="I324" s="4" t="b">
        <f>IF(H324=CFOP!A324,CFOP!B324,FALSE)</f>
        <v>0</v>
      </c>
      <c r="J324" s="10" t="e">
        <f>#REF!</f>
        <v>#REF!</v>
      </c>
      <c r="K324" s="12" t="e">
        <f>SUMIF(#REF!,'BASE DADOS'!I324,#REF!)</f>
        <v>#REF!</v>
      </c>
      <c r="L324" s="5" t="e">
        <f>SUMIF(#REF!,'BASE DADOS'!I324,#REF!)</f>
        <v>#REF!</v>
      </c>
      <c r="M324" s="5" t="e">
        <f>SUMIF(#REF!,'BASE DADOS'!I324,#REF!)</f>
        <v>#REF!</v>
      </c>
      <c r="N324" s="5" t="e">
        <f t="shared" si="17"/>
        <v>#REF!</v>
      </c>
    </row>
    <row r="325" spans="1:14" ht="14.4" x14ac:dyDescent="0.3">
      <c r="A325" s="14" t="s">
        <v>11</v>
      </c>
      <c r="B325" s="4" t="b">
        <f>IF(A325=CFOP!A325,CFOP!B325,FALSE)</f>
        <v>0</v>
      </c>
      <c r="C325" s="10" t="e">
        <f>#REF!</f>
        <v>#REF!</v>
      </c>
      <c r="D325" s="12" t="e">
        <f>SUMIF(#REF!,'BASE DADOS'!B325,#REF!)</f>
        <v>#REF!</v>
      </c>
      <c r="E325" s="12" t="e">
        <f>SUMIF(#REF!,'BASE DADOS'!B325,#REF!)</f>
        <v>#REF!</v>
      </c>
      <c r="F325" s="5" t="e">
        <f>SUMIF(#REF!,'BASE DADOS'!B325,#REF!)</f>
        <v>#REF!</v>
      </c>
      <c r="G325" s="5" t="e">
        <f t="shared" si="16"/>
        <v>#REF!</v>
      </c>
      <c r="H325" s="14" t="s">
        <v>12</v>
      </c>
      <c r="I325" s="4">
        <f>IF(H325=CFOP!A325,CFOP!B325,FALSE)</f>
        <v>1117</v>
      </c>
      <c r="J325" s="10" t="e">
        <f>#REF!</f>
        <v>#REF!</v>
      </c>
      <c r="K325" s="12" t="e">
        <f>SUMIF(#REF!,'BASE DADOS'!I325,#REF!)</f>
        <v>#REF!</v>
      </c>
      <c r="L325" s="5" t="e">
        <f>SUMIF(#REF!,'BASE DADOS'!I325,#REF!)</f>
        <v>#REF!</v>
      </c>
      <c r="M325" s="5" t="e">
        <f>SUMIF(#REF!,'BASE DADOS'!I325,#REF!)</f>
        <v>#REF!</v>
      </c>
      <c r="N325" s="5" t="e">
        <f t="shared" si="17"/>
        <v>#REF!</v>
      </c>
    </row>
    <row r="326" spans="1:14" ht="14.4" x14ac:dyDescent="0.3">
      <c r="A326" s="14" t="s">
        <v>11</v>
      </c>
      <c r="B326" s="4" t="b">
        <f>IF(A326=CFOP!A326,CFOP!B326,FALSE)</f>
        <v>0</v>
      </c>
      <c r="C326" s="10" t="e">
        <f>#REF!</f>
        <v>#REF!</v>
      </c>
      <c r="D326" s="12" t="e">
        <f>SUMIF(#REF!,'BASE DADOS'!B326,#REF!)</f>
        <v>#REF!</v>
      </c>
      <c r="E326" s="12" t="e">
        <f>SUMIF(#REF!,'BASE DADOS'!B326,#REF!)</f>
        <v>#REF!</v>
      </c>
      <c r="F326" s="5" t="e">
        <f>SUMIF(#REF!,'BASE DADOS'!B326,#REF!)</f>
        <v>#REF!</v>
      </c>
      <c r="G326" s="5" t="e">
        <f t="shared" si="16"/>
        <v>#REF!</v>
      </c>
      <c r="H326" s="14" t="s">
        <v>12</v>
      </c>
      <c r="I326" s="4">
        <f>IF(H326=CFOP!A326,CFOP!B326,FALSE)</f>
        <v>1118</v>
      </c>
      <c r="J326" s="10" t="e">
        <f>#REF!</f>
        <v>#REF!</v>
      </c>
      <c r="K326" s="12" t="e">
        <f>SUMIF(#REF!,'BASE DADOS'!I326,#REF!)</f>
        <v>#REF!</v>
      </c>
      <c r="L326" s="5" t="e">
        <f>SUMIF(#REF!,'BASE DADOS'!I326,#REF!)</f>
        <v>#REF!</v>
      </c>
      <c r="M326" s="5" t="e">
        <f>SUMIF(#REF!,'BASE DADOS'!I326,#REF!)</f>
        <v>#REF!</v>
      </c>
      <c r="N326" s="5" t="e">
        <f t="shared" si="17"/>
        <v>#REF!</v>
      </c>
    </row>
    <row r="327" spans="1:14" ht="14.4" x14ac:dyDescent="0.3">
      <c r="A327" s="14" t="s">
        <v>11</v>
      </c>
      <c r="B327" s="4">
        <f>IF(A327=CFOP!A327,CFOP!B327,FALSE)</f>
        <v>1120</v>
      </c>
      <c r="C327" s="10" t="e">
        <f>#REF!</f>
        <v>#REF!</v>
      </c>
      <c r="D327" s="12" t="e">
        <f>SUMIF(#REF!,'BASE DADOS'!B327,#REF!)</f>
        <v>#REF!</v>
      </c>
      <c r="E327" s="12" t="e">
        <f>SUMIF(#REF!,'BASE DADOS'!B327,#REF!)</f>
        <v>#REF!</v>
      </c>
      <c r="F327" s="5" t="e">
        <f>SUMIF(#REF!,'BASE DADOS'!B327,#REF!)</f>
        <v>#REF!</v>
      </c>
      <c r="G327" s="5" t="e">
        <f t="shared" si="16"/>
        <v>#REF!</v>
      </c>
      <c r="H327" s="14" t="s">
        <v>12</v>
      </c>
      <c r="I327" s="4" t="b">
        <f>IF(H327=CFOP!A327,CFOP!B327,FALSE)</f>
        <v>0</v>
      </c>
      <c r="J327" s="10" t="e">
        <f>#REF!</f>
        <v>#REF!</v>
      </c>
      <c r="K327" s="12" t="e">
        <f>SUMIF(#REF!,'BASE DADOS'!I327,#REF!)</f>
        <v>#REF!</v>
      </c>
      <c r="L327" s="5" t="e">
        <f>SUMIF(#REF!,'BASE DADOS'!I327,#REF!)</f>
        <v>#REF!</v>
      </c>
      <c r="M327" s="5" t="e">
        <f>SUMIF(#REF!,'BASE DADOS'!I327,#REF!)</f>
        <v>#REF!</v>
      </c>
      <c r="N327" s="5" t="e">
        <f t="shared" si="17"/>
        <v>#REF!</v>
      </c>
    </row>
    <row r="328" spans="1:14" ht="14.4" x14ac:dyDescent="0.3">
      <c r="A328" s="14" t="s">
        <v>11</v>
      </c>
      <c r="B328" s="4" t="b">
        <f>IF(A328=CFOP!A328,CFOP!B328,FALSE)</f>
        <v>0</v>
      </c>
      <c r="C328" s="10" t="e">
        <f>#REF!</f>
        <v>#REF!</v>
      </c>
      <c r="D328" s="12" t="e">
        <f>SUMIF(#REF!,'BASE DADOS'!B328,#REF!)</f>
        <v>#REF!</v>
      </c>
      <c r="E328" s="12" t="e">
        <f>SUMIF(#REF!,'BASE DADOS'!B328,#REF!)</f>
        <v>#REF!</v>
      </c>
      <c r="F328" s="5" t="e">
        <f>SUMIF(#REF!,'BASE DADOS'!B328,#REF!)</f>
        <v>#REF!</v>
      </c>
      <c r="G328" s="5" t="e">
        <f t="shared" si="16"/>
        <v>#REF!</v>
      </c>
      <c r="H328" s="14" t="s">
        <v>12</v>
      </c>
      <c r="I328" s="4">
        <f>IF(H328=CFOP!A328,CFOP!B328,FALSE)</f>
        <v>1121</v>
      </c>
      <c r="J328" s="10" t="e">
        <f>#REF!</f>
        <v>#REF!</v>
      </c>
      <c r="K328" s="12" t="e">
        <f>SUMIF(#REF!,'BASE DADOS'!I328,#REF!)</f>
        <v>#REF!</v>
      </c>
      <c r="L328" s="5" t="e">
        <f>SUMIF(#REF!,'BASE DADOS'!I328,#REF!)</f>
        <v>#REF!</v>
      </c>
      <c r="M328" s="5" t="e">
        <f>SUMIF(#REF!,'BASE DADOS'!I328,#REF!)</f>
        <v>#REF!</v>
      </c>
      <c r="N328" s="5" t="e">
        <f t="shared" si="17"/>
        <v>#REF!</v>
      </c>
    </row>
    <row r="329" spans="1:14" ht="14.4" x14ac:dyDescent="0.3">
      <c r="A329" s="14" t="s">
        <v>11</v>
      </c>
      <c r="B329" s="4">
        <f>IF(A329=CFOP!A329,CFOP!B329,FALSE)</f>
        <v>1122</v>
      </c>
      <c r="C329" s="10" t="e">
        <f>#REF!</f>
        <v>#REF!</v>
      </c>
      <c r="D329" s="12" t="e">
        <f>SUMIF(#REF!,'BASE DADOS'!B329,#REF!)</f>
        <v>#REF!</v>
      </c>
      <c r="E329" s="12" t="e">
        <f>SUMIF(#REF!,'BASE DADOS'!B329,#REF!)</f>
        <v>#REF!</v>
      </c>
      <c r="F329" s="5" t="e">
        <f>SUMIF(#REF!,'BASE DADOS'!B329,#REF!)</f>
        <v>#REF!</v>
      </c>
      <c r="G329" s="5" t="e">
        <f t="shared" si="16"/>
        <v>#REF!</v>
      </c>
      <c r="H329" s="14" t="s">
        <v>12</v>
      </c>
      <c r="I329" s="4" t="b">
        <f>IF(H329=CFOP!A329,CFOP!B329,FALSE)</f>
        <v>0</v>
      </c>
      <c r="J329" s="10" t="e">
        <f>#REF!</f>
        <v>#REF!</v>
      </c>
      <c r="K329" s="12" t="e">
        <f>SUMIF(#REF!,'BASE DADOS'!I329,#REF!)</f>
        <v>#REF!</v>
      </c>
      <c r="L329" s="5" t="e">
        <f>SUMIF(#REF!,'BASE DADOS'!I329,#REF!)</f>
        <v>#REF!</v>
      </c>
      <c r="M329" s="5" t="e">
        <f>SUMIF(#REF!,'BASE DADOS'!I329,#REF!)</f>
        <v>#REF!</v>
      </c>
      <c r="N329" s="5" t="e">
        <f t="shared" si="17"/>
        <v>#REF!</v>
      </c>
    </row>
    <row r="330" spans="1:14" ht="14.4" x14ac:dyDescent="0.3">
      <c r="A330" s="14" t="s">
        <v>11</v>
      </c>
      <c r="B330" s="4">
        <f>IF(A330=CFOP!A330,CFOP!B330,FALSE)</f>
        <v>1124</v>
      </c>
      <c r="C330" s="10" t="e">
        <f>#REF!</f>
        <v>#REF!</v>
      </c>
      <c r="D330" s="12" t="e">
        <f>SUMIF(#REF!,'BASE DADOS'!B330,#REF!)</f>
        <v>#REF!</v>
      </c>
      <c r="E330" s="12" t="e">
        <f>SUMIF(#REF!,'BASE DADOS'!B330,#REF!)</f>
        <v>#REF!</v>
      </c>
      <c r="F330" s="5" t="e">
        <f>SUMIF(#REF!,'BASE DADOS'!B330,#REF!)</f>
        <v>#REF!</v>
      </c>
      <c r="G330" s="5" t="e">
        <f t="shared" si="16"/>
        <v>#REF!</v>
      </c>
      <c r="H330" s="14" t="s">
        <v>12</v>
      </c>
      <c r="I330" s="4" t="b">
        <f>IF(H330=CFOP!A330,CFOP!B330,FALSE)</f>
        <v>0</v>
      </c>
      <c r="J330" s="10" t="e">
        <f>#REF!</f>
        <v>#REF!</v>
      </c>
      <c r="K330" s="12" t="e">
        <f>SUMIF(#REF!,'BASE DADOS'!I330,#REF!)</f>
        <v>#REF!</v>
      </c>
      <c r="L330" s="5" t="e">
        <f>SUMIF(#REF!,'BASE DADOS'!I330,#REF!)</f>
        <v>#REF!</v>
      </c>
      <c r="M330" s="5" t="e">
        <f>SUMIF(#REF!,'BASE DADOS'!I330,#REF!)</f>
        <v>#REF!</v>
      </c>
      <c r="N330" s="5" t="e">
        <f t="shared" si="17"/>
        <v>#REF!</v>
      </c>
    </row>
    <row r="331" spans="1:14" ht="14.4" x14ac:dyDescent="0.3">
      <c r="A331" s="14" t="s">
        <v>11</v>
      </c>
      <c r="B331" s="4">
        <f>IF(A331=CFOP!A331,CFOP!B331,FALSE)</f>
        <v>1125</v>
      </c>
      <c r="C331" s="10" t="e">
        <f>#REF!</f>
        <v>#REF!</v>
      </c>
      <c r="D331" s="12" t="e">
        <f>SUMIF(#REF!,'BASE DADOS'!B331,#REF!)</f>
        <v>#REF!</v>
      </c>
      <c r="E331" s="12" t="e">
        <f>SUMIF(#REF!,'BASE DADOS'!B331,#REF!)</f>
        <v>#REF!</v>
      </c>
      <c r="F331" s="5" t="e">
        <f>SUMIF(#REF!,'BASE DADOS'!B331,#REF!)</f>
        <v>#REF!</v>
      </c>
      <c r="G331" s="5" t="e">
        <f t="shared" si="16"/>
        <v>#REF!</v>
      </c>
      <c r="H331" s="14" t="s">
        <v>12</v>
      </c>
      <c r="I331" s="4" t="b">
        <f>IF(H331=CFOP!A331,CFOP!B331,FALSE)</f>
        <v>0</v>
      </c>
      <c r="J331" s="10" t="e">
        <f>#REF!</f>
        <v>#REF!</v>
      </c>
      <c r="K331" s="12" t="e">
        <f>SUMIF(#REF!,'BASE DADOS'!I331,#REF!)</f>
        <v>#REF!</v>
      </c>
      <c r="L331" s="5" t="e">
        <f>SUMIF(#REF!,'BASE DADOS'!I331,#REF!)</f>
        <v>#REF!</v>
      </c>
      <c r="M331" s="5" t="e">
        <f>SUMIF(#REF!,'BASE DADOS'!I331,#REF!)</f>
        <v>#REF!</v>
      </c>
      <c r="N331" s="5" t="e">
        <f t="shared" si="17"/>
        <v>#REF!</v>
      </c>
    </row>
    <row r="332" spans="1:14" ht="14.4" x14ac:dyDescent="0.3">
      <c r="A332" s="14" t="s">
        <v>11</v>
      </c>
      <c r="B332" s="4" t="b">
        <f>IF(A332=CFOP!A332,CFOP!B332,FALSE)</f>
        <v>0</v>
      </c>
      <c r="C332" s="10" t="e">
        <f>#REF!</f>
        <v>#REF!</v>
      </c>
      <c r="D332" s="12" t="e">
        <f>SUMIF(#REF!,'BASE DADOS'!B332,#REF!)</f>
        <v>#REF!</v>
      </c>
      <c r="E332" s="12" t="e">
        <f>SUMIF(#REF!,'BASE DADOS'!B332,#REF!)</f>
        <v>#REF!</v>
      </c>
      <c r="F332" s="5" t="e">
        <f>SUMIF(#REF!,'BASE DADOS'!B332,#REF!)</f>
        <v>#REF!</v>
      </c>
      <c r="G332" s="5" t="e">
        <f t="shared" si="16"/>
        <v>#REF!</v>
      </c>
      <c r="H332" s="14" t="s">
        <v>12</v>
      </c>
      <c r="I332" s="4">
        <f>IF(H332=CFOP!A332,CFOP!B332,FALSE)</f>
        <v>1126</v>
      </c>
      <c r="J332" s="10" t="e">
        <f>#REF!</f>
        <v>#REF!</v>
      </c>
      <c r="K332" s="12" t="e">
        <f>SUMIF(#REF!,'BASE DADOS'!I332,#REF!)</f>
        <v>#REF!</v>
      </c>
      <c r="L332" s="5" t="e">
        <f>SUMIF(#REF!,'BASE DADOS'!I332,#REF!)</f>
        <v>#REF!</v>
      </c>
      <c r="M332" s="5" t="e">
        <f>SUMIF(#REF!,'BASE DADOS'!I332,#REF!)</f>
        <v>#REF!</v>
      </c>
      <c r="N332" s="5" t="e">
        <f t="shared" si="17"/>
        <v>#REF!</v>
      </c>
    </row>
    <row r="333" spans="1:14" ht="14.4" x14ac:dyDescent="0.3">
      <c r="A333" s="14" t="s">
        <v>11</v>
      </c>
      <c r="B333" s="4" t="b">
        <f>IF(A333=CFOP!A333,CFOP!B333,FALSE)</f>
        <v>0</v>
      </c>
      <c r="C333" s="10" t="e">
        <f>#REF!</f>
        <v>#REF!</v>
      </c>
      <c r="D333" s="12" t="e">
        <f>SUMIF(#REF!,'BASE DADOS'!B333,#REF!)</f>
        <v>#REF!</v>
      </c>
      <c r="E333" s="12" t="e">
        <f>SUMIF(#REF!,'BASE DADOS'!B333,#REF!)</f>
        <v>#REF!</v>
      </c>
      <c r="F333" s="5" t="e">
        <f>SUMIF(#REF!,'BASE DADOS'!B333,#REF!)</f>
        <v>#REF!</v>
      </c>
      <c r="G333" s="5" t="e">
        <f t="shared" si="16"/>
        <v>#REF!</v>
      </c>
      <c r="H333" s="14" t="s">
        <v>12</v>
      </c>
      <c r="I333" s="4">
        <f>IF(H333=CFOP!A333,CFOP!B333,FALSE)</f>
        <v>1128</v>
      </c>
      <c r="J333" s="10" t="e">
        <f>#REF!</f>
        <v>#REF!</v>
      </c>
      <c r="K333" s="12" t="e">
        <f>SUMIF(#REF!,'BASE DADOS'!I333,#REF!)</f>
        <v>#REF!</v>
      </c>
      <c r="L333" s="5" t="e">
        <f>SUMIF(#REF!,'BASE DADOS'!I333,#REF!)</f>
        <v>#REF!</v>
      </c>
      <c r="M333" s="5" t="e">
        <f>SUMIF(#REF!,'BASE DADOS'!I333,#REF!)</f>
        <v>#REF!</v>
      </c>
      <c r="N333" s="5" t="e">
        <f t="shared" si="17"/>
        <v>#REF!</v>
      </c>
    </row>
    <row r="334" spans="1:14" ht="14.4" x14ac:dyDescent="0.3">
      <c r="A334" s="14" t="s">
        <v>11</v>
      </c>
      <c r="B334" s="4">
        <f>IF(A334=CFOP!A334,CFOP!B334,FALSE)</f>
        <v>1151</v>
      </c>
      <c r="C334" s="10" t="e">
        <f>#REF!</f>
        <v>#REF!</v>
      </c>
      <c r="D334" s="12" t="e">
        <f>SUMIF(#REF!,'BASE DADOS'!B334,#REF!)</f>
        <v>#REF!</v>
      </c>
      <c r="E334" s="12" t="e">
        <f>SUMIF(#REF!,'BASE DADOS'!B334,#REF!)</f>
        <v>#REF!</v>
      </c>
      <c r="F334" s="5" t="e">
        <f>SUMIF(#REF!,'BASE DADOS'!B334,#REF!)</f>
        <v>#REF!</v>
      </c>
      <c r="G334" s="5" t="e">
        <f t="shared" si="16"/>
        <v>#REF!</v>
      </c>
      <c r="H334" s="14" t="s">
        <v>12</v>
      </c>
      <c r="I334" s="4" t="b">
        <f>IF(H334=CFOP!A334,CFOP!B334,FALSE)</f>
        <v>0</v>
      </c>
      <c r="J334" s="10" t="e">
        <f>#REF!</f>
        <v>#REF!</v>
      </c>
      <c r="K334" s="12" t="e">
        <f>SUMIF(#REF!,'BASE DADOS'!I334,#REF!)</f>
        <v>#REF!</v>
      </c>
      <c r="L334" s="5" t="e">
        <f>SUMIF(#REF!,'BASE DADOS'!I334,#REF!)</f>
        <v>#REF!</v>
      </c>
      <c r="M334" s="5" t="e">
        <f>SUMIF(#REF!,'BASE DADOS'!I334,#REF!)</f>
        <v>#REF!</v>
      </c>
      <c r="N334" s="5" t="e">
        <f t="shared" si="17"/>
        <v>#REF!</v>
      </c>
    </row>
    <row r="335" spans="1:14" ht="14.4" x14ac:dyDescent="0.3">
      <c r="A335" s="14" t="s">
        <v>11</v>
      </c>
      <c r="B335" s="4" t="b">
        <f>IF(A335=CFOP!A335,CFOP!B335,FALSE)</f>
        <v>0</v>
      </c>
      <c r="C335" s="10" t="e">
        <f>#REF!</f>
        <v>#REF!</v>
      </c>
      <c r="D335" s="12" t="e">
        <f>SUMIF(#REF!,'BASE DADOS'!B335,#REF!)</f>
        <v>#REF!</v>
      </c>
      <c r="E335" s="12" t="e">
        <f>SUMIF(#REF!,'BASE DADOS'!B335,#REF!)</f>
        <v>#REF!</v>
      </c>
      <c r="F335" s="5" t="e">
        <f>SUMIF(#REF!,'BASE DADOS'!B335,#REF!)</f>
        <v>#REF!</v>
      </c>
      <c r="G335" s="5" t="e">
        <f t="shared" si="16"/>
        <v>#REF!</v>
      </c>
      <c r="H335" s="14" t="s">
        <v>12</v>
      </c>
      <c r="I335" s="4">
        <f>IF(H335=CFOP!A335,CFOP!B335,FALSE)</f>
        <v>1152</v>
      </c>
      <c r="J335" s="10" t="e">
        <f>#REF!</f>
        <v>#REF!</v>
      </c>
      <c r="K335" s="12" t="e">
        <f>SUMIF(#REF!,'BASE DADOS'!I335,#REF!)</f>
        <v>#REF!</v>
      </c>
      <c r="L335" s="5" t="e">
        <f>SUMIF(#REF!,'BASE DADOS'!I335,#REF!)</f>
        <v>#REF!</v>
      </c>
      <c r="M335" s="5" t="e">
        <f>SUMIF(#REF!,'BASE DADOS'!I335,#REF!)</f>
        <v>#REF!</v>
      </c>
      <c r="N335" s="5" t="e">
        <f t="shared" si="17"/>
        <v>#REF!</v>
      </c>
    </row>
    <row r="336" spans="1:14" ht="14.4" x14ac:dyDescent="0.3">
      <c r="A336" s="14" t="s">
        <v>11</v>
      </c>
      <c r="B336" s="4" t="b">
        <f>IF(A336=CFOP!A336,CFOP!B336,FALSE)</f>
        <v>0</v>
      </c>
      <c r="C336" s="10" t="e">
        <f>#REF!</f>
        <v>#REF!</v>
      </c>
      <c r="D336" s="12" t="e">
        <f>SUMIF(#REF!,'BASE DADOS'!B336,#REF!)</f>
        <v>#REF!</v>
      </c>
      <c r="E336" s="12" t="e">
        <f>SUMIF(#REF!,'BASE DADOS'!B336,#REF!)</f>
        <v>#REF!</v>
      </c>
      <c r="F336" s="5" t="e">
        <f>SUMIF(#REF!,'BASE DADOS'!B336,#REF!)</f>
        <v>#REF!</v>
      </c>
      <c r="G336" s="5" t="e">
        <f t="shared" si="16"/>
        <v>#REF!</v>
      </c>
      <c r="H336" s="14" t="s">
        <v>12</v>
      </c>
      <c r="I336" s="4">
        <f>IF(H336=CFOP!A336,CFOP!B336,FALSE)</f>
        <v>1153</v>
      </c>
      <c r="J336" s="10" t="e">
        <f>#REF!</f>
        <v>#REF!</v>
      </c>
      <c r="K336" s="12" t="e">
        <f>SUMIF(#REF!,'BASE DADOS'!I336,#REF!)</f>
        <v>#REF!</v>
      </c>
      <c r="L336" s="5" t="e">
        <f>SUMIF(#REF!,'BASE DADOS'!I336,#REF!)</f>
        <v>#REF!</v>
      </c>
      <c r="M336" s="5" t="e">
        <f>SUMIF(#REF!,'BASE DADOS'!I336,#REF!)</f>
        <v>#REF!</v>
      </c>
      <c r="N336" s="5" t="e">
        <f t="shared" si="17"/>
        <v>#REF!</v>
      </c>
    </row>
    <row r="337" spans="1:14" ht="14.4" x14ac:dyDescent="0.3">
      <c r="A337" s="14" t="s">
        <v>11</v>
      </c>
      <c r="B337" s="4" t="b">
        <f>IF(A337=CFOP!A337,CFOP!B337,FALSE)</f>
        <v>0</v>
      </c>
      <c r="C337" s="10" t="e">
        <f>#REF!</f>
        <v>#REF!</v>
      </c>
      <c r="D337" s="12" t="e">
        <f>SUMIF(#REF!,'BASE DADOS'!B337,#REF!)</f>
        <v>#REF!</v>
      </c>
      <c r="E337" s="12" t="e">
        <f>SUMIF(#REF!,'BASE DADOS'!B337,#REF!)</f>
        <v>#REF!</v>
      </c>
      <c r="F337" s="5" t="e">
        <f>SUMIF(#REF!,'BASE DADOS'!B337,#REF!)</f>
        <v>#REF!</v>
      </c>
      <c r="G337" s="5" t="e">
        <f t="shared" si="16"/>
        <v>#REF!</v>
      </c>
      <c r="H337" s="14" t="s">
        <v>12</v>
      </c>
      <c r="I337" s="4">
        <f>IF(H337=CFOP!A337,CFOP!B337,FALSE)</f>
        <v>1154</v>
      </c>
      <c r="J337" s="10" t="e">
        <f>#REF!</f>
        <v>#REF!</v>
      </c>
      <c r="K337" s="12" t="e">
        <f>SUMIF(#REF!,'BASE DADOS'!I337,#REF!)</f>
        <v>#REF!</v>
      </c>
      <c r="L337" s="5" t="e">
        <f>SUMIF(#REF!,'BASE DADOS'!I337,#REF!)</f>
        <v>#REF!</v>
      </c>
      <c r="M337" s="5" t="e">
        <f>SUMIF(#REF!,'BASE DADOS'!I337,#REF!)</f>
        <v>#REF!</v>
      </c>
      <c r="N337" s="5" t="e">
        <f t="shared" si="17"/>
        <v>#REF!</v>
      </c>
    </row>
    <row r="338" spans="1:14" ht="14.4" x14ac:dyDescent="0.3">
      <c r="A338" s="14" t="s">
        <v>11</v>
      </c>
      <c r="B338" s="4">
        <f>IF(A338=CFOP!A338,CFOP!B338,FALSE)</f>
        <v>1201</v>
      </c>
      <c r="C338" s="10" t="e">
        <f>#REF!</f>
        <v>#REF!</v>
      </c>
      <c r="D338" s="12" t="e">
        <f>SUMIF(#REF!,'BASE DADOS'!B338,#REF!)</f>
        <v>#REF!</v>
      </c>
      <c r="E338" s="12" t="e">
        <f>SUMIF(#REF!,'BASE DADOS'!B338,#REF!)</f>
        <v>#REF!</v>
      </c>
      <c r="F338" s="5" t="e">
        <f>SUMIF(#REF!,'BASE DADOS'!B338,#REF!)</f>
        <v>#REF!</v>
      </c>
      <c r="G338" s="5" t="e">
        <f t="shared" si="16"/>
        <v>#REF!</v>
      </c>
      <c r="H338" s="14" t="s">
        <v>12</v>
      </c>
      <c r="I338" s="4" t="b">
        <f>IF(H338=CFOP!A338,CFOP!B338,FALSE)</f>
        <v>0</v>
      </c>
      <c r="J338" s="10" t="e">
        <f>#REF!</f>
        <v>#REF!</v>
      </c>
      <c r="K338" s="12" t="e">
        <f>SUMIF(#REF!,'BASE DADOS'!I338,#REF!)</f>
        <v>#REF!</v>
      </c>
      <c r="L338" s="5" t="e">
        <f>SUMIF(#REF!,'BASE DADOS'!I338,#REF!)</f>
        <v>#REF!</v>
      </c>
      <c r="M338" s="5" t="e">
        <f>SUMIF(#REF!,'BASE DADOS'!I338,#REF!)</f>
        <v>#REF!</v>
      </c>
      <c r="N338" s="5" t="e">
        <f t="shared" si="17"/>
        <v>#REF!</v>
      </c>
    </row>
    <row r="339" spans="1:14" ht="14.4" x14ac:dyDescent="0.3">
      <c r="A339" s="14" t="s">
        <v>11</v>
      </c>
      <c r="B339" s="4" t="b">
        <f>IF(A339=CFOP!A339,CFOP!B339,FALSE)</f>
        <v>0</v>
      </c>
      <c r="C339" s="10" t="e">
        <f>#REF!</f>
        <v>#REF!</v>
      </c>
      <c r="D339" s="12" t="e">
        <f>SUMIF(#REF!,'BASE DADOS'!B339,#REF!)</f>
        <v>#REF!</v>
      </c>
      <c r="E339" s="12" t="e">
        <f>SUMIF(#REF!,'BASE DADOS'!B339,#REF!)</f>
        <v>#REF!</v>
      </c>
      <c r="F339" s="5" t="e">
        <f>SUMIF(#REF!,'BASE DADOS'!B339,#REF!)</f>
        <v>#REF!</v>
      </c>
      <c r="G339" s="5" t="e">
        <f t="shared" ref="G339:G402" si="18">D339&gt;0</f>
        <v>#REF!</v>
      </c>
      <c r="H339" s="14" t="s">
        <v>12</v>
      </c>
      <c r="I339" s="4">
        <f>IF(H339=CFOP!A339,CFOP!B339,FALSE)</f>
        <v>1202</v>
      </c>
      <c r="J339" s="10" t="e">
        <f>#REF!</f>
        <v>#REF!</v>
      </c>
      <c r="K339" s="12" t="e">
        <f>SUMIF(#REF!,'BASE DADOS'!I339,#REF!)</f>
        <v>#REF!</v>
      </c>
      <c r="L339" s="5" t="e">
        <f>SUMIF(#REF!,'BASE DADOS'!I339,#REF!)</f>
        <v>#REF!</v>
      </c>
      <c r="M339" s="5" t="e">
        <f>SUMIF(#REF!,'BASE DADOS'!I339,#REF!)</f>
        <v>#REF!</v>
      </c>
      <c r="N339" s="5" t="e">
        <f t="shared" ref="N339:N402" si="19">K339&gt;0</f>
        <v>#REF!</v>
      </c>
    </row>
    <row r="340" spans="1:14" ht="14.4" x14ac:dyDescent="0.3">
      <c r="A340" s="14" t="s">
        <v>11</v>
      </c>
      <c r="B340" s="4">
        <f>IF(A340=CFOP!A340,CFOP!B340,FALSE)</f>
        <v>1203</v>
      </c>
      <c r="C340" s="10" t="e">
        <f>#REF!</f>
        <v>#REF!</v>
      </c>
      <c r="D340" s="12" t="e">
        <f>SUMIF(#REF!,'BASE DADOS'!B340,#REF!)</f>
        <v>#REF!</v>
      </c>
      <c r="E340" s="12" t="e">
        <f>SUMIF(#REF!,'BASE DADOS'!B340,#REF!)</f>
        <v>#REF!</v>
      </c>
      <c r="F340" s="5" t="e">
        <f>SUMIF(#REF!,'BASE DADOS'!B340,#REF!)</f>
        <v>#REF!</v>
      </c>
      <c r="G340" s="5" t="e">
        <f t="shared" si="18"/>
        <v>#REF!</v>
      </c>
      <c r="H340" s="14" t="s">
        <v>12</v>
      </c>
      <c r="I340" s="4" t="b">
        <f>IF(H340=CFOP!A340,CFOP!B340,FALSE)</f>
        <v>0</v>
      </c>
      <c r="J340" s="10" t="e">
        <f>#REF!</f>
        <v>#REF!</v>
      </c>
      <c r="K340" s="12" t="e">
        <f>SUMIF(#REF!,'BASE DADOS'!I340,#REF!)</f>
        <v>#REF!</v>
      </c>
      <c r="L340" s="5" t="e">
        <f>SUMIF(#REF!,'BASE DADOS'!I340,#REF!)</f>
        <v>#REF!</v>
      </c>
      <c r="M340" s="5" t="e">
        <f>SUMIF(#REF!,'BASE DADOS'!I340,#REF!)</f>
        <v>#REF!</v>
      </c>
      <c r="N340" s="5" t="e">
        <f t="shared" si="19"/>
        <v>#REF!</v>
      </c>
    </row>
    <row r="341" spans="1:14" ht="14.4" x14ac:dyDescent="0.3">
      <c r="A341" s="14" t="s">
        <v>11</v>
      </c>
      <c r="B341" s="4" t="b">
        <f>IF(A341=CFOP!A341,CFOP!B341,FALSE)</f>
        <v>0</v>
      </c>
      <c r="C341" s="10" t="e">
        <f>#REF!</f>
        <v>#REF!</v>
      </c>
      <c r="D341" s="12" t="e">
        <f>SUMIF(#REF!,'BASE DADOS'!B341,#REF!)</f>
        <v>#REF!</v>
      </c>
      <c r="E341" s="12" t="e">
        <f>SUMIF(#REF!,'BASE DADOS'!B341,#REF!)</f>
        <v>#REF!</v>
      </c>
      <c r="F341" s="5" t="e">
        <f>SUMIF(#REF!,'BASE DADOS'!B341,#REF!)</f>
        <v>#REF!</v>
      </c>
      <c r="G341" s="5" t="e">
        <f t="shared" si="18"/>
        <v>#REF!</v>
      </c>
      <c r="H341" s="14" t="s">
        <v>12</v>
      </c>
      <c r="I341" s="4">
        <f>IF(H341=CFOP!A341,CFOP!B341,FALSE)</f>
        <v>1204</v>
      </c>
      <c r="J341" s="10" t="e">
        <f>#REF!</f>
        <v>#REF!</v>
      </c>
      <c r="K341" s="12" t="e">
        <f>SUMIF(#REF!,'BASE DADOS'!I341,#REF!)</f>
        <v>#REF!</v>
      </c>
      <c r="L341" s="5" t="e">
        <f>SUMIF(#REF!,'BASE DADOS'!I341,#REF!)</f>
        <v>#REF!</v>
      </c>
      <c r="M341" s="5" t="e">
        <f>SUMIF(#REF!,'BASE DADOS'!I341,#REF!)</f>
        <v>#REF!</v>
      </c>
      <c r="N341" s="5" t="e">
        <f t="shared" si="19"/>
        <v>#REF!</v>
      </c>
    </row>
    <row r="342" spans="1:14" ht="14.4" x14ac:dyDescent="0.3">
      <c r="A342" s="14" t="s">
        <v>11</v>
      </c>
      <c r="B342" s="4" t="b">
        <f>IF(A342=CFOP!A342,CFOP!B342,FALSE)</f>
        <v>0</v>
      </c>
      <c r="C342" s="10" t="e">
        <f>#REF!</f>
        <v>#REF!</v>
      </c>
      <c r="D342" s="12" t="e">
        <f>SUMIF(#REF!,'BASE DADOS'!B342,#REF!)</f>
        <v>#REF!</v>
      </c>
      <c r="E342" s="12" t="e">
        <f>SUMIF(#REF!,'BASE DADOS'!B342,#REF!)</f>
        <v>#REF!</v>
      </c>
      <c r="F342" s="5" t="e">
        <f>SUMIF(#REF!,'BASE DADOS'!B342,#REF!)</f>
        <v>#REF!</v>
      </c>
      <c r="G342" s="5" t="e">
        <f t="shared" si="18"/>
        <v>#REF!</v>
      </c>
      <c r="H342" s="14" t="s">
        <v>12</v>
      </c>
      <c r="I342" s="4">
        <f>IF(H342=CFOP!A342,CFOP!B342,FALSE)</f>
        <v>1205</v>
      </c>
      <c r="J342" s="10" t="e">
        <f>#REF!</f>
        <v>#REF!</v>
      </c>
      <c r="K342" s="12" t="e">
        <f>SUMIF(#REF!,'BASE DADOS'!I342,#REF!)</f>
        <v>#REF!</v>
      </c>
      <c r="L342" s="5" t="e">
        <f>SUMIF(#REF!,'BASE DADOS'!I342,#REF!)</f>
        <v>#REF!</v>
      </c>
      <c r="M342" s="5" t="e">
        <f>SUMIF(#REF!,'BASE DADOS'!I342,#REF!)</f>
        <v>#REF!</v>
      </c>
      <c r="N342" s="5" t="e">
        <f t="shared" si="19"/>
        <v>#REF!</v>
      </c>
    </row>
    <row r="343" spans="1:14" ht="14.4" x14ac:dyDescent="0.3">
      <c r="A343" s="14" t="s">
        <v>11</v>
      </c>
      <c r="B343" s="4">
        <f>IF(A343=CFOP!A343,CFOP!B343,FALSE)</f>
        <v>1206</v>
      </c>
      <c r="C343" s="10" t="e">
        <f>#REF!</f>
        <v>#REF!</v>
      </c>
      <c r="D343" s="12" t="e">
        <f>SUMIF(#REF!,'BASE DADOS'!B343,#REF!)</f>
        <v>#REF!</v>
      </c>
      <c r="E343" s="12" t="e">
        <f>SUMIF(#REF!,'BASE DADOS'!B343,#REF!)</f>
        <v>#REF!</v>
      </c>
      <c r="F343" s="5" t="e">
        <f>SUMIF(#REF!,'BASE DADOS'!B343,#REF!)</f>
        <v>#REF!</v>
      </c>
      <c r="G343" s="5" t="e">
        <f t="shared" si="18"/>
        <v>#REF!</v>
      </c>
      <c r="H343" s="14" t="s">
        <v>12</v>
      </c>
      <c r="I343" s="4" t="b">
        <f>IF(H343=CFOP!A343,CFOP!B343,FALSE)</f>
        <v>0</v>
      </c>
      <c r="J343" s="10" t="e">
        <f>#REF!</f>
        <v>#REF!</v>
      </c>
      <c r="K343" s="12" t="e">
        <f>SUMIF(#REF!,'BASE DADOS'!I343,#REF!)</f>
        <v>#REF!</v>
      </c>
      <c r="L343" s="5" t="e">
        <f>SUMIF(#REF!,'BASE DADOS'!I343,#REF!)</f>
        <v>#REF!</v>
      </c>
      <c r="M343" s="5" t="e">
        <f>SUMIF(#REF!,'BASE DADOS'!I343,#REF!)</f>
        <v>#REF!</v>
      </c>
      <c r="N343" s="5" t="e">
        <f t="shared" si="19"/>
        <v>#REF!</v>
      </c>
    </row>
    <row r="344" spans="1:14" ht="14.4" x14ac:dyDescent="0.3">
      <c r="A344" s="14" t="s">
        <v>11</v>
      </c>
      <c r="B344" s="4" t="b">
        <f>IF(A344=CFOP!A344,CFOP!B344,FALSE)</f>
        <v>0</v>
      </c>
      <c r="C344" s="10" t="e">
        <f>#REF!</f>
        <v>#REF!</v>
      </c>
      <c r="D344" s="12" t="e">
        <f>SUMIF(#REF!,'BASE DADOS'!B344,#REF!)</f>
        <v>#REF!</v>
      </c>
      <c r="E344" s="12" t="e">
        <f>SUMIF(#REF!,'BASE DADOS'!B344,#REF!)</f>
        <v>#REF!</v>
      </c>
      <c r="F344" s="5" t="e">
        <f>SUMIF(#REF!,'BASE DADOS'!B344,#REF!)</f>
        <v>#REF!</v>
      </c>
      <c r="G344" s="5" t="e">
        <f t="shared" si="18"/>
        <v>#REF!</v>
      </c>
      <c r="H344" s="14" t="s">
        <v>12</v>
      </c>
      <c r="I344" s="4">
        <f>IF(H344=CFOP!A344,CFOP!B344,FALSE)</f>
        <v>1207</v>
      </c>
      <c r="J344" s="10" t="e">
        <f>#REF!</f>
        <v>#REF!</v>
      </c>
      <c r="K344" s="12" t="e">
        <f>SUMIF(#REF!,'BASE DADOS'!I344,#REF!)</f>
        <v>#REF!</v>
      </c>
      <c r="L344" s="5" t="e">
        <f>SUMIF(#REF!,'BASE DADOS'!I344,#REF!)</f>
        <v>#REF!</v>
      </c>
      <c r="M344" s="5" t="e">
        <f>SUMIF(#REF!,'BASE DADOS'!I344,#REF!)</f>
        <v>#REF!</v>
      </c>
      <c r="N344" s="5" t="e">
        <f t="shared" si="19"/>
        <v>#REF!</v>
      </c>
    </row>
    <row r="345" spans="1:14" ht="14.4" x14ac:dyDescent="0.3">
      <c r="A345" s="14" t="s">
        <v>11</v>
      </c>
      <c r="B345" s="4">
        <f>IF(A345=CFOP!A345,CFOP!B345,FALSE)</f>
        <v>1208</v>
      </c>
      <c r="C345" s="10" t="e">
        <f>#REF!</f>
        <v>#REF!</v>
      </c>
      <c r="D345" s="12" t="e">
        <f>SUMIF(#REF!,'BASE DADOS'!B345,#REF!)</f>
        <v>#REF!</v>
      </c>
      <c r="E345" s="12" t="e">
        <f>SUMIF(#REF!,'BASE DADOS'!B345,#REF!)</f>
        <v>#REF!</v>
      </c>
      <c r="F345" s="5" t="e">
        <f>SUMIF(#REF!,'BASE DADOS'!B345,#REF!)</f>
        <v>#REF!</v>
      </c>
      <c r="G345" s="5" t="e">
        <f t="shared" si="18"/>
        <v>#REF!</v>
      </c>
      <c r="H345" s="14" t="s">
        <v>12</v>
      </c>
      <c r="I345" s="4" t="b">
        <f>IF(H345=CFOP!A345,CFOP!B345,FALSE)</f>
        <v>0</v>
      </c>
      <c r="J345" s="10" t="e">
        <f>#REF!</f>
        <v>#REF!</v>
      </c>
      <c r="K345" s="12" t="e">
        <f>SUMIF(#REF!,'BASE DADOS'!I345,#REF!)</f>
        <v>#REF!</v>
      </c>
      <c r="L345" s="5" t="e">
        <f>SUMIF(#REF!,'BASE DADOS'!I345,#REF!)</f>
        <v>#REF!</v>
      </c>
      <c r="M345" s="5" t="e">
        <f>SUMIF(#REF!,'BASE DADOS'!I345,#REF!)</f>
        <v>#REF!</v>
      </c>
      <c r="N345" s="5" t="e">
        <f t="shared" si="19"/>
        <v>#REF!</v>
      </c>
    </row>
    <row r="346" spans="1:14" ht="14.4" x14ac:dyDescent="0.3">
      <c r="A346" s="14" t="s">
        <v>11</v>
      </c>
      <c r="B346" s="4" t="b">
        <f>IF(A346=CFOP!A346,CFOP!B346,FALSE)</f>
        <v>0</v>
      </c>
      <c r="C346" s="10" t="e">
        <f>#REF!</f>
        <v>#REF!</v>
      </c>
      <c r="D346" s="12" t="e">
        <f>SUMIF(#REF!,'BASE DADOS'!B346,#REF!)</f>
        <v>#REF!</v>
      </c>
      <c r="E346" s="12" t="e">
        <f>SUMIF(#REF!,'BASE DADOS'!B346,#REF!)</f>
        <v>#REF!</v>
      </c>
      <c r="F346" s="5" t="e">
        <f>SUMIF(#REF!,'BASE DADOS'!B346,#REF!)</f>
        <v>#REF!</v>
      </c>
      <c r="G346" s="5" t="e">
        <f t="shared" si="18"/>
        <v>#REF!</v>
      </c>
      <c r="H346" s="14" t="s">
        <v>12</v>
      </c>
      <c r="I346" s="4">
        <f>IF(H346=CFOP!A346,CFOP!B346,FALSE)</f>
        <v>1209</v>
      </c>
      <c r="J346" s="10" t="e">
        <f>#REF!</f>
        <v>#REF!</v>
      </c>
      <c r="K346" s="12" t="e">
        <f>SUMIF(#REF!,'BASE DADOS'!I346,#REF!)</f>
        <v>#REF!</v>
      </c>
      <c r="L346" s="5" t="e">
        <f>SUMIF(#REF!,'BASE DADOS'!I346,#REF!)</f>
        <v>#REF!</v>
      </c>
      <c r="M346" s="5" t="e">
        <f>SUMIF(#REF!,'BASE DADOS'!I346,#REF!)</f>
        <v>#REF!</v>
      </c>
      <c r="N346" s="5" t="e">
        <f t="shared" si="19"/>
        <v>#REF!</v>
      </c>
    </row>
    <row r="347" spans="1:14" ht="14.4" x14ac:dyDescent="0.3">
      <c r="A347" s="14" t="s">
        <v>11</v>
      </c>
      <c r="B347" s="4" t="b">
        <f>IF(A347=CFOP!A347,CFOP!B347,FALSE)</f>
        <v>0</v>
      </c>
      <c r="C347" s="10" t="e">
        <f>#REF!</f>
        <v>#REF!</v>
      </c>
      <c r="D347" s="12" t="e">
        <f>SUMIF(#REF!,'BASE DADOS'!B347,#REF!)</f>
        <v>#REF!</v>
      </c>
      <c r="E347" s="12" t="e">
        <f>SUMIF(#REF!,'BASE DADOS'!B347,#REF!)</f>
        <v>#REF!</v>
      </c>
      <c r="F347" s="5" t="e">
        <f>SUMIF(#REF!,'BASE DADOS'!B347,#REF!)</f>
        <v>#REF!</v>
      </c>
      <c r="G347" s="5" t="e">
        <f t="shared" si="18"/>
        <v>#REF!</v>
      </c>
      <c r="H347" s="14" t="s">
        <v>12</v>
      </c>
      <c r="I347" s="4">
        <f>IF(H347=CFOP!A347,CFOP!B347,FALSE)</f>
        <v>1251</v>
      </c>
      <c r="J347" s="10" t="e">
        <f>#REF!</f>
        <v>#REF!</v>
      </c>
      <c r="K347" s="12" t="e">
        <f>SUMIF(#REF!,'BASE DADOS'!I347,#REF!)</f>
        <v>#REF!</v>
      </c>
      <c r="L347" s="5" t="e">
        <f>SUMIF(#REF!,'BASE DADOS'!I347,#REF!)</f>
        <v>#REF!</v>
      </c>
      <c r="M347" s="5" t="e">
        <f>SUMIF(#REF!,'BASE DADOS'!I347,#REF!)</f>
        <v>#REF!</v>
      </c>
      <c r="N347" s="5" t="e">
        <f t="shared" si="19"/>
        <v>#REF!</v>
      </c>
    </row>
    <row r="348" spans="1:14" ht="14.4" x14ac:dyDescent="0.3">
      <c r="A348" s="14" t="s">
        <v>11</v>
      </c>
      <c r="B348" s="4">
        <f>IF(A348=CFOP!A348,CFOP!B348,FALSE)</f>
        <v>1252</v>
      </c>
      <c r="C348" s="10" t="e">
        <f>#REF!</f>
        <v>#REF!</v>
      </c>
      <c r="D348" s="12" t="e">
        <f>SUMIF(#REF!,'BASE DADOS'!B348,#REF!)</f>
        <v>#REF!</v>
      </c>
      <c r="E348" s="12" t="e">
        <f>SUMIF(#REF!,'BASE DADOS'!B348,#REF!)</f>
        <v>#REF!</v>
      </c>
      <c r="F348" s="5" t="e">
        <f>SUMIF(#REF!,'BASE DADOS'!B348,#REF!)</f>
        <v>#REF!</v>
      </c>
      <c r="G348" s="5" t="e">
        <f t="shared" si="18"/>
        <v>#REF!</v>
      </c>
      <c r="H348" s="14" t="s">
        <v>12</v>
      </c>
      <c r="I348" s="4" t="b">
        <f>IF(H348=CFOP!A348,CFOP!B348,FALSE)</f>
        <v>0</v>
      </c>
      <c r="J348" s="10" t="e">
        <f>#REF!</f>
        <v>#REF!</v>
      </c>
      <c r="K348" s="12" t="e">
        <f>SUMIF(#REF!,'BASE DADOS'!I348,#REF!)</f>
        <v>#REF!</v>
      </c>
      <c r="L348" s="5" t="e">
        <f>SUMIF(#REF!,'BASE DADOS'!I348,#REF!)</f>
        <v>#REF!</v>
      </c>
      <c r="M348" s="5" t="e">
        <f>SUMIF(#REF!,'BASE DADOS'!I348,#REF!)</f>
        <v>#REF!</v>
      </c>
      <c r="N348" s="5" t="e">
        <f t="shared" si="19"/>
        <v>#REF!</v>
      </c>
    </row>
    <row r="349" spans="1:14" ht="14.4" x14ac:dyDescent="0.3">
      <c r="A349" s="14" t="s">
        <v>11</v>
      </c>
      <c r="B349" s="4" t="b">
        <f>IF(A349=CFOP!A349,CFOP!B349,FALSE)</f>
        <v>0</v>
      </c>
      <c r="C349" s="10" t="e">
        <f>#REF!</f>
        <v>#REF!</v>
      </c>
      <c r="D349" s="12" t="e">
        <f>SUMIF(#REF!,'BASE DADOS'!B349,#REF!)</f>
        <v>#REF!</v>
      </c>
      <c r="E349" s="12" t="e">
        <f>SUMIF(#REF!,'BASE DADOS'!B349,#REF!)</f>
        <v>#REF!</v>
      </c>
      <c r="F349" s="5" t="e">
        <f>SUMIF(#REF!,'BASE DADOS'!B349,#REF!)</f>
        <v>#REF!</v>
      </c>
      <c r="G349" s="5" t="e">
        <f t="shared" si="18"/>
        <v>#REF!</v>
      </c>
      <c r="H349" s="14" t="s">
        <v>12</v>
      </c>
      <c r="I349" s="4">
        <f>IF(H349=CFOP!A349,CFOP!B349,FALSE)</f>
        <v>1253</v>
      </c>
      <c r="J349" s="10" t="e">
        <f>#REF!</f>
        <v>#REF!</v>
      </c>
      <c r="K349" s="12" t="e">
        <f>SUMIF(#REF!,'BASE DADOS'!I349,#REF!)</f>
        <v>#REF!</v>
      </c>
      <c r="L349" s="5" t="e">
        <f>SUMIF(#REF!,'BASE DADOS'!I349,#REF!)</f>
        <v>#REF!</v>
      </c>
      <c r="M349" s="5" t="e">
        <f>SUMIF(#REF!,'BASE DADOS'!I349,#REF!)</f>
        <v>#REF!</v>
      </c>
      <c r="N349" s="5" t="e">
        <f t="shared" si="19"/>
        <v>#REF!</v>
      </c>
    </row>
    <row r="350" spans="1:14" ht="14.4" x14ac:dyDescent="0.3">
      <c r="A350" s="14" t="s">
        <v>11</v>
      </c>
      <c r="B350" s="4" t="b">
        <f>IF(A350=CFOP!A350,CFOP!B350,FALSE)</f>
        <v>0</v>
      </c>
      <c r="C350" s="10" t="e">
        <f>#REF!</f>
        <v>#REF!</v>
      </c>
      <c r="D350" s="12" t="e">
        <f>SUMIF(#REF!,'BASE DADOS'!B350,#REF!)</f>
        <v>#REF!</v>
      </c>
      <c r="E350" s="12" t="e">
        <f>SUMIF(#REF!,'BASE DADOS'!B350,#REF!)</f>
        <v>#REF!</v>
      </c>
      <c r="F350" s="5" t="e">
        <f>SUMIF(#REF!,'BASE DADOS'!B350,#REF!)</f>
        <v>#REF!</v>
      </c>
      <c r="G350" s="5" t="e">
        <f t="shared" si="18"/>
        <v>#REF!</v>
      </c>
      <c r="H350" s="14" t="s">
        <v>12</v>
      </c>
      <c r="I350" s="4">
        <f>IF(H350=CFOP!A350,CFOP!B350,FALSE)</f>
        <v>1254</v>
      </c>
      <c r="J350" s="10" t="e">
        <f>#REF!</f>
        <v>#REF!</v>
      </c>
      <c r="K350" s="12" t="e">
        <f>SUMIF(#REF!,'BASE DADOS'!I350,#REF!)</f>
        <v>#REF!</v>
      </c>
      <c r="L350" s="5" t="e">
        <f>SUMIF(#REF!,'BASE DADOS'!I350,#REF!)</f>
        <v>#REF!</v>
      </c>
      <c r="M350" s="5" t="e">
        <f>SUMIF(#REF!,'BASE DADOS'!I350,#REF!)</f>
        <v>#REF!</v>
      </c>
      <c r="N350" s="5" t="e">
        <f t="shared" si="19"/>
        <v>#REF!</v>
      </c>
    </row>
    <row r="351" spans="1:14" ht="14.4" x14ac:dyDescent="0.3">
      <c r="A351" s="14" t="s">
        <v>11</v>
      </c>
      <c r="B351" s="4" t="b">
        <f>IF(A351=CFOP!A351,CFOP!B351,FALSE)</f>
        <v>0</v>
      </c>
      <c r="C351" s="10" t="e">
        <f>#REF!</f>
        <v>#REF!</v>
      </c>
      <c r="D351" s="12" t="e">
        <f>SUMIF(#REF!,'BASE DADOS'!B351,#REF!)</f>
        <v>#REF!</v>
      </c>
      <c r="E351" s="12" t="e">
        <f>SUMIF(#REF!,'BASE DADOS'!B351,#REF!)</f>
        <v>#REF!</v>
      </c>
      <c r="F351" s="5" t="e">
        <f>SUMIF(#REF!,'BASE DADOS'!B351,#REF!)</f>
        <v>#REF!</v>
      </c>
      <c r="G351" s="5" t="e">
        <f t="shared" si="18"/>
        <v>#REF!</v>
      </c>
      <c r="H351" s="14" t="s">
        <v>12</v>
      </c>
      <c r="I351" s="4">
        <f>IF(H351=CFOP!A351,CFOP!B351,FALSE)</f>
        <v>1255</v>
      </c>
      <c r="J351" s="10" t="e">
        <f>#REF!</f>
        <v>#REF!</v>
      </c>
      <c r="K351" s="12" t="e">
        <f>SUMIF(#REF!,'BASE DADOS'!I351,#REF!)</f>
        <v>#REF!</v>
      </c>
      <c r="L351" s="5" t="e">
        <f>SUMIF(#REF!,'BASE DADOS'!I351,#REF!)</f>
        <v>#REF!</v>
      </c>
      <c r="M351" s="5" t="e">
        <f>SUMIF(#REF!,'BASE DADOS'!I351,#REF!)</f>
        <v>#REF!</v>
      </c>
      <c r="N351" s="5" t="e">
        <f t="shared" si="19"/>
        <v>#REF!</v>
      </c>
    </row>
    <row r="352" spans="1:14" ht="14.4" x14ac:dyDescent="0.3">
      <c r="A352" s="14" t="s">
        <v>11</v>
      </c>
      <c r="B352" s="4" t="b">
        <f>IF(A352=CFOP!A352,CFOP!B352,FALSE)</f>
        <v>0</v>
      </c>
      <c r="C352" s="10" t="e">
        <f>#REF!</f>
        <v>#REF!</v>
      </c>
      <c r="D352" s="12" t="e">
        <f>SUMIF(#REF!,'BASE DADOS'!B352,#REF!)</f>
        <v>#REF!</v>
      </c>
      <c r="E352" s="12" t="e">
        <f>SUMIF(#REF!,'BASE DADOS'!B352,#REF!)</f>
        <v>#REF!</v>
      </c>
      <c r="F352" s="5" t="e">
        <f>SUMIF(#REF!,'BASE DADOS'!B352,#REF!)</f>
        <v>#REF!</v>
      </c>
      <c r="G352" s="5" t="e">
        <f t="shared" si="18"/>
        <v>#REF!</v>
      </c>
      <c r="H352" s="14" t="s">
        <v>12</v>
      </c>
      <c r="I352" s="4">
        <f>IF(H352=CFOP!A352,CFOP!B352,FALSE)</f>
        <v>1256</v>
      </c>
      <c r="J352" s="10" t="e">
        <f>#REF!</f>
        <v>#REF!</v>
      </c>
      <c r="K352" s="12" t="e">
        <f>SUMIF(#REF!,'BASE DADOS'!I352,#REF!)</f>
        <v>#REF!</v>
      </c>
      <c r="L352" s="5" t="e">
        <f>SUMIF(#REF!,'BASE DADOS'!I352,#REF!)</f>
        <v>#REF!</v>
      </c>
      <c r="M352" s="5" t="e">
        <f>SUMIF(#REF!,'BASE DADOS'!I352,#REF!)</f>
        <v>#REF!</v>
      </c>
      <c r="N352" s="5" t="e">
        <f t="shared" si="19"/>
        <v>#REF!</v>
      </c>
    </row>
    <row r="353" spans="1:14" ht="14.4" x14ac:dyDescent="0.3">
      <c r="A353" s="14" t="s">
        <v>11</v>
      </c>
      <c r="B353" s="4">
        <f>IF(A353=CFOP!A353,CFOP!B353,FALSE)</f>
        <v>1257</v>
      </c>
      <c r="C353" s="10" t="e">
        <f>#REF!</f>
        <v>#REF!</v>
      </c>
      <c r="D353" s="12" t="e">
        <f>SUMIF(#REF!,'BASE DADOS'!B353,#REF!)</f>
        <v>#REF!</v>
      </c>
      <c r="E353" s="12" t="e">
        <f>SUMIF(#REF!,'BASE DADOS'!B353,#REF!)</f>
        <v>#REF!</v>
      </c>
      <c r="F353" s="5" t="e">
        <f>SUMIF(#REF!,'BASE DADOS'!B353,#REF!)</f>
        <v>#REF!</v>
      </c>
      <c r="G353" s="5" t="e">
        <f t="shared" si="18"/>
        <v>#REF!</v>
      </c>
      <c r="H353" s="14" t="s">
        <v>12</v>
      </c>
      <c r="I353" s="4" t="b">
        <f>IF(H353=CFOP!A353,CFOP!B353,FALSE)</f>
        <v>0</v>
      </c>
      <c r="J353" s="10" t="e">
        <f>#REF!</f>
        <v>#REF!</v>
      </c>
      <c r="K353" s="12" t="e">
        <f>SUMIF(#REF!,'BASE DADOS'!I353,#REF!)</f>
        <v>#REF!</v>
      </c>
      <c r="L353" s="5" t="e">
        <f>SUMIF(#REF!,'BASE DADOS'!I353,#REF!)</f>
        <v>#REF!</v>
      </c>
      <c r="M353" s="5" t="e">
        <f>SUMIF(#REF!,'BASE DADOS'!I353,#REF!)</f>
        <v>#REF!</v>
      </c>
      <c r="N353" s="5" t="e">
        <f t="shared" si="19"/>
        <v>#REF!</v>
      </c>
    </row>
    <row r="354" spans="1:14" ht="14.4" x14ac:dyDescent="0.3">
      <c r="A354" s="14" t="s">
        <v>11</v>
      </c>
      <c r="B354" s="4">
        <f>IF(A354=CFOP!A354,CFOP!B354,FALSE)</f>
        <v>1131</v>
      </c>
      <c r="C354" s="10" t="e">
        <f>#REF!</f>
        <v>#REF!</v>
      </c>
      <c r="D354" s="12" t="e">
        <f>SUMIF(#REF!,'BASE DADOS'!B354,#REF!)</f>
        <v>#REF!</v>
      </c>
      <c r="E354" s="12" t="e">
        <f>SUMIF(#REF!,'BASE DADOS'!B354,#REF!)</f>
        <v>#REF!</v>
      </c>
      <c r="F354" s="5" t="e">
        <f>SUMIF(#REF!,'BASE DADOS'!B354,#REF!)</f>
        <v>#REF!</v>
      </c>
      <c r="G354" s="5" t="e">
        <f t="shared" si="18"/>
        <v>#REF!</v>
      </c>
      <c r="H354" s="14" t="s">
        <v>12</v>
      </c>
      <c r="I354" s="4" t="b">
        <f>IF(H354=CFOP!A354,CFOP!B354,FALSE)</f>
        <v>0</v>
      </c>
      <c r="J354" s="10" t="e">
        <f>#REF!</f>
        <v>#REF!</v>
      </c>
      <c r="K354" s="12" t="e">
        <f>SUMIF(#REF!,'BASE DADOS'!I354,#REF!)</f>
        <v>#REF!</v>
      </c>
      <c r="L354" s="5" t="e">
        <f>SUMIF(#REF!,'BASE DADOS'!I354,#REF!)</f>
        <v>#REF!</v>
      </c>
      <c r="M354" s="5" t="e">
        <f>SUMIF(#REF!,'BASE DADOS'!I354,#REF!)</f>
        <v>#REF!</v>
      </c>
      <c r="N354" s="5" t="e">
        <f t="shared" si="19"/>
        <v>#REF!</v>
      </c>
    </row>
    <row r="355" spans="1:14" ht="14.4" x14ac:dyDescent="0.3">
      <c r="A355" s="14" t="s">
        <v>11</v>
      </c>
      <c r="B355" s="4" t="b">
        <f>IF(A355=CFOP!A355,CFOP!B355,FALSE)</f>
        <v>0</v>
      </c>
      <c r="C355" s="10" t="e">
        <f>#REF!</f>
        <v>#REF!</v>
      </c>
      <c r="D355" s="12" t="e">
        <f>SUMIF(#REF!,'BASE DADOS'!B355,#REF!)</f>
        <v>#REF!</v>
      </c>
      <c r="E355" s="12" t="e">
        <f>SUMIF(#REF!,'BASE DADOS'!B355,#REF!)</f>
        <v>#REF!</v>
      </c>
      <c r="F355" s="5" t="e">
        <f>SUMIF(#REF!,'BASE DADOS'!B355,#REF!)</f>
        <v>#REF!</v>
      </c>
      <c r="G355" s="5" t="e">
        <f t="shared" si="18"/>
        <v>#REF!</v>
      </c>
      <c r="H355" s="14" t="s">
        <v>12</v>
      </c>
      <c r="I355" s="4">
        <f>IF(H355=CFOP!A355,CFOP!B355,FALSE)</f>
        <v>1132</v>
      </c>
      <c r="J355" s="10" t="e">
        <f>#REF!</f>
        <v>#REF!</v>
      </c>
      <c r="K355" s="12" t="e">
        <f>SUMIF(#REF!,'BASE DADOS'!I355,#REF!)</f>
        <v>#REF!</v>
      </c>
      <c r="L355" s="5" t="e">
        <f>SUMIF(#REF!,'BASE DADOS'!I355,#REF!)</f>
        <v>#REF!</v>
      </c>
      <c r="M355" s="5" t="e">
        <f>SUMIF(#REF!,'BASE DADOS'!I355,#REF!)</f>
        <v>#REF!</v>
      </c>
      <c r="N355" s="5" t="e">
        <f t="shared" si="19"/>
        <v>#REF!</v>
      </c>
    </row>
    <row r="356" spans="1:14" ht="14.4" x14ac:dyDescent="0.3">
      <c r="A356" s="14" t="s">
        <v>11</v>
      </c>
      <c r="B356" s="4" t="b">
        <f>IF(A356=CFOP!A356,CFOP!B356,FALSE)</f>
        <v>0</v>
      </c>
      <c r="C356" s="10" t="e">
        <f>#REF!</f>
        <v>#REF!</v>
      </c>
      <c r="D356" s="12" t="e">
        <f>SUMIF(#REF!,'BASE DADOS'!B356,#REF!)</f>
        <v>#REF!</v>
      </c>
      <c r="E356" s="12" t="e">
        <f>SUMIF(#REF!,'BASE DADOS'!B356,#REF!)</f>
        <v>#REF!</v>
      </c>
      <c r="F356" s="5" t="e">
        <f>SUMIF(#REF!,'BASE DADOS'!B356,#REF!)</f>
        <v>#REF!</v>
      </c>
      <c r="G356" s="5" t="e">
        <f t="shared" si="18"/>
        <v>#REF!</v>
      </c>
      <c r="H356" s="14" t="s">
        <v>12</v>
      </c>
      <c r="I356" s="4">
        <f>IF(H356=CFOP!A356,CFOP!B356,FALSE)</f>
        <v>1301</v>
      </c>
      <c r="J356" s="10" t="e">
        <f>#REF!</f>
        <v>#REF!</v>
      </c>
      <c r="K356" s="12" t="e">
        <f>SUMIF(#REF!,'BASE DADOS'!I356,#REF!)</f>
        <v>#REF!</v>
      </c>
      <c r="L356" s="5" t="e">
        <f>SUMIF(#REF!,'BASE DADOS'!I356,#REF!)</f>
        <v>#REF!</v>
      </c>
      <c r="M356" s="5" t="e">
        <f>SUMIF(#REF!,'BASE DADOS'!I356,#REF!)</f>
        <v>#REF!</v>
      </c>
      <c r="N356" s="5" t="e">
        <f t="shared" si="19"/>
        <v>#REF!</v>
      </c>
    </row>
    <row r="357" spans="1:14" ht="14.4" x14ac:dyDescent="0.3">
      <c r="A357" s="14" t="s">
        <v>11</v>
      </c>
      <c r="B357" s="4" t="b">
        <f>IF(A357=CFOP!A357,CFOP!B357,FALSE)</f>
        <v>0</v>
      </c>
      <c r="C357" s="10" t="e">
        <f>#REF!</f>
        <v>#REF!</v>
      </c>
      <c r="D357" s="12" t="e">
        <f>SUMIF(#REF!,'BASE DADOS'!B357,#REF!)</f>
        <v>#REF!</v>
      </c>
      <c r="E357" s="12" t="e">
        <f>SUMIF(#REF!,'BASE DADOS'!B357,#REF!)</f>
        <v>#REF!</v>
      </c>
      <c r="F357" s="5" t="e">
        <f>SUMIF(#REF!,'BASE DADOS'!B357,#REF!)</f>
        <v>#REF!</v>
      </c>
      <c r="G357" s="5" t="e">
        <f t="shared" si="18"/>
        <v>#REF!</v>
      </c>
      <c r="H357" s="14" t="s">
        <v>12</v>
      </c>
      <c r="I357" s="4">
        <f>IF(H357=CFOP!A357,CFOP!B357,FALSE)</f>
        <v>1302</v>
      </c>
      <c r="J357" s="10" t="e">
        <f>#REF!</f>
        <v>#REF!</v>
      </c>
      <c r="K357" s="12" t="e">
        <f>SUMIF(#REF!,'BASE DADOS'!I357,#REF!)</f>
        <v>#REF!</v>
      </c>
      <c r="L357" s="5" t="e">
        <f>SUMIF(#REF!,'BASE DADOS'!I357,#REF!)</f>
        <v>#REF!</v>
      </c>
      <c r="M357" s="5" t="e">
        <f>SUMIF(#REF!,'BASE DADOS'!I357,#REF!)</f>
        <v>#REF!</v>
      </c>
      <c r="N357" s="5" t="e">
        <f t="shared" si="19"/>
        <v>#REF!</v>
      </c>
    </row>
    <row r="358" spans="1:14" ht="14.4" x14ac:dyDescent="0.3">
      <c r="A358" s="14" t="s">
        <v>11</v>
      </c>
      <c r="B358" s="4" t="b">
        <f>IF(A358=CFOP!A358,CFOP!B358,FALSE)</f>
        <v>0</v>
      </c>
      <c r="C358" s="10" t="e">
        <f>#REF!</f>
        <v>#REF!</v>
      </c>
      <c r="D358" s="12" t="e">
        <f>SUMIF(#REF!,'BASE DADOS'!B358,#REF!)</f>
        <v>#REF!</v>
      </c>
      <c r="E358" s="12" t="e">
        <f>SUMIF(#REF!,'BASE DADOS'!B358,#REF!)</f>
        <v>#REF!</v>
      </c>
      <c r="F358" s="5" t="e">
        <f>SUMIF(#REF!,'BASE DADOS'!B358,#REF!)</f>
        <v>#REF!</v>
      </c>
      <c r="G358" s="5" t="e">
        <f t="shared" si="18"/>
        <v>#REF!</v>
      </c>
      <c r="H358" s="14" t="s">
        <v>12</v>
      </c>
      <c r="I358" s="4">
        <f>IF(H358=CFOP!A358,CFOP!B358,FALSE)</f>
        <v>1303</v>
      </c>
      <c r="J358" s="10" t="e">
        <f>#REF!</f>
        <v>#REF!</v>
      </c>
      <c r="K358" s="12" t="e">
        <f>SUMIF(#REF!,'BASE DADOS'!I358,#REF!)</f>
        <v>#REF!</v>
      </c>
      <c r="L358" s="5" t="e">
        <f>SUMIF(#REF!,'BASE DADOS'!I358,#REF!)</f>
        <v>#REF!</v>
      </c>
      <c r="M358" s="5" t="e">
        <f>SUMIF(#REF!,'BASE DADOS'!I358,#REF!)</f>
        <v>#REF!</v>
      </c>
      <c r="N358" s="5" t="e">
        <f t="shared" si="19"/>
        <v>#REF!</v>
      </c>
    </row>
    <row r="359" spans="1:14" ht="14.4" x14ac:dyDescent="0.3">
      <c r="A359" s="14" t="s">
        <v>11</v>
      </c>
      <c r="B359" s="4" t="b">
        <f>IF(A359=CFOP!A359,CFOP!B359,FALSE)</f>
        <v>0</v>
      </c>
      <c r="C359" s="10" t="e">
        <f>#REF!</f>
        <v>#REF!</v>
      </c>
      <c r="D359" s="12" t="e">
        <f>SUMIF(#REF!,'BASE DADOS'!B359,#REF!)</f>
        <v>#REF!</v>
      </c>
      <c r="E359" s="12" t="e">
        <f>SUMIF(#REF!,'BASE DADOS'!B359,#REF!)</f>
        <v>#REF!</v>
      </c>
      <c r="F359" s="5" t="e">
        <f>SUMIF(#REF!,'BASE DADOS'!B359,#REF!)</f>
        <v>#REF!</v>
      </c>
      <c r="G359" s="5" t="e">
        <f t="shared" si="18"/>
        <v>#REF!</v>
      </c>
      <c r="H359" s="14" t="s">
        <v>12</v>
      </c>
      <c r="I359" s="4">
        <f>IF(H359=CFOP!A359,CFOP!B359,FALSE)</f>
        <v>1304</v>
      </c>
      <c r="J359" s="10" t="e">
        <f>#REF!</f>
        <v>#REF!</v>
      </c>
      <c r="K359" s="12" t="e">
        <f>SUMIF(#REF!,'BASE DADOS'!I359,#REF!)</f>
        <v>#REF!</v>
      </c>
      <c r="L359" s="5" t="e">
        <f>SUMIF(#REF!,'BASE DADOS'!I359,#REF!)</f>
        <v>#REF!</v>
      </c>
      <c r="M359" s="5" t="e">
        <f>SUMIF(#REF!,'BASE DADOS'!I359,#REF!)</f>
        <v>#REF!</v>
      </c>
      <c r="N359" s="5" t="e">
        <f t="shared" si="19"/>
        <v>#REF!</v>
      </c>
    </row>
    <row r="360" spans="1:14" ht="14.4" x14ac:dyDescent="0.3">
      <c r="A360" s="14" t="s">
        <v>11</v>
      </c>
      <c r="B360" s="4" t="b">
        <f>IF(A360=CFOP!A360,CFOP!B360,FALSE)</f>
        <v>0</v>
      </c>
      <c r="C360" s="10" t="e">
        <f>#REF!</f>
        <v>#REF!</v>
      </c>
      <c r="D360" s="12" t="e">
        <f>SUMIF(#REF!,'BASE DADOS'!B360,#REF!)</f>
        <v>#REF!</v>
      </c>
      <c r="E360" s="12" t="e">
        <f>SUMIF(#REF!,'BASE DADOS'!B360,#REF!)</f>
        <v>#REF!</v>
      </c>
      <c r="F360" s="5" t="e">
        <f>SUMIF(#REF!,'BASE DADOS'!B360,#REF!)</f>
        <v>#REF!</v>
      </c>
      <c r="G360" s="5" t="e">
        <f t="shared" si="18"/>
        <v>#REF!</v>
      </c>
      <c r="H360" s="14" t="s">
        <v>12</v>
      </c>
      <c r="I360" s="4">
        <f>IF(H360=CFOP!A360,CFOP!B360,FALSE)</f>
        <v>1305</v>
      </c>
      <c r="J360" s="10" t="e">
        <f>#REF!</f>
        <v>#REF!</v>
      </c>
      <c r="K360" s="12" t="e">
        <f>SUMIF(#REF!,'BASE DADOS'!I360,#REF!)</f>
        <v>#REF!</v>
      </c>
      <c r="L360" s="5" t="e">
        <f>SUMIF(#REF!,'BASE DADOS'!I360,#REF!)</f>
        <v>#REF!</v>
      </c>
      <c r="M360" s="5" t="e">
        <f>SUMIF(#REF!,'BASE DADOS'!I360,#REF!)</f>
        <v>#REF!</v>
      </c>
      <c r="N360" s="5" t="e">
        <f t="shared" si="19"/>
        <v>#REF!</v>
      </c>
    </row>
    <row r="361" spans="1:14" ht="14.4" x14ac:dyDescent="0.3">
      <c r="A361" s="14" t="s">
        <v>11</v>
      </c>
      <c r="B361" s="4" t="b">
        <f>IF(A361=CFOP!A361,CFOP!B361,FALSE)</f>
        <v>0</v>
      </c>
      <c r="C361" s="10" t="e">
        <f>#REF!</f>
        <v>#REF!</v>
      </c>
      <c r="D361" s="12" t="e">
        <f>SUMIF(#REF!,'BASE DADOS'!B361,#REF!)</f>
        <v>#REF!</v>
      </c>
      <c r="E361" s="12" t="e">
        <f>SUMIF(#REF!,'BASE DADOS'!B361,#REF!)</f>
        <v>#REF!</v>
      </c>
      <c r="F361" s="5" t="e">
        <f>SUMIF(#REF!,'BASE DADOS'!B361,#REF!)</f>
        <v>#REF!</v>
      </c>
      <c r="G361" s="5" t="e">
        <f t="shared" si="18"/>
        <v>#REF!</v>
      </c>
      <c r="H361" s="14" t="s">
        <v>12</v>
      </c>
      <c r="I361" s="4">
        <f>IF(H361=CFOP!A361,CFOP!B361,FALSE)</f>
        <v>1306</v>
      </c>
      <c r="J361" s="10" t="e">
        <f>#REF!</f>
        <v>#REF!</v>
      </c>
      <c r="K361" s="12" t="e">
        <f>SUMIF(#REF!,'BASE DADOS'!I361,#REF!)</f>
        <v>#REF!</v>
      </c>
      <c r="L361" s="5" t="e">
        <f>SUMIF(#REF!,'BASE DADOS'!I361,#REF!)</f>
        <v>#REF!</v>
      </c>
      <c r="M361" s="5" t="e">
        <f>SUMIF(#REF!,'BASE DADOS'!I361,#REF!)</f>
        <v>#REF!</v>
      </c>
      <c r="N361" s="5" t="e">
        <f t="shared" si="19"/>
        <v>#REF!</v>
      </c>
    </row>
    <row r="362" spans="1:14" ht="14.4" x14ac:dyDescent="0.3">
      <c r="A362" s="14" t="s">
        <v>11</v>
      </c>
      <c r="B362" s="4" t="b">
        <f>IF(A362=CFOP!A362,CFOP!B362,FALSE)</f>
        <v>0</v>
      </c>
      <c r="C362" s="10" t="e">
        <f>#REF!</f>
        <v>#REF!</v>
      </c>
      <c r="D362" s="12" t="e">
        <f>SUMIF(#REF!,'BASE DADOS'!B362,#REF!)</f>
        <v>#REF!</v>
      </c>
      <c r="E362" s="12" t="e">
        <f>SUMIF(#REF!,'BASE DADOS'!B362,#REF!)</f>
        <v>#REF!</v>
      </c>
      <c r="F362" s="5" t="e">
        <f>SUMIF(#REF!,'BASE DADOS'!B362,#REF!)</f>
        <v>#REF!</v>
      </c>
      <c r="G362" s="5" t="e">
        <f t="shared" si="18"/>
        <v>#REF!</v>
      </c>
      <c r="H362" s="14" t="s">
        <v>12</v>
      </c>
      <c r="I362" s="4">
        <f>IF(H362=CFOP!A362,CFOP!B362,FALSE)</f>
        <v>1351</v>
      </c>
      <c r="J362" s="10" t="e">
        <f>#REF!</f>
        <v>#REF!</v>
      </c>
      <c r="K362" s="12" t="e">
        <f>SUMIF(#REF!,'BASE DADOS'!I362,#REF!)</f>
        <v>#REF!</v>
      </c>
      <c r="L362" s="5" t="e">
        <f>SUMIF(#REF!,'BASE DADOS'!I362,#REF!)</f>
        <v>#REF!</v>
      </c>
      <c r="M362" s="5" t="e">
        <f>SUMIF(#REF!,'BASE DADOS'!I362,#REF!)</f>
        <v>#REF!</v>
      </c>
      <c r="N362" s="5" t="e">
        <f t="shared" si="19"/>
        <v>#REF!</v>
      </c>
    </row>
    <row r="363" spans="1:14" ht="14.4" x14ac:dyDescent="0.3">
      <c r="A363" s="14" t="s">
        <v>11</v>
      </c>
      <c r="B363" s="4">
        <f>IF(A363=CFOP!A363,CFOP!B363,FALSE)</f>
        <v>1352</v>
      </c>
      <c r="C363" s="10" t="e">
        <f>#REF!</f>
        <v>#REF!</v>
      </c>
      <c r="D363" s="12" t="e">
        <f>SUMIF(#REF!,'BASE DADOS'!B363,#REF!)</f>
        <v>#REF!</v>
      </c>
      <c r="E363" s="12" t="e">
        <f>SUMIF(#REF!,'BASE DADOS'!B363,#REF!)</f>
        <v>#REF!</v>
      </c>
      <c r="F363" s="5" t="e">
        <f>SUMIF(#REF!,'BASE DADOS'!B363,#REF!)</f>
        <v>#REF!</v>
      </c>
      <c r="G363" s="5" t="e">
        <f t="shared" si="18"/>
        <v>#REF!</v>
      </c>
      <c r="H363" s="14" t="s">
        <v>12</v>
      </c>
      <c r="I363" s="4" t="b">
        <f>IF(H363=CFOP!A363,CFOP!B363,FALSE)</f>
        <v>0</v>
      </c>
      <c r="J363" s="10" t="e">
        <f>#REF!</f>
        <v>#REF!</v>
      </c>
      <c r="K363" s="12" t="e">
        <f>SUMIF(#REF!,'BASE DADOS'!I363,#REF!)</f>
        <v>#REF!</v>
      </c>
      <c r="L363" s="5" t="e">
        <f>SUMIF(#REF!,'BASE DADOS'!I363,#REF!)</f>
        <v>#REF!</v>
      </c>
      <c r="M363" s="5" t="e">
        <f>SUMIF(#REF!,'BASE DADOS'!I363,#REF!)</f>
        <v>#REF!</v>
      </c>
      <c r="N363" s="5" t="e">
        <f t="shared" si="19"/>
        <v>#REF!</v>
      </c>
    </row>
    <row r="364" spans="1:14" ht="14.4" x14ac:dyDescent="0.3">
      <c r="A364" s="14" t="s">
        <v>11</v>
      </c>
      <c r="B364" s="4" t="b">
        <f>IF(A364=CFOP!A364,CFOP!B364,FALSE)</f>
        <v>0</v>
      </c>
      <c r="C364" s="10" t="e">
        <f>#REF!</f>
        <v>#REF!</v>
      </c>
      <c r="D364" s="12" t="e">
        <f>SUMIF(#REF!,'BASE DADOS'!B364,#REF!)</f>
        <v>#REF!</v>
      </c>
      <c r="E364" s="12" t="e">
        <f>SUMIF(#REF!,'BASE DADOS'!B364,#REF!)</f>
        <v>#REF!</v>
      </c>
      <c r="F364" s="5" t="e">
        <f>SUMIF(#REF!,'BASE DADOS'!B364,#REF!)</f>
        <v>#REF!</v>
      </c>
      <c r="G364" s="5" t="e">
        <f t="shared" si="18"/>
        <v>#REF!</v>
      </c>
      <c r="H364" s="14" t="s">
        <v>12</v>
      </c>
      <c r="I364" s="4">
        <f>IF(H364=CFOP!A364,CFOP!B364,FALSE)</f>
        <v>1353</v>
      </c>
      <c r="J364" s="10" t="e">
        <f>#REF!</f>
        <v>#REF!</v>
      </c>
      <c r="K364" s="12" t="e">
        <f>SUMIF(#REF!,'BASE DADOS'!I364,#REF!)</f>
        <v>#REF!</v>
      </c>
      <c r="L364" s="5" t="e">
        <f>SUMIF(#REF!,'BASE DADOS'!I364,#REF!)</f>
        <v>#REF!</v>
      </c>
      <c r="M364" s="5" t="e">
        <f>SUMIF(#REF!,'BASE DADOS'!I364,#REF!)</f>
        <v>#REF!</v>
      </c>
      <c r="N364" s="5" t="e">
        <f t="shared" si="19"/>
        <v>#REF!</v>
      </c>
    </row>
    <row r="365" spans="1:14" ht="14.4" x14ac:dyDescent="0.3">
      <c r="A365" s="14" t="s">
        <v>11</v>
      </c>
      <c r="B365" s="4" t="b">
        <f>IF(A365=CFOP!A365,CFOP!B365,FALSE)</f>
        <v>0</v>
      </c>
      <c r="C365" s="10" t="e">
        <f>#REF!</f>
        <v>#REF!</v>
      </c>
      <c r="D365" s="12" t="e">
        <f>SUMIF(#REF!,'BASE DADOS'!B365,#REF!)</f>
        <v>#REF!</v>
      </c>
      <c r="E365" s="12" t="e">
        <f>SUMIF(#REF!,'BASE DADOS'!B365,#REF!)</f>
        <v>#REF!</v>
      </c>
      <c r="F365" s="5" t="e">
        <f>SUMIF(#REF!,'BASE DADOS'!B365,#REF!)</f>
        <v>#REF!</v>
      </c>
      <c r="G365" s="5" t="e">
        <f t="shared" si="18"/>
        <v>#REF!</v>
      </c>
      <c r="H365" s="14" t="s">
        <v>12</v>
      </c>
      <c r="I365" s="4">
        <f>IF(H365=CFOP!A365,CFOP!B365,FALSE)</f>
        <v>1354</v>
      </c>
      <c r="J365" s="10" t="e">
        <f>#REF!</f>
        <v>#REF!</v>
      </c>
      <c r="K365" s="12" t="e">
        <f>SUMIF(#REF!,'BASE DADOS'!I365,#REF!)</f>
        <v>#REF!</v>
      </c>
      <c r="L365" s="5" t="e">
        <f>SUMIF(#REF!,'BASE DADOS'!I365,#REF!)</f>
        <v>#REF!</v>
      </c>
      <c r="M365" s="5" t="e">
        <f>SUMIF(#REF!,'BASE DADOS'!I365,#REF!)</f>
        <v>#REF!</v>
      </c>
      <c r="N365" s="5" t="e">
        <f t="shared" si="19"/>
        <v>#REF!</v>
      </c>
    </row>
    <row r="366" spans="1:14" ht="14.4" x14ac:dyDescent="0.3">
      <c r="A366" s="14" t="s">
        <v>11</v>
      </c>
      <c r="B366" s="4" t="b">
        <f>IF(A366=CFOP!A366,CFOP!B366,FALSE)</f>
        <v>0</v>
      </c>
      <c r="C366" s="10" t="e">
        <f>#REF!</f>
        <v>#REF!</v>
      </c>
      <c r="D366" s="12" t="e">
        <f>SUMIF(#REF!,'BASE DADOS'!B366,#REF!)</f>
        <v>#REF!</v>
      </c>
      <c r="E366" s="12" t="e">
        <f>SUMIF(#REF!,'BASE DADOS'!B366,#REF!)</f>
        <v>#REF!</v>
      </c>
      <c r="F366" s="5" t="e">
        <f>SUMIF(#REF!,'BASE DADOS'!B366,#REF!)</f>
        <v>#REF!</v>
      </c>
      <c r="G366" s="5" t="e">
        <f t="shared" si="18"/>
        <v>#REF!</v>
      </c>
      <c r="H366" s="14" t="s">
        <v>12</v>
      </c>
      <c r="I366" s="4">
        <f>IF(H366=CFOP!A366,CFOP!B366,FALSE)</f>
        <v>1355</v>
      </c>
      <c r="J366" s="10" t="e">
        <f>#REF!</f>
        <v>#REF!</v>
      </c>
      <c r="K366" s="12" t="e">
        <f>SUMIF(#REF!,'BASE DADOS'!I366,#REF!)</f>
        <v>#REF!</v>
      </c>
      <c r="L366" s="5" t="e">
        <f>SUMIF(#REF!,'BASE DADOS'!I366,#REF!)</f>
        <v>#REF!</v>
      </c>
      <c r="M366" s="5" t="e">
        <f>SUMIF(#REF!,'BASE DADOS'!I366,#REF!)</f>
        <v>#REF!</v>
      </c>
      <c r="N366" s="5" t="e">
        <f t="shared" si="19"/>
        <v>#REF!</v>
      </c>
    </row>
    <row r="367" spans="1:14" ht="14.4" x14ac:dyDescent="0.3">
      <c r="A367" s="14" t="s">
        <v>11</v>
      </c>
      <c r="B367" s="4" t="b">
        <f>IF(A367=CFOP!A367,CFOP!B367,FALSE)</f>
        <v>0</v>
      </c>
      <c r="C367" s="10" t="e">
        <f>#REF!</f>
        <v>#REF!</v>
      </c>
      <c r="D367" s="12" t="e">
        <f>SUMIF(#REF!,'BASE DADOS'!B367,#REF!)</f>
        <v>#REF!</v>
      </c>
      <c r="E367" s="12" t="e">
        <f>SUMIF(#REF!,'BASE DADOS'!B367,#REF!)</f>
        <v>#REF!</v>
      </c>
      <c r="F367" s="5" t="e">
        <f>SUMIF(#REF!,'BASE DADOS'!B367,#REF!)</f>
        <v>#REF!</v>
      </c>
      <c r="G367" s="5" t="e">
        <f t="shared" si="18"/>
        <v>#REF!</v>
      </c>
      <c r="H367" s="14" t="s">
        <v>12</v>
      </c>
      <c r="I367" s="4">
        <f>IF(H367=CFOP!A367,CFOP!B367,FALSE)</f>
        <v>1356</v>
      </c>
      <c r="J367" s="10" t="e">
        <f>#REF!</f>
        <v>#REF!</v>
      </c>
      <c r="K367" s="12" t="e">
        <f>SUMIF(#REF!,'BASE DADOS'!I367,#REF!)</f>
        <v>#REF!</v>
      </c>
      <c r="L367" s="5" t="e">
        <f>SUMIF(#REF!,'BASE DADOS'!I367,#REF!)</f>
        <v>#REF!</v>
      </c>
      <c r="M367" s="5" t="e">
        <f>SUMIF(#REF!,'BASE DADOS'!I367,#REF!)</f>
        <v>#REF!</v>
      </c>
      <c r="N367" s="5" t="e">
        <f t="shared" si="19"/>
        <v>#REF!</v>
      </c>
    </row>
    <row r="368" spans="1:14" ht="14.4" x14ac:dyDescent="0.3">
      <c r="A368" s="14" t="s">
        <v>11</v>
      </c>
      <c r="B368" s="4">
        <f>IF(A368=CFOP!A368,CFOP!B368,FALSE)</f>
        <v>1360</v>
      </c>
      <c r="C368" s="10" t="e">
        <f>#REF!</f>
        <v>#REF!</v>
      </c>
      <c r="D368" s="12" t="e">
        <f>SUMIF(#REF!,'BASE DADOS'!B368,#REF!)</f>
        <v>#REF!</v>
      </c>
      <c r="E368" s="12" t="e">
        <f>SUMIF(#REF!,'BASE DADOS'!B368,#REF!)</f>
        <v>#REF!</v>
      </c>
      <c r="F368" s="5" t="e">
        <f>SUMIF(#REF!,'BASE DADOS'!B368,#REF!)</f>
        <v>#REF!</v>
      </c>
      <c r="G368" s="5" t="e">
        <f t="shared" si="18"/>
        <v>#REF!</v>
      </c>
      <c r="H368" s="14" t="s">
        <v>12</v>
      </c>
      <c r="I368" s="4" t="b">
        <f>IF(H368=CFOP!A368,CFOP!B368,FALSE)</f>
        <v>0</v>
      </c>
      <c r="J368" s="10" t="e">
        <f>#REF!</f>
        <v>#REF!</v>
      </c>
      <c r="K368" s="12" t="e">
        <f>SUMIF(#REF!,'BASE DADOS'!I368,#REF!)</f>
        <v>#REF!</v>
      </c>
      <c r="L368" s="5" t="e">
        <f>SUMIF(#REF!,'BASE DADOS'!I368,#REF!)</f>
        <v>#REF!</v>
      </c>
      <c r="M368" s="5" t="e">
        <f>SUMIF(#REF!,'BASE DADOS'!I368,#REF!)</f>
        <v>#REF!</v>
      </c>
      <c r="N368" s="5" t="e">
        <f t="shared" si="19"/>
        <v>#REF!</v>
      </c>
    </row>
    <row r="369" spans="1:14" ht="14.4" x14ac:dyDescent="0.3">
      <c r="A369" s="14" t="s">
        <v>11</v>
      </c>
      <c r="B369" s="4">
        <f>IF(A369=CFOP!A369,CFOP!B369,FALSE)</f>
        <v>1401</v>
      </c>
      <c r="C369" s="10" t="e">
        <f>#REF!</f>
        <v>#REF!</v>
      </c>
      <c r="D369" s="12" t="e">
        <f>SUMIF(#REF!,'BASE DADOS'!B369,#REF!)</f>
        <v>#REF!</v>
      </c>
      <c r="E369" s="12" t="e">
        <f>SUMIF(#REF!,'BASE DADOS'!B369,#REF!)</f>
        <v>#REF!</v>
      </c>
      <c r="F369" s="5" t="e">
        <f>SUMIF(#REF!,'BASE DADOS'!B369,#REF!)</f>
        <v>#REF!</v>
      </c>
      <c r="G369" s="5" t="e">
        <f t="shared" si="18"/>
        <v>#REF!</v>
      </c>
      <c r="H369" s="14" t="s">
        <v>12</v>
      </c>
      <c r="I369" s="4" t="b">
        <f>IF(H369=CFOP!A369,CFOP!B369,FALSE)</f>
        <v>0</v>
      </c>
      <c r="J369" s="10" t="e">
        <f>#REF!</f>
        <v>#REF!</v>
      </c>
      <c r="K369" s="12" t="e">
        <f>SUMIF(#REF!,'BASE DADOS'!I369,#REF!)</f>
        <v>#REF!</v>
      </c>
      <c r="L369" s="5" t="e">
        <f>SUMIF(#REF!,'BASE DADOS'!I369,#REF!)</f>
        <v>#REF!</v>
      </c>
      <c r="M369" s="5" t="e">
        <f>SUMIF(#REF!,'BASE DADOS'!I369,#REF!)</f>
        <v>#REF!</v>
      </c>
      <c r="N369" s="5" t="e">
        <f t="shared" si="19"/>
        <v>#REF!</v>
      </c>
    </row>
    <row r="370" spans="1:14" ht="14.4" x14ac:dyDescent="0.3">
      <c r="A370" s="14" t="s">
        <v>11</v>
      </c>
      <c r="B370" s="4" t="b">
        <f>IF(A370=CFOP!A370,CFOP!B370,FALSE)</f>
        <v>0</v>
      </c>
      <c r="C370" s="10" t="e">
        <f>#REF!</f>
        <v>#REF!</v>
      </c>
      <c r="D370" s="12" t="e">
        <f>SUMIF(#REF!,'BASE DADOS'!B370,#REF!)</f>
        <v>#REF!</v>
      </c>
      <c r="E370" s="12" t="e">
        <f>SUMIF(#REF!,'BASE DADOS'!B370,#REF!)</f>
        <v>#REF!</v>
      </c>
      <c r="F370" s="5" t="e">
        <f>SUMIF(#REF!,'BASE DADOS'!B370,#REF!)</f>
        <v>#REF!</v>
      </c>
      <c r="G370" s="5" t="e">
        <f t="shared" si="18"/>
        <v>#REF!</v>
      </c>
      <c r="H370" s="14" t="s">
        <v>12</v>
      </c>
      <c r="I370" s="4">
        <f>IF(H370=CFOP!A370,CFOP!B370,FALSE)</f>
        <v>1403</v>
      </c>
      <c r="J370" s="10" t="e">
        <f>#REF!</f>
        <v>#REF!</v>
      </c>
      <c r="K370" s="12" t="e">
        <f>SUMIF(#REF!,'BASE DADOS'!I370,#REF!)</f>
        <v>#REF!</v>
      </c>
      <c r="L370" s="5" t="e">
        <f>SUMIF(#REF!,'BASE DADOS'!I370,#REF!)</f>
        <v>#REF!</v>
      </c>
      <c r="M370" s="5" t="e">
        <f>SUMIF(#REF!,'BASE DADOS'!I370,#REF!)</f>
        <v>#REF!</v>
      </c>
      <c r="N370" s="5" t="e">
        <f t="shared" si="19"/>
        <v>#REF!</v>
      </c>
    </row>
    <row r="371" spans="1:14" ht="14.4" x14ac:dyDescent="0.3">
      <c r="A371" s="14" t="s">
        <v>11</v>
      </c>
      <c r="B371" s="4">
        <f>IF(A371=CFOP!A371,CFOP!B371,FALSE)</f>
        <v>1406</v>
      </c>
      <c r="C371" s="10" t="e">
        <f>#REF!</f>
        <v>#REF!</v>
      </c>
      <c r="D371" s="12" t="e">
        <f>SUMIF(#REF!,'BASE DADOS'!B371,#REF!)</f>
        <v>#REF!</v>
      </c>
      <c r="E371" s="12" t="e">
        <f>SUMIF(#REF!,'BASE DADOS'!B371,#REF!)</f>
        <v>#REF!</v>
      </c>
      <c r="F371" s="5" t="e">
        <f>SUMIF(#REF!,'BASE DADOS'!B371,#REF!)</f>
        <v>#REF!</v>
      </c>
      <c r="G371" s="5" t="e">
        <f t="shared" si="18"/>
        <v>#REF!</v>
      </c>
      <c r="H371" s="14" t="s">
        <v>12</v>
      </c>
      <c r="I371" s="4" t="b">
        <f>IF(H371=CFOP!A371,CFOP!B371,FALSE)</f>
        <v>0</v>
      </c>
      <c r="J371" s="10" t="e">
        <f>#REF!</f>
        <v>#REF!</v>
      </c>
      <c r="K371" s="12" t="e">
        <f>SUMIF(#REF!,'BASE DADOS'!I371,#REF!)</f>
        <v>#REF!</v>
      </c>
      <c r="L371" s="5" t="e">
        <f>SUMIF(#REF!,'BASE DADOS'!I371,#REF!)</f>
        <v>#REF!</v>
      </c>
      <c r="M371" s="5" t="e">
        <f>SUMIF(#REF!,'BASE DADOS'!I371,#REF!)</f>
        <v>#REF!</v>
      </c>
      <c r="N371" s="5" t="e">
        <f t="shared" si="19"/>
        <v>#REF!</v>
      </c>
    </row>
    <row r="372" spans="1:14" ht="14.4" x14ac:dyDescent="0.3">
      <c r="A372" s="14" t="s">
        <v>11</v>
      </c>
      <c r="B372" s="4" t="b">
        <f>IF(A372=CFOP!A372,CFOP!B372,FALSE)</f>
        <v>0</v>
      </c>
      <c r="C372" s="10" t="e">
        <f>#REF!</f>
        <v>#REF!</v>
      </c>
      <c r="D372" s="12" t="e">
        <f>SUMIF(#REF!,'BASE DADOS'!B372,#REF!)</f>
        <v>#REF!</v>
      </c>
      <c r="E372" s="12" t="e">
        <f>SUMIF(#REF!,'BASE DADOS'!B372,#REF!)</f>
        <v>#REF!</v>
      </c>
      <c r="F372" s="5" t="e">
        <f>SUMIF(#REF!,'BASE DADOS'!B372,#REF!)</f>
        <v>#REF!</v>
      </c>
      <c r="G372" s="5" t="e">
        <f t="shared" si="18"/>
        <v>#REF!</v>
      </c>
      <c r="H372" s="14" t="s">
        <v>12</v>
      </c>
      <c r="I372" s="4">
        <f>IF(H372=CFOP!A372,CFOP!B372,FALSE)</f>
        <v>1407</v>
      </c>
      <c r="J372" s="10" t="e">
        <f>#REF!</f>
        <v>#REF!</v>
      </c>
      <c r="K372" s="12" t="e">
        <f>SUMIF(#REF!,'BASE DADOS'!I372,#REF!)</f>
        <v>#REF!</v>
      </c>
      <c r="L372" s="5" t="e">
        <f>SUMIF(#REF!,'BASE DADOS'!I372,#REF!)</f>
        <v>#REF!</v>
      </c>
      <c r="M372" s="5" t="e">
        <f>SUMIF(#REF!,'BASE DADOS'!I372,#REF!)</f>
        <v>#REF!</v>
      </c>
      <c r="N372" s="5" t="e">
        <f t="shared" si="19"/>
        <v>#REF!</v>
      </c>
    </row>
    <row r="373" spans="1:14" ht="14.4" x14ac:dyDescent="0.3">
      <c r="A373" s="14" t="s">
        <v>11</v>
      </c>
      <c r="B373" s="4">
        <f>IF(A373=CFOP!A373,CFOP!B373,FALSE)</f>
        <v>1408</v>
      </c>
      <c r="C373" s="10" t="e">
        <f>#REF!</f>
        <v>#REF!</v>
      </c>
      <c r="D373" s="12" t="e">
        <f>SUMIF(#REF!,'BASE DADOS'!B373,#REF!)</f>
        <v>#REF!</v>
      </c>
      <c r="E373" s="12" t="e">
        <f>SUMIF(#REF!,'BASE DADOS'!B373,#REF!)</f>
        <v>#REF!</v>
      </c>
      <c r="F373" s="5" t="e">
        <f>SUMIF(#REF!,'BASE DADOS'!B373,#REF!)</f>
        <v>#REF!</v>
      </c>
      <c r="G373" s="5" t="e">
        <f t="shared" si="18"/>
        <v>#REF!</v>
      </c>
      <c r="H373" s="14" t="s">
        <v>12</v>
      </c>
      <c r="I373" s="4" t="b">
        <f>IF(H373=CFOP!A373,CFOP!B373,FALSE)</f>
        <v>0</v>
      </c>
      <c r="J373" s="10" t="e">
        <f>#REF!</f>
        <v>#REF!</v>
      </c>
      <c r="K373" s="12" t="e">
        <f>SUMIF(#REF!,'BASE DADOS'!I373,#REF!)</f>
        <v>#REF!</v>
      </c>
      <c r="L373" s="5" t="e">
        <f>SUMIF(#REF!,'BASE DADOS'!I373,#REF!)</f>
        <v>#REF!</v>
      </c>
      <c r="M373" s="5" t="e">
        <f>SUMIF(#REF!,'BASE DADOS'!I373,#REF!)</f>
        <v>#REF!</v>
      </c>
      <c r="N373" s="5" t="e">
        <f t="shared" si="19"/>
        <v>#REF!</v>
      </c>
    </row>
    <row r="374" spans="1:14" ht="14.4" x14ac:dyDescent="0.3">
      <c r="A374" s="14" t="s">
        <v>11</v>
      </c>
      <c r="B374" s="4" t="b">
        <f>IF(A374=CFOP!A374,CFOP!B374,FALSE)</f>
        <v>0</v>
      </c>
      <c r="C374" s="10" t="e">
        <f>#REF!</f>
        <v>#REF!</v>
      </c>
      <c r="D374" s="12" t="e">
        <f>SUMIF(#REF!,'BASE DADOS'!B374,#REF!)</f>
        <v>#REF!</v>
      </c>
      <c r="E374" s="12" t="e">
        <f>SUMIF(#REF!,'BASE DADOS'!B374,#REF!)</f>
        <v>#REF!</v>
      </c>
      <c r="F374" s="5" t="e">
        <f>SUMIF(#REF!,'BASE DADOS'!B374,#REF!)</f>
        <v>#REF!</v>
      </c>
      <c r="G374" s="5" t="e">
        <f t="shared" si="18"/>
        <v>#REF!</v>
      </c>
      <c r="H374" s="14" t="s">
        <v>12</v>
      </c>
      <c r="I374" s="4">
        <f>IF(H374=CFOP!A374,CFOP!B374,FALSE)</f>
        <v>1409</v>
      </c>
      <c r="J374" s="10" t="e">
        <f>#REF!</f>
        <v>#REF!</v>
      </c>
      <c r="K374" s="12" t="e">
        <f>SUMIF(#REF!,'BASE DADOS'!I374,#REF!)</f>
        <v>#REF!</v>
      </c>
      <c r="L374" s="5" t="e">
        <f>SUMIF(#REF!,'BASE DADOS'!I374,#REF!)</f>
        <v>#REF!</v>
      </c>
      <c r="M374" s="5" t="e">
        <f>SUMIF(#REF!,'BASE DADOS'!I374,#REF!)</f>
        <v>#REF!</v>
      </c>
      <c r="N374" s="5" t="e">
        <f t="shared" si="19"/>
        <v>#REF!</v>
      </c>
    </row>
    <row r="375" spans="1:14" ht="14.4" x14ac:dyDescent="0.3">
      <c r="A375" s="14" t="s">
        <v>11</v>
      </c>
      <c r="B375" s="4">
        <f>IF(A375=CFOP!A375,CFOP!B375,FALSE)</f>
        <v>1410</v>
      </c>
      <c r="C375" s="10" t="e">
        <f>#REF!</f>
        <v>#REF!</v>
      </c>
      <c r="D375" s="12" t="e">
        <f>SUMIF(#REF!,'BASE DADOS'!B375,#REF!)</f>
        <v>#REF!</v>
      </c>
      <c r="E375" s="12" t="e">
        <f>SUMIF(#REF!,'BASE DADOS'!B375,#REF!)</f>
        <v>#REF!</v>
      </c>
      <c r="F375" s="5" t="e">
        <f>SUMIF(#REF!,'BASE DADOS'!B375,#REF!)</f>
        <v>#REF!</v>
      </c>
      <c r="G375" s="5" t="e">
        <f t="shared" si="18"/>
        <v>#REF!</v>
      </c>
      <c r="H375" s="14" t="s">
        <v>12</v>
      </c>
      <c r="I375" s="4" t="b">
        <f>IF(H375=CFOP!A375,CFOP!B375,FALSE)</f>
        <v>0</v>
      </c>
      <c r="J375" s="10" t="e">
        <f>#REF!</f>
        <v>#REF!</v>
      </c>
      <c r="K375" s="12" t="e">
        <f>SUMIF(#REF!,'BASE DADOS'!I375,#REF!)</f>
        <v>#REF!</v>
      </c>
      <c r="L375" s="5" t="e">
        <f>SUMIF(#REF!,'BASE DADOS'!I375,#REF!)</f>
        <v>#REF!</v>
      </c>
      <c r="M375" s="5" t="e">
        <f>SUMIF(#REF!,'BASE DADOS'!I375,#REF!)</f>
        <v>#REF!</v>
      </c>
      <c r="N375" s="5" t="e">
        <f t="shared" si="19"/>
        <v>#REF!</v>
      </c>
    </row>
    <row r="376" spans="1:14" ht="14.4" x14ac:dyDescent="0.3">
      <c r="A376" s="14" t="s">
        <v>11</v>
      </c>
      <c r="B376" s="4" t="b">
        <f>IF(A376=CFOP!A376,CFOP!B376,FALSE)</f>
        <v>0</v>
      </c>
      <c r="C376" s="10" t="e">
        <f>#REF!</f>
        <v>#REF!</v>
      </c>
      <c r="D376" s="12" t="e">
        <f>SUMIF(#REF!,'BASE DADOS'!B376,#REF!)</f>
        <v>#REF!</v>
      </c>
      <c r="E376" s="12" t="e">
        <f>SUMIF(#REF!,'BASE DADOS'!B376,#REF!)</f>
        <v>#REF!</v>
      </c>
      <c r="F376" s="5" t="e">
        <f>SUMIF(#REF!,'BASE DADOS'!B376,#REF!)</f>
        <v>#REF!</v>
      </c>
      <c r="G376" s="5" t="e">
        <f t="shared" si="18"/>
        <v>#REF!</v>
      </c>
      <c r="H376" s="14" t="s">
        <v>12</v>
      </c>
      <c r="I376" s="4">
        <f>IF(H376=CFOP!A376,CFOP!B376,FALSE)</f>
        <v>1411</v>
      </c>
      <c r="J376" s="10" t="e">
        <f>#REF!</f>
        <v>#REF!</v>
      </c>
      <c r="K376" s="12" t="e">
        <f>SUMIF(#REF!,'BASE DADOS'!I376,#REF!)</f>
        <v>#REF!</v>
      </c>
      <c r="L376" s="5" t="e">
        <f>SUMIF(#REF!,'BASE DADOS'!I376,#REF!)</f>
        <v>#REF!</v>
      </c>
      <c r="M376" s="5" t="e">
        <f>SUMIF(#REF!,'BASE DADOS'!I376,#REF!)</f>
        <v>#REF!</v>
      </c>
      <c r="N376" s="5" t="e">
        <f t="shared" si="19"/>
        <v>#REF!</v>
      </c>
    </row>
    <row r="377" spans="1:14" ht="14.4" x14ac:dyDescent="0.3">
      <c r="A377" s="14" t="s">
        <v>11</v>
      </c>
      <c r="B377" s="4">
        <f>IF(A377=CFOP!A377,CFOP!B377,FALSE)</f>
        <v>1414</v>
      </c>
      <c r="C377" s="10" t="e">
        <f>#REF!</f>
        <v>#REF!</v>
      </c>
      <c r="D377" s="12" t="e">
        <f>SUMIF(#REF!,'BASE DADOS'!B377,#REF!)</f>
        <v>#REF!</v>
      </c>
      <c r="E377" s="12" t="e">
        <f>SUMIF(#REF!,'BASE DADOS'!B377,#REF!)</f>
        <v>#REF!</v>
      </c>
      <c r="F377" s="5" t="e">
        <f>SUMIF(#REF!,'BASE DADOS'!B377,#REF!)</f>
        <v>#REF!</v>
      </c>
      <c r="G377" s="5" t="e">
        <f t="shared" si="18"/>
        <v>#REF!</v>
      </c>
      <c r="H377" s="14" t="s">
        <v>12</v>
      </c>
      <c r="I377" s="4" t="b">
        <f>IF(H377=CFOP!A377,CFOP!B377,FALSE)</f>
        <v>0</v>
      </c>
      <c r="J377" s="10" t="e">
        <f>#REF!</f>
        <v>#REF!</v>
      </c>
      <c r="K377" s="12" t="e">
        <f>SUMIF(#REF!,'BASE DADOS'!I377,#REF!)</f>
        <v>#REF!</v>
      </c>
      <c r="L377" s="5" t="e">
        <f>SUMIF(#REF!,'BASE DADOS'!I377,#REF!)</f>
        <v>#REF!</v>
      </c>
      <c r="M377" s="5" t="e">
        <f>SUMIF(#REF!,'BASE DADOS'!I377,#REF!)</f>
        <v>#REF!</v>
      </c>
      <c r="N377" s="5" t="e">
        <f t="shared" si="19"/>
        <v>#REF!</v>
      </c>
    </row>
    <row r="378" spans="1:14" ht="14.4" x14ac:dyDescent="0.3">
      <c r="A378" s="14" t="s">
        <v>11</v>
      </c>
      <c r="B378" s="4" t="b">
        <f>IF(A378=CFOP!A378,CFOP!B378,FALSE)</f>
        <v>0</v>
      </c>
      <c r="C378" s="10" t="e">
        <f>#REF!</f>
        <v>#REF!</v>
      </c>
      <c r="D378" s="12" t="e">
        <f>SUMIF(#REF!,'BASE DADOS'!B378,#REF!)</f>
        <v>#REF!</v>
      </c>
      <c r="E378" s="12" t="e">
        <f>SUMIF(#REF!,'BASE DADOS'!B378,#REF!)</f>
        <v>#REF!</v>
      </c>
      <c r="F378" s="5" t="e">
        <f>SUMIF(#REF!,'BASE DADOS'!B378,#REF!)</f>
        <v>#REF!</v>
      </c>
      <c r="G378" s="5" t="e">
        <f t="shared" si="18"/>
        <v>#REF!</v>
      </c>
      <c r="H378" s="14" t="s">
        <v>12</v>
      </c>
      <c r="I378" s="4">
        <f>IF(H378=CFOP!A378,CFOP!B378,FALSE)</f>
        <v>1415</v>
      </c>
      <c r="J378" s="10" t="e">
        <f>#REF!</f>
        <v>#REF!</v>
      </c>
      <c r="K378" s="12" t="e">
        <f>SUMIF(#REF!,'BASE DADOS'!I378,#REF!)</f>
        <v>#REF!</v>
      </c>
      <c r="L378" s="5" t="e">
        <f>SUMIF(#REF!,'BASE DADOS'!I378,#REF!)</f>
        <v>#REF!</v>
      </c>
      <c r="M378" s="5" t="e">
        <f>SUMIF(#REF!,'BASE DADOS'!I378,#REF!)</f>
        <v>#REF!</v>
      </c>
      <c r="N378" s="5" t="e">
        <f t="shared" si="19"/>
        <v>#REF!</v>
      </c>
    </row>
    <row r="379" spans="1:14" ht="14.4" x14ac:dyDescent="0.3">
      <c r="A379" s="14" t="s">
        <v>11</v>
      </c>
      <c r="B379" s="4" t="b">
        <f>IF(A379=CFOP!A379,CFOP!B379,FALSE)</f>
        <v>0</v>
      </c>
      <c r="C379" s="10" t="e">
        <f>#REF!</f>
        <v>#REF!</v>
      </c>
      <c r="D379" s="12" t="e">
        <f>SUMIF(#REF!,'BASE DADOS'!B379,#REF!)</f>
        <v>#REF!</v>
      </c>
      <c r="E379" s="12" t="e">
        <f>SUMIF(#REF!,'BASE DADOS'!B379,#REF!)</f>
        <v>#REF!</v>
      </c>
      <c r="F379" s="5" t="e">
        <f>SUMIF(#REF!,'BASE DADOS'!B379,#REF!)</f>
        <v>#REF!</v>
      </c>
      <c r="G379" s="5" t="e">
        <f t="shared" si="18"/>
        <v>#REF!</v>
      </c>
      <c r="H379" s="14" t="s">
        <v>12</v>
      </c>
      <c r="I379" s="4">
        <f>IF(H379=CFOP!A379,CFOP!B379,FALSE)</f>
        <v>1451</v>
      </c>
      <c r="J379" s="10" t="e">
        <f>#REF!</f>
        <v>#REF!</v>
      </c>
      <c r="K379" s="12" t="e">
        <f>SUMIF(#REF!,'BASE DADOS'!I379,#REF!)</f>
        <v>#REF!</v>
      </c>
      <c r="L379" s="5" t="e">
        <f>SUMIF(#REF!,'BASE DADOS'!I379,#REF!)</f>
        <v>#REF!</v>
      </c>
      <c r="M379" s="5" t="e">
        <f>SUMIF(#REF!,'BASE DADOS'!I379,#REF!)</f>
        <v>#REF!</v>
      </c>
      <c r="N379" s="5" t="e">
        <f t="shared" si="19"/>
        <v>#REF!</v>
      </c>
    </row>
    <row r="380" spans="1:14" ht="14.4" x14ac:dyDescent="0.3">
      <c r="A380" s="14" t="s">
        <v>11</v>
      </c>
      <c r="B380" s="4" t="b">
        <f>IF(A380=CFOP!A380,CFOP!B380,FALSE)</f>
        <v>0</v>
      </c>
      <c r="C380" s="10" t="e">
        <f>#REF!</f>
        <v>#REF!</v>
      </c>
      <c r="D380" s="12" t="e">
        <f>SUMIF(#REF!,'BASE DADOS'!B380,#REF!)</f>
        <v>#REF!</v>
      </c>
      <c r="E380" s="12" t="e">
        <f>SUMIF(#REF!,'BASE DADOS'!B380,#REF!)</f>
        <v>#REF!</v>
      </c>
      <c r="F380" s="5" t="e">
        <f>SUMIF(#REF!,'BASE DADOS'!B380,#REF!)</f>
        <v>#REF!</v>
      </c>
      <c r="G380" s="5" t="e">
        <f t="shared" si="18"/>
        <v>#REF!</v>
      </c>
      <c r="H380" s="14" t="s">
        <v>12</v>
      </c>
      <c r="I380" s="4">
        <f>IF(H380=CFOP!A380,CFOP!B380,FALSE)</f>
        <v>1452</v>
      </c>
      <c r="J380" s="10" t="e">
        <f>#REF!</f>
        <v>#REF!</v>
      </c>
      <c r="K380" s="12" t="e">
        <f>SUMIF(#REF!,'BASE DADOS'!I380,#REF!)</f>
        <v>#REF!</v>
      </c>
      <c r="L380" s="5" t="e">
        <f>SUMIF(#REF!,'BASE DADOS'!I380,#REF!)</f>
        <v>#REF!</v>
      </c>
      <c r="M380" s="5" t="e">
        <f>SUMIF(#REF!,'BASE DADOS'!I380,#REF!)</f>
        <v>#REF!</v>
      </c>
      <c r="N380" s="5" t="e">
        <f t="shared" si="19"/>
        <v>#REF!</v>
      </c>
    </row>
    <row r="381" spans="1:14" ht="14.4" x14ac:dyDescent="0.3">
      <c r="A381" s="14" t="s">
        <v>11</v>
      </c>
      <c r="B381" s="4" t="b">
        <f>IF(A381=CFOP!A381,CFOP!B381,FALSE)</f>
        <v>0</v>
      </c>
      <c r="C381" s="10" t="e">
        <f>#REF!</f>
        <v>#REF!</v>
      </c>
      <c r="D381" s="12" t="e">
        <f>SUMIF(#REF!,'BASE DADOS'!B381,#REF!)</f>
        <v>#REF!</v>
      </c>
      <c r="E381" s="12" t="e">
        <f>SUMIF(#REF!,'BASE DADOS'!B381,#REF!)</f>
        <v>#REF!</v>
      </c>
      <c r="F381" s="5" t="e">
        <f>SUMIF(#REF!,'BASE DADOS'!B381,#REF!)</f>
        <v>#REF!</v>
      </c>
      <c r="G381" s="5" t="e">
        <f t="shared" si="18"/>
        <v>#REF!</v>
      </c>
      <c r="H381" s="14" t="s">
        <v>12</v>
      </c>
      <c r="I381" s="4">
        <f>IF(H381=CFOP!A381,CFOP!B381,FALSE)</f>
        <v>1501</v>
      </c>
      <c r="J381" s="10" t="e">
        <f>#REF!</f>
        <v>#REF!</v>
      </c>
      <c r="K381" s="12" t="e">
        <f>SUMIF(#REF!,'BASE DADOS'!I381,#REF!)</f>
        <v>#REF!</v>
      </c>
      <c r="L381" s="5" t="e">
        <f>SUMIF(#REF!,'BASE DADOS'!I381,#REF!)</f>
        <v>#REF!</v>
      </c>
      <c r="M381" s="5" t="e">
        <f>SUMIF(#REF!,'BASE DADOS'!I381,#REF!)</f>
        <v>#REF!</v>
      </c>
      <c r="N381" s="5" t="e">
        <f t="shared" si="19"/>
        <v>#REF!</v>
      </c>
    </row>
    <row r="382" spans="1:14" ht="14.4" x14ac:dyDescent="0.3">
      <c r="A382" s="14" t="s">
        <v>11</v>
      </c>
      <c r="B382" s="4">
        <f>IF(A382=CFOP!A382,CFOP!B382,FALSE)</f>
        <v>1503</v>
      </c>
      <c r="C382" s="10" t="e">
        <f>#REF!</f>
        <v>#REF!</v>
      </c>
      <c r="D382" s="12" t="e">
        <f>SUMIF(#REF!,'BASE DADOS'!B382,#REF!)</f>
        <v>#REF!</v>
      </c>
      <c r="E382" s="12" t="e">
        <f>SUMIF(#REF!,'BASE DADOS'!B382,#REF!)</f>
        <v>#REF!</v>
      </c>
      <c r="F382" s="5" t="e">
        <f>SUMIF(#REF!,'BASE DADOS'!B382,#REF!)</f>
        <v>#REF!</v>
      </c>
      <c r="G382" s="5" t="e">
        <f t="shared" si="18"/>
        <v>#REF!</v>
      </c>
      <c r="H382" s="14" t="s">
        <v>12</v>
      </c>
      <c r="I382" s="4" t="b">
        <f>IF(H382=CFOP!A382,CFOP!B382,FALSE)</f>
        <v>0</v>
      </c>
      <c r="J382" s="10" t="e">
        <f>#REF!</f>
        <v>#REF!</v>
      </c>
      <c r="K382" s="12" t="e">
        <f>SUMIF(#REF!,'BASE DADOS'!I382,#REF!)</f>
        <v>#REF!</v>
      </c>
      <c r="L382" s="5" t="e">
        <f>SUMIF(#REF!,'BASE DADOS'!I382,#REF!)</f>
        <v>#REF!</v>
      </c>
      <c r="M382" s="5" t="e">
        <f>SUMIF(#REF!,'BASE DADOS'!I382,#REF!)</f>
        <v>#REF!</v>
      </c>
      <c r="N382" s="5" t="e">
        <f t="shared" si="19"/>
        <v>#REF!</v>
      </c>
    </row>
    <row r="383" spans="1:14" ht="14.4" x14ac:dyDescent="0.3">
      <c r="A383" s="14" t="s">
        <v>11</v>
      </c>
      <c r="B383" s="4" t="b">
        <f>IF(A383=CFOP!A383,CFOP!B383,FALSE)</f>
        <v>0</v>
      </c>
      <c r="C383" s="10" t="e">
        <f>#REF!</f>
        <v>#REF!</v>
      </c>
      <c r="D383" s="12" t="e">
        <f>SUMIF(#REF!,'BASE DADOS'!B383,#REF!)</f>
        <v>#REF!</v>
      </c>
      <c r="E383" s="12" t="e">
        <f>SUMIF(#REF!,'BASE DADOS'!B383,#REF!)</f>
        <v>#REF!</v>
      </c>
      <c r="F383" s="5" t="e">
        <f>SUMIF(#REF!,'BASE DADOS'!B383,#REF!)</f>
        <v>#REF!</v>
      </c>
      <c r="G383" s="5" t="e">
        <f t="shared" si="18"/>
        <v>#REF!</v>
      </c>
      <c r="H383" s="14" t="s">
        <v>12</v>
      </c>
      <c r="I383" s="4">
        <f>IF(H383=CFOP!A383,CFOP!B383,FALSE)</f>
        <v>1504</v>
      </c>
      <c r="J383" s="10" t="e">
        <f>#REF!</f>
        <v>#REF!</v>
      </c>
      <c r="K383" s="12" t="e">
        <f>SUMIF(#REF!,'BASE DADOS'!I383,#REF!)</f>
        <v>#REF!</v>
      </c>
      <c r="L383" s="5" t="e">
        <f>SUMIF(#REF!,'BASE DADOS'!I383,#REF!)</f>
        <v>#REF!</v>
      </c>
      <c r="M383" s="5" t="e">
        <f>SUMIF(#REF!,'BASE DADOS'!I383,#REF!)</f>
        <v>#REF!</v>
      </c>
      <c r="N383" s="5" t="e">
        <f t="shared" si="19"/>
        <v>#REF!</v>
      </c>
    </row>
    <row r="384" spans="1:14" ht="14.4" x14ac:dyDescent="0.3">
      <c r="A384" s="14" t="s">
        <v>11</v>
      </c>
      <c r="B384" s="4">
        <f>IF(A384=CFOP!A384,CFOP!B384,FALSE)</f>
        <v>1505</v>
      </c>
      <c r="C384" s="10" t="e">
        <f>#REF!</f>
        <v>#REF!</v>
      </c>
      <c r="D384" s="12" t="e">
        <f>SUMIF(#REF!,'BASE DADOS'!B384,#REF!)</f>
        <v>#REF!</v>
      </c>
      <c r="E384" s="12" t="e">
        <f>SUMIF(#REF!,'BASE DADOS'!B384,#REF!)</f>
        <v>#REF!</v>
      </c>
      <c r="F384" s="5" t="e">
        <f>SUMIF(#REF!,'BASE DADOS'!B384,#REF!)</f>
        <v>#REF!</v>
      </c>
      <c r="G384" s="5" t="e">
        <f t="shared" si="18"/>
        <v>#REF!</v>
      </c>
      <c r="H384" s="14" t="s">
        <v>12</v>
      </c>
      <c r="I384" s="4" t="b">
        <f>IF(H384=CFOP!A384,CFOP!B384,FALSE)</f>
        <v>0</v>
      </c>
      <c r="J384" s="10" t="e">
        <f>#REF!</f>
        <v>#REF!</v>
      </c>
      <c r="K384" s="12" t="e">
        <f>SUMIF(#REF!,'BASE DADOS'!I384,#REF!)</f>
        <v>#REF!</v>
      </c>
      <c r="L384" s="5" t="e">
        <f>SUMIF(#REF!,'BASE DADOS'!I384,#REF!)</f>
        <v>#REF!</v>
      </c>
      <c r="M384" s="5" t="e">
        <f>SUMIF(#REF!,'BASE DADOS'!I384,#REF!)</f>
        <v>#REF!</v>
      </c>
      <c r="N384" s="5" t="e">
        <f t="shared" si="19"/>
        <v>#REF!</v>
      </c>
    </row>
    <row r="385" spans="1:14" ht="14.4" x14ac:dyDescent="0.3">
      <c r="A385" s="14" t="s">
        <v>11</v>
      </c>
      <c r="B385" s="4" t="b">
        <f>IF(A385=CFOP!A385,CFOP!B385,FALSE)</f>
        <v>0</v>
      </c>
      <c r="C385" s="10" t="e">
        <f>#REF!</f>
        <v>#REF!</v>
      </c>
      <c r="D385" s="12" t="e">
        <f>SUMIF(#REF!,'BASE DADOS'!B385,#REF!)</f>
        <v>#REF!</v>
      </c>
      <c r="E385" s="12" t="e">
        <f>SUMIF(#REF!,'BASE DADOS'!B385,#REF!)</f>
        <v>#REF!</v>
      </c>
      <c r="F385" s="5" t="e">
        <f>SUMIF(#REF!,'BASE DADOS'!B385,#REF!)</f>
        <v>#REF!</v>
      </c>
      <c r="G385" s="5" t="e">
        <f t="shared" si="18"/>
        <v>#REF!</v>
      </c>
      <c r="H385" s="14" t="s">
        <v>12</v>
      </c>
      <c r="I385" s="4">
        <f>IF(H385=CFOP!A385,CFOP!B385,FALSE)</f>
        <v>1506</v>
      </c>
      <c r="J385" s="10" t="e">
        <f>#REF!</f>
        <v>#REF!</v>
      </c>
      <c r="K385" s="12" t="e">
        <f>SUMIF(#REF!,'BASE DADOS'!I385,#REF!)</f>
        <v>#REF!</v>
      </c>
      <c r="L385" s="5" t="e">
        <f>SUMIF(#REF!,'BASE DADOS'!I385,#REF!)</f>
        <v>#REF!</v>
      </c>
      <c r="M385" s="5" t="e">
        <f>SUMIF(#REF!,'BASE DADOS'!I385,#REF!)</f>
        <v>#REF!</v>
      </c>
      <c r="N385" s="5" t="e">
        <f t="shared" si="19"/>
        <v>#REF!</v>
      </c>
    </row>
    <row r="386" spans="1:14" ht="14.4" x14ac:dyDescent="0.3">
      <c r="A386" s="14" t="s">
        <v>11</v>
      </c>
      <c r="B386" s="4">
        <f>IF(A386=CFOP!A386,CFOP!B386,FALSE)</f>
        <v>1551</v>
      </c>
      <c r="C386" s="10" t="e">
        <f>#REF!</f>
        <v>#REF!</v>
      </c>
      <c r="D386" s="12" t="e">
        <f>SUMIF(#REF!,'BASE DADOS'!B386,#REF!)</f>
        <v>#REF!</v>
      </c>
      <c r="E386" s="12" t="e">
        <f>SUMIF(#REF!,'BASE DADOS'!B386,#REF!)</f>
        <v>#REF!</v>
      </c>
      <c r="F386" s="5" t="e">
        <f>SUMIF(#REF!,'BASE DADOS'!B386,#REF!)</f>
        <v>#REF!</v>
      </c>
      <c r="G386" s="5" t="e">
        <f t="shared" si="18"/>
        <v>#REF!</v>
      </c>
      <c r="H386" s="14" t="s">
        <v>12</v>
      </c>
      <c r="I386" s="4" t="b">
        <f>IF(H386=CFOP!A386,CFOP!B386,FALSE)</f>
        <v>0</v>
      </c>
      <c r="J386" s="10" t="e">
        <f>#REF!</f>
        <v>#REF!</v>
      </c>
      <c r="K386" s="12" t="e">
        <f>SUMIF(#REF!,'BASE DADOS'!I386,#REF!)</f>
        <v>#REF!</v>
      </c>
      <c r="L386" s="5" t="e">
        <f>SUMIF(#REF!,'BASE DADOS'!I386,#REF!)</f>
        <v>#REF!</v>
      </c>
      <c r="M386" s="5" t="e">
        <f>SUMIF(#REF!,'BASE DADOS'!I386,#REF!)</f>
        <v>#REF!</v>
      </c>
      <c r="N386" s="5" t="e">
        <f t="shared" si="19"/>
        <v>#REF!</v>
      </c>
    </row>
    <row r="387" spans="1:14" ht="14.4" x14ac:dyDescent="0.3">
      <c r="A387" s="14" t="s">
        <v>11</v>
      </c>
      <c r="B387" s="4">
        <f>IF(A387=CFOP!A387,CFOP!B387,FALSE)</f>
        <v>1552</v>
      </c>
      <c r="C387" s="10" t="e">
        <f>#REF!</f>
        <v>#REF!</v>
      </c>
      <c r="D387" s="12" t="e">
        <f>SUMIF(#REF!,'BASE DADOS'!B387,#REF!)</f>
        <v>#REF!</v>
      </c>
      <c r="E387" s="12" t="e">
        <f>SUMIF(#REF!,'BASE DADOS'!B387,#REF!)</f>
        <v>#REF!</v>
      </c>
      <c r="F387" s="5" t="e">
        <f>SUMIF(#REF!,'BASE DADOS'!B387,#REF!)</f>
        <v>#REF!</v>
      </c>
      <c r="G387" s="5" t="e">
        <f t="shared" si="18"/>
        <v>#REF!</v>
      </c>
      <c r="H387" s="14" t="s">
        <v>12</v>
      </c>
      <c r="I387" s="4" t="b">
        <f>IF(H387=CFOP!A387,CFOP!B387,FALSE)</f>
        <v>0</v>
      </c>
      <c r="J387" s="10" t="e">
        <f>#REF!</f>
        <v>#REF!</v>
      </c>
      <c r="K387" s="12" t="e">
        <f>SUMIF(#REF!,'BASE DADOS'!I387,#REF!)</f>
        <v>#REF!</v>
      </c>
      <c r="L387" s="5" t="e">
        <f>SUMIF(#REF!,'BASE DADOS'!I387,#REF!)</f>
        <v>#REF!</v>
      </c>
      <c r="M387" s="5" t="e">
        <f>SUMIF(#REF!,'BASE DADOS'!I387,#REF!)</f>
        <v>#REF!</v>
      </c>
      <c r="N387" s="5" t="e">
        <f t="shared" si="19"/>
        <v>#REF!</v>
      </c>
    </row>
    <row r="388" spans="1:14" ht="14.4" x14ac:dyDescent="0.3">
      <c r="A388" s="14" t="s">
        <v>11</v>
      </c>
      <c r="B388" s="4" t="b">
        <f>IF(A388=CFOP!A388,CFOP!B388,FALSE)</f>
        <v>0</v>
      </c>
      <c r="C388" s="10" t="e">
        <f>#REF!</f>
        <v>#REF!</v>
      </c>
      <c r="D388" s="12" t="e">
        <f>SUMIF(#REF!,'BASE DADOS'!B388,#REF!)</f>
        <v>#REF!</v>
      </c>
      <c r="E388" s="12" t="e">
        <f>SUMIF(#REF!,'BASE DADOS'!B388,#REF!)</f>
        <v>#REF!</v>
      </c>
      <c r="F388" s="5" t="e">
        <f>SUMIF(#REF!,'BASE DADOS'!B388,#REF!)</f>
        <v>#REF!</v>
      </c>
      <c r="G388" s="5" t="e">
        <f t="shared" si="18"/>
        <v>#REF!</v>
      </c>
      <c r="H388" s="14" t="s">
        <v>12</v>
      </c>
      <c r="I388" s="4">
        <f>IF(H388=CFOP!A388,CFOP!B388,FALSE)</f>
        <v>1553</v>
      </c>
      <c r="J388" s="10" t="e">
        <f>#REF!</f>
        <v>#REF!</v>
      </c>
      <c r="K388" s="12" t="e">
        <f>SUMIF(#REF!,'BASE DADOS'!I388,#REF!)</f>
        <v>#REF!</v>
      </c>
      <c r="L388" s="5" t="e">
        <f>SUMIF(#REF!,'BASE DADOS'!I388,#REF!)</f>
        <v>#REF!</v>
      </c>
      <c r="M388" s="5" t="e">
        <f>SUMIF(#REF!,'BASE DADOS'!I388,#REF!)</f>
        <v>#REF!</v>
      </c>
      <c r="N388" s="5" t="e">
        <f t="shared" si="19"/>
        <v>#REF!</v>
      </c>
    </row>
    <row r="389" spans="1:14" ht="14.4" x14ac:dyDescent="0.3">
      <c r="A389" s="14" t="s">
        <v>11</v>
      </c>
      <c r="B389" s="4" t="b">
        <f>IF(A389=CFOP!A389,CFOP!B389,FALSE)</f>
        <v>0</v>
      </c>
      <c r="C389" s="10" t="e">
        <f>#REF!</f>
        <v>#REF!</v>
      </c>
      <c r="D389" s="12" t="e">
        <f>SUMIF(#REF!,'BASE DADOS'!B389,#REF!)</f>
        <v>#REF!</v>
      </c>
      <c r="E389" s="12" t="e">
        <f>SUMIF(#REF!,'BASE DADOS'!B389,#REF!)</f>
        <v>#REF!</v>
      </c>
      <c r="F389" s="5" t="e">
        <f>SUMIF(#REF!,'BASE DADOS'!B389,#REF!)</f>
        <v>#REF!</v>
      </c>
      <c r="G389" s="5" t="e">
        <f t="shared" si="18"/>
        <v>#REF!</v>
      </c>
      <c r="H389" s="14" t="s">
        <v>12</v>
      </c>
      <c r="I389" s="4">
        <f>IF(H389=CFOP!A389,CFOP!B389,FALSE)</f>
        <v>1554</v>
      </c>
      <c r="J389" s="10" t="e">
        <f>#REF!</f>
        <v>#REF!</v>
      </c>
      <c r="K389" s="12" t="e">
        <f>SUMIF(#REF!,'BASE DADOS'!I389,#REF!)</f>
        <v>#REF!</v>
      </c>
      <c r="L389" s="5" t="e">
        <f>SUMIF(#REF!,'BASE DADOS'!I389,#REF!)</f>
        <v>#REF!</v>
      </c>
      <c r="M389" s="5" t="e">
        <f>SUMIF(#REF!,'BASE DADOS'!I389,#REF!)</f>
        <v>#REF!</v>
      </c>
      <c r="N389" s="5" t="e">
        <f t="shared" si="19"/>
        <v>#REF!</v>
      </c>
    </row>
    <row r="390" spans="1:14" ht="14.4" x14ac:dyDescent="0.3">
      <c r="A390" s="14" t="s">
        <v>11</v>
      </c>
      <c r="B390" s="4" t="b">
        <f>IF(A390=CFOP!A390,CFOP!B390,FALSE)</f>
        <v>0</v>
      </c>
      <c r="C390" s="10" t="e">
        <f>#REF!</f>
        <v>#REF!</v>
      </c>
      <c r="D390" s="12" t="e">
        <f>SUMIF(#REF!,'BASE DADOS'!B390,#REF!)</f>
        <v>#REF!</v>
      </c>
      <c r="E390" s="12" t="e">
        <f>SUMIF(#REF!,'BASE DADOS'!B390,#REF!)</f>
        <v>#REF!</v>
      </c>
      <c r="F390" s="5" t="e">
        <f>SUMIF(#REF!,'BASE DADOS'!B390,#REF!)</f>
        <v>#REF!</v>
      </c>
      <c r="G390" s="5" t="e">
        <f t="shared" si="18"/>
        <v>#REF!</v>
      </c>
      <c r="H390" s="14" t="s">
        <v>12</v>
      </c>
      <c r="I390" s="4">
        <f>IF(H390=CFOP!A390,CFOP!B390,FALSE)</f>
        <v>1555</v>
      </c>
      <c r="J390" s="10" t="e">
        <f>#REF!</f>
        <v>#REF!</v>
      </c>
      <c r="K390" s="12" t="e">
        <f>SUMIF(#REF!,'BASE DADOS'!I390,#REF!)</f>
        <v>#REF!</v>
      </c>
      <c r="L390" s="5" t="e">
        <f>SUMIF(#REF!,'BASE DADOS'!I390,#REF!)</f>
        <v>#REF!</v>
      </c>
      <c r="M390" s="5" t="e">
        <f>SUMIF(#REF!,'BASE DADOS'!I390,#REF!)</f>
        <v>#REF!</v>
      </c>
      <c r="N390" s="5" t="e">
        <f t="shared" si="19"/>
        <v>#REF!</v>
      </c>
    </row>
    <row r="391" spans="1:14" ht="14.4" x14ac:dyDescent="0.3">
      <c r="A391" s="14" t="s">
        <v>11</v>
      </c>
      <c r="B391" s="4" t="b">
        <f>IF(A391=CFOP!A391,CFOP!B391,FALSE)</f>
        <v>0</v>
      </c>
      <c r="C391" s="10" t="e">
        <f>#REF!</f>
        <v>#REF!</v>
      </c>
      <c r="D391" s="12" t="e">
        <f>SUMIF(#REF!,'BASE DADOS'!B391,#REF!)</f>
        <v>#REF!</v>
      </c>
      <c r="E391" s="12" t="e">
        <f>SUMIF(#REF!,'BASE DADOS'!B391,#REF!)</f>
        <v>#REF!</v>
      </c>
      <c r="F391" s="5" t="e">
        <f>SUMIF(#REF!,'BASE DADOS'!B391,#REF!)</f>
        <v>#REF!</v>
      </c>
      <c r="G391" s="5" t="e">
        <f t="shared" si="18"/>
        <v>#REF!</v>
      </c>
      <c r="H391" s="14" t="s">
        <v>12</v>
      </c>
      <c r="I391" s="4">
        <f>IF(H391=CFOP!A391,CFOP!B391,FALSE)</f>
        <v>1556</v>
      </c>
      <c r="J391" s="10" t="e">
        <f>#REF!</f>
        <v>#REF!</v>
      </c>
      <c r="K391" s="12" t="e">
        <f>SUMIF(#REF!,'BASE DADOS'!I391,#REF!)</f>
        <v>#REF!</v>
      </c>
      <c r="L391" s="5" t="e">
        <f>SUMIF(#REF!,'BASE DADOS'!I391,#REF!)</f>
        <v>#REF!</v>
      </c>
      <c r="M391" s="5" t="e">
        <f>SUMIF(#REF!,'BASE DADOS'!I391,#REF!)</f>
        <v>#REF!</v>
      </c>
      <c r="N391" s="5" t="e">
        <f t="shared" si="19"/>
        <v>#REF!</v>
      </c>
    </row>
    <row r="392" spans="1:14" ht="14.4" x14ac:dyDescent="0.3">
      <c r="A392" s="14" t="s">
        <v>11</v>
      </c>
      <c r="B392" s="4" t="b">
        <f>IF(A392=CFOP!A392,CFOP!B392,FALSE)</f>
        <v>0</v>
      </c>
      <c r="C392" s="10" t="e">
        <f>#REF!</f>
        <v>#REF!</v>
      </c>
      <c r="D392" s="12" t="e">
        <f>SUMIF(#REF!,'BASE DADOS'!B392,#REF!)</f>
        <v>#REF!</v>
      </c>
      <c r="E392" s="12" t="e">
        <f>SUMIF(#REF!,'BASE DADOS'!B392,#REF!)</f>
        <v>#REF!</v>
      </c>
      <c r="F392" s="5" t="e">
        <f>SUMIF(#REF!,'BASE DADOS'!B392,#REF!)</f>
        <v>#REF!</v>
      </c>
      <c r="G392" s="5" t="e">
        <f t="shared" si="18"/>
        <v>#REF!</v>
      </c>
      <c r="H392" s="14" t="s">
        <v>12</v>
      </c>
      <c r="I392" s="4">
        <f>IF(H392=CFOP!A392,CFOP!B392,FALSE)</f>
        <v>1557</v>
      </c>
      <c r="J392" s="10" t="e">
        <f>#REF!</f>
        <v>#REF!</v>
      </c>
      <c r="K392" s="12" t="e">
        <f>SUMIF(#REF!,'BASE DADOS'!I392,#REF!)</f>
        <v>#REF!</v>
      </c>
      <c r="L392" s="5" t="e">
        <f>SUMIF(#REF!,'BASE DADOS'!I392,#REF!)</f>
        <v>#REF!</v>
      </c>
      <c r="M392" s="5" t="e">
        <f>SUMIF(#REF!,'BASE DADOS'!I392,#REF!)</f>
        <v>#REF!</v>
      </c>
      <c r="N392" s="5" t="e">
        <f t="shared" si="19"/>
        <v>#REF!</v>
      </c>
    </row>
    <row r="393" spans="1:14" ht="14.4" x14ac:dyDescent="0.3">
      <c r="A393" s="14" t="s">
        <v>11</v>
      </c>
      <c r="B393" s="4" t="b">
        <f>IF(A393=CFOP!A393,CFOP!B393,FALSE)</f>
        <v>0</v>
      </c>
      <c r="C393" s="10" t="e">
        <f>#REF!</f>
        <v>#REF!</v>
      </c>
      <c r="D393" s="12" t="e">
        <f>SUMIF(#REF!,'BASE DADOS'!B393,#REF!)</f>
        <v>#REF!</v>
      </c>
      <c r="E393" s="12" t="e">
        <f>SUMIF(#REF!,'BASE DADOS'!B393,#REF!)</f>
        <v>#REF!</v>
      </c>
      <c r="F393" s="5" t="e">
        <f>SUMIF(#REF!,'BASE DADOS'!B393,#REF!)</f>
        <v>#REF!</v>
      </c>
      <c r="G393" s="5" t="e">
        <f t="shared" si="18"/>
        <v>#REF!</v>
      </c>
      <c r="H393" s="14" t="s">
        <v>12</v>
      </c>
      <c r="I393" s="4">
        <f>IF(H393=CFOP!A393,CFOP!B393,FALSE)</f>
        <v>1601</v>
      </c>
      <c r="J393" s="10" t="e">
        <f>#REF!</f>
        <v>#REF!</v>
      </c>
      <c r="K393" s="12" t="e">
        <f>SUMIF(#REF!,'BASE DADOS'!I393,#REF!)</f>
        <v>#REF!</v>
      </c>
      <c r="L393" s="5" t="e">
        <f>SUMIF(#REF!,'BASE DADOS'!I393,#REF!)</f>
        <v>#REF!</v>
      </c>
      <c r="M393" s="5" t="e">
        <f>SUMIF(#REF!,'BASE DADOS'!I393,#REF!)</f>
        <v>#REF!</v>
      </c>
      <c r="N393" s="5" t="e">
        <f t="shared" si="19"/>
        <v>#REF!</v>
      </c>
    </row>
    <row r="394" spans="1:14" ht="14.4" x14ac:dyDescent="0.3">
      <c r="A394" s="14" t="s">
        <v>11</v>
      </c>
      <c r="B394" s="4" t="b">
        <f>IF(A394=CFOP!A394,CFOP!B394,FALSE)</f>
        <v>0</v>
      </c>
      <c r="C394" s="10" t="e">
        <f>#REF!</f>
        <v>#REF!</v>
      </c>
      <c r="D394" s="12" t="e">
        <f>SUMIF(#REF!,'BASE DADOS'!B394,#REF!)</f>
        <v>#REF!</v>
      </c>
      <c r="E394" s="12" t="e">
        <f>SUMIF(#REF!,'BASE DADOS'!B394,#REF!)</f>
        <v>#REF!</v>
      </c>
      <c r="F394" s="5" t="e">
        <f>SUMIF(#REF!,'BASE DADOS'!B394,#REF!)</f>
        <v>#REF!</v>
      </c>
      <c r="G394" s="5" t="e">
        <f t="shared" si="18"/>
        <v>#REF!</v>
      </c>
      <c r="H394" s="14" t="s">
        <v>12</v>
      </c>
      <c r="I394" s="4">
        <f>IF(H394=CFOP!A394,CFOP!B394,FALSE)</f>
        <v>1602</v>
      </c>
      <c r="J394" s="10" t="e">
        <f>#REF!</f>
        <v>#REF!</v>
      </c>
      <c r="K394" s="12" t="e">
        <f>SUMIF(#REF!,'BASE DADOS'!I394,#REF!)</f>
        <v>#REF!</v>
      </c>
      <c r="L394" s="5" t="e">
        <f>SUMIF(#REF!,'BASE DADOS'!I394,#REF!)</f>
        <v>#REF!</v>
      </c>
      <c r="M394" s="5" t="e">
        <f>SUMIF(#REF!,'BASE DADOS'!I394,#REF!)</f>
        <v>#REF!</v>
      </c>
      <c r="N394" s="5" t="e">
        <f t="shared" si="19"/>
        <v>#REF!</v>
      </c>
    </row>
    <row r="395" spans="1:14" ht="14.4" x14ac:dyDescent="0.3">
      <c r="A395" s="14" t="s">
        <v>11</v>
      </c>
      <c r="B395" s="4" t="b">
        <f>IF(A395=CFOP!A395,CFOP!B395,FALSE)</f>
        <v>0</v>
      </c>
      <c r="C395" s="10" t="e">
        <f>#REF!</f>
        <v>#REF!</v>
      </c>
      <c r="D395" s="12" t="e">
        <f>SUMIF(#REF!,'BASE DADOS'!B395,#REF!)</f>
        <v>#REF!</v>
      </c>
      <c r="E395" s="12" t="e">
        <f>SUMIF(#REF!,'BASE DADOS'!B395,#REF!)</f>
        <v>#REF!</v>
      </c>
      <c r="F395" s="5" t="e">
        <f>SUMIF(#REF!,'BASE DADOS'!B395,#REF!)</f>
        <v>#REF!</v>
      </c>
      <c r="G395" s="5" t="e">
        <f t="shared" si="18"/>
        <v>#REF!</v>
      </c>
      <c r="H395" s="14" t="s">
        <v>12</v>
      </c>
      <c r="I395" s="4">
        <f>IF(H395=CFOP!A395,CFOP!B395,FALSE)</f>
        <v>1603</v>
      </c>
      <c r="J395" s="10" t="e">
        <f>#REF!</f>
        <v>#REF!</v>
      </c>
      <c r="K395" s="12" t="e">
        <f>SUMIF(#REF!,'BASE DADOS'!I395,#REF!)</f>
        <v>#REF!</v>
      </c>
      <c r="L395" s="5" t="e">
        <f>SUMIF(#REF!,'BASE DADOS'!I395,#REF!)</f>
        <v>#REF!</v>
      </c>
      <c r="M395" s="5" t="e">
        <f>SUMIF(#REF!,'BASE DADOS'!I395,#REF!)</f>
        <v>#REF!</v>
      </c>
      <c r="N395" s="5" t="e">
        <f t="shared" si="19"/>
        <v>#REF!</v>
      </c>
    </row>
    <row r="396" spans="1:14" ht="14.4" x14ac:dyDescent="0.3">
      <c r="A396" s="14" t="s">
        <v>11</v>
      </c>
      <c r="B396" s="4" t="b">
        <f>IF(A396=CFOP!A396,CFOP!B396,FALSE)</f>
        <v>0</v>
      </c>
      <c r="C396" s="10" t="e">
        <f>#REF!</f>
        <v>#REF!</v>
      </c>
      <c r="D396" s="12" t="e">
        <f>SUMIF(#REF!,'BASE DADOS'!B396,#REF!)</f>
        <v>#REF!</v>
      </c>
      <c r="E396" s="12" t="e">
        <f>SUMIF(#REF!,'BASE DADOS'!B396,#REF!)</f>
        <v>#REF!</v>
      </c>
      <c r="F396" s="5" t="e">
        <f>SUMIF(#REF!,'BASE DADOS'!B396,#REF!)</f>
        <v>#REF!</v>
      </c>
      <c r="G396" s="5" t="e">
        <f t="shared" si="18"/>
        <v>#REF!</v>
      </c>
      <c r="H396" s="14" t="s">
        <v>12</v>
      </c>
      <c r="I396" s="4">
        <f>IF(H396=CFOP!A396,CFOP!B396,FALSE)</f>
        <v>1604</v>
      </c>
      <c r="J396" s="10" t="e">
        <f>#REF!</f>
        <v>#REF!</v>
      </c>
      <c r="K396" s="12" t="e">
        <f>SUMIF(#REF!,'BASE DADOS'!I396,#REF!)</f>
        <v>#REF!</v>
      </c>
      <c r="L396" s="5" t="e">
        <f>SUMIF(#REF!,'BASE DADOS'!I396,#REF!)</f>
        <v>#REF!</v>
      </c>
      <c r="M396" s="5" t="e">
        <f>SUMIF(#REF!,'BASE DADOS'!I396,#REF!)</f>
        <v>#REF!</v>
      </c>
      <c r="N396" s="5" t="e">
        <f t="shared" si="19"/>
        <v>#REF!</v>
      </c>
    </row>
    <row r="397" spans="1:14" ht="14.4" x14ac:dyDescent="0.3">
      <c r="A397" s="14" t="s">
        <v>11</v>
      </c>
      <c r="B397" s="4" t="b">
        <f>IF(A397=CFOP!A397,CFOP!B397,FALSE)</f>
        <v>0</v>
      </c>
      <c r="C397" s="10" t="e">
        <f>#REF!</f>
        <v>#REF!</v>
      </c>
      <c r="D397" s="12" t="e">
        <f>SUMIF(#REF!,'BASE DADOS'!B397,#REF!)</f>
        <v>#REF!</v>
      </c>
      <c r="E397" s="12" t="e">
        <f>SUMIF(#REF!,'BASE DADOS'!B397,#REF!)</f>
        <v>#REF!</v>
      </c>
      <c r="F397" s="5" t="e">
        <f>SUMIF(#REF!,'BASE DADOS'!B397,#REF!)</f>
        <v>#REF!</v>
      </c>
      <c r="G397" s="5" t="e">
        <f t="shared" si="18"/>
        <v>#REF!</v>
      </c>
      <c r="H397" s="14" t="s">
        <v>12</v>
      </c>
      <c r="I397" s="4">
        <f>IF(H397=CFOP!A397,CFOP!B397,FALSE)</f>
        <v>1605</v>
      </c>
      <c r="J397" s="10" t="e">
        <f>#REF!</f>
        <v>#REF!</v>
      </c>
      <c r="K397" s="12" t="e">
        <f>SUMIF(#REF!,'BASE DADOS'!I397,#REF!)</f>
        <v>#REF!</v>
      </c>
      <c r="L397" s="5" t="e">
        <f>SUMIF(#REF!,'BASE DADOS'!I397,#REF!)</f>
        <v>#REF!</v>
      </c>
      <c r="M397" s="5" t="e">
        <f>SUMIF(#REF!,'BASE DADOS'!I397,#REF!)</f>
        <v>#REF!</v>
      </c>
      <c r="N397" s="5" t="e">
        <f t="shared" si="19"/>
        <v>#REF!</v>
      </c>
    </row>
    <row r="398" spans="1:14" ht="14.4" x14ac:dyDescent="0.3">
      <c r="A398" s="14" t="s">
        <v>11</v>
      </c>
      <c r="B398" s="4" t="b">
        <f>IF(A398=CFOP!A398,CFOP!B398,FALSE)</f>
        <v>0</v>
      </c>
      <c r="C398" s="10" t="e">
        <f>#REF!</f>
        <v>#REF!</v>
      </c>
      <c r="D398" s="12" t="e">
        <f>SUMIF(#REF!,'BASE DADOS'!B398,#REF!)</f>
        <v>#REF!</v>
      </c>
      <c r="E398" s="12" t="e">
        <f>SUMIF(#REF!,'BASE DADOS'!B398,#REF!)</f>
        <v>#REF!</v>
      </c>
      <c r="F398" s="5" t="e">
        <f>SUMIF(#REF!,'BASE DADOS'!B398,#REF!)</f>
        <v>#REF!</v>
      </c>
      <c r="G398" s="5" t="e">
        <f t="shared" si="18"/>
        <v>#REF!</v>
      </c>
      <c r="H398" s="14" t="s">
        <v>12</v>
      </c>
      <c r="I398" s="4">
        <f>IF(H398=CFOP!A398,CFOP!B398,FALSE)</f>
        <v>1652</v>
      </c>
      <c r="J398" s="10" t="e">
        <f>#REF!</f>
        <v>#REF!</v>
      </c>
      <c r="K398" s="12" t="e">
        <f>SUMIF(#REF!,'BASE DADOS'!I398,#REF!)</f>
        <v>#REF!</v>
      </c>
      <c r="L398" s="5" t="e">
        <f>SUMIF(#REF!,'BASE DADOS'!I398,#REF!)</f>
        <v>#REF!</v>
      </c>
      <c r="M398" s="5" t="e">
        <f>SUMIF(#REF!,'BASE DADOS'!I398,#REF!)</f>
        <v>#REF!</v>
      </c>
      <c r="N398" s="5" t="e">
        <f t="shared" si="19"/>
        <v>#REF!</v>
      </c>
    </row>
    <row r="399" spans="1:14" ht="14.4" x14ac:dyDescent="0.3">
      <c r="A399" s="14" t="s">
        <v>11</v>
      </c>
      <c r="B399" s="4">
        <f>IF(A399=CFOP!A399,CFOP!B399,FALSE)</f>
        <v>1653</v>
      </c>
      <c r="C399" s="10" t="e">
        <f>#REF!</f>
        <v>#REF!</v>
      </c>
      <c r="D399" s="12" t="e">
        <f>SUMIF(#REF!,'BASE DADOS'!B399,#REF!)</f>
        <v>#REF!</v>
      </c>
      <c r="E399" s="12" t="e">
        <f>SUMIF(#REF!,'BASE DADOS'!B399,#REF!)</f>
        <v>#REF!</v>
      </c>
      <c r="F399" s="5" t="e">
        <f>SUMIF(#REF!,'BASE DADOS'!B399,#REF!)</f>
        <v>#REF!</v>
      </c>
      <c r="G399" s="5" t="e">
        <f t="shared" si="18"/>
        <v>#REF!</v>
      </c>
      <c r="H399" s="14" t="s">
        <v>12</v>
      </c>
      <c r="I399" s="4" t="b">
        <f>IF(H399=CFOP!A399,CFOP!B399,FALSE)</f>
        <v>0</v>
      </c>
      <c r="J399" s="10" t="e">
        <f>#REF!</f>
        <v>#REF!</v>
      </c>
      <c r="K399" s="12" t="e">
        <f>SUMIF(#REF!,'BASE DADOS'!I399,#REF!)</f>
        <v>#REF!</v>
      </c>
      <c r="L399" s="5" t="e">
        <f>SUMIF(#REF!,'BASE DADOS'!I399,#REF!)</f>
        <v>#REF!</v>
      </c>
      <c r="M399" s="5" t="e">
        <f>SUMIF(#REF!,'BASE DADOS'!I399,#REF!)</f>
        <v>#REF!</v>
      </c>
      <c r="N399" s="5" t="e">
        <f t="shared" si="19"/>
        <v>#REF!</v>
      </c>
    </row>
    <row r="400" spans="1:14" ht="14.4" x14ac:dyDescent="0.3">
      <c r="A400" s="14" t="s">
        <v>11</v>
      </c>
      <c r="B400" s="4">
        <f>IF(A400=CFOP!A400,CFOP!B400,FALSE)</f>
        <v>1658</v>
      </c>
      <c r="C400" s="10" t="e">
        <f>#REF!</f>
        <v>#REF!</v>
      </c>
      <c r="D400" s="12" t="e">
        <f>SUMIF(#REF!,'BASE DADOS'!B400,#REF!)</f>
        <v>#REF!</v>
      </c>
      <c r="E400" s="12" t="e">
        <f>SUMIF(#REF!,'BASE DADOS'!B400,#REF!)</f>
        <v>#REF!</v>
      </c>
      <c r="F400" s="5" t="e">
        <f>SUMIF(#REF!,'BASE DADOS'!B400,#REF!)</f>
        <v>#REF!</v>
      </c>
      <c r="G400" s="5" t="e">
        <f t="shared" si="18"/>
        <v>#REF!</v>
      </c>
      <c r="H400" s="14" t="s">
        <v>12</v>
      </c>
      <c r="I400" s="4" t="b">
        <f>IF(H400=CFOP!A400,CFOP!B400,FALSE)</f>
        <v>0</v>
      </c>
      <c r="J400" s="10" t="e">
        <f>#REF!</f>
        <v>#REF!</v>
      </c>
      <c r="K400" s="12" t="e">
        <f>SUMIF(#REF!,'BASE DADOS'!I400,#REF!)</f>
        <v>#REF!</v>
      </c>
      <c r="L400" s="5" t="e">
        <f>SUMIF(#REF!,'BASE DADOS'!I400,#REF!)</f>
        <v>#REF!</v>
      </c>
      <c r="M400" s="5" t="e">
        <f>SUMIF(#REF!,'BASE DADOS'!I400,#REF!)</f>
        <v>#REF!</v>
      </c>
      <c r="N400" s="5" t="e">
        <f t="shared" si="19"/>
        <v>#REF!</v>
      </c>
    </row>
    <row r="401" spans="1:21" ht="14.4" x14ac:dyDescent="0.3">
      <c r="A401" s="14" t="s">
        <v>11</v>
      </c>
      <c r="B401" s="4" t="b">
        <f>IF(A401=CFOP!A401,CFOP!B401,FALSE)</f>
        <v>0</v>
      </c>
      <c r="C401" s="10" t="e">
        <f>#REF!</f>
        <v>#REF!</v>
      </c>
      <c r="D401" s="12" t="e">
        <f>SUMIF(#REF!,'BASE DADOS'!B401,#REF!)</f>
        <v>#REF!</v>
      </c>
      <c r="E401" s="12" t="e">
        <f>SUMIF(#REF!,'BASE DADOS'!B401,#REF!)</f>
        <v>#REF!</v>
      </c>
      <c r="F401" s="5" t="e">
        <f>SUMIF(#REF!,'BASE DADOS'!B401,#REF!)</f>
        <v>#REF!</v>
      </c>
      <c r="G401" s="5" t="e">
        <f t="shared" si="18"/>
        <v>#REF!</v>
      </c>
      <c r="H401" s="14" t="s">
        <v>12</v>
      </c>
      <c r="I401" s="4">
        <f>IF(H401=CFOP!A401,CFOP!B401,FALSE)</f>
        <v>1659</v>
      </c>
      <c r="J401" s="10" t="e">
        <f>#REF!</f>
        <v>#REF!</v>
      </c>
      <c r="K401" s="12" t="e">
        <f>SUMIF(#REF!,'BASE DADOS'!I401,#REF!)</f>
        <v>#REF!</v>
      </c>
      <c r="L401" s="5" t="e">
        <f>SUMIF(#REF!,'BASE DADOS'!I401,#REF!)</f>
        <v>#REF!</v>
      </c>
      <c r="M401" s="5" t="e">
        <f>SUMIF(#REF!,'BASE DADOS'!I401,#REF!)</f>
        <v>#REF!</v>
      </c>
      <c r="N401" s="5" t="e">
        <f t="shared" si="19"/>
        <v>#REF!</v>
      </c>
    </row>
    <row r="402" spans="1:21" ht="14.4" x14ac:dyDescent="0.3">
      <c r="A402" s="14" t="s">
        <v>11</v>
      </c>
      <c r="B402" s="4">
        <f>IF(A402=CFOP!A402,CFOP!B402,FALSE)</f>
        <v>1660</v>
      </c>
      <c r="C402" s="10" t="e">
        <f>#REF!</f>
        <v>#REF!</v>
      </c>
      <c r="D402" s="12" t="e">
        <f>SUMIF(#REF!,'BASE DADOS'!B402,#REF!)</f>
        <v>#REF!</v>
      </c>
      <c r="E402" s="12" t="e">
        <f>SUMIF(#REF!,'BASE DADOS'!B402,#REF!)</f>
        <v>#REF!</v>
      </c>
      <c r="F402" s="5" t="e">
        <f>SUMIF(#REF!,'BASE DADOS'!B402,#REF!)</f>
        <v>#REF!</v>
      </c>
      <c r="G402" s="5" t="e">
        <f t="shared" si="18"/>
        <v>#REF!</v>
      </c>
      <c r="H402" s="14" t="s">
        <v>12</v>
      </c>
      <c r="I402" s="4" t="b">
        <f>IF(H402=CFOP!A402,CFOP!B402,FALSE)</f>
        <v>0</v>
      </c>
      <c r="J402" s="10" t="e">
        <f>#REF!</f>
        <v>#REF!</v>
      </c>
      <c r="K402" s="12" t="e">
        <f>SUMIF(#REF!,'BASE DADOS'!I402,#REF!)</f>
        <v>#REF!</v>
      </c>
      <c r="L402" s="5" t="e">
        <f>SUMIF(#REF!,'BASE DADOS'!I402,#REF!)</f>
        <v>#REF!</v>
      </c>
      <c r="M402" s="5" t="e">
        <f>SUMIF(#REF!,'BASE DADOS'!I402,#REF!)</f>
        <v>#REF!</v>
      </c>
      <c r="N402" s="5" t="e">
        <f t="shared" si="19"/>
        <v>#REF!</v>
      </c>
    </row>
    <row r="403" spans="1:21" ht="14.4" x14ac:dyDescent="0.3">
      <c r="A403" s="14" t="s">
        <v>11</v>
      </c>
      <c r="B403" s="4">
        <f>IF(A403=CFOP!A403,CFOP!B403,FALSE)</f>
        <v>1661</v>
      </c>
      <c r="C403" s="10" t="e">
        <f>#REF!</f>
        <v>#REF!</v>
      </c>
      <c r="D403" s="12" t="e">
        <f>SUMIF(#REF!,'BASE DADOS'!B403,#REF!)</f>
        <v>#REF!</v>
      </c>
      <c r="E403" s="12" t="e">
        <f>SUMIF(#REF!,'BASE DADOS'!B403,#REF!)</f>
        <v>#REF!</v>
      </c>
      <c r="F403" s="5" t="e">
        <f>SUMIF(#REF!,'BASE DADOS'!B403,#REF!)</f>
        <v>#REF!</v>
      </c>
      <c r="G403" s="5" t="e">
        <f t="shared" ref="G403:G466" si="20">D403&gt;0</f>
        <v>#REF!</v>
      </c>
      <c r="H403" s="14" t="s">
        <v>12</v>
      </c>
      <c r="I403" s="4" t="b">
        <f>IF(H403=CFOP!A403,CFOP!B403,FALSE)</f>
        <v>0</v>
      </c>
      <c r="J403" s="10" t="e">
        <f>#REF!</f>
        <v>#REF!</v>
      </c>
      <c r="K403" s="12" t="e">
        <f>SUMIF(#REF!,'BASE DADOS'!I403,#REF!)</f>
        <v>#REF!</v>
      </c>
      <c r="L403" s="5" t="e">
        <f>SUMIF(#REF!,'BASE DADOS'!I403,#REF!)</f>
        <v>#REF!</v>
      </c>
      <c r="M403" s="5" t="e">
        <f>SUMIF(#REF!,'BASE DADOS'!I403,#REF!)</f>
        <v>#REF!</v>
      </c>
      <c r="N403" s="5" t="e">
        <f t="shared" ref="N403:N466" si="21">K403&gt;0</f>
        <v>#REF!</v>
      </c>
      <c r="U403" s="2"/>
    </row>
    <row r="404" spans="1:21" ht="14.4" x14ac:dyDescent="0.3">
      <c r="A404" s="14" t="s">
        <v>11</v>
      </c>
      <c r="B404" s="4">
        <f>IF(A404=CFOP!A404,CFOP!B404,FALSE)</f>
        <v>1662</v>
      </c>
      <c r="C404" s="10" t="e">
        <f>#REF!</f>
        <v>#REF!</v>
      </c>
      <c r="D404" s="12" t="e">
        <f>SUMIF(#REF!,'BASE DADOS'!B404,#REF!)</f>
        <v>#REF!</v>
      </c>
      <c r="E404" s="12" t="e">
        <f>SUMIF(#REF!,'BASE DADOS'!B404,#REF!)</f>
        <v>#REF!</v>
      </c>
      <c r="F404" s="5" t="e">
        <f>SUMIF(#REF!,'BASE DADOS'!B404,#REF!)</f>
        <v>#REF!</v>
      </c>
      <c r="G404" s="5" t="e">
        <f t="shared" si="20"/>
        <v>#REF!</v>
      </c>
      <c r="H404" s="14" t="s">
        <v>12</v>
      </c>
      <c r="I404" s="4" t="b">
        <f>IF(H404=CFOP!A404,CFOP!B404,FALSE)</f>
        <v>0</v>
      </c>
      <c r="J404" s="10" t="e">
        <f>#REF!</f>
        <v>#REF!</v>
      </c>
      <c r="K404" s="12" t="e">
        <f>SUMIF(#REF!,'BASE DADOS'!I404,#REF!)</f>
        <v>#REF!</v>
      </c>
      <c r="L404" s="5" t="e">
        <f>SUMIF(#REF!,'BASE DADOS'!I404,#REF!)</f>
        <v>#REF!</v>
      </c>
      <c r="M404" s="5" t="e">
        <f>SUMIF(#REF!,'BASE DADOS'!I404,#REF!)</f>
        <v>#REF!</v>
      </c>
      <c r="N404" s="5" t="e">
        <f t="shared" si="21"/>
        <v>#REF!</v>
      </c>
    </row>
    <row r="405" spans="1:21" ht="14.4" x14ac:dyDescent="0.3">
      <c r="A405" s="14" t="s">
        <v>11</v>
      </c>
      <c r="B405" s="4" t="b">
        <f>IF(A405=CFOP!A405,CFOP!B405,FALSE)</f>
        <v>0</v>
      </c>
      <c r="C405" s="10" t="e">
        <f>#REF!</f>
        <v>#REF!</v>
      </c>
      <c r="D405" s="12" t="e">
        <f>SUMIF(#REF!,'BASE DADOS'!B405,#REF!)</f>
        <v>#REF!</v>
      </c>
      <c r="E405" s="12" t="e">
        <f>SUMIF(#REF!,'BASE DADOS'!B405,#REF!)</f>
        <v>#REF!</v>
      </c>
      <c r="F405" s="5" t="e">
        <f>SUMIF(#REF!,'BASE DADOS'!B405,#REF!)</f>
        <v>#REF!</v>
      </c>
      <c r="G405" s="5" t="e">
        <f t="shared" si="20"/>
        <v>#REF!</v>
      </c>
      <c r="H405" s="14" t="s">
        <v>12</v>
      </c>
      <c r="I405" s="4">
        <f>IF(H405=CFOP!A405,CFOP!B405,FALSE)</f>
        <v>1663</v>
      </c>
      <c r="J405" s="10" t="e">
        <f>#REF!</f>
        <v>#REF!</v>
      </c>
      <c r="K405" s="12" t="e">
        <f>SUMIF(#REF!,'BASE DADOS'!I405,#REF!)</f>
        <v>#REF!</v>
      </c>
      <c r="L405" s="5" t="e">
        <f>SUMIF(#REF!,'BASE DADOS'!I405,#REF!)</f>
        <v>#REF!</v>
      </c>
      <c r="M405" s="5" t="e">
        <f>SUMIF(#REF!,'BASE DADOS'!I405,#REF!)</f>
        <v>#REF!</v>
      </c>
      <c r="N405" s="5" t="e">
        <f t="shared" si="21"/>
        <v>#REF!</v>
      </c>
    </row>
    <row r="406" spans="1:21" ht="14.4" x14ac:dyDescent="0.3">
      <c r="A406" s="14" t="s">
        <v>11</v>
      </c>
      <c r="B406" s="4" t="b">
        <f>IF(A406=CFOP!A406,CFOP!B406,FALSE)</f>
        <v>0</v>
      </c>
      <c r="C406" s="10" t="e">
        <f>#REF!</f>
        <v>#REF!</v>
      </c>
      <c r="D406" s="12" t="e">
        <f>SUMIF(#REF!,'BASE DADOS'!B406,#REF!)</f>
        <v>#REF!</v>
      </c>
      <c r="E406" s="12" t="e">
        <f>SUMIF(#REF!,'BASE DADOS'!B406,#REF!)</f>
        <v>#REF!</v>
      </c>
      <c r="F406" s="5" t="e">
        <f>SUMIF(#REF!,'BASE DADOS'!B406,#REF!)</f>
        <v>#REF!</v>
      </c>
      <c r="G406" s="5" t="e">
        <f t="shared" si="20"/>
        <v>#REF!</v>
      </c>
      <c r="H406" s="14" t="s">
        <v>12</v>
      </c>
      <c r="I406" s="4">
        <f>IF(H406=CFOP!A406,CFOP!B406,FALSE)</f>
        <v>1664</v>
      </c>
      <c r="J406" s="10" t="e">
        <f>#REF!</f>
        <v>#REF!</v>
      </c>
      <c r="K406" s="12" t="e">
        <f>SUMIF(#REF!,'BASE DADOS'!I406,#REF!)</f>
        <v>#REF!</v>
      </c>
      <c r="L406" s="5" t="e">
        <f>SUMIF(#REF!,'BASE DADOS'!I406,#REF!)</f>
        <v>#REF!</v>
      </c>
      <c r="M406" s="5" t="e">
        <f>SUMIF(#REF!,'BASE DADOS'!I406,#REF!)</f>
        <v>#REF!</v>
      </c>
      <c r="N406" s="5" t="e">
        <f t="shared" si="21"/>
        <v>#REF!</v>
      </c>
    </row>
    <row r="407" spans="1:21" ht="14.4" x14ac:dyDescent="0.3">
      <c r="A407" s="14" t="s">
        <v>11</v>
      </c>
      <c r="B407" s="4" t="b">
        <f>IF(A407=CFOP!A407,CFOP!B407,FALSE)</f>
        <v>0</v>
      </c>
      <c r="C407" s="10" t="e">
        <f>#REF!</f>
        <v>#REF!</v>
      </c>
      <c r="D407" s="12" t="e">
        <f>SUMIF(#REF!,'BASE DADOS'!B407,#REF!)</f>
        <v>#REF!</v>
      </c>
      <c r="E407" s="12" t="e">
        <f>SUMIF(#REF!,'BASE DADOS'!B407,#REF!)</f>
        <v>#REF!</v>
      </c>
      <c r="F407" s="5" t="e">
        <f>SUMIF(#REF!,'BASE DADOS'!B407,#REF!)</f>
        <v>#REF!</v>
      </c>
      <c r="G407" s="5" t="e">
        <f t="shared" si="20"/>
        <v>#REF!</v>
      </c>
      <c r="H407" s="14" t="s">
        <v>12</v>
      </c>
      <c r="I407" s="4">
        <f>IF(H407=CFOP!A407,CFOP!B407,FALSE)</f>
        <v>1901</v>
      </c>
      <c r="J407" s="10" t="e">
        <f>#REF!</f>
        <v>#REF!</v>
      </c>
      <c r="K407" s="12" t="e">
        <f>SUMIF(#REF!,'BASE DADOS'!I407,#REF!)</f>
        <v>#REF!</v>
      </c>
      <c r="L407" s="5" t="e">
        <f>SUMIF(#REF!,'BASE DADOS'!I407,#REF!)</f>
        <v>#REF!</v>
      </c>
      <c r="M407" s="5" t="e">
        <f>SUMIF(#REF!,'BASE DADOS'!I407,#REF!)</f>
        <v>#REF!</v>
      </c>
      <c r="N407" s="5" t="e">
        <f t="shared" si="21"/>
        <v>#REF!</v>
      </c>
    </row>
    <row r="408" spans="1:21" ht="14.4" x14ac:dyDescent="0.3">
      <c r="A408" s="14" t="s">
        <v>11</v>
      </c>
      <c r="B408" s="4" t="b">
        <f>IF(A408=CFOP!A408,CFOP!B408,FALSE)</f>
        <v>0</v>
      </c>
      <c r="C408" s="10" t="e">
        <f>#REF!</f>
        <v>#REF!</v>
      </c>
      <c r="D408" s="12" t="e">
        <f>SUMIF(#REF!,'BASE DADOS'!B408,#REF!)</f>
        <v>#REF!</v>
      </c>
      <c r="E408" s="12" t="e">
        <f>SUMIF(#REF!,'BASE DADOS'!B408,#REF!)</f>
        <v>#REF!</v>
      </c>
      <c r="F408" s="5" t="e">
        <f>SUMIF(#REF!,'BASE DADOS'!B408,#REF!)</f>
        <v>#REF!</v>
      </c>
      <c r="G408" s="5" t="e">
        <f t="shared" si="20"/>
        <v>#REF!</v>
      </c>
      <c r="H408" s="14" t="s">
        <v>12</v>
      </c>
      <c r="I408" s="4">
        <f>IF(H408=CFOP!A408,CFOP!B408,FALSE)</f>
        <v>1902</v>
      </c>
      <c r="J408" s="10" t="e">
        <f>#REF!</f>
        <v>#REF!</v>
      </c>
      <c r="K408" s="12" t="e">
        <f>SUMIF(#REF!,'BASE DADOS'!I408,#REF!)</f>
        <v>#REF!</v>
      </c>
      <c r="L408" s="5" t="e">
        <f>SUMIF(#REF!,'BASE DADOS'!I408,#REF!)</f>
        <v>#REF!</v>
      </c>
      <c r="M408" s="5" t="e">
        <f>SUMIF(#REF!,'BASE DADOS'!I408,#REF!)</f>
        <v>#REF!</v>
      </c>
      <c r="N408" s="5" t="e">
        <f t="shared" si="21"/>
        <v>#REF!</v>
      </c>
    </row>
    <row r="409" spans="1:21" ht="14.4" x14ac:dyDescent="0.3">
      <c r="A409" s="14" t="s">
        <v>11</v>
      </c>
      <c r="B409" s="4" t="b">
        <f>IF(A409=CFOP!A409,CFOP!B409,FALSE)</f>
        <v>0</v>
      </c>
      <c r="C409" s="10" t="e">
        <f>#REF!</f>
        <v>#REF!</v>
      </c>
      <c r="D409" s="12" t="e">
        <f>SUMIF(#REF!,'BASE DADOS'!B409,#REF!)</f>
        <v>#REF!</v>
      </c>
      <c r="E409" s="12" t="e">
        <f>SUMIF(#REF!,'BASE DADOS'!B409,#REF!)</f>
        <v>#REF!</v>
      </c>
      <c r="F409" s="5" t="e">
        <f>SUMIF(#REF!,'BASE DADOS'!B409,#REF!)</f>
        <v>#REF!</v>
      </c>
      <c r="G409" s="5" t="e">
        <f t="shared" si="20"/>
        <v>#REF!</v>
      </c>
      <c r="H409" s="14" t="s">
        <v>12</v>
      </c>
      <c r="I409" s="4">
        <f>IF(H409=CFOP!A409,CFOP!B409,FALSE)</f>
        <v>1903</v>
      </c>
      <c r="J409" s="10" t="e">
        <f>#REF!</f>
        <v>#REF!</v>
      </c>
      <c r="K409" s="12" t="e">
        <f>SUMIF(#REF!,'BASE DADOS'!I409,#REF!)</f>
        <v>#REF!</v>
      </c>
      <c r="L409" s="5" t="e">
        <f>SUMIF(#REF!,'BASE DADOS'!I409,#REF!)</f>
        <v>#REF!</v>
      </c>
      <c r="M409" s="5" t="e">
        <f>SUMIF(#REF!,'BASE DADOS'!I409,#REF!)</f>
        <v>#REF!</v>
      </c>
      <c r="N409" s="5" t="e">
        <f t="shared" si="21"/>
        <v>#REF!</v>
      </c>
    </row>
    <row r="410" spans="1:21" ht="14.4" x14ac:dyDescent="0.3">
      <c r="A410" s="14" t="s">
        <v>11</v>
      </c>
      <c r="B410" s="4" t="b">
        <f>IF(A410=CFOP!A410,CFOP!B410,FALSE)</f>
        <v>0</v>
      </c>
      <c r="C410" s="10" t="e">
        <f>#REF!</f>
        <v>#REF!</v>
      </c>
      <c r="D410" s="12" t="e">
        <f>SUMIF(#REF!,'BASE DADOS'!B410,#REF!)</f>
        <v>#REF!</v>
      </c>
      <c r="E410" s="12" t="e">
        <f>SUMIF(#REF!,'BASE DADOS'!B410,#REF!)</f>
        <v>#REF!</v>
      </c>
      <c r="F410" s="5" t="e">
        <f>SUMIF(#REF!,'BASE DADOS'!B410,#REF!)</f>
        <v>#REF!</v>
      </c>
      <c r="G410" s="5" t="e">
        <f t="shared" si="20"/>
        <v>#REF!</v>
      </c>
      <c r="H410" s="14" t="s">
        <v>12</v>
      </c>
      <c r="I410" s="4">
        <f>IF(H410=CFOP!A410,CFOP!B410,FALSE)</f>
        <v>1904</v>
      </c>
      <c r="J410" s="10" t="e">
        <f>#REF!</f>
        <v>#REF!</v>
      </c>
      <c r="K410" s="12" t="e">
        <f>SUMIF(#REF!,'BASE DADOS'!I410,#REF!)</f>
        <v>#REF!</v>
      </c>
      <c r="L410" s="5" t="e">
        <f>SUMIF(#REF!,'BASE DADOS'!I410,#REF!)</f>
        <v>#REF!</v>
      </c>
      <c r="M410" s="5" t="e">
        <f>SUMIF(#REF!,'BASE DADOS'!I410,#REF!)</f>
        <v>#REF!</v>
      </c>
      <c r="N410" s="5" t="e">
        <f t="shared" si="21"/>
        <v>#REF!</v>
      </c>
    </row>
    <row r="411" spans="1:21" ht="14.4" x14ac:dyDescent="0.3">
      <c r="A411" s="14" t="s">
        <v>11</v>
      </c>
      <c r="B411" s="4" t="b">
        <f>IF(A411=CFOP!A411,CFOP!B411,FALSE)</f>
        <v>0</v>
      </c>
      <c r="C411" s="10" t="e">
        <f>#REF!</f>
        <v>#REF!</v>
      </c>
      <c r="D411" s="12" t="e">
        <f>SUMIF(#REF!,'BASE DADOS'!B411,#REF!)</f>
        <v>#REF!</v>
      </c>
      <c r="E411" s="12" t="e">
        <f>SUMIF(#REF!,'BASE DADOS'!B411,#REF!)</f>
        <v>#REF!</v>
      </c>
      <c r="F411" s="5" t="e">
        <f>SUMIF(#REF!,'BASE DADOS'!B411,#REF!)</f>
        <v>#REF!</v>
      </c>
      <c r="G411" s="5" t="e">
        <f t="shared" si="20"/>
        <v>#REF!</v>
      </c>
      <c r="H411" s="14" t="s">
        <v>12</v>
      </c>
      <c r="I411" s="4">
        <f>IF(H411=CFOP!A411,CFOP!B411,FALSE)</f>
        <v>1905</v>
      </c>
      <c r="J411" s="10" t="e">
        <f>#REF!</f>
        <v>#REF!</v>
      </c>
      <c r="K411" s="12" t="e">
        <f>SUMIF(#REF!,'BASE DADOS'!I411,#REF!)</f>
        <v>#REF!</v>
      </c>
      <c r="L411" s="5" t="e">
        <f>SUMIF(#REF!,'BASE DADOS'!I411,#REF!)</f>
        <v>#REF!</v>
      </c>
      <c r="M411" s="5" t="e">
        <f>SUMIF(#REF!,'BASE DADOS'!I411,#REF!)</f>
        <v>#REF!</v>
      </c>
      <c r="N411" s="5" t="e">
        <f t="shared" si="21"/>
        <v>#REF!</v>
      </c>
    </row>
    <row r="412" spans="1:21" ht="14.4" x14ac:dyDescent="0.3">
      <c r="A412" s="14" t="s">
        <v>11</v>
      </c>
      <c r="B412" s="4" t="b">
        <f>IF(A412=CFOP!A412,CFOP!B412,FALSE)</f>
        <v>0</v>
      </c>
      <c r="C412" s="10" t="e">
        <f>#REF!</f>
        <v>#REF!</v>
      </c>
      <c r="D412" s="12" t="e">
        <f>SUMIF(#REF!,'BASE DADOS'!B412,#REF!)</f>
        <v>#REF!</v>
      </c>
      <c r="E412" s="12" t="e">
        <f>SUMIF(#REF!,'BASE DADOS'!B412,#REF!)</f>
        <v>#REF!</v>
      </c>
      <c r="F412" s="5" t="e">
        <f>SUMIF(#REF!,'BASE DADOS'!B412,#REF!)</f>
        <v>#REF!</v>
      </c>
      <c r="G412" s="5" t="e">
        <f t="shared" si="20"/>
        <v>#REF!</v>
      </c>
      <c r="H412" s="14" t="s">
        <v>12</v>
      </c>
      <c r="I412" s="4">
        <f>IF(H412=CFOP!A412,CFOP!B412,FALSE)</f>
        <v>1906</v>
      </c>
      <c r="J412" s="10" t="e">
        <f>#REF!</f>
        <v>#REF!</v>
      </c>
      <c r="K412" s="12" t="e">
        <f>SUMIF(#REF!,'BASE DADOS'!I412,#REF!)</f>
        <v>#REF!</v>
      </c>
      <c r="L412" s="5" t="e">
        <f>SUMIF(#REF!,'BASE DADOS'!I412,#REF!)</f>
        <v>#REF!</v>
      </c>
      <c r="M412" s="5" t="e">
        <f>SUMIF(#REF!,'BASE DADOS'!I412,#REF!)</f>
        <v>#REF!</v>
      </c>
      <c r="N412" s="5" t="e">
        <f t="shared" si="21"/>
        <v>#REF!</v>
      </c>
    </row>
    <row r="413" spans="1:21" ht="14.4" x14ac:dyDescent="0.3">
      <c r="A413" s="14" t="s">
        <v>11</v>
      </c>
      <c r="B413" s="4" t="b">
        <f>IF(A413=CFOP!A413,CFOP!B413,FALSE)</f>
        <v>0</v>
      </c>
      <c r="C413" s="10" t="e">
        <f>#REF!</f>
        <v>#REF!</v>
      </c>
      <c r="D413" s="12" t="e">
        <f>SUMIF(#REF!,'BASE DADOS'!B413,#REF!)</f>
        <v>#REF!</v>
      </c>
      <c r="E413" s="12" t="e">
        <f>SUMIF(#REF!,'BASE DADOS'!B413,#REF!)</f>
        <v>#REF!</v>
      </c>
      <c r="F413" s="5" t="e">
        <f>SUMIF(#REF!,'BASE DADOS'!B413,#REF!)</f>
        <v>#REF!</v>
      </c>
      <c r="G413" s="5" t="e">
        <f t="shared" si="20"/>
        <v>#REF!</v>
      </c>
      <c r="H413" s="14" t="s">
        <v>12</v>
      </c>
      <c r="I413" s="4">
        <f>IF(H413=CFOP!A413,CFOP!B413,FALSE)</f>
        <v>1907</v>
      </c>
      <c r="J413" s="10" t="e">
        <f>#REF!</f>
        <v>#REF!</v>
      </c>
      <c r="K413" s="12" t="e">
        <f>SUMIF(#REF!,'BASE DADOS'!I413,#REF!)</f>
        <v>#REF!</v>
      </c>
      <c r="L413" s="5" t="e">
        <f>SUMIF(#REF!,'BASE DADOS'!I413,#REF!)</f>
        <v>#REF!</v>
      </c>
      <c r="M413" s="5" t="e">
        <f>SUMIF(#REF!,'BASE DADOS'!I413,#REF!)</f>
        <v>#REF!</v>
      </c>
      <c r="N413" s="5" t="e">
        <f t="shared" si="21"/>
        <v>#REF!</v>
      </c>
    </row>
    <row r="414" spans="1:21" ht="14.4" x14ac:dyDescent="0.3">
      <c r="A414" s="14" t="s">
        <v>11</v>
      </c>
      <c r="B414" s="4" t="b">
        <f>IF(A414=CFOP!A414,CFOP!B414,FALSE)</f>
        <v>0</v>
      </c>
      <c r="C414" s="10" t="e">
        <f>#REF!</f>
        <v>#REF!</v>
      </c>
      <c r="D414" s="12" t="e">
        <f>SUMIF(#REF!,'BASE DADOS'!B414,#REF!)</f>
        <v>#REF!</v>
      </c>
      <c r="E414" s="12" t="e">
        <f>SUMIF(#REF!,'BASE DADOS'!B414,#REF!)</f>
        <v>#REF!</v>
      </c>
      <c r="F414" s="5" t="e">
        <f>SUMIF(#REF!,'BASE DADOS'!B414,#REF!)</f>
        <v>#REF!</v>
      </c>
      <c r="G414" s="5" t="e">
        <f t="shared" si="20"/>
        <v>#REF!</v>
      </c>
      <c r="H414" s="14" t="s">
        <v>12</v>
      </c>
      <c r="I414" s="4">
        <f>IF(H414=CFOP!A414,CFOP!B414,FALSE)</f>
        <v>1908</v>
      </c>
      <c r="J414" s="10" t="e">
        <f>#REF!</f>
        <v>#REF!</v>
      </c>
      <c r="K414" s="12" t="e">
        <f>SUMIF(#REF!,'BASE DADOS'!I414,#REF!)</f>
        <v>#REF!</v>
      </c>
      <c r="L414" s="5" t="e">
        <f>SUMIF(#REF!,'BASE DADOS'!I414,#REF!)</f>
        <v>#REF!</v>
      </c>
      <c r="M414" s="5" t="e">
        <f>SUMIF(#REF!,'BASE DADOS'!I414,#REF!)</f>
        <v>#REF!</v>
      </c>
      <c r="N414" s="5" t="e">
        <f t="shared" si="21"/>
        <v>#REF!</v>
      </c>
    </row>
    <row r="415" spans="1:21" ht="14.4" x14ac:dyDescent="0.3">
      <c r="A415" s="14" t="s">
        <v>11</v>
      </c>
      <c r="B415" s="4" t="b">
        <f>IF(A415=CFOP!A415,CFOP!B415,FALSE)</f>
        <v>0</v>
      </c>
      <c r="C415" s="10" t="e">
        <f>#REF!</f>
        <v>#REF!</v>
      </c>
      <c r="D415" s="12" t="e">
        <f>SUMIF(#REF!,'BASE DADOS'!B415,#REF!)</f>
        <v>#REF!</v>
      </c>
      <c r="E415" s="12" t="e">
        <f>SUMIF(#REF!,'BASE DADOS'!B415,#REF!)</f>
        <v>#REF!</v>
      </c>
      <c r="F415" s="5" t="e">
        <f>SUMIF(#REF!,'BASE DADOS'!B415,#REF!)</f>
        <v>#REF!</v>
      </c>
      <c r="G415" s="5" t="e">
        <f t="shared" si="20"/>
        <v>#REF!</v>
      </c>
      <c r="H415" s="14" t="s">
        <v>12</v>
      </c>
      <c r="I415" s="4">
        <f>IF(H415=CFOP!A415,CFOP!B415,FALSE)</f>
        <v>1909</v>
      </c>
      <c r="J415" s="10" t="e">
        <f>#REF!</f>
        <v>#REF!</v>
      </c>
      <c r="K415" s="12" t="e">
        <f>SUMIF(#REF!,'BASE DADOS'!I415,#REF!)</f>
        <v>#REF!</v>
      </c>
      <c r="L415" s="5" t="e">
        <f>SUMIF(#REF!,'BASE DADOS'!I415,#REF!)</f>
        <v>#REF!</v>
      </c>
      <c r="M415" s="5" t="e">
        <f>SUMIF(#REF!,'BASE DADOS'!I415,#REF!)</f>
        <v>#REF!</v>
      </c>
      <c r="N415" s="5" t="e">
        <f t="shared" si="21"/>
        <v>#REF!</v>
      </c>
    </row>
    <row r="416" spans="1:21" ht="14.4" x14ac:dyDescent="0.3">
      <c r="A416" s="14" t="s">
        <v>11</v>
      </c>
      <c r="B416" s="4">
        <f>IF(A416=CFOP!A416,CFOP!B416,FALSE)</f>
        <v>1910</v>
      </c>
      <c r="C416" s="10" t="e">
        <f>#REF!</f>
        <v>#REF!</v>
      </c>
      <c r="D416" s="12" t="e">
        <f>SUMIF(#REF!,'BASE DADOS'!B416,#REF!)</f>
        <v>#REF!</v>
      </c>
      <c r="E416" s="12" t="e">
        <f>SUMIF(#REF!,'BASE DADOS'!B416,#REF!)</f>
        <v>#REF!</v>
      </c>
      <c r="F416" s="5" t="e">
        <f>SUMIF(#REF!,'BASE DADOS'!B416,#REF!)</f>
        <v>#REF!</v>
      </c>
      <c r="G416" s="5" t="e">
        <f t="shared" si="20"/>
        <v>#REF!</v>
      </c>
      <c r="H416" s="14" t="s">
        <v>12</v>
      </c>
      <c r="I416" s="4" t="b">
        <f>IF(H416=CFOP!A416,CFOP!B416,FALSE)</f>
        <v>0</v>
      </c>
      <c r="J416" s="10" t="e">
        <f>#REF!</f>
        <v>#REF!</v>
      </c>
      <c r="K416" s="12" t="e">
        <f>SUMIF(#REF!,'BASE DADOS'!I416,#REF!)</f>
        <v>#REF!</v>
      </c>
      <c r="L416" s="5" t="e">
        <f>SUMIF(#REF!,'BASE DADOS'!I416,#REF!)</f>
        <v>#REF!</v>
      </c>
      <c r="M416" s="5" t="e">
        <f>SUMIF(#REF!,'BASE DADOS'!I416,#REF!)</f>
        <v>#REF!</v>
      </c>
      <c r="N416" s="5" t="e">
        <f t="shared" si="21"/>
        <v>#REF!</v>
      </c>
    </row>
    <row r="417" spans="1:14" ht="14.4" x14ac:dyDescent="0.3">
      <c r="A417" s="14" t="s">
        <v>11</v>
      </c>
      <c r="B417" s="4">
        <f>IF(A417=CFOP!A417,CFOP!B417,FALSE)</f>
        <v>1911</v>
      </c>
      <c r="C417" s="10" t="e">
        <f>#REF!</f>
        <v>#REF!</v>
      </c>
      <c r="D417" s="12" t="e">
        <f>SUMIF(#REF!,'BASE DADOS'!B417,#REF!)</f>
        <v>#REF!</v>
      </c>
      <c r="E417" s="12" t="e">
        <f>SUMIF(#REF!,'BASE DADOS'!B417,#REF!)</f>
        <v>#REF!</v>
      </c>
      <c r="F417" s="5" t="e">
        <f>SUMIF(#REF!,'BASE DADOS'!B417,#REF!)</f>
        <v>#REF!</v>
      </c>
      <c r="G417" s="5" t="e">
        <f t="shared" si="20"/>
        <v>#REF!</v>
      </c>
      <c r="H417" s="14" t="s">
        <v>12</v>
      </c>
      <c r="I417" s="4" t="b">
        <f>IF(H417=CFOP!A417,CFOP!B417,FALSE)</f>
        <v>0</v>
      </c>
      <c r="J417" s="10" t="e">
        <f>#REF!</f>
        <v>#REF!</v>
      </c>
      <c r="K417" s="12" t="e">
        <f>SUMIF(#REF!,'BASE DADOS'!I417,#REF!)</f>
        <v>#REF!</v>
      </c>
      <c r="L417" s="5" t="e">
        <f>SUMIF(#REF!,'BASE DADOS'!I417,#REF!)</f>
        <v>#REF!</v>
      </c>
      <c r="M417" s="5" t="e">
        <f>SUMIF(#REF!,'BASE DADOS'!I417,#REF!)</f>
        <v>#REF!</v>
      </c>
      <c r="N417" s="5" t="e">
        <f t="shared" si="21"/>
        <v>#REF!</v>
      </c>
    </row>
    <row r="418" spans="1:14" ht="14.4" x14ac:dyDescent="0.3">
      <c r="A418" s="14" t="s">
        <v>11</v>
      </c>
      <c r="B418" s="4" t="b">
        <f>IF(A418=CFOP!A418,CFOP!B418,FALSE)</f>
        <v>0</v>
      </c>
      <c r="C418" s="10" t="e">
        <f>#REF!</f>
        <v>#REF!</v>
      </c>
      <c r="D418" s="12" t="e">
        <f>SUMIF(#REF!,'BASE DADOS'!B418,#REF!)</f>
        <v>#REF!</v>
      </c>
      <c r="E418" s="12" t="e">
        <f>SUMIF(#REF!,'BASE DADOS'!B418,#REF!)</f>
        <v>#REF!</v>
      </c>
      <c r="F418" s="5" t="e">
        <f>SUMIF(#REF!,'BASE DADOS'!B418,#REF!)</f>
        <v>#REF!</v>
      </c>
      <c r="G418" s="5" t="e">
        <f t="shared" si="20"/>
        <v>#REF!</v>
      </c>
      <c r="H418" s="14" t="s">
        <v>12</v>
      </c>
      <c r="I418" s="4">
        <f>IF(H418=CFOP!A418,CFOP!B418,FALSE)</f>
        <v>1912</v>
      </c>
      <c r="J418" s="10" t="e">
        <f>#REF!</f>
        <v>#REF!</v>
      </c>
      <c r="K418" s="12" t="e">
        <f>SUMIF(#REF!,'BASE DADOS'!I418,#REF!)</f>
        <v>#REF!</v>
      </c>
      <c r="L418" s="5" t="e">
        <f>SUMIF(#REF!,'BASE DADOS'!I418,#REF!)</f>
        <v>#REF!</v>
      </c>
      <c r="M418" s="5" t="e">
        <f>SUMIF(#REF!,'BASE DADOS'!I418,#REF!)</f>
        <v>#REF!</v>
      </c>
      <c r="N418" s="5" t="e">
        <f t="shared" si="21"/>
        <v>#REF!</v>
      </c>
    </row>
    <row r="419" spans="1:14" ht="14.4" x14ac:dyDescent="0.3">
      <c r="A419" s="14" t="s">
        <v>11</v>
      </c>
      <c r="B419" s="4" t="b">
        <f>IF(A419=CFOP!A419,CFOP!B419,FALSE)</f>
        <v>0</v>
      </c>
      <c r="C419" s="10" t="e">
        <f>#REF!</f>
        <v>#REF!</v>
      </c>
      <c r="D419" s="12" t="e">
        <f>SUMIF(#REF!,'BASE DADOS'!B419,#REF!)</f>
        <v>#REF!</v>
      </c>
      <c r="E419" s="12" t="e">
        <f>SUMIF(#REF!,'BASE DADOS'!B419,#REF!)</f>
        <v>#REF!</v>
      </c>
      <c r="F419" s="5" t="e">
        <f>SUMIF(#REF!,'BASE DADOS'!B419,#REF!)</f>
        <v>#REF!</v>
      </c>
      <c r="G419" s="5" t="e">
        <f t="shared" si="20"/>
        <v>#REF!</v>
      </c>
      <c r="H419" s="14" t="s">
        <v>12</v>
      </c>
      <c r="I419" s="4">
        <f>IF(H419=CFOP!A419,CFOP!B419,FALSE)</f>
        <v>1913</v>
      </c>
      <c r="J419" s="10" t="e">
        <f>#REF!</f>
        <v>#REF!</v>
      </c>
      <c r="K419" s="12" t="e">
        <f>SUMIF(#REF!,'BASE DADOS'!I419,#REF!)</f>
        <v>#REF!</v>
      </c>
      <c r="L419" s="5" t="e">
        <f>SUMIF(#REF!,'BASE DADOS'!I419,#REF!)</f>
        <v>#REF!</v>
      </c>
      <c r="M419" s="5" t="e">
        <f>SUMIF(#REF!,'BASE DADOS'!I419,#REF!)</f>
        <v>#REF!</v>
      </c>
      <c r="N419" s="5" t="e">
        <f t="shared" si="21"/>
        <v>#REF!</v>
      </c>
    </row>
    <row r="420" spans="1:14" ht="14.4" x14ac:dyDescent="0.3">
      <c r="A420" s="14" t="s">
        <v>11</v>
      </c>
      <c r="B420" s="4" t="b">
        <f>IF(A420=CFOP!A420,CFOP!B420,FALSE)</f>
        <v>0</v>
      </c>
      <c r="C420" s="10" t="e">
        <f>#REF!</f>
        <v>#REF!</v>
      </c>
      <c r="D420" s="12" t="e">
        <f>SUMIF(#REF!,'BASE DADOS'!B420,#REF!)</f>
        <v>#REF!</v>
      </c>
      <c r="E420" s="12" t="e">
        <f>SUMIF(#REF!,'BASE DADOS'!B420,#REF!)</f>
        <v>#REF!</v>
      </c>
      <c r="F420" s="5" t="e">
        <f>SUMIF(#REF!,'BASE DADOS'!B420,#REF!)</f>
        <v>#REF!</v>
      </c>
      <c r="G420" s="5" t="e">
        <f t="shared" si="20"/>
        <v>#REF!</v>
      </c>
      <c r="H420" s="14" t="s">
        <v>12</v>
      </c>
      <c r="I420" s="4">
        <f>IF(H420=CFOP!A420,CFOP!B420,FALSE)</f>
        <v>1914</v>
      </c>
      <c r="J420" s="10" t="e">
        <f>#REF!</f>
        <v>#REF!</v>
      </c>
      <c r="K420" s="12" t="e">
        <f>SUMIF(#REF!,'BASE DADOS'!I420,#REF!)</f>
        <v>#REF!</v>
      </c>
      <c r="L420" s="5" t="e">
        <f>SUMIF(#REF!,'BASE DADOS'!I420,#REF!)</f>
        <v>#REF!</v>
      </c>
      <c r="M420" s="5" t="e">
        <f>SUMIF(#REF!,'BASE DADOS'!I420,#REF!)</f>
        <v>#REF!</v>
      </c>
      <c r="N420" s="5" t="e">
        <f t="shared" si="21"/>
        <v>#REF!</v>
      </c>
    </row>
    <row r="421" spans="1:14" ht="14.4" x14ac:dyDescent="0.3">
      <c r="A421" s="14" t="s">
        <v>11</v>
      </c>
      <c r="B421" s="4" t="b">
        <f>IF(A421=CFOP!A421,CFOP!B421,FALSE)</f>
        <v>0</v>
      </c>
      <c r="C421" s="10" t="e">
        <f>#REF!</f>
        <v>#REF!</v>
      </c>
      <c r="D421" s="12" t="e">
        <f>SUMIF(#REF!,'BASE DADOS'!B421,#REF!)</f>
        <v>#REF!</v>
      </c>
      <c r="E421" s="12" t="e">
        <f>SUMIF(#REF!,'BASE DADOS'!B421,#REF!)</f>
        <v>#REF!</v>
      </c>
      <c r="F421" s="5" t="e">
        <f>SUMIF(#REF!,'BASE DADOS'!B421,#REF!)</f>
        <v>#REF!</v>
      </c>
      <c r="G421" s="5" t="e">
        <f t="shared" si="20"/>
        <v>#REF!</v>
      </c>
      <c r="H421" s="14" t="s">
        <v>12</v>
      </c>
      <c r="I421" s="4">
        <f>IF(H421=CFOP!A421,CFOP!B421,FALSE)</f>
        <v>1915</v>
      </c>
      <c r="J421" s="10" t="e">
        <f>#REF!</f>
        <v>#REF!</v>
      </c>
      <c r="K421" s="12" t="e">
        <f>SUMIF(#REF!,'BASE DADOS'!I421,#REF!)</f>
        <v>#REF!</v>
      </c>
      <c r="L421" s="5" t="e">
        <f>SUMIF(#REF!,'BASE DADOS'!I421,#REF!)</f>
        <v>#REF!</v>
      </c>
      <c r="M421" s="5" t="e">
        <f>SUMIF(#REF!,'BASE DADOS'!I421,#REF!)</f>
        <v>#REF!</v>
      </c>
      <c r="N421" s="5" t="e">
        <f t="shared" si="21"/>
        <v>#REF!</v>
      </c>
    </row>
    <row r="422" spans="1:14" ht="14.4" x14ac:dyDescent="0.3">
      <c r="A422" s="14" t="s">
        <v>11</v>
      </c>
      <c r="B422" s="4" t="b">
        <f>IF(A422=CFOP!A422,CFOP!B422,FALSE)</f>
        <v>0</v>
      </c>
      <c r="C422" s="10" t="e">
        <f>#REF!</f>
        <v>#REF!</v>
      </c>
      <c r="D422" s="12" t="e">
        <f>SUMIF(#REF!,'BASE DADOS'!B422,#REF!)</f>
        <v>#REF!</v>
      </c>
      <c r="E422" s="12" t="e">
        <f>SUMIF(#REF!,'BASE DADOS'!B422,#REF!)</f>
        <v>#REF!</v>
      </c>
      <c r="F422" s="5" t="e">
        <f>SUMIF(#REF!,'BASE DADOS'!B422,#REF!)</f>
        <v>#REF!</v>
      </c>
      <c r="G422" s="5" t="e">
        <f t="shared" si="20"/>
        <v>#REF!</v>
      </c>
      <c r="H422" s="14" t="s">
        <v>12</v>
      </c>
      <c r="I422" s="4">
        <f>IF(H422=CFOP!A422,CFOP!B422,FALSE)</f>
        <v>1916</v>
      </c>
      <c r="J422" s="10" t="e">
        <f>#REF!</f>
        <v>#REF!</v>
      </c>
      <c r="K422" s="12" t="e">
        <f>SUMIF(#REF!,'BASE DADOS'!I422,#REF!)</f>
        <v>#REF!</v>
      </c>
      <c r="L422" s="5" t="e">
        <f>SUMIF(#REF!,'BASE DADOS'!I422,#REF!)</f>
        <v>#REF!</v>
      </c>
      <c r="M422" s="5" t="e">
        <f>SUMIF(#REF!,'BASE DADOS'!I422,#REF!)</f>
        <v>#REF!</v>
      </c>
      <c r="N422" s="5" t="e">
        <f t="shared" si="21"/>
        <v>#REF!</v>
      </c>
    </row>
    <row r="423" spans="1:14" ht="14.4" x14ac:dyDescent="0.3">
      <c r="A423" s="14" t="s">
        <v>11</v>
      </c>
      <c r="B423" s="4">
        <f>IF(A423=CFOP!A423,CFOP!B423,FALSE)</f>
        <v>1917</v>
      </c>
      <c r="C423" s="10" t="e">
        <f>#REF!</f>
        <v>#REF!</v>
      </c>
      <c r="D423" s="12" t="e">
        <f>SUMIF(#REF!,'BASE DADOS'!B423,#REF!)</f>
        <v>#REF!</v>
      </c>
      <c r="E423" s="12" t="e">
        <f>SUMIF(#REF!,'BASE DADOS'!B423,#REF!)</f>
        <v>#REF!</v>
      </c>
      <c r="F423" s="5" t="e">
        <f>SUMIF(#REF!,'BASE DADOS'!B423,#REF!)</f>
        <v>#REF!</v>
      </c>
      <c r="G423" s="5" t="e">
        <f t="shared" si="20"/>
        <v>#REF!</v>
      </c>
      <c r="H423" s="14" t="s">
        <v>12</v>
      </c>
      <c r="I423" s="4" t="b">
        <f>IF(H423=CFOP!A423,CFOP!B423,FALSE)</f>
        <v>0</v>
      </c>
      <c r="J423" s="10" t="e">
        <f>#REF!</f>
        <v>#REF!</v>
      </c>
      <c r="K423" s="12" t="e">
        <f>SUMIF(#REF!,'BASE DADOS'!I423,#REF!)</f>
        <v>#REF!</v>
      </c>
      <c r="L423" s="5" t="e">
        <f>SUMIF(#REF!,'BASE DADOS'!I423,#REF!)</f>
        <v>#REF!</v>
      </c>
      <c r="M423" s="5" t="e">
        <f>SUMIF(#REF!,'BASE DADOS'!I423,#REF!)</f>
        <v>#REF!</v>
      </c>
      <c r="N423" s="5" t="e">
        <f t="shared" si="21"/>
        <v>#REF!</v>
      </c>
    </row>
    <row r="424" spans="1:14" ht="14.4" x14ac:dyDescent="0.3">
      <c r="A424" s="14" t="s">
        <v>11</v>
      </c>
      <c r="B424" s="4">
        <f>IF(A424=CFOP!A424,CFOP!B424,FALSE)</f>
        <v>1918</v>
      </c>
      <c r="C424" s="10" t="e">
        <f>#REF!</f>
        <v>#REF!</v>
      </c>
      <c r="D424" s="12" t="e">
        <f>SUMIF(#REF!,'BASE DADOS'!B424,#REF!)</f>
        <v>#REF!</v>
      </c>
      <c r="E424" s="12" t="e">
        <f>SUMIF(#REF!,'BASE DADOS'!B424,#REF!)</f>
        <v>#REF!</v>
      </c>
      <c r="F424" s="5" t="e">
        <f>SUMIF(#REF!,'BASE DADOS'!B424,#REF!)</f>
        <v>#REF!</v>
      </c>
      <c r="G424" s="5" t="e">
        <f t="shared" si="20"/>
        <v>#REF!</v>
      </c>
      <c r="H424" s="14" t="s">
        <v>12</v>
      </c>
      <c r="I424" s="4" t="b">
        <f>IF(H424=CFOP!A424,CFOP!B424,FALSE)</f>
        <v>0</v>
      </c>
      <c r="J424" s="10" t="e">
        <f>#REF!</f>
        <v>#REF!</v>
      </c>
      <c r="K424" s="12" t="e">
        <f>SUMIF(#REF!,'BASE DADOS'!I424,#REF!)</f>
        <v>#REF!</v>
      </c>
      <c r="L424" s="5" t="e">
        <f>SUMIF(#REF!,'BASE DADOS'!I424,#REF!)</f>
        <v>#REF!</v>
      </c>
      <c r="M424" s="5" t="e">
        <f>SUMIF(#REF!,'BASE DADOS'!I424,#REF!)</f>
        <v>#REF!</v>
      </c>
      <c r="N424" s="5" t="e">
        <f t="shared" si="21"/>
        <v>#REF!</v>
      </c>
    </row>
    <row r="425" spans="1:14" ht="14.4" x14ac:dyDescent="0.3">
      <c r="A425" s="14" t="s">
        <v>11</v>
      </c>
      <c r="B425" s="4" t="b">
        <f>IF(A425=CFOP!A425,CFOP!B425,FALSE)</f>
        <v>0</v>
      </c>
      <c r="C425" s="10" t="e">
        <f>#REF!</f>
        <v>#REF!</v>
      </c>
      <c r="D425" s="12" t="e">
        <f>SUMIF(#REF!,'BASE DADOS'!B425,#REF!)</f>
        <v>#REF!</v>
      </c>
      <c r="E425" s="12" t="e">
        <f>SUMIF(#REF!,'BASE DADOS'!B425,#REF!)</f>
        <v>#REF!</v>
      </c>
      <c r="F425" s="5" t="e">
        <f>SUMIF(#REF!,'BASE DADOS'!B425,#REF!)</f>
        <v>#REF!</v>
      </c>
      <c r="G425" s="5" t="e">
        <f t="shared" si="20"/>
        <v>#REF!</v>
      </c>
      <c r="H425" s="14" t="s">
        <v>12</v>
      </c>
      <c r="I425" s="4">
        <f>IF(H425=CFOP!A425,CFOP!B425,FALSE)</f>
        <v>1919</v>
      </c>
      <c r="J425" s="10" t="e">
        <f>#REF!</f>
        <v>#REF!</v>
      </c>
      <c r="K425" s="12" t="e">
        <f>SUMIF(#REF!,'BASE DADOS'!I425,#REF!)</f>
        <v>#REF!</v>
      </c>
      <c r="L425" s="5" t="e">
        <f>SUMIF(#REF!,'BASE DADOS'!I425,#REF!)</f>
        <v>#REF!</v>
      </c>
      <c r="M425" s="5" t="e">
        <f>SUMIF(#REF!,'BASE DADOS'!I425,#REF!)</f>
        <v>#REF!</v>
      </c>
      <c r="N425" s="5" t="e">
        <f t="shared" si="21"/>
        <v>#REF!</v>
      </c>
    </row>
    <row r="426" spans="1:14" ht="14.4" x14ac:dyDescent="0.3">
      <c r="A426" s="14" t="s">
        <v>11</v>
      </c>
      <c r="B426" s="4" t="b">
        <f>IF(A426=CFOP!A426,CFOP!B426,FALSE)</f>
        <v>0</v>
      </c>
      <c r="C426" s="10" t="e">
        <f>#REF!</f>
        <v>#REF!</v>
      </c>
      <c r="D426" s="12" t="e">
        <f>SUMIF(#REF!,'BASE DADOS'!B426,#REF!)</f>
        <v>#REF!</v>
      </c>
      <c r="E426" s="12" t="e">
        <f>SUMIF(#REF!,'BASE DADOS'!B426,#REF!)</f>
        <v>#REF!</v>
      </c>
      <c r="F426" s="5" t="e">
        <f>SUMIF(#REF!,'BASE DADOS'!B426,#REF!)</f>
        <v>#REF!</v>
      </c>
      <c r="G426" s="5" t="e">
        <f t="shared" si="20"/>
        <v>#REF!</v>
      </c>
      <c r="H426" s="14" t="s">
        <v>12</v>
      </c>
      <c r="I426" s="4">
        <f>IF(H426=CFOP!A426,CFOP!B426,FALSE)</f>
        <v>1920</v>
      </c>
      <c r="J426" s="10" t="e">
        <f>#REF!</f>
        <v>#REF!</v>
      </c>
      <c r="K426" s="12" t="e">
        <f>SUMIF(#REF!,'BASE DADOS'!I426,#REF!)</f>
        <v>#REF!</v>
      </c>
      <c r="L426" s="5" t="e">
        <f>SUMIF(#REF!,'BASE DADOS'!I426,#REF!)</f>
        <v>#REF!</v>
      </c>
      <c r="M426" s="5" t="e">
        <f>SUMIF(#REF!,'BASE DADOS'!I426,#REF!)</f>
        <v>#REF!</v>
      </c>
      <c r="N426" s="5" t="e">
        <f t="shared" si="21"/>
        <v>#REF!</v>
      </c>
    </row>
    <row r="427" spans="1:14" ht="14.4" x14ac:dyDescent="0.3">
      <c r="A427" s="14" t="s">
        <v>11</v>
      </c>
      <c r="B427" s="4" t="b">
        <f>IF(A427=CFOP!A427,CFOP!B427,FALSE)</f>
        <v>0</v>
      </c>
      <c r="C427" s="10" t="e">
        <f>#REF!</f>
        <v>#REF!</v>
      </c>
      <c r="D427" s="12" t="e">
        <f>SUMIF(#REF!,'BASE DADOS'!B427,#REF!)</f>
        <v>#REF!</v>
      </c>
      <c r="E427" s="12" t="e">
        <f>SUMIF(#REF!,'BASE DADOS'!B427,#REF!)</f>
        <v>#REF!</v>
      </c>
      <c r="F427" s="5" t="e">
        <f>SUMIF(#REF!,'BASE DADOS'!B427,#REF!)</f>
        <v>#REF!</v>
      </c>
      <c r="G427" s="5" t="e">
        <f t="shared" si="20"/>
        <v>#REF!</v>
      </c>
      <c r="H427" s="14" t="s">
        <v>12</v>
      </c>
      <c r="I427" s="4">
        <f>IF(H427=CFOP!A427,CFOP!B427,FALSE)</f>
        <v>1921</v>
      </c>
      <c r="J427" s="10" t="e">
        <f>#REF!</f>
        <v>#REF!</v>
      </c>
      <c r="K427" s="12" t="e">
        <f>SUMIF(#REF!,'BASE DADOS'!I427,#REF!)</f>
        <v>#REF!</v>
      </c>
      <c r="L427" s="5" t="e">
        <f>SUMIF(#REF!,'BASE DADOS'!I427,#REF!)</f>
        <v>#REF!</v>
      </c>
      <c r="M427" s="5" t="e">
        <f>SUMIF(#REF!,'BASE DADOS'!I427,#REF!)</f>
        <v>#REF!</v>
      </c>
      <c r="N427" s="5" t="e">
        <f t="shared" si="21"/>
        <v>#REF!</v>
      </c>
    </row>
    <row r="428" spans="1:14" ht="14.4" x14ac:dyDescent="0.3">
      <c r="A428" s="14" t="s">
        <v>11</v>
      </c>
      <c r="B428" s="4" t="b">
        <f>IF(A428=CFOP!A428,CFOP!B428,FALSE)</f>
        <v>0</v>
      </c>
      <c r="C428" s="10" t="e">
        <f>#REF!</f>
        <v>#REF!</v>
      </c>
      <c r="D428" s="12" t="e">
        <f>SUMIF(#REF!,'BASE DADOS'!B428,#REF!)</f>
        <v>#REF!</v>
      </c>
      <c r="E428" s="12" t="e">
        <f>SUMIF(#REF!,'BASE DADOS'!B428,#REF!)</f>
        <v>#REF!</v>
      </c>
      <c r="F428" s="5" t="e">
        <f>SUMIF(#REF!,'BASE DADOS'!B428,#REF!)</f>
        <v>#REF!</v>
      </c>
      <c r="G428" s="5" t="e">
        <f t="shared" si="20"/>
        <v>#REF!</v>
      </c>
      <c r="H428" s="14" t="s">
        <v>12</v>
      </c>
      <c r="I428" s="4">
        <f>IF(H428=CFOP!A428,CFOP!B428,FALSE)</f>
        <v>1922</v>
      </c>
      <c r="J428" s="10" t="e">
        <f>#REF!</f>
        <v>#REF!</v>
      </c>
      <c r="K428" s="12" t="e">
        <f>SUMIF(#REF!,'BASE DADOS'!I428,#REF!)</f>
        <v>#REF!</v>
      </c>
      <c r="L428" s="5" t="e">
        <f>SUMIF(#REF!,'BASE DADOS'!I428,#REF!)</f>
        <v>#REF!</v>
      </c>
      <c r="M428" s="5" t="e">
        <f>SUMIF(#REF!,'BASE DADOS'!I428,#REF!)</f>
        <v>#REF!</v>
      </c>
      <c r="N428" s="5" t="e">
        <f t="shared" si="21"/>
        <v>#REF!</v>
      </c>
    </row>
    <row r="429" spans="1:14" ht="14.4" x14ac:dyDescent="0.3">
      <c r="A429" s="14" t="s">
        <v>11</v>
      </c>
      <c r="B429" s="4" t="b">
        <f>IF(A429=CFOP!A429,CFOP!B429,FALSE)</f>
        <v>0</v>
      </c>
      <c r="C429" s="10" t="e">
        <f>#REF!</f>
        <v>#REF!</v>
      </c>
      <c r="D429" s="12" t="e">
        <f>SUMIF(#REF!,'BASE DADOS'!B429,#REF!)</f>
        <v>#REF!</v>
      </c>
      <c r="E429" s="12" t="e">
        <f>SUMIF(#REF!,'BASE DADOS'!B429,#REF!)</f>
        <v>#REF!</v>
      </c>
      <c r="F429" s="5" t="e">
        <f>SUMIF(#REF!,'BASE DADOS'!B429,#REF!)</f>
        <v>#REF!</v>
      </c>
      <c r="G429" s="5" t="e">
        <f t="shared" si="20"/>
        <v>#REF!</v>
      </c>
      <c r="H429" s="14" t="s">
        <v>12</v>
      </c>
      <c r="I429" s="4">
        <f>IF(H429=CFOP!A429,CFOP!B429,FALSE)</f>
        <v>1923</v>
      </c>
      <c r="J429" s="10" t="e">
        <f>#REF!</f>
        <v>#REF!</v>
      </c>
      <c r="K429" s="12" t="e">
        <f>SUMIF(#REF!,'BASE DADOS'!I429,#REF!)</f>
        <v>#REF!</v>
      </c>
      <c r="L429" s="5" t="e">
        <f>SUMIF(#REF!,'BASE DADOS'!I429,#REF!)</f>
        <v>#REF!</v>
      </c>
      <c r="M429" s="5" t="e">
        <f>SUMIF(#REF!,'BASE DADOS'!I429,#REF!)</f>
        <v>#REF!</v>
      </c>
      <c r="N429" s="5" t="e">
        <f t="shared" si="21"/>
        <v>#REF!</v>
      </c>
    </row>
    <row r="430" spans="1:14" ht="14.4" x14ac:dyDescent="0.3">
      <c r="A430" s="14" t="s">
        <v>11</v>
      </c>
      <c r="B430" s="4" t="b">
        <f>IF(A430=CFOP!A430,CFOP!B430,FALSE)</f>
        <v>0</v>
      </c>
      <c r="C430" s="10" t="e">
        <f>#REF!</f>
        <v>#REF!</v>
      </c>
      <c r="D430" s="12" t="e">
        <f>SUMIF(#REF!,'BASE DADOS'!B430,#REF!)</f>
        <v>#REF!</v>
      </c>
      <c r="E430" s="12" t="e">
        <f>SUMIF(#REF!,'BASE DADOS'!B430,#REF!)</f>
        <v>#REF!</v>
      </c>
      <c r="F430" s="5" t="e">
        <f>SUMIF(#REF!,'BASE DADOS'!B430,#REF!)</f>
        <v>#REF!</v>
      </c>
      <c r="G430" s="5" t="e">
        <f t="shared" si="20"/>
        <v>#REF!</v>
      </c>
      <c r="H430" s="14" t="s">
        <v>12</v>
      </c>
      <c r="I430" s="4">
        <f>IF(H430=CFOP!A430,CFOP!B430,FALSE)</f>
        <v>1924</v>
      </c>
      <c r="J430" s="10" t="e">
        <f>#REF!</f>
        <v>#REF!</v>
      </c>
      <c r="K430" s="12" t="e">
        <f>SUMIF(#REF!,'BASE DADOS'!I430,#REF!)</f>
        <v>#REF!</v>
      </c>
      <c r="L430" s="5" t="e">
        <f>SUMIF(#REF!,'BASE DADOS'!I430,#REF!)</f>
        <v>#REF!</v>
      </c>
      <c r="M430" s="5" t="e">
        <f>SUMIF(#REF!,'BASE DADOS'!I430,#REF!)</f>
        <v>#REF!</v>
      </c>
      <c r="N430" s="5" t="e">
        <f t="shared" si="21"/>
        <v>#REF!</v>
      </c>
    </row>
    <row r="431" spans="1:14" ht="14.4" x14ac:dyDescent="0.3">
      <c r="A431" s="14" t="s">
        <v>11</v>
      </c>
      <c r="B431" s="4" t="b">
        <f>IF(A431=CFOP!A431,CFOP!B431,FALSE)</f>
        <v>0</v>
      </c>
      <c r="C431" s="10" t="e">
        <f>#REF!</f>
        <v>#REF!</v>
      </c>
      <c r="D431" s="12" t="e">
        <f>SUMIF(#REF!,'BASE DADOS'!B431,#REF!)</f>
        <v>#REF!</v>
      </c>
      <c r="E431" s="12" t="e">
        <f>SUMIF(#REF!,'BASE DADOS'!B431,#REF!)</f>
        <v>#REF!</v>
      </c>
      <c r="F431" s="5" t="e">
        <f>SUMIF(#REF!,'BASE DADOS'!B431,#REF!)</f>
        <v>#REF!</v>
      </c>
      <c r="G431" s="5" t="e">
        <f t="shared" si="20"/>
        <v>#REF!</v>
      </c>
      <c r="H431" s="14" t="s">
        <v>12</v>
      </c>
      <c r="I431" s="4">
        <f>IF(H431=CFOP!A431,CFOP!B431,FALSE)</f>
        <v>1925</v>
      </c>
      <c r="J431" s="10" t="e">
        <f>#REF!</f>
        <v>#REF!</v>
      </c>
      <c r="K431" s="12" t="e">
        <f>SUMIF(#REF!,'BASE DADOS'!I431,#REF!)</f>
        <v>#REF!</v>
      </c>
      <c r="L431" s="5" t="e">
        <f>SUMIF(#REF!,'BASE DADOS'!I431,#REF!)</f>
        <v>#REF!</v>
      </c>
      <c r="M431" s="5" t="e">
        <f>SUMIF(#REF!,'BASE DADOS'!I431,#REF!)</f>
        <v>#REF!</v>
      </c>
      <c r="N431" s="5" t="e">
        <f t="shared" si="21"/>
        <v>#REF!</v>
      </c>
    </row>
    <row r="432" spans="1:14" ht="14.4" x14ac:dyDescent="0.3">
      <c r="A432" s="14" t="s">
        <v>11</v>
      </c>
      <c r="B432" s="4" t="b">
        <f>IF(A432=CFOP!A432,CFOP!B432,FALSE)</f>
        <v>0</v>
      </c>
      <c r="C432" s="10" t="e">
        <f>#REF!</f>
        <v>#REF!</v>
      </c>
      <c r="D432" s="12" t="e">
        <f>SUMIF(#REF!,'BASE DADOS'!B432,#REF!)</f>
        <v>#REF!</v>
      </c>
      <c r="E432" s="12" t="e">
        <f>SUMIF(#REF!,'BASE DADOS'!B432,#REF!)</f>
        <v>#REF!</v>
      </c>
      <c r="F432" s="5" t="e">
        <f>SUMIF(#REF!,'BASE DADOS'!B432,#REF!)</f>
        <v>#REF!</v>
      </c>
      <c r="G432" s="5" t="e">
        <f t="shared" si="20"/>
        <v>#REF!</v>
      </c>
      <c r="H432" s="14" t="s">
        <v>12</v>
      </c>
      <c r="I432" s="4">
        <f>IF(H432=CFOP!A432,CFOP!B432,FALSE)</f>
        <v>1926</v>
      </c>
      <c r="J432" s="10" t="e">
        <f>#REF!</f>
        <v>#REF!</v>
      </c>
      <c r="K432" s="12" t="e">
        <f>SUMIF(#REF!,'BASE DADOS'!I432,#REF!)</f>
        <v>#REF!</v>
      </c>
      <c r="L432" s="5" t="e">
        <f>SUMIF(#REF!,'BASE DADOS'!I432,#REF!)</f>
        <v>#REF!</v>
      </c>
      <c r="M432" s="5" t="e">
        <f>SUMIF(#REF!,'BASE DADOS'!I432,#REF!)</f>
        <v>#REF!</v>
      </c>
      <c r="N432" s="5" t="e">
        <f t="shared" si="21"/>
        <v>#REF!</v>
      </c>
    </row>
    <row r="433" spans="1:14" ht="14.4" x14ac:dyDescent="0.3">
      <c r="A433" s="14" t="s">
        <v>11</v>
      </c>
      <c r="B433" s="4" t="b">
        <f>IF(A433=CFOP!A433,CFOP!B433,FALSE)</f>
        <v>0</v>
      </c>
      <c r="C433" s="10" t="e">
        <f>#REF!</f>
        <v>#REF!</v>
      </c>
      <c r="D433" s="12" t="e">
        <f>SUMIF(#REF!,'BASE DADOS'!B433,#REF!)</f>
        <v>#REF!</v>
      </c>
      <c r="E433" s="12" t="e">
        <f>SUMIF(#REF!,'BASE DADOS'!B433,#REF!)</f>
        <v>#REF!</v>
      </c>
      <c r="F433" s="5" t="e">
        <f>SUMIF(#REF!,'BASE DADOS'!B433,#REF!)</f>
        <v>#REF!</v>
      </c>
      <c r="G433" s="5" t="e">
        <f t="shared" si="20"/>
        <v>#REF!</v>
      </c>
      <c r="H433" s="14" t="s">
        <v>12</v>
      </c>
      <c r="I433" s="4">
        <f>IF(H433=CFOP!A433,CFOP!B433,FALSE)</f>
        <v>1931</v>
      </c>
      <c r="J433" s="10" t="e">
        <f>#REF!</f>
        <v>#REF!</v>
      </c>
      <c r="K433" s="12" t="e">
        <f>SUMIF(#REF!,'BASE DADOS'!I433,#REF!)</f>
        <v>#REF!</v>
      </c>
      <c r="L433" s="5" t="e">
        <f>SUMIF(#REF!,'BASE DADOS'!I433,#REF!)</f>
        <v>#REF!</v>
      </c>
      <c r="M433" s="5" t="e">
        <f>SUMIF(#REF!,'BASE DADOS'!I433,#REF!)</f>
        <v>#REF!</v>
      </c>
      <c r="N433" s="5" t="e">
        <f t="shared" si="21"/>
        <v>#REF!</v>
      </c>
    </row>
    <row r="434" spans="1:14" ht="14.4" x14ac:dyDescent="0.3">
      <c r="A434" s="14" t="s">
        <v>11</v>
      </c>
      <c r="B434" s="4">
        <f>IF(A434=CFOP!A434,CFOP!B434,FALSE)</f>
        <v>1932</v>
      </c>
      <c r="C434" s="10" t="e">
        <f>#REF!</f>
        <v>#REF!</v>
      </c>
      <c r="D434" s="12" t="e">
        <f>SUMIF(#REF!,'BASE DADOS'!B434,#REF!)</f>
        <v>#REF!</v>
      </c>
      <c r="E434" s="12" t="e">
        <f>SUMIF(#REF!,'BASE DADOS'!B434,#REF!)</f>
        <v>#REF!</v>
      </c>
      <c r="F434" s="5" t="e">
        <f>SUMIF(#REF!,'BASE DADOS'!B434,#REF!)</f>
        <v>#REF!</v>
      </c>
      <c r="G434" s="5" t="e">
        <f t="shared" si="20"/>
        <v>#REF!</v>
      </c>
      <c r="H434" s="14" t="s">
        <v>12</v>
      </c>
      <c r="I434" s="4" t="b">
        <f>IF(H434=CFOP!A434,CFOP!B434,FALSE)</f>
        <v>0</v>
      </c>
      <c r="J434" s="10" t="e">
        <f>#REF!</f>
        <v>#REF!</v>
      </c>
      <c r="K434" s="12" t="e">
        <f>SUMIF(#REF!,'BASE DADOS'!I434,#REF!)</f>
        <v>#REF!</v>
      </c>
      <c r="L434" s="5" t="e">
        <f>SUMIF(#REF!,'BASE DADOS'!I434,#REF!)</f>
        <v>#REF!</v>
      </c>
      <c r="M434" s="5" t="e">
        <f>SUMIF(#REF!,'BASE DADOS'!I434,#REF!)</f>
        <v>#REF!</v>
      </c>
      <c r="N434" s="5" t="e">
        <f t="shared" si="21"/>
        <v>#REF!</v>
      </c>
    </row>
    <row r="435" spans="1:14" ht="14.4" x14ac:dyDescent="0.3">
      <c r="A435" s="14" t="s">
        <v>11</v>
      </c>
      <c r="B435" s="4" t="b">
        <f>IF(A435=CFOP!A435,CFOP!B435,FALSE)</f>
        <v>0</v>
      </c>
      <c r="C435" s="10" t="e">
        <f>#REF!</f>
        <v>#REF!</v>
      </c>
      <c r="D435" s="12" t="e">
        <f>SUMIF(#REF!,'BASE DADOS'!B435,#REF!)</f>
        <v>#REF!</v>
      </c>
      <c r="E435" s="12" t="e">
        <f>SUMIF(#REF!,'BASE DADOS'!B435,#REF!)</f>
        <v>#REF!</v>
      </c>
      <c r="F435" s="5" t="e">
        <f>SUMIF(#REF!,'BASE DADOS'!B435,#REF!)</f>
        <v>#REF!</v>
      </c>
      <c r="G435" s="5" t="e">
        <f t="shared" si="20"/>
        <v>#REF!</v>
      </c>
      <c r="H435" s="14" t="s">
        <v>12</v>
      </c>
      <c r="I435" s="4">
        <f>IF(H435=CFOP!A435,CFOP!B435,FALSE)</f>
        <v>1933</v>
      </c>
      <c r="J435" s="10" t="e">
        <f>#REF!</f>
        <v>#REF!</v>
      </c>
      <c r="K435" s="12" t="e">
        <f>SUMIF(#REF!,'BASE DADOS'!I435,#REF!)</f>
        <v>#REF!</v>
      </c>
      <c r="L435" s="5" t="e">
        <f>SUMIF(#REF!,'BASE DADOS'!I435,#REF!)</f>
        <v>#REF!</v>
      </c>
      <c r="M435" s="5" t="e">
        <f>SUMIF(#REF!,'BASE DADOS'!I435,#REF!)</f>
        <v>#REF!</v>
      </c>
      <c r="N435" s="5" t="e">
        <f t="shared" si="21"/>
        <v>#REF!</v>
      </c>
    </row>
    <row r="436" spans="1:14" ht="14.4" x14ac:dyDescent="0.3">
      <c r="A436" s="14" t="s">
        <v>11</v>
      </c>
      <c r="B436" s="4">
        <f>IF(A436=CFOP!A436,CFOP!B436,FALSE)</f>
        <v>1949</v>
      </c>
      <c r="C436" s="10" t="e">
        <f>#REF!</f>
        <v>#REF!</v>
      </c>
      <c r="D436" s="12" t="e">
        <f>SUMIF(#REF!,'BASE DADOS'!B436,#REF!)</f>
        <v>#REF!</v>
      </c>
      <c r="E436" s="12" t="e">
        <f>SUMIF(#REF!,'BASE DADOS'!B436,#REF!)</f>
        <v>#REF!</v>
      </c>
      <c r="F436" s="5" t="e">
        <f>SUMIF(#REF!,'BASE DADOS'!B436,#REF!)</f>
        <v>#REF!</v>
      </c>
      <c r="G436" s="5" t="e">
        <f t="shared" si="20"/>
        <v>#REF!</v>
      </c>
      <c r="H436" s="14" t="s">
        <v>12</v>
      </c>
      <c r="I436" s="4" t="b">
        <f>IF(H436=CFOP!A436,CFOP!B436,FALSE)</f>
        <v>0</v>
      </c>
      <c r="J436" s="10" t="e">
        <f>#REF!</f>
        <v>#REF!</v>
      </c>
      <c r="K436" s="12" t="e">
        <f>SUMIF(#REF!,'BASE DADOS'!I436,#REF!)</f>
        <v>#REF!</v>
      </c>
      <c r="L436" s="5" t="e">
        <f>SUMIF(#REF!,'BASE DADOS'!I436,#REF!)</f>
        <v>#REF!</v>
      </c>
      <c r="M436" s="5" t="e">
        <f>SUMIF(#REF!,'BASE DADOS'!I436,#REF!)</f>
        <v>#REF!</v>
      </c>
      <c r="N436" s="5" t="e">
        <f t="shared" si="21"/>
        <v>#REF!</v>
      </c>
    </row>
    <row r="437" spans="1:14" ht="14.4" x14ac:dyDescent="0.3">
      <c r="A437" s="14" t="s">
        <v>11</v>
      </c>
      <c r="B437" s="4">
        <f>IF(A437=CFOP!A437,CFOP!B437,FALSE)</f>
        <v>2101</v>
      </c>
      <c r="C437" s="10" t="e">
        <f>#REF!</f>
        <v>#REF!</v>
      </c>
      <c r="D437" s="12" t="e">
        <f>SUMIF(#REF!,'BASE DADOS'!B437,#REF!)</f>
        <v>#REF!</v>
      </c>
      <c r="E437" s="12" t="e">
        <f>SUMIF(#REF!,'BASE DADOS'!B437,#REF!)</f>
        <v>#REF!</v>
      </c>
      <c r="F437" s="5" t="e">
        <f>SUMIF(#REF!,'BASE DADOS'!B437,#REF!)</f>
        <v>#REF!</v>
      </c>
      <c r="G437" s="5" t="e">
        <f t="shared" si="20"/>
        <v>#REF!</v>
      </c>
      <c r="H437" s="14" t="s">
        <v>12</v>
      </c>
      <c r="I437" s="4" t="b">
        <f>IF(H437=CFOP!A437,CFOP!B437,FALSE)</f>
        <v>0</v>
      </c>
      <c r="J437" s="10" t="e">
        <f>#REF!</f>
        <v>#REF!</v>
      </c>
      <c r="K437" s="12" t="e">
        <f>SUMIF(#REF!,'BASE DADOS'!I437,#REF!)</f>
        <v>#REF!</v>
      </c>
      <c r="L437" s="5" t="e">
        <f>SUMIF(#REF!,'BASE DADOS'!I437,#REF!)</f>
        <v>#REF!</v>
      </c>
      <c r="M437" s="5" t="e">
        <f>SUMIF(#REF!,'BASE DADOS'!I437,#REF!)</f>
        <v>#REF!</v>
      </c>
      <c r="N437" s="5" t="e">
        <f t="shared" si="21"/>
        <v>#REF!</v>
      </c>
    </row>
    <row r="438" spans="1:14" ht="14.4" x14ac:dyDescent="0.3">
      <c r="A438" s="14" t="s">
        <v>11</v>
      </c>
      <c r="B438" s="4" t="b">
        <f>IF(A438=CFOP!A438,CFOP!B438,FALSE)</f>
        <v>0</v>
      </c>
      <c r="C438" s="10" t="e">
        <f>#REF!</f>
        <v>#REF!</v>
      </c>
      <c r="D438" s="12" t="e">
        <f>SUMIF(#REF!,'BASE DADOS'!B438,#REF!)</f>
        <v>#REF!</v>
      </c>
      <c r="E438" s="12" t="e">
        <f>SUMIF(#REF!,'BASE DADOS'!B438,#REF!)</f>
        <v>#REF!</v>
      </c>
      <c r="F438" s="5" t="e">
        <f>SUMIF(#REF!,'BASE DADOS'!B438,#REF!)</f>
        <v>#REF!</v>
      </c>
      <c r="G438" s="5" t="e">
        <f t="shared" si="20"/>
        <v>#REF!</v>
      </c>
      <c r="H438" s="14" t="s">
        <v>12</v>
      </c>
      <c r="I438" s="4">
        <f>IF(H438=CFOP!A438,CFOP!B438,FALSE)</f>
        <v>2102</v>
      </c>
      <c r="J438" s="10" t="e">
        <f>#REF!</f>
        <v>#REF!</v>
      </c>
      <c r="K438" s="12" t="e">
        <f>SUMIF(#REF!,'BASE DADOS'!I438,#REF!)</f>
        <v>#REF!</v>
      </c>
      <c r="L438" s="5" t="e">
        <f>SUMIF(#REF!,'BASE DADOS'!I438,#REF!)</f>
        <v>#REF!</v>
      </c>
      <c r="M438" s="5" t="e">
        <f>SUMIF(#REF!,'BASE DADOS'!I438,#REF!)</f>
        <v>#REF!</v>
      </c>
      <c r="N438" s="5" t="e">
        <f t="shared" si="21"/>
        <v>#REF!</v>
      </c>
    </row>
    <row r="439" spans="1:14" ht="14.4" x14ac:dyDescent="0.3">
      <c r="A439" s="14" t="s">
        <v>11</v>
      </c>
      <c r="B439" s="4" t="b">
        <f>IF(A439=CFOP!A439,CFOP!B439,FALSE)</f>
        <v>0</v>
      </c>
      <c r="C439" s="10" t="e">
        <f>#REF!</f>
        <v>#REF!</v>
      </c>
      <c r="D439" s="12" t="e">
        <f>SUMIF(#REF!,'BASE DADOS'!B439,#REF!)</f>
        <v>#REF!</v>
      </c>
      <c r="E439" s="12" t="e">
        <f>SUMIF(#REF!,'BASE DADOS'!B439,#REF!)</f>
        <v>#REF!</v>
      </c>
      <c r="F439" s="5" t="e">
        <f>SUMIF(#REF!,'BASE DADOS'!B439,#REF!)</f>
        <v>#REF!</v>
      </c>
      <c r="G439" s="5" t="e">
        <f t="shared" si="20"/>
        <v>#REF!</v>
      </c>
      <c r="H439" s="14" t="s">
        <v>12</v>
      </c>
      <c r="I439" s="4">
        <f>IF(H439=CFOP!A439,CFOP!B439,FALSE)</f>
        <v>2111</v>
      </c>
      <c r="J439" s="10" t="e">
        <f>#REF!</f>
        <v>#REF!</v>
      </c>
      <c r="K439" s="12" t="e">
        <f>SUMIF(#REF!,'BASE DADOS'!I439,#REF!)</f>
        <v>#REF!</v>
      </c>
      <c r="L439" s="5" t="e">
        <f>SUMIF(#REF!,'BASE DADOS'!I439,#REF!)</f>
        <v>#REF!</v>
      </c>
      <c r="M439" s="5" t="e">
        <f>SUMIF(#REF!,'BASE DADOS'!I439,#REF!)</f>
        <v>#REF!</v>
      </c>
      <c r="N439" s="5" t="e">
        <f t="shared" si="21"/>
        <v>#REF!</v>
      </c>
    </row>
    <row r="440" spans="1:14" ht="14.4" x14ac:dyDescent="0.3">
      <c r="A440" s="14" t="s">
        <v>11</v>
      </c>
      <c r="B440" s="4" t="b">
        <f>IF(A440=CFOP!A440,CFOP!B440,FALSE)</f>
        <v>0</v>
      </c>
      <c r="C440" s="10" t="e">
        <f>#REF!</f>
        <v>#REF!</v>
      </c>
      <c r="D440" s="12" t="e">
        <f>SUMIF(#REF!,'BASE DADOS'!B440,#REF!)</f>
        <v>#REF!</v>
      </c>
      <c r="E440" s="12" t="e">
        <f>SUMIF(#REF!,'BASE DADOS'!B440,#REF!)</f>
        <v>#REF!</v>
      </c>
      <c r="F440" s="5" t="e">
        <f>SUMIF(#REF!,'BASE DADOS'!B440,#REF!)</f>
        <v>#REF!</v>
      </c>
      <c r="G440" s="5" t="e">
        <f t="shared" si="20"/>
        <v>#REF!</v>
      </c>
      <c r="H440" s="14" t="s">
        <v>12</v>
      </c>
      <c r="I440" s="4">
        <f>IF(H440=CFOP!A440,CFOP!B440,FALSE)</f>
        <v>2113</v>
      </c>
      <c r="J440" s="10" t="e">
        <f>#REF!</f>
        <v>#REF!</v>
      </c>
      <c r="K440" s="12" t="e">
        <f>SUMIF(#REF!,'BASE DADOS'!I440,#REF!)</f>
        <v>#REF!</v>
      </c>
      <c r="L440" s="5" t="e">
        <f>SUMIF(#REF!,'BASE DADOS'!I440,#REF!)</f>
        <v>#REF!</v>
      </c>
      <c r="M440" s="5" t="e">
        <f>SUMIF(#REF!,'BASE DADOS'!I440,#REF!)</f>
        <v>#REF!</v>
      </c>
      <c r="N440" s="5" t="e">
        <f t="shared" si="21"/>
        <v>#REF!</v>
      </c>
    </row>
    <row r="441" spans="1:14" ht="14.4" x14ac:dyDescent="0.3">
      <c r="A441" s="14" t="s">
        <v>11</v>
      </c>
      <c r="B441" s="4">
        <f>IF(A441=CFOP!A441,CFOP!B441,FALSE)</f>
        <v>2116</v>
      </c>
      <c r="C441" s="10" t="e">
        <f>#REF!</f>
        <v>#REF!</v>
      </c>
      <c r="D441" s="12" t="e">
        <f>SUMIF(#REF!,'BASE DADOS'!B441,#REF!)</f>
        <v>#REF!</v>
      </c>
      <c r="E441" s="12" t="e">
        <f>SUMIF(#REF!,'BASE DADOS'!B441,#REF!)</f>
        <v>#REF!</v>
      </c>
      <c r="F441" s="5" t="e">
        <f>SUMIF(#REF!,'BASE DADOS'!B441,#REF!)</f>
        <v>#REF!</v>
      </c>
      <c r="G441" s="5" t="e">
        <f t="shared" si="20"/>
        <v>#REF!</v>
      </c>
      <c r="H441" s="14" t="s">
        <v>12</v>
      </c>
      <c r="I441" s="4" t="b">
        <f>IF(H441=CFOP!A441,CFOP!B441,FALSE)</f>
        <v>0</v>
      </c>
      <c r="J441" s="10" t="e">
        <f>#REF!</f>
        <v>#REF!</v>
      </c>
      <c r="K441" s="12" t="e">
        <f>SUMIF(#REF!,'BASE DADOS'!I441,#REF!)</f>
        <v>#REF!</v>
      </c>
      <c r="L441" s="5" t="e">
        <f>SUMIF(#REF!,'BASE DADOS'!I441,#REF!)</f>
        <v>#REF!</v>
      </c>
      <c r="M441" s="5" t="e">
        <f>SUMIF(#REF!,'BASE DADOS'!I441,#REF!)</f>
        <v>#REF!</v>
      </c>
      <c r="N441" s="5" t="e">
        <f t="shared" si="21"/>
        <v>#REF!</v>
      </c>
    </row>
    <row r="442" spans="1:14" ht="14.4" x14ac:dyDescent="0.3">
      <c r="A442" s="14" t="s">
        <v>11</v>
      </c>
      <c r="B442" s="4" t="b">
        <f>IF(A442=CFOP!A442,CFOP!B442,FALSE)</f>
        <v>0</v>
      </c>
      <c r="C442" s="10" t="e">
        <f>#REF!</f>
        <v>#REF!</v>
      </c>
      <c r="D442" s="12" t="e">
        <f>SUMIF(#REF!,'BASE DADOS'!B442,#REF!)</f>
        <v>#REF!</v>
      </c>
      <c r="E442" s="12" t="e">
        <f>SUMIF(#REF!,'BASE DADOS'!B442,#REF!)</f>
        <v>#REF!</v>
      </c>
      <c r="F442" s="5" t="e">
        <f>SUMIF(#REF!,'BASE DADOS'!B442,#REF!)</f>
        <v>#REF!</v>
      </c>
      <c r="G442" s="5" t="e">
        <f t="shared" si="20"/>
        <v>#REF!</v>
      </c>
      <c r="H442" s="14" t="s">
        <v>12</v>
      </c>
      <c r="I442" s="4">
        <f>IF(H442=CFOP!A442,CFOP!B442,FALSE)</f>
        <v>2117</v>
      </c>
      <c r="J442" s="10" t="e">
        <f>#REF!</f>
        <v>#REF!</v>
      </c>
      <c r="K442" s="12" t="e">
        <f>SUMIF(#REF!,'BASE DADOS'!I442,#REF!)</f>
        <v>#REF!</v>
      </c>
      <c r="L442" s="5" t="e">
        <f>SUMIF(#REF!,'BASE DADOS'!I442,#REF!)</f>
        <v>#REF!</v>
      </c>
      <c r="M442" s="5" t="e">
        <f>SUMIF(#REF!,'BASE DADOS'!I442,#REF!)</f>
        <v>#REF!</v>
      </c>
      <c r="N442" s="5" t="e">
        <f t="shared" si="21"/>
        <v>#REF!</v>
      </c>
    </row>
    <row r="443" spans="1:14" ht="14.4" x14ac:dyDescent="0.3">
      <c r="A443" s="14" t="s">
        <v>11</v>
      </c>
      <c r="B443" s="4" t="b">
        <f>IF(A443=CFOP!A443,CFOP!B443,FALSE)</f>
        <v>0</v>
      </c>
      <c r="C443" s="10" t="e">
        <f>#REF!</f>
        <v>#REF!</v>
      </c>
      <c r="D443" s="12" t="e">
        <f>SUMIF(#REF!,'BASE DADOS'!B443,#REF!)</f>
        <v>#REF!</v>
      </c>
      <c r="E443" s="12" t="e">
        <f>SUMIF(#REF!,'BASE DADOS'!B443,#REF!)</f>
        <v>#REF!</v>
      </c>
      <c r="F443" s="5" t="e">
        <f>SUMIF(#REF!,'BASE DADOS'!B443,#REF!)</f>
        <v>#REF!</v>
      </c>
      <c r="G443" s="5" t="e">
        <f t="shared" si="20"/>
        <v>#REF!</v>
      </c>
      <c r="H443" s="14" t="s">
        <v>12</v>
      </c>
      <c r="I443" s="4">
        <f>IF(H443=CFOP!A443,CFOP!B443,FALSE)</f>
        <v>2118</v>
      </c>
      <c r="J443" s="10" t="e">
        <f>#REF!</f>
        <v>#REF!</v>
      </c>
      <c r="K443" s="12" t="e">
        <f>SUMIF(#REF!,'BASE DADOS'!I443,#REF!)</f>
        <v>#REF!</v>
      </c>
      <c r="L443" s="5" t="e">
        <f>SUMIF(#REF!,'BASE DADOS'!I443,#REF!)</f>
        <v>#REF!</v>
      </c>
      <c r="M443" s="5" t="e">
        <f>SUMIF(#REF!,'BASE DADOS'!I443,#REF!)</f>
        <v>#REF!</v>
      </c>
      <c r="N443" s="5" t="e">
        <f t="shared" si="21"/>
        <v>#REF!</v>
      </c>
    </row>
    <row r="444" spans="1:14" ht="14.4" x14ac:dyDescent="0.3">
      <c r="A444" s="14" t="s">
        <v>11</v>
      </c>
      <c r="B444" s="4">
        <f>IF(A444=CFOP!A444,CFOP!B444,FALSE)</f>
        <v>2120</v>
      </c>
      <c r="C444" s="10" t="e">
        <f>#REF!</f>
        <v>#REF!</v>
      </c>
      <c r="D444" s="12" t="e">
        <f>SUMIF(#REF!,'BASE DADOS'!B444,#REF!)</f>
        <v>#REF!</v>
      </c>
      <c r="E444" s="12" t="e">
        <f>SUMIF(#REF!,'BASE DADOS'!B444,#REF!)</f>
        <v>#REF!</v>
      </c>
      <c r="F444" s="5" t="e">
        <f>SUMIF(#REF!,'BASE DADOS'!B444,#REF!)</f>
        <v>#REF!</v>
      </c>
      <c r="G444" s="5" t="e">
        <f t="shared" si="20"/>
        <v>#REF!</v>
      </c>
      <c r="H444" s="14" t="s">
        <v>12</v>
      </c>
      <c r="I444" s="4" t="b">
        <f>IF(H444=CFOP!A444,CFOP!B444,FALSE)</f>
        <v>0</v>
      </c>
      <c r="J444" s="10" t="e">
        <f>#REF!</f>
        <v>#REF!</v>
      </c>
      <c r="K444" s="12" t="e">
        <f>SUMIF(#REF!,'BASE DADOS'!I444,#REF!)</f>
        <v>#REF!</v>
      </c>
      <c r="L444" s="5" t="e">
        <f>SUMIF(#REF!,'BASE DADOS'!I444,#REF!)</f>
        <v>#REF!</v>
      </c>
      <c r="M444" s="5" t="e">
        <f>SUMIF(#REF!,'BASE DADOS'!I444,#REF!)</f>
        <v>#REF!</v>
      </c>
      <c r="N444" s="5" t="e">
        <f t="shared" si="21"/>
        <v>#REF!</v>
      </c>
    </row>
    <row r="445" spans="1:14" ht="14.4" x14ac:dyDescent="0.3">
      <c r="A445" s="14" t="s">
        <v>11</v>
      </c>
      <c r="B445" s="4" t="b">
        <f>IF(A445=CFOP!A445,CFOP!B445,FALSE)</f>
        <v>0</v>
      </c>
      <c r="C445" s="10" t="e">
        <f>#REF!</f>
        <v>#REF!</v>
      </c>
      <c r="D445" s="12" t="e">
        <f>SUMIF(#REF!,'BASE DADOS'!B445,#REF!)</f>
        <v>#REF!</v>
      </c>
      <c r="E445" s="12" t="e">
        <f>SUMIF(#REF!,'BASE DADOS'!B445,#REF!)</f>
        <v>#REF!</v>
      </c>
      <c r="F445" s="5" t="e">
        <f>SUMIF(#REF!,'BASE DADOS'!B445,#REF!)</f>
        <v>#REF!</v>
      </c>
      <c r="G445" s="5" t="e">
        <f t="shared" si="20"/>
        <v>#REF!</v>
      </c>
      <c r="H445" s="14" t="s">
        <v>12</v>
      </c>
      <c r="I445" s="4">
        <f>IF(H445=CFOP!A445,CFOP!B445,FALSE)</f>
        <v>2121</v>
      </c>
      <c r="J445" s="10" t="e">
        <f>#REF!</f>
        <v>#REF!</v>
      </c>
      <c r="K445" s="12" t="e">
        <f>SUMIF(#REF!,'BASE DADOS'!I445,#REF!)</f>
        <v>#REF!</v>
      </c>
      <c r="L445" s="5" t="e">
        <f>SUMIF(#REF!,'BASE DADOS'!I445,#REF!)</f>
        <v>#REF!</v>
      </c>
      <c r="M445" s="5" t="e">
        <f>SUMIF(#REF!,'BASE DADOS'!I445,#REF!)</f>
        <v>#REF!</v>
      </c>
      <c r="N445" s="5" t="e">
        <f t="shared" si="21"/>
        <v>#REF!</v>
      </c>
    </row>
    <row r="446" spans="1:14" ht="14.4" x14ac:dyDescent="0.3">
      <c r="A446" s="14" t="s">
        <v>11</v>
      </c>
      <c r="B446" s="4">
        <f>IF(A446=CFOP!A446,CFOP!B446,FALSE)</f>
        <v>2122</v>
      </c>
      <c r="C446" s="10" t="e">
        <f>#REF!</f>
        <v>#REF!</v>
      </c>
      <c r="D446" s="12" t="e">
        <f>SUMIF(#REF!,'BASE DADOS'!B446,#REF!)</f>
        <v>#REF!</v>
      </c>
      <c r="E446" s="12" t="e">
        <f>SUMIF(#REF!,'BASE DADOS'!B446,#REF!)</f>
        <v>#REF!</v>
      </c>
      <c r="F446" s="5" t="e">
        <f>SUMIF(#REF!,'BASE DADOS'!B446,#REF!)</f>
        <v>#REF!</v>
      </c>
      <c r="G446" s="5" t="e">
        <f t="shared" si="20"/>
        <v>#REF!</v>
      </c>
      <c r="H446" s="14" t="s">
        <v>12</v>
      </c>
      <c r="I446" s="4" t="b">
        <f>IF(H446=CFOP!A446,CFOP!B446,FALSE)</f>
        <v>0</v>
      </c>
      <c r="J446" s="10" t="e">
        <f>#REF!</f>
        <v>#REF!</v>
      </c>
      <c r="K446" s="12" t="e">
        <f>SUMIF(#REF!,'BASE DADOS'!I446,#REF!)</f>
        <v>#REF!</v>
      </c>
      <c r="L446" s="5" t="e">
        <f>SUMIF(#REF!,'BASE DADOS'!I446,#REF!)</f>
        <v>#REF!</v>
      </c>
      <c r="M446" s="5" t="e">
        <f>SUMIF(#REF!,'BASE DADOS'!I446,#REF!)</f>
        <v>#REF!</v>
      </c>
      <c r="N446" s="5" t="e">
        <f t="shared" si="21"/>
        <v>#REF!</v>
      </c>
    </row>
    <row r="447" spans="1:14" ht="14.4" x14ac:dyDescent="0.3">
      <c r="A447" s="14" t="s">
        <v>11</v>
      </c>
      <c r="B447" s="4">
        <f>IF(A447=CFOP!A447,CFOP!B447,FALSE)</f>
        <v>2124</v>
      </c>
      <c r="C447" s="10" t="e">
        <f>#REF!</f>
        <v>#REF!</v>
      </c>
      <c r="D447" s="12" t="e">
        <f>SUMIF(#REF!,'BASE DADOS'!B447,#REF!)</f>
        <v>#REF!</v>
      </c>
      <c r="E447" s="12" t="e">
        <f>SUMIF(#REF!,'BASE DADOS'!B447,#REF!)</f>
        <v>#REF!</v>
      </c>
      <c r="F447" s="5" t="e">
        <f>SUMIF(#REF!,'BASE DADOS'!B447,#REF!)</f>
        <v>#REF!</v>
      </c>
      <c r="G447" s="5" t="e">
        <f t="shared" si="20"/>
        <v>#REF!</v>
      </c>
      <c r="H447" s="14" t="s">
        <v>12</v>
      </c>
      <c r="I447" s="4" t="b">
        <f>IF(H447=CFOP!A447,CFOP!B447,FALSE)</f>
        <v>0</v>
      </c>
      <c r="J447" s="10" t="e">
        <f>#REF!</f>
        <v>#REF!</v>
      </c>
      <c r="K447" s="12" t="e">
        <f>SUMIF(#REF!,'BASE DADOS'!I447,#REF!)</f>
        <v>#REF!</v>
      </c>
      <c r="L447" s="5" t="e">
        <f>SUMIF(#REF!,'BASE DADOS'!I447,#REF!)</f>
        <v>#REF!</v>
      </c>
      <c r="M447" s="5" t="e">
        <f>SUMIF(#REF!,'BASE DADOS'!I447,#REF!)</f>
        <v>#REF!</v>
      </c>
      <c r="N447" s="5" t="e">
        <f t="shared" si="21"/>
        <v>#REF!</v>
      </c>
    </row>
    <row r="448" spans="1:14" ht="14.4" x14ac:dyDescent="0.3">
      <c r="A448" s="14" t="s">
        <v>11</v>
      </c>
      <c r="B448" s="4">
        <f>IF(A448=CFOP!A448,CFOP!B448,FALSE)</f>
        <v>2125</v>
      </c>
      <c r="C448" s="10" t="e">
        <f>#REF!</f>
        <v>#REF!</v>
      </c>
      <c r="D448" s="12" t="e">
        <f>SUMIF(#REF!,'BASE DADOS'!B448,#REF!)</f>
        <v>#REF!</v>
      </c>
      <c r="E448" s="12" t="e">
        <f>SUMIF(#REF!,'BASE DADOS'!B448,#REF!)</f>
        <v>#REF!</v>
      </c>
      <c r="F448" s="5" t="e">
        <f>SUMIF(#REF!,'BASE DADOS'!B448,#REF!)</f>
        <v>#REF!</v>
      </c>
      <c r="G448" s="5" t="e">
        <f t="shared" si="20"/>
        <v>#REF!</v>
      </c>
      <c r="H448" s="14" t="s">
        <v>12</v>
      </c>
      <c r="I448" s="4" t="b">
        <f>IF(H448=CFOP!A448,CFOP!B448,FALSE)</f>
        <v>0</v>
      </c>
      <c r="J448" s="10" t="e">
        <f>#REF!</f>
        <v>#REF!</v>
      </c>
      <c r="K448" s="12" t="e">
        <f>SUMIF(#REF!,'BASE DADOS'!I448,#REF!)</f>
        <v>#REF!</v>
      </c>
      <c r="L448" s="5" t="e">
        <f>SUMIF(#REF!,'BASE DADOS'!I448,#REF!)</f>
        <v>#REF!</v>
      </c>
      <c r="M448" s="5" t="e">
        <f>SUMIF(#REF!,'BASE DADOS'!I448,#REF!)</f>
        <v>#REF!</v>
      </c>
      <c r="N448" s="5" t="e">
        <f t="shared" si="21"/>
        <v>#REF!</v>
      </c>
    </row>
    <row r="449" spans="1:14" ht="14.4" x14ac:dyDescent="0.3">
      <c r="A449" s="14" t="s">
        <v>11</v>
      </c>
      <c r="B449" s="4" t="b">
        <f>IF(A449=CFOP!A449,CFOP!B449,FALSE)</f>
        <v>0</v>
      </c>
      <c r="C449" s="10" t="e">
        <f>#REF!</f>
        <v>#REF!</v>
      </c>
      <c r="D449" s="12" t="e">
        <f>SUMIF(#REF!,'BASE DADOS'!B449,#REF!)</f>
        <v>#REF!</v>
      </c>
      <c r="E449" s="12" t="e">
        <f>SUMIF(#REF!,'BASE DADOS'!B449,#REF!)</f>
        <v>#REF!</v>
      </c>
      <c r="F449" s="5" t="e">
        <f>SUMIF(#REF!,'BASE DADOS'!B449,#REF!)</f>
        <v>#REF!</v>
      </c>
      <c r="G449" s="5" t="e">
        <f t="shared" si="20"/>
        <v>#REF!</v>
      </c>
      <c r="H449" s="14" t="s">
        <v>12</v>
      </c>
      <c r="I449" s="4">
        <f>IF(H449=CFOP!A449,CFOP!B449,FALSE)</f>
        <v>2126</v>
      </c>
      <c r="J449" s="10" t="e">
        <f>#REF!</f>
        <v>#REF!</v>
      </c>
      <c r="K449" s="12" t="e">
        <f>SUMIF(#REF!,'BASE DADOS'!I449,#REF!)</f>
        <v>#REF!</v>
      </c>
      <c r="L449" s="5" t="e">
        <f>SUMIF(#REF!,'BASE DADOS'!I449,#REF!)</f>
        <v>#REF!</v>
      </c>
      <c r="M449" s="5" t="e">
        <f>SUMIF(#REF!,'BASE DADOS'!I449,#REF!)</f>
        <v>#REF!</v>
      </c>
      <c r="N449" s="5" t="e">
        <f t="shared" si="21"/>
        <v>#REF!</v>
      </c>
    </row>
    <row r="450" spans="1:14" ht="14.4" x14ac:dyDescent="0.3">
      <c r="A450" s="14" t="s">
        <v>11</v>
      </c>
      <c r="B450" s="4">
        <f>IF(A450=CFOP!A450,CFOP!B450,FALSE)</f>
        <v>2151</v>
      </c>
      <c r="C450" s="10" t="e">
        <f>#REF!</f>
        <v>#REF!</v>
      </c>
      <c r="D450" s="12" t="e">
        <f>SUMIF(#REF!,'BASE DADOS'!B450,#REF!)</f>
        <v>#REF!</v>
      </c>
      <c r="E450" s="12" t="e">
        <f>SUMIF(#REF!,'BASE DADOS'!B450,#REF!)</f>
        <v>#REF!</v>
      </c>
      <c r="F450" s="5" t="e">
        <f>SUMIF(#REF!,'BASE DADOS'!B450,#REF!)</f>
        <v>#REF!</v>
      </c>
      <c r="G450" s="5" t="e">
        <f t="shared" si="20"/>
        <v>#REF!</v>
      </c>
      <c r="H450" s="14" t="s">
        <v>12</v>
      </c>
      <c r="I450" s="4" t="b">
        <f>IF(H450=CFOP!A450,CFOP!B450,FALSE)</f>
        <v>0</v>
      </c>
      <c r="J450" s="10" t="e">
        <f>#REF!</f>
        <v>#REF!</v>
      </c>
      <c r="K450" s="12" t="e">
        <f>SUMIF(#REF!,'BASE DADOS'!I450,#REF!)</f>
        <v>#REF!</v>
      </c>
      <c r="L450" s="5" t="e">
        <f>SUMIF(#REF!,'BASE DADOS'!I450,#REF!)</f>
        <v>#REF!</v>
      </c>
      <c r="M450" s="5" t="e">
        <f>SUMIF(#REF!,'BASE DADOS'!I450,#REF!)</f>
        <v>#REF!</v>
      </c>
      <c r="N450" s="5" t="e">
        <f t="shared" si="21"/>
        <v>#REF!</v>
      </c>
    </row>
    <row r="451" spans="1:14" ht="14.4" x14ac:dyDescent="0.3">
      <c r="A451" s="14" t="s">
        <v>11</v>
      </c>
      <c r="B451" s="4" t="b">
        <f>IF(A451=CFOP!A451,CFOP!B451,FALSE)</f>
        <v>0</v>
      </c>
      <c r="C451" s="10" t="e">
        <f>#REF!</f>
        <v>#REF!</v>
      </c>
      <c r="D451" s="12" t="e">
        <f>SUMIF(#REF!,'BASE DADOS'!B451,#REF!)</f>
        <v>#REF!</v>
      </c>
      <c r="E451" s="12" t="e">
        <f>SUMIF(#REF!,'BASE DADOS'!B451,#REF!)</f>
        <v>#REF!</v>
      </c>
      <c r="F451" s="5" t="e">
        <f>SUMIF(#REF!,'BASE DADOS'!B451,#REF!)</f>
        <v>#REF!</v>
      </c>
      <c r="G451" s="5" t="e">
        <f t="shared" si="20"/>
        <v>#REF!</v>
      </c>
      <c r="H451" s="14" t="s">
        <v>12</v>
      </c>
      <c r="I451" s="4">
        <f>IF(H451=CFOP!A451,CFOP!B451,FALSE)</f>
        <v>2152</v>
      </c>
      <c r="J451" s="10" t="e">
        <f>#REF!</f>
        <v>#REF!</v>
      </c>
      <c r="K451" s="12" t="e">
        <f>SUMIF(#REF!,'BASE DADOS'!I451,#REF!)</f>
        <v>#REF!</v>
      </c>
      <c r="L451" s="5" t="e">
        <f>SUMIF(#REF!,'BASE DADOS'!I451,#REF!)</f>
        <v>#REF!</v>
      </c>
      <c r="M451" s="5" t="e">
        <f>SUMIF(#REF!,'BASE DADOS'!I451,#REF!)</f>
        <v>#REF!</v>
      </c>
      <c r="N451" s="5" t="e">
        <f t="shared" si="21"/>
        <v>#REF!</v>
      </c>
    </row>
    <row r="452" spans="1:14" ht="14.4" x14ac:dyDescent="0.3">
      <c r="A452" s="14" t="s">
        <v>11</v>
      </c>
      <c r="B452" s="4" t="b">
        <f>IF(A452=CFOP!A452,CFOP!B452,FALSE)</f>
        <v>0</v>
      </c>
      <c r="C452" s="10" t="e">
        <f>#REF!</f>
        <v>#REF!</v>
      </c>
      <c r="D452" s="12" t="e">
        <f>SUMIF(#REF!,'BASE DADOS'!B452,#REF!)</f>
        <v>#REF!</v>
      </c>
      <c r="E452" s="12" t="e">
        <f>SUMIF(#REF!,'BASE DADOS'!B452,#REF!)</f>
        <v>#REF!</v>
      </c>
      <c r="F452" s="5" t="e">
        <f>SUMIF(#REF!,'BASE DADOS'!B452,#REF!)</f>
        <v>#REF!</v>
      </c>
      <c r="G452" s="5" t="e">
        <f t="shared" si="20"/>
        <v>#REF!</v>
      </c>
      <c r="H452" s="14" t="s">
        <v>12</v>
      </c>
      <c r="I452" s="4">
        <f>IF(H452=CFOP!A452,CFOP!B452,FALSE)</f>
        <v>2153</v>
      </c>
      <c r="J452" s="10" t="e">
        <f>#REF!</f>
        <v>#REF!</v>
      </c>
      <c r="K452" s="12" t="e">
        <f>SUMIF(#REF!,'BASE DADOS'!I452,#REF!)</f>
        <v>#REF!</v>
      </c>
      <c r="L452" s="5" t="e">
        <f>SUMIF(#REF!,'BASE DADOS'!I452,#REF!)</f>
        <v>#REF!</v>
      </c>
      <c r="M452" s="5" t="e">
        <f>SUMIF(#REF!,'BASE DADOS'!I452,#REF!)</f>
        <v>#REF!</v>
      </c>
      <c r="N452" s="5" t="e">
        <f t="shared" si="21"/>
        <v>#REF!</v>
      </c>
    </row>
    <row r="453" spans="1:14" ht="14.4" x14ac:dyDescent="0.3">
      <c r="A453" s="14" t="s">
        <v>11</v>
      </c>
      <c r="B453" s="4" t="b">
        <f>IF(A453=CFOP!A453,CFOP!B453,FALSE)</f>
        <v>0</v>
      </c>
      <c r="C453" s="10" t="e">
        <f>#REF!</f>
        <v>#REF!</v>
      </c>
      <c r="D453" s="12" t="e">
        <f>SUMIF(#REF!,'BASE DADOS'!B453,#REF!)</f>
        <v>#REF!</v>
      </c>
      <c r="E453" s="12" t="e">
        <f>SUMIF(#REF!,'BASE DADOS'!B453,#REF!)</f>
        <v>#REF!</v>
      </c>
      <c r="F453" s="5" t="e">
        <f>SUMIF(#REF!,'BASE DADOS'!B453,#REF!)</f>
        <v>#REF!</v>
      </c>
      <c r="G453" s="5" t="e">
        <f t="shared" si="20"/>
        <v>#REF!</v>
      </c>
      <c r="H453" s="14" t="s">
        <v>12</v>
      </c>
      <c r="I453" s="4">
        <f>IF(H453=CFOP!A453,CFOP!B453,FALSE)</f>
        <v>2154</v>
      </c>
      <c r="J453" s="10" t="e">
        <f>#REF!</f>
        <v>#REF!</v>
      </c>
      <c r="K453" s="12" t="e">
        <f>SUMIF(#REF!,'BASE DADOS'!I453,#REF!)</f>
        <v>#REF!</v>
      </c>
      <c r="L453" s="5" t="e">
        <f>SUMIF(#REF!,'BASE DADOS'!I453,#REF!)</f>
        <v>#REF!</v>
      </c>
      <c r="M453" s="5" t="e">
        <f>SUMIF(#REF!,'BASE DADOS'!I453,#REF!)</f>
        <v>#REF!</v>
      </c>
      <c r="N453" s="5" t="e">
        <f t="shared" si="21"/>
        <v>#REF!</v>
      </c>
    </row>
    <row r="454" spans="1:14" ht="14.4" x14ac:dyDescent="0.3">
      <c r="A454" s="14" t="s">
        <v>11</v>
      </c>
      <c r="B454" s="4">
        <f>IF(A454=CFOP!A454,CFOP!B454,FALSE)</f>
        <v>2201</v>
      </c>
      <c r="C454" s="10" t="e">
        <f>#REF!</f>
        <v>#REF!</v>
      </c>
      <c r="D454" s="12" t="e">
        <f>SUMIF(#REF!,'BASE DADOS'!B454,#REF!)</f>
        <v>#REF!</v>
      </c>
      <c r="E454" s="12" t="e">
        <f>SUMIF(#REF!,'BASE DADOS'!B454,#REF!)</f>
        <v>#REF!</v>
      </c>
      <c r="F454" s="5" t="e">
        <f>SUMIF(#REF!,'BASE DADOS'!B454,#REF!)</f>
        <v>#REF!</v>
      </c>
      <c r="G454" s="5" t="e">
        <f t="shared" si="20"/>
        <v>#REF!</v>
      </c>
      <c r="H454" s="14" t="s">
        <v>12</v>
      </c>
      <c r="I454" s="4" t="b">
        <f>IF(H454=CFOP!A454,CFOP!B454,FALSE)</f>
        <v>0</v>
      </c>
      <c r="J454" s="10" t="e">
        <f>#REF!</f>
        <v>#REF!</v>
      </c>
      <c r="K454" s="12" t="e">
        <f>SUMIF(#REF!,'BASE DADOS'!I454,#REF!)</f>
        <v>#REF!</v>
      </c>
      <c r="L454" s="5" t="e">
        <f>SUMIF(#REF!,'BASE DADOS'!I454,#REF!)</f>
        <v>#REF!</v>
      </c>
      <c r="M454" s="5" t="e">
        <f>SUMIF(#REF!,'BASE DADOS'!I454,#REF!)</f>
        <v>#REF!</v>
      </c>
      <c r="N454" s="5" t="e">
        <f t="shared" si="21"/>
        <v>#REF!</v>
      </c>
    </row>
    <row r="455" spans="1:14" ht="14.4" x14ac:dyDescent="0.3">
      <c r="A455" s="14" t="s">
        <v>11</v>
      </c>
      <c r="B455" s="4" t="b">
        <f>IF(A455=CFOP!A455,CFOP!B455,FALSE)</f>
        <v>0</v>
      </c>
      <c r="C455" s="10" t="e">
        <f>#REF!</f>
        <v>#REF!</v>
      </c>
      <c r="D455" s="12" t="e">
        <f>SUMIF(#REF!,'BASE DADOS'!B455,#REF!)</f>
        <v>#REF!</v>
      </c>
      <c r="E455" s="12" t="e">
        <f>SUMIF(#REF!,'BASE DADOS'!B455,#REF!)</f>
        <v>#REF!</v>
      </c>
      <c r="F455" s="5" t="e">
        <f>SUMIF(#REF!,'BASE DADOS'!B455,#REF!)</f>
        <v>#REF!</v>
      </c>
      <c r="G455" s="5" t="e">
        <f t="shared" si="20"/>
        <v>#REF!</v>
      </c>
      <c r="H455" s="14" t="s">
        <v>12</v>
      </c>
      <c r="I455" s="4">
        <f>IF(H455=CFOP!A455,CFOP!B455,FALSE)</f>
        <v>2202</v>
      </c>
      <c r="J455" s="10" t="e">
        <f>#REF!</f>
        <v>#REF!</v>
      </c>
      <c r="K455" s="12" t="e">
        <f>SUMIF(#REF!,'BASE DADOS'!I455,#REF!)</f>
        <v>#REF!</v>
      </c>
      <c r="L455" s="5" t="e">
        <f>SUMIF(#REF!,'BASE DADOS'!I455,#REF!)</f>
        <v>#REF!</v>
      </c>
      <c r="M455" s="5" t="e">
        <f>SUMIF(#REF!,'BASE DADOS'!I455,#REF!)</f>
        <v>#REF!</v>
      </c>
      <c r="N455" s="5" t="e">
        <f t="shared" si="21"/>
        <v>#REF!</v>
      </c>
    </row>
    <row r="456" spans="1:14" ht="14.4" x14ac:dyDescent="0.3">
      <c r="A456" s="14" t="s">
        <v>11</v>
      </c>
      <c r="B456" s="4">
        <f>IF(A456=CFOP!A456,CFOP!B456,FALSE)</f>
        <v>2203</v>
      </c>
      <c r="C456" s="10" t="e">
        <f>#REF!</f>
        <v>#REF!</v>
      </c>
      <c r="D456" s="12" t="e">
        <f>SUMIF(#REF!,'BASE DADOS'!B456,#REF!)</f>
        <v>#REF!</v>
      </c>
      <c r="E456" s="12" t="e">
        <f>SUMIF(#REF!,'BASE DADOS'!B456,#REF!)</f>
        <v>#REF!</v>
      </c>
      <c r="F456" s="5" t="e">
        <f>SUMIF(#REF!,'BASE DADOS'!B456,#REF!)</f>
        <v>#REF!</v>
      </c>
      <c r="G456" s="5" t="e">
        <f t="shared" si="20"/>
        <v>#REF!</v>
      </c>
      <c r="H456" s="14" t="s">
        <v>12</v>
      </c>
      <c r="I456" s="4" t="b">
        <f>IF(H456=CFOP!A456,CFOP!B456,FALSE)</f>
        <v>0</v>
      </c>
      <c r="J456" s="10" t="e">
        <f>#REF!</f>
        <v>#REF!</v>
      </c>
      <c r="K456" s="12" t="e">
        <f>SUMIF(#REF!,'BASE DADOS'!I456,#REF!)</f>
        <v>#REF!</v>
      </c>
      <c r="L456" s="5" t="e">
        <f>SUMIF(#REF!,'BASE DADOS'!I456,#REF!)</f>
        <v>#REF!</v>
      </c>
      <c r="M456" s="5" t="e">
        <f>SUMIF(#REF!,'BASE DADOS'!I456,#REF!)</f>
        <v>#REF!</v>
      </c>
      <c r="N456" s="5" t="e">
        <f t="shared" si="21"/>
        <v>#REF!</v>
      </c>
    </row>
    <row r="457" spans="1:14" ht="14.4" x14ac:dyDescent="0.3">
      <c r="A457" s="14" t="s">
        <v>11</v>
      </c>
      <c r="B457" s="4" t="b">
        <f>IF(A457=CFOP!A457,CFOP!B457,FALSE)</f>
        <v>0</v>
      </c>
      <c r="C457" s="10" t="e">
        <f>#REF!</f>
        <v>#REF!</v>
      </c>
      <c r="D457" s="12" t="e">
        <f>SUMIF(#REF!,'BASE DADOS'!B457,#REF!)</f>
        <v>#REF!</v>
      </c>
      <c r="E457" s="12" t="e">
        <f>SUMIF(#REF!,'BASE DADOS'!B457,#REF!)</f>
        <v>#REF!</v>
      </c>
      <c r="F457" s="5" t="e">
        <f>SUMIF(#REF!,'BASE DADOS'!B457,#REF!)</f>
        <v>#REF!</v>
      </c>
      <c r="G457" s="5" t="e">
        <f t="shared" si="20"/>
        <v>#REF!</v>
      </c>
      <c r="H457" s="14" t="s">
        <v>12</v>
      </c>
      <c r="I457" s="4">
        <f>IF(H457=CFOP!A457,CFOP!B457,FALSE)</f>
        <v>2204</v>
      </c>
      <c r="J457" s="10" t="e">
        <f>#REF!</f>
        <v>#REF!</v>
      </c>
      <c r="K457" s="12" t="e">
        <f>SUMIF(#REF!,'BASE DADOS'!I457,#REF!)</f>
        <v>#REF!</v>
      </c>
      <c r="L457" s="5" t="e">
        <f>SUMIF(#REF!,'BASE DADOS'!I457,#REF!)</f>
        <v>#REF!</v>
      </c>
      <c r="M457" s="5" t="e">
        <f>SUMIF(#REF!,'BASE DADOS'!I457,#REF!)</f>
        <v>#REF!</v>
      </c>
      <c r="N457" s="5" t="e">
        <f t="shared" si="21"/>
        <v>#REF!</v>
      </c>
    </row>
    <row r="458" spans="1:14" ht="14.4" x14ac:dyDescent="0.3">
      <c r="A458" s="14" t="s">
        <v>11</v>
      </c>
      <c r="B458" s="4" t="b">
        <f>IF(A458=CFOP!A458,CFOP!B458,FALSE)</f>
        <v>0</v>
      </c>
      <c r="C458" s="10" t="e">
        <f>#REF!</f>
        <v>#REF!</v>
      </c>
      <c r="D458" s="12" t="e">
        <f>SUMIF(#REF!,'BASE DADOS'!B458,#REF!)</f>
        <v>#REF!</v>
      </c>
      <c r="E458" s="12" t="e">
        <f>SUMIF(#REF!,'BASE DADOS'!B458,#REF!)</f>
        <v>#REF!</v>
      </c>
      <c r="F458" s="5" t="e">
        <f>SUMIF(#REF!,'BASE DADOS'!B458,#REF!)</f>
        <v>#REF!</v>
      </c>
      <c r="G458" s="5" t="e">
        <f t="shared" si="20"/>
        <v>#REF!</v>
      </c>
      <c r="H458" s="14" t="s">
        <v>12</v>
      </c>
      <c r="I458" s="4">
        <f>IF(H458=CFOP!A458,CFOP!B458,FALSE)</f>
        <v>2205</v>
      </c>
      <c r="J458" s="10" t="e">
        <f>#REF!</f>
        <v>#REF!</v>
      </c>
      <c r="K458" s="12" t="e">
        <f>SUMIF(#REF!,'BASE DADOS'!I458,#REF!)</f>
        <v>#REF!</v>
      </c>
      <c r="L458" s="5" t="e">
        <f>SUMIF(#REF!,'BASE DADOS'!I458,#REF!)</f>
        <v>#REF!</v>
      </c>
      <c r="M458" s="5" t="e">
        <f>SUMIF(#REF!,'BASE DADOS'!I458,#REF!)</f>
        <v>#REF!</v>
      </c>
      <c r="N458" s="5" t="e">
        <f t="shared" si="21"/>
        <v>#REF!</v>
      </c>
    </row>
    <row r="459" spans="1:14" ht="14.4" x14ac:dyDescent="0.3">
      <c r="A459" s="14" t="s">
        <v>11</v>
      </c>
      <c r="B459" s="4">
        <f>IF(A459=CFOP!A459,CFOP!B459,FALSE)</f>
        <v>2206</v>
      </c>
      <c r="C459" s="10" t="e">
        <f>#REF!</f>
        <v>#REF!</v>
      </c>
      <c r="D459" s="12" t="e">
        <f>SUMIF(#REF!,'BASE DADOS'!B459,#REF!)</f>
        <v>#REF!</v>
      </c>
      <c r="E459" s="12" t="e">
        <f>SUMIF(#REF!,'BASE DADOS'!B459,#REF!)</f>
        <v>#REF!</v>
      </c>
      <c r="F459" s="5" t="e">
        <f>SUMIF(#REF!,'BASE DADOS'!B459,#REF!)</f>
        <v>#REF!</v>
      </c>
      <c r="G459" s="5" t="e">
        <f t="shared" si="20"/>
        <v>#REF!</v>
      </c>
      <c r="H459" s="14" t="s">
        <v>12</v>
      </c>
      <c r="I459" s="4" t="b">
        <f>IF(H459=CFOP!A459,CFOP!B459,FALSE)</f>
        <v>0</v>
      </c>
      <c r="J459" s="10" t="e">
        <f>#REF!</f>
        <v>#REF!</v>
      </c>
      <c r="K459" s="12" t="e">
        <f>SUMIF(#REF!,'BASE DADOS'!I459,#REF!)</f>
        <v>#REF!</v>
      </c>
      <c r="L459" s="5" t="e">
        <f>SUMIF(#REF!,'BASE DADOS'!I459,#REF!)</f>
        <v>#REF!</v>
      </c>
      <c r="M459" s="5" t="e">
        <f>SUMIF(#REF!,'BASE DADOS'!I459,#REF!)</f>
        <v>#REF!</v>
      </c>
      <c r="N459" s="5" t="e">
        <f t="shared" si="21"/>
        <v>#REF!</v>
      </c>
    </row>
    <row r="460" spans="1:14" ht="14.4" x14ac:dyDescent="0.3">
      <c r="A460" s="14" t="s">
        <v>11</v>
      </c>
      <c r="B460" s="4" t="b">
        <f>IF(A460=CFOP!A460,CFOP!B460,FALSE)</f>
        <v>0</v>
      </c>
      <c r="C460" s="10" t="e">
        <f>#REF!</f>
        <v>#REF!</v>
      </c>
      <c r="D460" s="12" t="e">
        <f>SUMIF(#REF!,'BASE DADOS'!B460,#REF!)</f>
        <v>#REF!</v>
      </c>
      <c r="E460" s="12" t="e">
        <f>SUMIF(#REF!,'BASE DADOS'!B460,#REF!)</f>
        <v>#REF!</v>
      </c>
      <c r="F460" s="5" t="e">
        <f>SUMIF(#REF!,'BASE DADOS'!B460,#REF!)</f>
        <v>#REF!</v>
      </c>
      <c r="G460" s="5" t="e">
        <f t="shared" si="20"/>
        <v>#REF!</v>
      </c>
      <c r="H460" s="14" t="s">
        <v>12</v>
      </c>
      <c r="I460" s="4">
        <f>IF(H460=CFOP!A460,CFOP!B460,FALSE)</f>
        <v>2207</v>
      </c>
      <c r="J460" s="10" t="e">
        <f>#REF!</f>
        <v>#REF!</v>
      </c>
      <c r="K460" s="12" t="e">
        <f>SUMIF(#REF!,'BASE DADOS'!I460,#REF!)</f>
        <v>#REF!</v>
      </c>
      <c r="L460" s="5" t="e">
        <f>SUMIF(#REF!,'BASE DADOS'!I460,#REF!)</f>
        <v>#REF!</v>
      </c>
      <c r="M460" s="5" t="e">
        <f>SUMIF(#REF!,'BASE DADOS'!I460,#REF!)</f>
        <v>#REF!</v>
      </c>
      <c r="N460" s="5" t="e">
        <f t="shared" si="21"/>
        <v>#REF!</v>
      </c>
    </row>
    <row r="461" spans="1:14" ht="14.4" x14ac:dyDescent="0.3">
      <c r="A461" s="14" t="s">
        <v>11</v>
      </c>
      <c r="B461" s="4">
        <f>IF(A461=CFOP!A461,CFOP!B461,FALSE)</f>
        <v>2208</v>
      </c>
      <c r="C461" s="10" t="e">
        <f>#REF!</f>
        <v>#REF!</v>
      </c>
      <c r="D461" s="12" t="e">
        <f>SUMIF(#REF!,'BASE DADOS'!B461,#REF!)</f>
        <v>#REF!</v>
      </c>
      <c r="E461" s="12" t="e">
        <f>SUMIF(#REF!,'BASE DADOS'!B461,#REF!)</f>
        <v>#REF!</v>
      </c>
      <c r="F461" s="5" t="e">
        <f>SUMIF(#REF!,'BASE DADOS'!B461,#REF!)</f>
        <v>#REF!</v>
      </c>
      <c r="G461" s="5" t="e">
        <f t="shared" si="20"/>
        <v>#REF!</v>
      </c>
      <c r="H461" s="14" t="s">
        <v>12</v>
      </c>
      <c r="I461" s="4" t="b">
        <f>IF(H461=CFOP!A461,CFOP!B461,FALSE)</f>
        <v>0</v>
      </c>
      <c r="J461" s="10" t="e">
        <f>#REF!</f>
        <v>#REF!</v>
      </c>
      <c r="K461" s="12" t="e">
        <f>SUMIF(#REF!,'BASE DADOS'!I461,#REF!)</f>
        <v>#REF!</v>
      </c>
      <c r="L461" s="5" t="e">
        <f>SUMIF(#REF!,'BASE DADOS'!I461,#REF!)</f>
        <v>#REF!</v>
      </c>
      <c r="M461" s="5" t="e">
        <f>SUMIF(#REF!,'BASE DADOS'!I461,#REF!)</f>
        <v>#REF!</v>
      </c>
      <c r="N461" s="5" t="e">
        <f t="shared" si="21"/>
        <v>#REF!</v>
      </c>
    </row>
    <row r="462" spans="1:14" ht="14.4" x14ac:dyDescent="0.3">
      <c r="A462" s="14" t="s">
        <v>11</v>
      </c>
      <c r="B462" s="4" t="b">
        <f>IF(A462=CFOP!A462,CFOP!B462,FALSE)</f>
        <v>0</v>
      </c>
      <c r="C462" s="10" t="e">
        <f>#REF!</f>
        <v>#REF!</v>
      </c>
      <c r="D462" s="12" t="e">
        <f>SUMIF(#REF!,'BASE DADOS'!B462,#REF!)</f>
        <v>#REF!</v>
      </c>
      <c r="E462" s="12" t="e">
        <f>SUMIF(#REF!,'BASE DADOS'!B462,#REF!)</f>
        <v>#REF!</v>
      </c>
      <c r="F462" s="5" t="e">
        <f>SUMIF(#REF!,'BASE DADOS'!B462,#REF!)</f>
        <v>#REF!</v>
      </c>
      <c r="G462" s="5" t="e">
        <f t="shared" si="20"/>
        <v>#REF!</v>
      </c>
      <c r="H462" s="14" t="s">
        <v>12</v>
      </c>
      <c r="I462" s="4">
        <f>IF(H462=CFOP!A462,CFOP!B462,FALSE)</f>
        <v>2209</v>
      </c>
      <c r="J462" s="10" t="e">
        <f>#REF!</f>
        <v>#REF!</v>
      </c>
      <c r="K462" s="12" t="e">
        <f>SUMIF(#REF!,'BASE DADOS'!I462,#REF!)</f>
        <v>#REF!</v>
      </c>
      <c r="L462" s="5" t="e">
        <f>SUMIF(#REF!,'BASE DADOS'!I462,#REF!)</f>
        <v>#REF!</v>
      </c>
      <c r="M462" s="5" t="e">
        <f>SUMIF(#REF!,'BASE DADOS'!I462,#REF!)</f>
        <v>#REF!</v>
      </c>
      <c r="N462" s="5" t="e">
        <f t="shared" si="21"/>
        <v>#REF!</v>
      </c>
    </row>
    <row r="463" spans="1:14" ht="14.4" x14ac:dyDescent="0.3">
      <c r="A463" s="14" t="s">
        <v>11</v>
      </c>
      <c r="B463" s="4" t="b">
        <f>IF(A463=CFOP!A463,CFOP!B463,FALSE)</f>
        <v>0</v>
      </c>
      <c r="C463" s="10" t="e">
        <f>#REF!</f>
        <v>#REF!</v>
      </c>
      <c r="D463" s="12" t="e">
        <f>SUMIF(#REF!,'BASE DADOS'!B463,#REF!)</f>
        <v>#REF!</v>
      </c>
      <c r="E463" s="12" t="e">
        <f>SUMIF(#REF!,'BASE DADOS'!B463,#REF!)</f>
        <v>#REF!</v>
      </c>
      <c r="F463" s="5" t="e">
        <f>SUMIF(#REF!,'BASE DADOS'!B463,#REF!)</f>
        <v>#REF!</v>
      </c>
      <c r="G463" s="5" t="e">
        <f t="shared" si="20"/>
        <v>#REF!</v>
      </c>
      <c r="H463" s="14" t="s">
        <v>12</v>
      </c>
      <c r="I463" s="4">
        <f>IF(H463=CFOP!A463,CFOP!B463,FALSE)</f>
        <v>2251</v>
      </c>
      <c r="J463" s="10" t="e">
        <f>#REF!</f>
        <v>#REF!</v>
      </c>
      <c r="K463" s="12" t="e">
        <f>SUMIF(#REF!,'BASE DADOS'!I463,#REF!)</f>
        <v>#REF!</v>
      </c>
      <c r="L463" s="5" t="e">
        <f>SUMIF(#REF!,'BASE DADOS'!I463,#REF!)</f>
        <v>#REF!</v>
      </c>
      <c r="M463" s="5" t="e">
        <f>SUMIF(#REF!,'BASE DADOS'!I463,#REF!)</f>
        <v>#REF!</v>
      </c>
      <c r="N463" s="5" t="e">
        <f t="shared" si="21"/>
        <v>#REF!</v>
      </c>
    </row>
    <row r="464" spans="1:14" ht="14.4" x14ac:dyDescent="0.3">
      <c r="A464" s="14" t="s">
        <v>11</v>
      </c>
      <c r="B464" s="4">
        <f>IF(A464=CFOP!A464,CFOP!B464,FALSE)</f>
        <v>2252</v>
      </c>
      <c r="C464" s="10" t="e">
        <f>#REF!</f>
        <v>#REF!</v>
      </c>
      <c r="D464" s="12" t="e">
        <f>SUMIF(#REF!,'BASE DADOS'!B464,#REF!)</f>
        <v>#REF!</v>
      </c>
      <c r="E464" s="12" t="e">
        <f>SUMIF(#REF!,'BASE DADOS'!B464,#REF!)</f>
        <v>#REF!</v>
      </c>
      <c r="F464" s="5" t="e">
        <f>SUMIF(#REF!,'BASE DADOS'!B464,#REF!)</f>
        <v>#REF!</v>
      </c>
      <c r="G464" s="5" t="e">
        <f t="shared" si="20"/>
        <v>#REF!</v>
      </c>
      <c r="H464" s="14" t="s">
        <v>12</v>
      </c>
      <c r="I464" s="4" t="b">
        <f>IF(H464=CFOP!A464,CFOP!B464,FALSE)</f>
        <v>0</v>
      </c>
      <c r="J464" s="10" t="e">
        <f>#REF!</f>
        <v>#REF!</v>
      </c>
      <c r="K464" s="12" t="e">
        <f>SUMIF(#REF!,'BASE DADOS'!I464,#REF!)</f>
        <v>#REF!</v>
      </c>
      <c r="L464" s="5" t="e">
        <f>SUMIF(#REF!,'BASE DADOS'!I464,#REF!)</f>
        <v>#REF!</v>
      </c>
      <c r="M464" s="5" t="e">
        <f>SUMIF(#REF!,'BASE DADOS'!I464,#REF!)</f>
        <v>#REF!</v>
      </c>
      <c r="N464" s="5" t="e">
        <f t="shared" si="21"/>
        <v>#REF!</v>
      </c>
    </row>
    <row r="465" spans="1:14" ht="14.4" x14ac:dyDescent="0.3">
      <c r="A465" s="14" t="s">
        <v>11</v>
      </c>
      <c r="B465" s="4" t="b">
        <f>IF(A465=CFOP!A465,CFOP!B465,FALSE)</f>
        <v>0</v>
      </c>
      <c r="C465" s="10" t="e">
        <f>#REF!</f>
        <v>#REF!</v>
      </c>
      <c r="D465" s="12" t="e">
        <f>SUMIF(#REF!,'BASE DADOS'!B465,#REF!)</f>
        <v>#REF!</v>
      </c>
      <c r="E465" s="12" t="e">
        <f>SUMIF(#REF!,'BASE DADOS'!B465,#REF!)</f>
        <v>#REF!</v>
      </c>
      <c r="F465" s="5" t="e">
        <f>SUMIF(#REF!,'BASE DADOS'!B465,#REF!)</f>
        <v>#REF!</v>
      </c>
      <c r="G465" s="5" t="e">
        <f t="shared" si="20"/>
        <v>#REF!</v>
      </c>
      <c r="H465" s="14" t="s">
        <v>12</v>
      </c>
      <c r="I465" s="4">
        <f>IF(H465=CFOP!A465,CFOP!B465,FALSE)</f>
        <v>2253</v>
      </c>
      <c r="J465" s="10" t="e">
        <f>#REF!</f>
        <v>#REF!</v>
      </c>
      <c r="K465" s="12" t="e">
        <f>SUMIF(#REF!,'BASE DADOS'!I465,#REF!)</f>
        <v>#REF!</v>
      </c>
      <c r="L465" s="5" t="e">
        <f>SUMIF(#REF!,'BASE DADOS'!I465,#REF!)</f>
        <v>#REF!</v>
      </c>
      <c r="M465" s="5" t="e">
        <f>SUMIF(#REF!,'BASE DADOS'!I465,#REF!)</f>
        <v>#REF!</v>
      </c>
      <c r="N465" s="5" t="e">
        <f t="shared" si="21"/>
        <v>#REF!</v>
      </c>
    </row>
    <row r="466" spans="1:14" ht="14.4" x14ac:dyDescent="0.3">
      <c r="A466" s="14" t="s">
        <v>11</v>
      </c>
      <c r="B466" s="4" t="b">
        <f>IF(A466=CFOP!A466,CFOP!B466,FALSE)</f>
        <v>0</v>
      </c>
      <c r="C466" s="10" t="e">
        <f>#REF!</f>
        <v>#REF!</v>
      </c>
      <c r="D466" s="12" t="e">
        <f>SUMIF(#REF!,'BASE DADOS'!B466,#REF!)</f>
        <v>#REF!</v>
      </c>
      <c r="E466" s="12" t="e">
        <f>SUMIF(#REF!,'BASE DADOS'!B466,#REF!)</f>
        <v>#REF!</v>
      </c>
      <c r="F466" s="5" t="e">
        <f>SUMIF(#REF!,'BASE DADOS'!B466,#REF!)</f>
        <v>#REF!</v>
      </c>
      <c r="G466" s="5" t="e">
        <f t="shared" si="20"/>
        <v>#REF!</v>
      </c>
      <c r="H466" s="14" t="s">
        <v>12</v>
      </c>
      <c r="I466" s="4">
        <f>IF(H466=CFOP!A466,CFOP!B466,FALSE)</f>
        <v>2254</v>
      </c>
      <c r="J466" s="10" t="e">
        <f>#REF!</f>
        <v>#REF!</v>
      </c>
      <c r="K466" s="12" t="e">
        <f>SUMIF(#REF!,'BASE DADOS'!I466,#REF!)</f>
        <v>#REF!</v>
      </c>
      <c r="L466" s="5" t="e">
        <f>SUMIF(#REF!,'BASE DADOS'!I466,#REF!)</f>
        <v>#REF!</v>
      </c>
      <c r="M466" s="5" t="e">
        <f>SUMIF(#REF!,'BASE DADOS'!I466,#REF!)</f>
        <v>#REF!</v>
      </c>
      <c r="N466" s="5" t="e">
        <f t="shared" si="21"/>
        <v>#REF!</v>
      </c>
    </row>
    <row r="467" spans="1:14" ht="14.4" x14ac:dyDescent="0.3">
      <c r="A467" s="14" t="s">
        <v>11</v>
      </c>
      <c r="B467" s="4" t="b">
        <f>IF(A467=CFOP!A467,CFOP!B467,FALSE)</f>
        <v>0</v>
      </c>
      <c r="C467" s="10" t="e">
        <f>#REF!</f>
        <v>#REF!</v>
      </c>
      <c r="D467" s="12" t="e">
        <f>SUMIF(#REF!,'BASE DADOS'!B467,#REF!)</f>
        <v>#REF!</v>
      </c>
      <c r="E467" s="12" t="e">
        <f>SUMIF(#REF!,'BASE DADOS'!B467,#REF!)</f>
        <v>#REF!</v>
      </c>
      <c r="F467" s="5" t="e">
        <f>SUMIF(#REF!,'BASE DADOS'!B467,#REF!)</f>
        <v>#REF!</v>
      </c>
      <c r="G467" s="5" t="e">
        <f t="shared" ref="G467:G530" si="22">D467&gt;0</f>
        <v>#REF!</v>
      </c>
      <c r="H467" s="14" t="s">
        <v>12</v>
      </c>
      <c r="I467" s="4">
        <f>IF(H467=CFOP!A467,CFOP!B467,FALSE)</f>
        <v>2255</v>
      </c>
      <c r="J467" s="10" t="e">
        <f>#REF!</f>
        <v>#REF!</v>
      </c>
      <c r="K467" s="12" t="e">
        <f>SUMIF(#REF!,'BASE DADOS'!I467,#REF!)</f>
        <v>#REF!</v>
      </c>
      <c r="L467" s="5" t="e">
        <f>SUMIF(#REF!,'BASE DADOS'!I467,#REF!)</f>
        <v>#REF!</v>
      </c>
      <c r="M467" s="5" t="e">
        <f>SUMIF(#REF!,'BASE DADOS'!I467,#REF!)</f>
        <v>#REF!</v>
      </c>
      <c r="N467" s="5" t="e">
        <f t="shared" ref="N467:N530" si="23">K467&gt;0</f>
        <v>#REF!</v>
      </c>
    </row>
    <row r="468" spans="1:14" ht="14.4" x14ac:dyDescent="0.3">
      <c r="A468" s="14" t="s">
        <v>11</v>
      </c>
      <c r="B468" s="4" t="b">
        <f>IF(A468=CFOP!A468,CFOP!B468,FALSE)</f>
        <v>0</v>
      </c>
      <c r="C468" s="10" t="e">
        <f>#REF!</f>
        <v>#REF!</v>
      </c>
      <c r="D468" s="12" t="e">
        <f>SUMIF(#REF!,'BASE DADOS'!B468,#REF!)</f>
        <v>#REF!</v>
      </c>
      <c r="E468" s="12" t="e">
        <f>SUMIF(#REF!,'BASE DADOS'!B468,#REF!)</f>
        <v>#REF!</v>
      </c>
      <c r="F468" s="5" t="e">
        <f>SUMIF(#REF!,'BASE DADOS'!B468,#REF!)</f>
        <v>#REF!</v>
      </c>
      <c r="G468" s="5" t="e">
        <f t="shared" si="22"/>
        <v>#REF!</v>
      </c>
      <c r="H468" s="14" t="s">
        <v>12</v>
      </c>
      <c r="I468" s="4">
        <f>IF(H468=CFOP!A468,CFOP!B468,FALSE)</f>
        <v>2256</v>
      </c>
      <c r="J468" s="10" t="e">
        <f>#REF!</f>
        <v>#REF!</v>
      </c>
      <c r="K468" s="12" t="e">
        <f>SUMIF(#REF!,'BASE DADOS'!I468,#REF!)</f>
        <v>#REF!</v>
      </c>
      <c r="L468" s="5" t="e">
        <f>SUMIF(#REF!,'BASE DADOS'!I468,#REF!)</f>
        <v>#REF!</v>
      </c>
      <c r="M468" s="5" t="e">
        <f>SUMIF(#REF!,'BASE DADOS'!I468,#REF!)</f>
        <v>#REF!</v>
      </c>
      <c r="N468" s="5" t="e">
        <f t="shared" si="23"/>
        <v>#REF!</v>
      </c>
    </row>
    <row r="469" spans="1:14" ht="14.4" x14ac:dyDescent="0.3">
      <c r="A469" s="14" t="s">
        <v>11</v>
      </c>
      <c r="B469" s="4">
        <f>IF(A469=CFOP!A469,CFOP!B469,FALSE)</f>
        <v>2257</v>
      </c>
      <c r="C469" s="10" t="e">
        <f>#REF!</f>
        <v>#REF!</v>
      </c>
      <c r="D469" s="12" t="e">
        <f>SUMIF(#REF!,'BASE DADOS'!B469,#REF!)</f>
        <v>#REF!</v>
      </c>
      <c r="E469" s="12" t="e">
        <f>SUMIF(#REF!,'BASE DADOS'!B469,#REF!)</f>
        <v>#REF!</v>
      </c>
      <c r="F469" s="5" t="e">
        <f>SUMIF(#REF!,'BASE DADOS'!B469,#REF!)</f>
        <v>#REF!</v>
      </c>
      <c r="G469" s="5" t="e">
        <f t="shared" si="22"/>
        <v>#REF!</v>
      </c>
      <c r="H469" s="14" t="s">
        <v>12</v>
      </c>
      <c r="I469" s="4" t="b">
        <f>IF(H469=CFOP!A469,CFOP!B469,FALSE)</f>
        <v>0</v>
      </c>
      <c r="J469" s="10" t="e">
        <f>#REF!</f>
        <v>#REF!</v>
      </c>
      <c r="K469" s="12" t="e">
        <f>SUMIF(#REF!,'BASE DADOS'!I469,#REF!)</f>
        <v>#REF!</v>
      </c>
      <c r="L469" s="5" t="e">
        <f>SUMIF(#REF!,'BASE DADOS'!I469,#REF!)</f>
        <v>#REF!</v>
      </c>
      <c r="M469" s="5" t="e">
        <f>SUMIF(#REF!,'BASE DADOS'!I469,#REF!)</f>
        <v>#REF!</v>
      </c>
      <c r="N469" s="5" t="e">
        <f t="shared" si="23"/>
        <v>#REF!</v>
      </c>
    </row>
    <row r="470" spans="1:14" ht="14.4" x14ac:dyDescent="0.3">
      <c r="A470" s="14" t="s">
        <v>11</v>
      </c>
      <c r="B470" s="4" t="b">
        <f>IF(A470=CFOP!A470,CFOP!B470,FALSE)</f>
        <v>0</v>
      </c>
      <c r="C470" s="10" t="e">
        <f>#REF!</f>
        <v>#REF!</v>
      </c>
      <c r="D470" s="12" t="e">
        <f>SUMIF(#REF!,'BASE DADOS'!B470,#REF!)</f>
        <v>#REF!</v>
      </c>
      <c r="E470" s="12" t="e">
        <f>SUMIF(#REF!,'BASE DADOS'!B470,#REF!)</f>
        <v>#REF!</v>
      </c>
      <c r="F470" s="5" t="e">
        <f>SUMIF(#REF!,'BASE DADOS'!B470,#REF!)</f>
        <v>#REF!</v>
      </c>
      <c r="G470" s="5" t="e">
        <f t="shared" si="22"/>
        <v>#REF!</v>
      </c>
      <c r="H470" s="14" t="s">
        <v>12</v>
      </c>
      <c r="I470" s="4">
        <f>IF(H470=CFOP!A470,CFOP!B470,FALSE)</f>
        <v>2301</v>
      </c>
      <c r="J470" s="10" t="e">
        <f>#REF!</f>
        <v>#REF!</v>
      </c>
      <c r="K470" s="12" t="e">
        <f>SUMIF(#REF!,'BASE DADOS'!I470,#REF!)</f>
        <v>#REF!</v>
      </c>
      <c r="L470" s="5" t="e">
        <f>SUMIF(#REF!,'BASE DADOS'!I470,#REF!)</f>
        <v>#REF!</v>
      </c>
      <c r="M470" s="5" t="e">
        <f>SUMIF(#REF!,'BASE DADOS'!I470,#REF!)</f>
        <v>#REF!</v>
      </c>
      <c r="N470" s="5" t="e">
        <f t="shared" si="23"/>
        <v>#REF!</v>
      </c>
    </row>
    <row r="471" spans="1:14" ht="14.4" x14ac:dyDescent="0.3">
      <c r="A471" s="14" t="s">
        <v>11</v>
      </c>
      <c r="B471" s="4" t="b">
        <f>IF(A471=CFOP!A471,CFOP!B471,FALSE)</f>
        <v>0</v>
      </c>
      <c r="C471" s="10" t="e">
        <f>#REF!</f>
        <v>#REF!</v>
      </c>
      <c r="D471" s="12" t="e">
        <f>SUMIF(#REF!,'BASE DADOS'!B471,#REF!)</f>
        <v>#REF!</v>
      </c>
      <c r="E471" s="12" t="e">
        <f>SUMIF(#REF!,'BASE DADOS'!B471,#REF!)</f>
        <v>#REF!</v>
      </c>
      <c r="F471" s="5" t="e">
        <f>SUMIF(#REF!,'BASE DADOS'!B471,#REF!)</f>
        <v>#REF!</v>
      </c>
      <c r="G471" s="5" t="e">
        <f t="shared" si="22"/>
        <v>#REF!</v>
      </c>
      <c r="H471" s="14" t="s">
        <v>12</v>
      </c>
      <c r="I471" s="4">
        <f>IF(H471=CFOP!A471,CFOP!B471,FALSE)</f>
        <v>2302</v>
      </c>
      <c r="J471" s="10" t="e">
        <f>#REF!</f>
        <v>#REF!</v>
      </c>
      <c r="K471" s="12" t="e">
        <f>SUMIF(#REF!,'BASE DADOS'!I471,#REF!)</f>
        <v>#REF!</v>
      </c>
      <c r="L471" s="5" t="e">
        <f>SUMIF(#REF!,'BASE DADOS'!I471,#REF!)</f>
        <v>#REF!</v>
      </c>
      <c r="M471" s="5" t="e">
        <f>SUMIF(#REF!,'BASE DADOS'!I471,#REF!)</f>
        <v>#REF!</v>
      </c>
      <c r="N471" s="5" t="e">
        <f t="shared" si="23"/>
        <v>#REF!</v>
      </c>
    </row>
    <row r="472" spans="1:14" ht="14.4" x14ac:dyDescent="0.3">
      <c r="A472" s="14" t="s">
        <v>11</v>
      </c>
      <c r="B472" s="4" t="b">
        <f>IF(A472=CFOP!A472,CFOP!B472,FALSE)</f>
        <v>0</v>
      </c>
      <c r="C472" s="10" t="e">
        <f>#REF!</f>
        <v>#REF!</v>
      </c>
      <c r="D472" s="12" t="e">
        <f>SUMIF(#REF!,'BASE DADOS'!B472,#REF!)</f>
        <v>#REF!</v>
      </c>
      <c r="E472" s="12" t="e">
        <f>SUMIF(#REF!,'BASE DADOS'!B472,#REF!)</f>
        <v>#REF!</v>
      </c>
      <c r="F472" s="5" t="e">
        <f>SUMIF(#REF!,'BASE DADOS'!B472,#REF!)</f>
        <v>#REF!</v>
      </c>
      <c r="G472" s="5" t="e">
        <f t="shared" si="22"/>
        <v>#REF!</v>
      </c>
      <c r="H472" s="14" t="s">
        <v>12</v>
      </c>
      <c r="I472" s="4">
        <f>IF(H472=CFOP!A472,CFOP!B472,FALSE)</f>
        <v>2303</v>
      </c>
      <c r="J472" s="10" t="e">
        <f>#REF!</f>
        <v>#REF!</v>
      </c>
      <c r="K472" s="12" t="e">
        <f>SUMIF(#REF!,'BASE DADOS'!I472,#REF!)</f>
        <v>#REF!</v>
      </c>
      <c r="L472" s="5" t="e">
        <f>SUMIF(#REF!,'BASE DADOS'!I472,#REF!)</f>
        <v>#REF!</v>
      </c>
      <c r="M472" s="5" t="e">
        <f>SUMIF(#REF!,'BASE DADOS'!I472,#REF!)</f>
        <v>#REF!</v>
      </c>
      <c r="N472" s="5" t="e">
        <f t="shared" si="23"/>
        <v>#REF!</v>
      </c>
    </row>
    <row r="473" spans="1:14" ht="14.4" x14ac:dyDescent="0.3">
      <c r="A473" s="14" t="s">
        <v>11</v>
      </c>
      <c r="B473" s="4" t="b">
        <f>IF(A473=CFOP!A473,CFOP!B473,FALSE)</f>
        <v>0</v>
      </c>
      <c r="C473" s="10" t="e">
        <f>#REF!</f>
        <v>#REF!</v>
      </c>
      <c r="D473" s="12" t="e">
        <f>SUMIF(#REF!,'BASE DADOS'!B473,#REF!)</f>
        <v>#REF!</v>
      </c>
      <c r="E473" s="12" t="e">
        <f>SUMIF(#REF!,'BASE DADOS'!B473,#REF!)</f>
        <v>#REF!</v>
      </c>
      <c r="F473" s="5" t="e">
        <f>SUMIF(#REF!,'BASE DADOS'!B473,#REF!)</f>
        <v>#REF!</v>
      </c>
      <c r="G473" s="5" t="e">
        <f t="shared" si="22"/>
        <v>#REF!</v>
      </c>
      <c r="H473" s="14" t="s">
        <v>12</v>
      </c>
      <c r="I473" s="4">
        <f>IF(H473=CFOP!A473,CFOP!B473,FALSE)</f>
        <v>2304</v>
      </c>
      <c r="J473" s="10" t="e">
        <f>#REF!</f>
        <v>#REF!</v>
      </c>
      <c r="K473" s="12" t="e">
        <f>SUMIF(#REF!,'BASE DADOS'!I473,#REF!)</f>
        <v>#REF!</v>
      </c>
      <c r="L473" s="5" t="e">
        <f>SUMIF(#REF!,'BASE DADOS'!I473,#REF!)</f>
        <v>#REF!</v>
      </c>
      <c r="M473" s="5" t="e">
        <f>SUMIF(#REF!,'BASE DADOS'!I473,#REF!)</f>
        <v>#REF!</v>
      </c>
      <c r="N473" s="5" t="e">
        <f t="shared" si="23"/>
        <v>#REF!</v>
      </c>
    </row>
    <row r="474" spans="1:14" ht="14.4" x14ac:dyDescent="0.3">
      <c r="A474" s="14" t="s">
        <v>11</v>
      </c>
      <c r="B474" s="4" t="b">
        <f>IF(A474=CFOP!A474,CFOP!B474,FALSE)</f>
        <v>0</v>
      </c>
      <c r="C474" s="10" t="e">
        <f>#REF!</f>
        <v>#REF!</v>
      </c>
      <c r="D474" s="12" t="e">
        <f>SUMIF(#REF!,'BASE DADOS'!B474,#REF!)</f>
        <v>#REF!</v>
      </c>
      <c r="E474" s="12" t="e">
        <f>SUMIF(#REF!,'BASE DADOS'!B474,#REF!)</f>
        <v>#REF!</v>
      </c>
      <c r="F474" s="5" t="e">
        <f>SUMIF(#REF!,'BASE DADOS'!B474,#REF!)</f>
        <v>#REF!</v>
      </c>
      <c r="G474" s="5" t="e">
        <f t="shared" si="22"/>
        <v>#REF!</v>
      </c>
      <c r="H474" s="14" t="s">
        <v>12</v>
      </c>
      <c r="I474" s="4">
        <f>IF(H474=CFOP!A474,CFOP!B474,FALSE)</f>
        <v>2305</v>
      </c>
      <c r="J474" s="10" t="e">
        <f>#REF!</f>
        <v>#REF!</v>
      </c>
      <c r="K474" s="12" t="e">
        <f>SUMIF(#REF!,'BASE DADOS'!I474,#REF!)</f>
        <v>#REF!</v>
      </c>
      <c r="L474" s="5" t="e">
        <f>SUMIF(#REF!,'BASE DADOS'!I474,#REF!)</f>
        <v>#REF!</v>
      </c>
      <c r="M474" s="5" t="e">
        <f>SUMIF(#REF!,'BASE DADOS'!I474,#REF!)</f>
        <v>#REF!</v>
      </c>
      <c r="N474" s="5" t="e">
        <f t="shared" si="23"/>
        <v>#REF!</v>
      </c>
    </row>
    <row r="475" spans="1:14" ht="14.4" x14ac:dyDescent="0.3">
      <c r="A475" s="14" t="s">
        <v>11</v>
      </c>
      <c r="B475" s="4" t="b">
        <f>IF(A475=CFOP!A475,CFOP!B475,FALSE)</f>
        <v>0</v>
      </c>
      <c r="C475" s="10" t="e">
        <f>#REF!</f>
        <v>#REF!</v>
      </c>
      <c r="D475" s="12" t="e">
        <f>SUMIF(#REF!,'BASE DADOS'!B475,#REF!)</f>
        <v>#REF!</v>
      </c>
      <c r="E475" s="12" t="e">
        <f>SUMIF(#REF!,'BASE DADOS'!B475,#REF!)</f>
        <v>#REF!</v>
      </c>
      <c r="F475" s="5" t="e">
        <f>SUMIF(#REF!,'BASE DADOS'!B475,#REF!)</f>
        <v>#REF!</v>
      </c>
      <c r="G475" s="5" t="e">
        <f t="shared" si="22"/>
        <v>#REF!</v>
      </c>
      <c r="H475" s="14" t="s">
        <v>12</v>
      </c>
      <c r="I475" s="4">
        <f>IF(H475=CFOP!A475,CFOP!B475,FALSE)</f>
        <v>2306</v>
      </c>
      <c r="J475" s="10" t="e">
        <f>#REF!</f>
        <v>#REF!</v>
      </c>
      <c r="K475" s="12" t="e">
        <f>SUMIF(#REF!,'BASE DADOS'!I475,#REF!)</f>
        <v>#REF!</v>
      </c>
      <c r="L475" s="5" t="e">
        <f>SUMIF(#REF!,'BASE DADOS'!I475,#REF!)</f>
        <v>#REF!</v>
      </c>
      <c r="M475" s="5" t="e">
        <f>SUMIF(#REF!,'BASE DADOS'!I475,#REF!)</f>
        <v>#REF!</v>
      </c>
      <c r="N475" s="5" t="e">
        <f t="shared" si="23"/>
        <v>#REF!</v>
      </c>
    </row>
    <row r="476" spans="1:14" ht="14.4" x14ac:dyDescent="0.3">
      <c r="A476" s="14" t="s">
        <v>11</v>
      </c>
      <c r="B476" s="4" t="b">
        <f>IF(A476=CFOP!A476,CFOP!B476,FALSE)</f>
        <v>0</v>
      </c>
      <c r="C476" s="10" t="e">
        <f>#REF!</f>
        <v>#REF!</v>
      </c>
      <c r="D476" s="12" t="e">
        <f>SUMIF(#REF!,'BASE DADOS'!B476,#REF!)</f>
        <v>#REF!</v>
      </c>
      <c r="E476" s="12" t="e">
        <f>SUMIF(#REF!,'BASE DADOS'!B476,#REF!)</f>
        <v>#REF!</v>
      </c>
      <c r="F476" s="5" t="e">
        <f>SUMIF(#REF!,'BASE DADOS'!B476,#REF!)</f>
        <v>#REF!</v>
      </c>
      <c r="G476" s="5" t="e">
        <f t="shared" si="22"/>
        <v>#REF!</v>
      </c>
      <c r="H476" s="14" t="s">
        <v>12</v>
      </c>
      <c r="I476" s="4">
        <f>IF(H476=CFOP!A476,CFOP!B476,FALSE)</f>
        <v>2351</v>
      </c>
      <c r="J476" s="10" t="e">
        <f>#REF!</f>
        <v>#REF!</v>
      </c>
      <c r="K476" s="12" t="e">
        <f>SUMIF(#REF!,'BASE DADOS'!I476,#REF!)</f>
        <v>#REF!</v>
      </c>
      <c r="L476" s="5" t="e">
        <f>SUMIF(#REF!,'BASE DADOS'!I476,#REF!)</f>
        <v>#REF!</v>
      </c>
      <c r="M476" s="5" t="e">
        <f>SUMIF(#REF!,'BASE DADOS'!I476,#REF!)</f>
        <v>#REF!</v>
      </c>
      <c r="N476" s="5" t="e">
        <f t="shared" si="23"/>
        <v>#REF!</v>
      </c>
    </row>
    <row r="477" spans="1:14" ht="14.4" x14ac:dyDescent="0.3">
      <c r="A477" s="14" t="s">
        <v>11</v>
      </c>
      <c r="B477" s="4">
        <f>IF(A477=CFOP!A477,CFOP!B477,FALSE)</f>
        <v>2352</v>
      </c>
      <c r="C477" s="10" t="e">
        <f>#REF!</f>
        <v>#REF!</v>
      </c>
      <c r="D477" s="12" t="e">
        <f>SUMIF(#REF!,'BASE DADOS'!B477,#REF!)</f>
        <v>#REF!</v>
      </c>
      <c r="E477" s="12" t="e">
        <f>SUMIF(#REF!,'BASE DADOS'!B477,#REF!)</f>
        <v>#REF!</v>
      </c>
      <c r="F477" s="5" t="e">
        <f>SUMIF(#REF!,'BASE DADOS'!B477,#REF!)</f>
        <v>#REF!</v>
      </c>
      <c r="G477" s="5" t="e">
        <f t="shared" si="22"/>
        <v>#REF!</v>
      </c>
      <c r="H477" s="14" t="s">
        <v>12</v>
      </c>
      <c r="I477" s="4" t="b">
        <f>IF(H477=CFOP!A477,CFOP!B477,FALSE)</f>
        <v>0</v>
      </c>
      <c r="J477" s="10" t="e">
        <f>#REF!</f>
        <v>#REF!</v>
      </c>
      <c r="K477" s="12" t="e">
        <f>SUMIF(#REF!,'BASE DADOS'!I477,#REF!)</f>
        <v>#REF!</v>
      </c>
      <c r="L477" s="5" t="e">
        <f>SUMIF(#REF!,'BASE DADOS'!I477,#REF!)</f>
        <v>#REF!</v>
      </c>
      <c r="M477" s="5" t="e">
        <f>SUMIF(#REF!,'BASE DADOS'!I477,#REF!)</f>
        <v>#REF!</v>
      </c>
      <c r="N477" s="5" t="e">
        <f t="shared" si="23"/>
        <v>#REF!</v>
      </c>
    </row>
    <row r="478" spans="1:14" ht="14.4" x14ac:dyDescent="0.3">
      <c r="A478" s="14" t="s">
        <v>11</v>
      </c>
      <c r="B478" s="4" t="b">
        <f>IF(A478=CFOP!A478,CFOP!B478,FALSE)</f>
        <v>0</v>
      </c>
      <c r="C478" s="10" t="e">
        <f>#REF!</f>
        <v>#REF!</v>
      </c>
      <c r="D478" s="12" t="e">
        <f>SUMIF(#REF!,'BASE DADOS'!B478,#REF!)</f>
        <v>#REF!</v>
      </c>
      <c r="E478" s="12" t="e">
        <f>SUMIF(#REF!,'BASE DADOS'!B478,#REF!)</f>
        <v>#REF!</v>
      </c>
      <c r="F478" s="5" t="e">
        <f>SUMIF(#REF!,'BASE DADOS'!B478,#REF!)</f>
        <v>#REF!</v>
      </c>
      <c r="G478" s="5" t="e">
        <f t="shared" si="22"/>
        <v>#REF!</v>
      </c>
      <c r="H478" s="14" t="s">
        <v>12</v>
      </c>
      <c r="I478" s="4">
        <f>IF(H478=CFOP!A478,CFOP!B478,FALSE)</f>
        <v>2353</v>
      </c>
      <c r="J478" s="10" t="e">
        <f>#REF!</f>
        <v>#REF!</v>
      </c>
      <c r="K478" s="12" t="e">
        <f>SUMIF(#REF!,'BASE DADOS'!I478,#REF!)</f>
        <v>#REF!</v>
      </c>
      <c r="L478" s="5" t="e">
        <f>SUMIF(#REF!,'BASE DADOS'!I478,#REF!)</f>
        <v>#REF!</v>
      </c>
      <c r="M478" s="5" t="e">
        <f>SUMIF(#REF!,'BASE DADOS'!I478,#REF!)</f>
        <v>#REF!</v>
      </c>
      <c r="N478" s="5" t="e">
        <f t="shared" si="23"/>
        <v>#REF!</v>
      </c>
    </row>
    <row r="479" spans="1:14" ht="14.4" x14ac:dyDescent="0.3">
      <c r="A479" s="14" t="s">
        <v>11</v>
      </c>
      <c r="B479" s="4" t="b">
        <f>IF(A479=CFOP!A479,CFOP!B479,FALSE)</f>
        <v>0</v>
      </c>
      <c r="C479" s="10" t="e">
        <f>#REF!</f>
        <v>#REF!</v>
      </c>
      <c r="D479" s="12" t="e">
        <f>SUMIF(#REF!,'BASE DADOS'!B479,#REF!)</f>
        <v>#REF!</v>
      </c>
      <c r="E479" s="12" t="e">
        <f>SUMIF(#REF!,'BASE DADOS'!B479,#REF!)</f>
        <v>#REF!</v>
      </c>
      <c r="F479" s="5" t="e">
        <f>SUMIF(#REF!,'BASE DADOS'!B479,#REF!)</f>
        <v>#REF!</v>
      </c>
      <c r="G479" s="5" t="e">
        <f t="shared" si="22"/>
        <v>#REF!</v>
      </c>
      <c r="H479" s="14" t="s">
        <v>12</v>
      </c>
      <c r="I479" s="4">
        <f>IF(H479=CFOP!A479,CFOP!B479,FALSE)</f>
        <v>2354</v>
      </c>
      <c r="J479" s="10" t="e">
        <f>#REF!</f>
        <v>#REF!</v>
      </c>
      <c r="K479" s="12" t="e">
        <f>SUMIF(#REF!,'BASE DADOS'!I479,#REF!)</f>
        <v>#REF!</v>
      </c>
      <c r="L479" s="5" t="e">
        <f>SUMIF(#REF!,'BASE DADOS'!I479,#REF!)</f>
        <v>#REF!</v>
      </c>
      <c r="M479" s="5" t="e">
        <f>SUMIF(#REF!,'BASE DADOS'!I479,#REF!)</f>
        <v>#REF!</v>
      </c>
      <c r="N479" s="5" t="e">
        <f t="shared" si="23"/>
        <v>#REF!</v>
      </c>
    </row>
    <row r="480" spans="1:14" ht="14.4" x14ac:dyDescent="0.3">
      <c r="A480" s="14" t="s">
        <v>11</v>
      </c>
      <c r="B480" s="4" t="b">
        <f>IF(A480=CFOP!A480,CFOP!B480,FALSE)</f>
        <v>0</v>
      </c>
      <c r="C480" s="10" t="e">
        <f>#REF!</f>
        <v>#REF!</v>
      </c>
      <c r="D480" s="12" t="e">
        <f>SUMIF(#REF!,'BASE DADOS'!B480,#REF!)</f>
        <v>#REF!</v>
      </c>
      <c r="E480" s="12" t="e">
        <f>SUMIF(#REF!,'BASE DADOS'!B480,#REF!)</f>
        <v>#REF!</v>
      </c>
      <c r="F480" s="5" t="e">
        <f>SUMIF(#REF!,'BASE DADOS'!B480,#REF!)</f>
        <v>#REF!</v>
      </c>
      <c r="G480" s="5" t="e">
        <f t="shared" si="22"/>
        <v>#REF!</v>
      </c>
      <c r="H480" s="14" t="s">
        <v>12</v>
      </c>
      <c r="I480" s="4">
        <f>IF(H480=CFOP!A480,CFOP!B480,FALSE)</f>
        <v>2355</v>
      </c>
      <c r="J480" s="10" t="e">
        <f>#REF!</f>
        <v>#REF!</v>
      </c>
      <c r="K480" s="12" t="e">
        <f>SUMIF(#REF!,'BASE DADOS'!I480,#REF!)</f>
        <v>#REF!</v>
      </c>
      <c r="L480" s="5" t="e">
        <f>SUMIF(#REF!,'BASE DADOS'!I480,#REF!)</f>
        <v>#REF!</v>
      </c>
      <c r="M480" s="5" t="e">
        <f>SUMIF(#REF!,'BASE DADOS'!I480,#REF!)</f>
        <v>#REF!</v>
      </c>
      <c r="N480" s="5" t="e">
        <f t="shared" si="23"/>
        <v>#REF!</v>
      </c>
    </row>
    <row r="481" spans="1:14" ht="14.4" x14ac:dyDescent="0.3">
      <c r="A481" s="14" t="s">
        <v>11</v>
      </c>
      <c r="B481" s="4" t="b">
        <f>IF(A481=CFOP!A481,CFOP!B481,FALSE)</f>
        <v>0</v>
      </c>
      <c r="C481" s="10" t="e">
        <f>#REF!</f>
        <v>#REF!</v>
      </c>
      <c r="D481" s="12" t="e">
        <f>SUMIF(#REF!,'BASE DADOS'!B481,#REF!)</f>
        <v>#REF!</v>
      </c>
      <c r="E481" s="12" t="e">
        <f>SUMIF(#REF!,'BASE DADOS'!B481,#REF!)</f>
        <v>#REF!</v>
      </c>
      <c r="F481" s="5" t="e">
        <f>SUMIF(#REF!,'BASE DADOS'!B481,#REF!)</f>
        <v>#REF!</v>
      </c>
      <c r="G481" s="5" t="e">
        <f t="shared" si="22"/>
        <v>#REF!</v>
      </c>
      <c r="H481" s="14" t="s">
        <v>12</v>
      </c>
      <c r="I481" s="4">
        <f>IF(H481=CFOP!A481,CFOP!B481,FALSE)</f>
        <v>2356</v>
      </c>
      <c r="J481" s="10" t="e">
        <f>#REF!</f>
        <v>#REF!</v>
      </c>
      <c r="K481" s="12" t="e">
        <f>SUMIF(#REF!,'BASE DADOS'!I481,#REF!)</f>
        <v>#REF!</v>
      </c>
      <c r="L481" s="5" t="e">
        <f>SUMIF(#REF!,'BASE DADOS'!I481,#REF!)</f>
        <v>#REF!</v>
      </c>
      <c r="M481" s="5" t="e">
        <f>SUMIF(#REF!,'BASE DADOS'!I481,#REF!)</f>
        <v>#REF!</v>
      </c>
      <c r="N481" s="5" t="e">
        <f t="shared" si="23"/>
        <v>#REF!</v>
      </c>
    </row>
    <row r="482" spans="1:14" ht="14.4" x14ac:dyDescent="0.3">
      <c r="A482" s="14" t="s">
        <v>11</v>
      </c>
      <c r="B482" s="4">
        <f>IF(A482=CFOP!A482,CFOP!B482,FALSE)</f>
        <v>2401</v>
      </c>
      <c r="C482" s="10" t="e">
        <f>#REF!</f>
        <v>#REF!</v>
      </c>
      <c r="D482" s="12" t="e">
        <f>SUMIF(#REF!,'BASE DADOS'!B482,#REF!)</f>
        <v>#REF!</v>
      </c>
      <c r="E482" s="12" t="e">
        <f>SUMIF(#REF!,'BASE DADOS'!B482,#REF!)</f>
        <v>#REF!</v>
      </c>
      <c r="F482" s="5" t="e">
        <f>SUMIF(#REF!,'BASE DADOS'!B482,#REF!)</f>
        <v>#REF!</v>
      </c>
      <c r="G482" s="5" t="e">
        <f t="shared" si="22"/>
        <v>#REF!</v>
      </c>
      <c r="H482" s="14" t="s">
        <v>12</v>
      </c>
      <c r="I482" s="4" t="b">
        <f>IF(H482=CFOP!A482,CFOP!B482,FALSE)</f>
        <v>0</v>
      </c>
      <c r="J482" s="10" t="e">
        <f>#REF!</f>
        <v>#REF!</v>
      </c>
      <c r="K482" s="12" t="e">
        <f>SUMIF(#REF!,'BASE DADOS'!I482,#REF!)</f>
        <v>#REF!</v>
      </c>
      <c r="L482" s="5" t="e">
        <f>SUMIF(#REF!,'BASE DADOS'!I482,#REF!)</f>
        <v>#REF!</v>
      </c>
      <c r="M482" s="5" t="e">
        <f>SUMIF(#REF!,'BASE DADOS'!I482,#REF!)</f>
        <v>#REF!</v>
      </c>
      <c r="N482" s="5" t="e">
        <f t="shared" si="23"/>
        <v>#REF!</v>
      </c>
    </row>
    <row r="483" spans="1:14" ht="14.4" x14ac:dyDescent="0.3">
      <c r="A483" s="14" t="s">
        <v>11</v>
      </c>
      <c r="B483" s="4" t="b">
        <f>IF(A483=CFOP!A483,CFOP!B483,FALSE)</f>
        <v>0</v>
      </c>
      <c r="C483" s="10" t="e">
        <f>#REF!</f>
        <v>#REF!</v>
      </c>
      <c r="D483" s="12" t="e">
        <f>SUMIF(#REF!,'BASE DADOS'!B483,#REF!)</f>
        <v>#REF!</v>
      </c>
      <c r="E483" s="12" t="e">
        <f>SUMIF(#REF!,'BASE DADOS'!B483,#REF!)</f>
        <v>#REF!</v>
      </c>
      <c r="F483" s="5" t="e">
        <f>SUMIF(#REF!,'BASE DADOS'!B483,#REF!)</f>
        <v>#REF!</v>
      </c>
      <c r="G483" s="5" t="e">
        <f t="shared" si="22"/>
        <v>#REF!</v>
      </c>
      <c r="H483" s="14" t="s">
        <v>12</v>
      </c>
      <c r="I483" s="4">
        <f>IF(H483=CFOP!A483,CFOP!B483,FALSE)</f>
        <v>2403</v>
      </c>
      <c r="J483" s="10" t="e">
        <f>#REF!</f>
        <v>#REF!</v>
      </c>
      <c r="K483" s="12" t="e">
        <f>SUMIF(#REF!,'BASE DADOS'!I483,#REF!)</f>
        <v>#REF!</v>
      </c>
      <c r="L483" s="5" t="e">
        <f>SUMIF(#REF!,'BASE DADOS'!I483,#REF!)</f>
        <v>#REF!</v>
      </c>
      <c r="M483" s="5" t="e">
        <f>SUMIF(#REF!,'BASE DADOS'!I483,#REF!)</f>
        <v>#REF!</v>
      </c>
      <c r="N483" s="5" t="e">
        <f t="shared" si="23"/>
        <v>#REF!</v>
      </c>
    </row>
    <row r="484" spans="1:14" ht="14.4" x14ac:dyDescent="0.3">
      <c r="A484" s="14" t="s">
        <v>11</v>
      </c>
      <c r="B484" s="4">
        <f>IF(A484=CFOP!A484,CFOP!B484,FALSE)</f>
        <v>2406</v>
      </c>
      <c r="C484" s="10" t="e">
        <f>#REF!</f>
        <v>#REF!</v>
      </c>
      <c r="D484" s="12" t="e">
        <f>SUMIF(#REF!,'BASE DADOS'!B484,#REF!)</f>
        <v>#REF!</v>
      </c>
      <c r="E484" s="12" t="e">
        <f>SUMIF(#REF!,'BASE DADOS'!B484,#REF!)</f>
        <v>#REF!</v>
      </c>
      <c r="F484" s="5" t="e">
        <f>SUMIF(#REF!,'BASE DADOS'!B484,#REF!)</f>
        <v>#REF!</v>
      </c>
      <c r="G484" s="5" t="e">
        <f t="shared" si="22"/>
        <v>#REF!</v>
      </c>
      <c r="H484" s="14" t="s">
        <v>12</v>
      </c>
      <c r="I484" s="4" t="b">
        <f>IF(H484=CFOP!A484,CFOP!B484,FALSE)</f>
        <v>0</v>
      </c>
      <c r="J484" s="10" t="e">
        <f>#REF!</f>
        <v>#REF!</v>
      </c>
      <c r="K484" s="12" t="e">
        <f>SUMIF(#REF!,'BASE DADOS'!I484,#REF!)</f>
        <v>#REF!</v>
      </c>
      <c r="L484" s="5" t="e">
        <f>SUMIF(#REF!,'BASE DADOS'!I484,#REF!)</f>
        <v>#REF!</v>
      </c>
      <c r="M484" s="5" t="e">
        <f>SUMIF(#REF!,'BASE DADOS'!I484,#REF!)</f>
        <v>#REF!</v>
      </c>
      <c r="N484" s="5" t="e">
        <f t="shared" si="23"/>
        <v>#REF!</v>
      </c>
    </row>
    <row r="485" spans="1:14" ht="14.4" x14ac:dyDescent="0.3">
      <c r="A485" s="14" t="s">
        <v>11</v>
      </c>
      <c r="B485" s="4" t="b">
        <f>IF(A485=CFOP!A485,CFOP!B485,FALSE)</f>
        <v>0</v>
      </c>
      <c r="C485" s="10" t="e">
        <f>#REF!</f>
        <v>#REF!</v>
      </c>
      <c r="D485" s="12" t="e">
        <f>SUMIF(#REF!,'BASE DADOS'!B485,#REF!)</f>
        <v>#REF!</v>
      </c>
      <c r="E485" s="12" t="e">
        <f>SUMIF(#REF!,'BASE DADOS'!B485,#REF!)</f>
        <v>#REF!</v>
      </c>
      <c r="F485" s="5" t="e">
        <f>SUMIF(#REF!,'BASE DADOS'!B485,#REF!)</f>
        <v>#REF!</v>
      </c>
      <c r="G485" s="5" t="e">
        <f t="shared" si="22"/>
        <v>#REF!</v>
      </c>
      <c r="H485" s="14" t="s">
        <v>12</v>
      </c>
      <c r="I485" s="4">
        <f>IF(H485=CFOP!A485,CFOP!B485,FALSE)</f>
        <v>2407</v>
      </c>
      <c r="J485" s="10" t="e">
        <f>#REF!</f>
        <v>#REF!</v>
      </c>
      <c r="K485" s="12" t="e">
        <f>SUMIF(#REF!,'BASE DADOS'!I485,#REF!)</f>
        <v>#REF!</v>
      </c>
      <c r="L485" s="5" t="e">
        <f>SUMIF(#REF!,'BASE DADOS'!I485,#REF!)</f>
        <v>#REF!</v>
      </c>
      <c r="M485" s="5" t="e">
        <f>SUMIF(#REF!,'BASE DADOS'!I485,#REF!)</f>
        <v>#REF!</v>
      </c>
      <c r="N485" s="5" t="e">
        <f t="shared" si="23"/>
        <v>#REF!</v>
      </c>
    </row>
    <row r="486" spans="1:14" ht="14.4" x14ac:dyDescent="0.3">
      <c r="A486" s="14" t="s">
        <v>11</v>
      </c>
      <c r="B486" s="4">
        <f>IF(A486=CFOP!A486,CFOP!B486,FALSE)</f>
        <v>2408</v>
      </c>
      <c r="C486" s="10" t="e">
        <f>#REF!</f>
        <v>#REF!</v>
      </c>
      <c r="D486" s="12" t="e">
        <f>SUMIF(#REF!,'BASE DADOS'!B486,#REF!)</f>
        <v>#REF!</v>
      </c>
      <c r="E486" s="12" t="e">
        <f>SUMIF(#REF!,'BASE DADOS'!B486,#REF!)</f>
        <v>#REF!</v>
      </c>
      <c r="F486" s="5" t="e">
        <f>SUMIF(#REF!,'BASE DADOS'!B486,#REF!)</f>
        <v>#REF!</v>
      </c>
      <c r="G486" s="5" t="e">
        <f t="shared" si="22"/>
        <v>#REF!</v>
      </c>
      <c r="H486" s="14" t="s">
        <v>12</v>
      </c>
      <c r="I486" s="4" t="b">
        <f>IF(H486=CFOP!A486,CFOP!B486,FALSE)</f>
        <v>0</v>
      </c>
      <c r="J486" s="10" t="e">
        <f>#REF!</f>
        <v>#REF!</v>
      </c>
      <c r="K486" s="12" t="e">
        <f>SUMIF(#REF!,'BASE DADOS'!I486,#REF!)</f>
        <v>#REF!</v>
      </c>
      <c r="L486" s="5" t="e">
        <f>SUMIF(#REF!,'BASE DADOS'!I486,#REF!)</f>
        <v>#REF!</v>
      </c>
      <c r="M486" s="5" t="e">
        <f>SUMIF(#REF!,'BASE DADOS'!I486,#REF!)</f>
        <v>#REF!</v>
      </c>
      <c r="N486" s="5" t="e">
        <f t="shared" si="23"/>
        <v>#REF!</v>
      </c>
    </row>
    <row r="487" spans="1:14" ht="14.4" x14ac:dyDescent="0.3">
      <c r="A487" s="14" t="s">
        <v>11</v>
      </c>
      <c r="B487" s="4" t="b">
        <f>IF(A487=CFOP!A487,CFOP!B487,FALSE)</f>
        <v>0</v>
      </c>
      <c r="C487" s="10" t="e">
        <f>#REF!</f>
        <v>#REF!</v>
      </c>
      <c r="D487" s="12" t="e">
        <f>SUMIF(#REF!,'BASE DADOS'!B487,#REF!)</f>
        <v>#REF!</v>
      </c>
      <c r="E487" s="12" t="e">
        <f>SUMIF(#REF!,'BASE DADOS'!B487,#REF!)</f>
        <v>#REF!</v>
      </c>
      <c r="F487" s="5" t="e">
        <f>SUMIF(#REF!,'BASE DADOS'!B487,#REF!)</f>
        <v>#REF!</v>
      </c>
      <c r="G487" s="5" t="e">
        <f t="shared" si="22"/>
        <v>#REF!</v>
      </c>
      <c r="H487" s="14" t="s">
        <v>12</v>
      </c>
      <c r="I487" s="4">
        <f>IF(H487=CFOP!A487,CFOP!B487,FALSE)</f>
        <v>2409</v>
      </c>
      <c r="J487" s="10" t="e">
        <f>#REF!</f>
        <v>#REF!</v>
      </c>
      <c r="K487" s="12" t="e">
        <f>SUMIF(#REF!,'BASE DADOS'!I487,#REF!)</f>
        <v>#REF!</v>
      </c>
      <c r="L487" s="5" t="e">
        <f>SUMIF(#REF!,'BASE DADOS'!I487,#REF!)</f>
        <v>#REF!</v>
      </c>
      <c r="M487" s="5" t="e">
        <f>SUMIF(#REF!,'BASE DADOS'!I487,#REF!)</f>
        <v>#REF!</v>
      </c>
      <c r="N487" s="5" t="e">
        <f t="shared" si="23"/>
        <v>#REF!</v>
      </c>
    </row>
    <row r="488" spans="1:14" ht="14.4" x14ac:dyDescent="0.3">
      <c r="A488" s="14" t="s">
        <v>11</v>
      </c>
      <c r="B488" s="4">
        <f>IF(A488=CFOP!A488,CFOP!B488,FALSE)</f>
        <v>2410</v>
      </c>
      <c r="C488" s="10" t="e">
        <f>#REF!</f>
        <v>#REF!</v>
      </c>
      <c r="D488" s="12" t="e">
        <f>SUMIF(#REF!,'BASE DADOS'!B488,#REF!)</f>
        <v>#REF!</v>
      </c>
      <c r="E488" s="12" t="e">
        <f>SUMIF(#REF!,'BASE DADOS'!B488,#REF!)</f>
        <v>#REF!</v>
      </c>
      <c r="F488" s="5" t="e">
        <f>SUMIF(#REF!,'BASE DADOS'!B488,#REF!)</f>
        <v>#REF!</v>
      </c>
      <c r="G488" s="5" t="e">
        <f t="shared" si="22"/>
        <v>#REF!</v>
      </c>
      <c r="H488" s="14" t="s">
        <v>12</v>
      </c>
      <c r="I488" s="4" t="b">
        <f>IF(H488=CFOP!A488,CFOP!B488,FALSE)</f>
        <v>0</v>
      </c>
      <c r="J488" s="10" t="e">
        <f>#REF!</f>
        <v>#REF!</v>
      </c>
      <c r="K488" s="12" t="e">
        <f>SUMIF(#REF!,'BASE DADOS'!I488,#REF!)</f>
        <v>#REF!</v>
      </c>
      <c r="L488" s="5" t="e">
        <f>SUMIF(#REF!,'BASE DADOS'!I488,#REF!)</f>
        <v>#REF!</v>
      </c>
      <c r="M488" s="5" t="e">
        <f>SUMIF(#REF!,'BASE DADOS'!I488,#REF!)</f>
        <v>#REF!</v>
      </c>
      <c r="N488" s="5" t="e">
        <f t="shared" si="23"/>
        <v>#REF!</v>
      </c>
    </row>
    <row r="489" spans="1:14" ht="14.4" x14ac:dyDescent="0.3">
      <c r="A489" s="14" t="s">
        <v>11</v>
      </c>
      <c r="B489" s="4" t="b">
        <f>IF(A489=CFOP!A489,CFOP!B489,FALSE)</f>
        <v>0</v>
      </c>
      <c r="C489" s="10" t="e">
        <f>#REF!</f>
        <v>#REF!</v>
      </c>
      <c r="D489" s="12" t="e">
        <f>SUMIF(#REF!,'BASE DADOS'!B489,#REF!)</f>
        <v>#REF!</v>
      </c>
      <c r="E489" s="12" t="e">
        <f>SUMIF(#REF!,'BASE DADOS'!B489,#REF!)</f>
        <v>#REF!</v>
      </c>
      <c r="F489" s="5" t="e">
        <f>SUMIF(#REF!,'BASE DADOS'!B489,#REF!)</f>
        <v>#REF!</v>
      </c>
      <c r="G489" s="5" t="e">
        <f t="shared" si="22"/>
        <v>#REF!</v>
      </c>
      <c r="H489" s="14" t="s">
        <v>12</v>
      </c>
      <c r="I489" s="4">
        <f>IF(H489=CFOP!A489,CFOP!B489,FALSE)</f>
        <v>2411</v>
      </c>
      <c r="J489" s="10" t="e">
        <f>#REF!</f>
        <v>#REF!</v>
      </c>
      <c r="K489" s="12" t="e">
        <f>SUMIF(#REF!,'BASE DADOS'!I489,#REF!)</f>
        <v>#REF!</v>
      </c>
      <c r="L489" s="5" t="e">
        <f>SUMIF(#REF!,'BASE DADOS'!I489,#REF!)</f>
        <v>#REF!</v>
      </c>
      <c r="M489" s="5" t="e">
        <f>SUMIF(#REF!,'BASE DADOS'!I489,#REF!)</f>
        <v>#REF!</v>
      </c>
      <c r="N489" s="5" t="e">
        <f t="shared" si="23"/>
        <v>#REF!</v>
      </c>
    </row>
    <row r="490" spans="1:14" ht="14.4" x14ac:dyDescent="0.3">
      <c r="A490" s="14" t="s">
        <v>11</v>
      </c>
      <c r="B490" s="4">
        <f>IF(A490=CFOP!A490,CFOP!B490,FALSE)</f>
        <v>2414</v>
      </c>
      <c r="C490" s="10" t="e">
        <f>#REF!</f>
        <v>#REF!</v>
      </c>
      <c r="D490" s="12" t="e">
        <f>SUMIF(#REF!,'BASE DADOS'!B490,#REF!)</f>
        <v>#REF!</v>
      </c>
      <c r="E490" s="12" t="e">
        <f>SUMIF(#REF!,'BASE DADOS'!B490,#REF!)</f>
        <v>#REF!</v>
      </c>
      <c r="F490" s="5" t="e">
        <f>SUMIF(#REF!,'BASE DADOS'!B490,#REF!)</f>
        <v>#REF!</v>
      </c>
      <c r="G490" s="5" t="e">
        <f t="shared" si="22"/>
        <v>#REF!</v>
      </c>
      <c r="H490" s="14" t="s">
        <v>12</v>
      </c>
      <c r="I490" s="4" t="b">
        <f>IF(H490=CFOP!A490,CFOP!B490,FALSE)</f>
        <v>0</v>
      </c>
      <c r="J490" s="10" t="e">
        <f>#REF!</f>
        <v>#REF!</v>
      </c>
      <c r="K490" s="12" t="e">
        <f>SUMIF(#REF!,'BASE DADOS'!I490,#REF!)</f>
        <v>#REF!</v>
      </c>
      <c r="L490" s="5" t="e">
        <f>SUMIF(#REF!,'BASE DADOS'!I490,#REF!)</f>
        <v>#REF!</v>
      </c>
      <c r="M490" s="5" t="e">
        <f>SUMIF(#REF!,'BASE DADOS'!I490,#REF!)</f>
        <v>#REF!</v>
      </c>
      <c r="N490" s="5" t="e">
        <f t="shared" si="23"/>
        <v>#REF!</v>
      </c>
    </row>
    <row r="491" spans="1:14" ht="14.4" x14ac:dyDescent="0.3">
      <c r="A491" s="14" t="s">
        <v>11</v>
      </c>
      <c r="B491" s="4" t="b">
        <f>IF(A491=CFOP!A491,CFOP!B491,FALSE)</f>
        <v>0</v>
      </c>
      <c r="C491" s="10" t="e">
        <f>#REF!</f>
        <v>#REF!</v>
      </c>
      <c r="D491" s="12" t="e">
        <f>SUMIF(#REF!,'BASE DADOS'!B491,#REF!)</f>
        <v>#REF!</v>
      </c>
      <c r="E491" s="12" t="e">
        <f>SUMIF(#REF!,'BASE DADOS'!B491,#REF!)</f>
        <v>#REF!</v>
      </c>
      <c r="F491" s="5" t="e">
        <f>SUMIF(#REF!,'BASE DADOS'!B491,#REF!)</f>
        <v>#REF!</v>
      </c>
      <c r="G491" s="5" t="e">
        <f t="shared" si="22"/>
        <v>#REF!</v>
      </c>
      <c r="H491" s="14" t="s">
        <v>12</v>
      </c>
      <c r="I491" s="4">
        <f>IF(H491=CFOP!A491,CFOP!B491,FALSE)</f>
        <v>2415</v>
      </c>
      <c r="J491" s="10" t="e">
        <f>#REF!</f>
        <v>#REF!</v>
      </c>
      <c r="K491" s="12" t="e">
        <f>SUMIF(#REF!,'BASE DADOS'!I491,#REF!)</f>
        <v>#REF!</v>
      </c>
      <c r="L491" s="5" t="e">
        <f>SUMIF(#REF!,'BASE DADOS'!I491,#REF!)</f>
        <v>#REF!</v>
      </c>
      <c r="M491" s="5" t="e">
        <f>SUMIF(#REF!,'BASE DADOS'!I491,#REF!)</f>
        <v>#REF!</v>
      </c>
      <c r="N491" s="5" t="e">
        <f t="shared" si="23"/>
        <v>#REF!</v>
      </c>
    </row>
    <row r="492" spans="1:14" ht="14.4" x14ac:dyDescent="0.3">
      <c r="A492" s="14" t="s">
        <v>11</v>
      </c>
      <c r="B492" s="4" t="b">
        <f>IF(A492=CFOP!A492,CFOP!B492,FALSE)</f>
        <v>0</v>
      </c>
      <c r="C492" s="10" t="e">
        <f>#REF!</f>
        <v>#REF!</v>
      </c>
      <c r="D492" s="12" t="e">
        <f>SUMIF(#REF!,'BASE DADOS'!B492,#REF!)</f>
        <v>#REF!</v>
      </c>
      <c r="E492" s="12" t="e">
        <f>SUMIF(#REF!,'BASE DADOS'!B492,#REF!)</f>
        <v>#REF!</v>
      </c>
      <c r="F492" s="5" t="e">
        <f>SUMIF(#REF!,'BASE DADOS'!B492,#REF!)</f>
        <v>#REF!</v>
      </c>
      <c r="G492" s="5" t="e">
        <f t="shared" si="22"/>
        <v>#REF!</v>
      </c>
      <c r="H492" s="14" t="s">
        <v>12</v>
      </c>
      <c r="I492" s="4">
        <f>IF(H492=CFOP!A492,CFOP!B492,FALSE)</f>
        <v>2501</v>
      </c>
      <c r="J492" s="10" t="e">
        <f>#REF!</f>
        <v>#REF!</v>
      </c>
      <c r="K492" s="12" t="e">
        <f>SUMIF(#REF!,'BASE DADOS'!I492,#REF!)</f>
        <v>#REF!</v>
      </c>
      <c r="L492" s="5" t="e">
        <f>SUMIF(#REF!,'BASE DADOS'!I492,#REF!)</f>
        <v>#REF!</v>
      </c>
      <c r="M492" s="5" t="e">
        <f>SUMIF(#REF!,'BASE DADOS'!I492,#REF!)</f>
        <v>#REF!</v>
      </c>
      <c r="N492" s="5" t="e">
        <f t="shared" si="23"/>
        <v>#REF!</v>
      </c>
    </row>
    <row r="493" spans="1:14" ht="14.4" x14ac:dyDescent="0.3">
      <c r="A493" s="14" t="s">
        <v>11</v>
      </c>
      <c r="B493" s="4">
        <f>IF(A493=CFOP!A493,CFOP!B493,FALSE)</f>
        <v>2503</v>
      </c>
      <c r="C493" s="10" t="e">
        <f>#REF!</f>
        <v>#REF!</v>
      </c>
      <c r="D493" s="12" t="e">
        <f>SUMIF(#REF!,'BASE DADOS'!B493,#REF!)</f>
        <v>#REF!</v>
      </c>
      <c r="E493" s="12" t="e">
        <f>SUMIF(#REF!,'BASE DADOS'!B493,#REF!)</f>
        <v>#REF!</v>
      </c>
      <c r="F493" s="5" t="e">
        <f>SUMIF(#REF!,'BASE DADOS'!B493,#REF!)</f>
        <v>#REF!</v>
      </c>
      <c r="G493" s="5" t="e">
        <f t="shared" si="22"/>
        <v>#REF!</v>
      </c>
      <c r="H493" s="14" t="s">
        <v>12</v>
      </c>
      <c r="I493" s="4" t="b">
        <f>IF(H493=CFOP!A493,CFOP!B493,FALSE)</f>
        <v>0</v>
      </c>
      <c r="J493" s="10" t="e">
        <f>#REF!</f>
        <v>#REF!</v>
      </c>
      <c r="K493" s="12" t="e">
        <f>SUMIF(#REF!,'BASE DADOS'!I493,#REF!)</f>
        <v>#REF!</v>
      </c>
      <c r="L493" s="5" t="e">
        <f>SUMIF(#REF!,'BASE DADOS'!I493,#REF!)</f>
        <v>#REF!</v>
      </c>
      <c r="M493" s="5" t="e">
        <f>SUMIF(#REF!,'BASE DADOS'!I493,#REF!)</f>
        <v>#REF!</v>
      </c>
      <c r="N493" s="5" t="e">
        <f t="shared" si="23"/>
        <v>#REF!</v>
      </c>
    </row>
    <row r="494" spans="1:14" ht="14.4" x14ac:dyDescent="0.3">
      <c r="A494" s="14" t="s">
        <v>11</v>
      </c>
      <c r="B494" s="4" t="b">
        <f>IF(A494=CFOP!A494,CFOP!B494,FALSE)</f>
        <v>0</v>
      </c>
      <c r="C494" s="10" t="e">
        <f>#REF!</f>
        <v>#REF!</v>
      </c>
      <c r="D494" s="12" t="e">
        <f>SUMIF(#REF!,'BASE DADOS'!B494,#REF!)</f>
        <v>#REF!</v>
      </c>
      <c r="E494" s="12" t="e">
        <f>SUMIF(#REF!,'BASE DADOS'!B494,#REF!)</f>
        <v>#REF!</v>
      </c>
      <c r="F494" s="5" t="e">
        <f>SUMIF(#REF!,'BASE DADOS'!B494,#REF!)</f>
        <v>#REF!</v>
      </c>
      <c r="G494" s="5" t="e">
        <f t="shared" si="22"/>
        <v>#REF!</v>
      </c>
      <c r="H494" s="14" t="s">
        <v>12</v>
      </c>
      <c r="I494" s="4">
        <f>IF(H494=CFOP!A494,CFOP!B494,FALSE)</f>
        <v>2504</v>
      </c>
      <c r="J494" s="10" t="e">
        <f>#REF!</f>
        <v>#REF!</v>
      </c>
      <c r="K494" s="12" t="e">
        <f>SUMIF(#REF!,'BASE DADOS'!I494,#REF!)</f>
        <v>#REF!</v>
      </c>
      <c r="L494" s="5" t="e">
        <f>SUMIF(#REF!,'BASE DADOS'!I494,#REF!)</f>
        <v>#REF!</v>
      </c>
      <c r="M494" s="5" t="e">
        <f>SUMIF(#REF!,'BASE DADOS'!I494,#REF!)</f>
        <v>#REF!</v>
      </c>
      <c r="N494" s="5" t="e">
        <f t="shared" si="23"/>
        <v>#REF!</v>
      </c>
    </row>
    <row r="495" spans="1:14" ht="14.4" x14ac:dyDescent="0.3">
      <c r="A495" s="14" t="s">
        <v>11</v>
      </c>
      <c r="B495" s="4">
        <f>IF(A495=CFOP!A495,CFOP!B495,FALSE)</f>
        <v>2505</v>
      </c>
      <c r="C495" s="10" t="e">
        <f>#REF!</f>
        <v>#REF!</v>
      </c>
      <c r="D495" s="12" t="e">
        <f>SUMIF(#REF!,'BASE DADOS'!B495,#REF!)</f>
        <v>#REF!</v>
      </c>
      <c r="E495" s="12" t="e">
        <f>SUMIF(#REF!,'BASE DADOS'!B495,#REF!)</f>
        <v>#REF!</v>
      </c>
      <c r="F495" s="5" t="e">
        <f>SUMIF(#REF!,'BASE DADOS'!B495,#REF!)</f>
        <v>#REF!</v>
      </c>
      <c r="G495" s="5" t="e">
        <f t="shared" si="22"/>
        <v>#REF!</v>
      </c>
      <c r="H495" s="14" t="s">
        <v>12</v>
      </c>
      <c r="I495" s="4" t="b">
        <f>IF(H495=CFOP!A495,CFOP!B495,FALSE)</f>
        <v>0</v>
      </c>
      <c r="J495" s="10" t="e">
        <f>#REF!</f>
        <v>#REF!</v>
      </c>
      <c r="K495" s="12" t="e">
        <f>SUMIF(#REF!,'BASE DADOS'!I495,#REF!)</f>
        <v>#REF!</v>
      </c>
      <c r="L495" s="5" t="e">
        <f>SUMIF(#REF!,'BASE DADOS'!I495,#REF!)</f>
        <v>#REF!</v>
      </c>
      <c r="M495" s="5" t="e">
        <f>SUMIF(#REF!,'BASE DADOS'!I495,#REF!)</f>
        <v>#REF!</v>
      </c>
      <c r="N495" s="5" t="e">
        <f t="shared" si="23"/>
        <v>#REF!</v>
      </c>
    </row>
    <row r="496" spans="1:14" ht="14.4" x14ac:dyDescent="0.3">
      <c r="A496" s="14" t="s">
        <v>11</v>
      </c>
      <c r="B496" s="4" t="b">
        <f>IF(A496=CFOP!A496,CFOP!B496,FALSE)</f>
        <v>0</v>
      </c>
      <c r="C496" s="10" t="e">
        <f>#REF!</f>
        <v>#REF!</v>
      </c>
      <c r="D496" s="12" t="e">
        <f>SUMIF(#REF!,'BASE DADOS'!B496,#REF!)</f>
        <v>#REF!</v>
      </c>
      <c r="E496" s="12" t="e">
        <f>SUMIF(#REF!,'BASE DADOS'!B496,#REF!)</f>
        <v>#REF!</v>
      </c>
      <c r="F496" s="5" t="e">
        <f>SUMIF(#REF!,'BASE DADOS'!B496,#REF!)</f>
        <v>#REF!</v>
      </c>
      <c r="G496" s="5" t="e">
        <f t="shared" si="22"/>
        <v>#REF!</v>
      </c>
      <c r="H496" s="14" t="s">
        <v>12</v>
      </c>
      <c r="I496" s="4">
        <f>IF(H496=CFOP!A496,CFOP!B496,FALSE)</f>
        <v>2506</v>
      </c>
      <c r="J496" s="10" t="e">
        <f>#REF!</f>
        <v>#REF!</v>
      </c>
      <c r="K496" s="12" t="e">
        <f>SUMIF(#REF!,'BASE DADOS'!I496,#REF!)</f>
        <v>#REF!</v>
      </c>
      <c r="L496" s="5" t="e">
        <f>SUMIF(#REF!,'BASE DADOS'!I496,#REF!)</f>
        <v>#REF!</v>
      </c>
      <c r="M496" s="5" t="e">
        <f>SUMIF(#REF!,'BASE DADOS'!I496,#REF!)</f>
        <v>#REF!</v>
      </c>
      <c r="N496" s="5" t="e">
        <f t="shared" si="23"/>
        <v>#REF!</v>
      </c>
    </row>
    <row r="497" spans="1:14" ht="14.4" x14ac:dyDescent="0.3">
      <c r="A497" s="14" t="s">
        <v>11</v>
      </c>
      <c r="B497" s="4">
        <f>IF(A497=CFOP!A497,CFOP!B497,FALSE)</f>
        <v>2551</v>
      </c>
      <c r="C497" s="10" t="e">
        <f>#REF!</f>
        <v>#REF!</v>
      </c>
      <c r="D497" s="12" t="e">
        <f>SUMIF(#REF!,'BASE DADOS'!B497,#REF!)</f>
        <v>#REF!</v>
      </c>
      <c r="E497" s="12" t="e">
        <f>SUMIF(#REF!,'BASE DADOS'!B497,#REF!)</f>
        <v>#REF!</v>
      </c>
      <c r="F497" s="5" t="e">
        <f>SUMIF(#REF!,'BASE DADOS'!B497,#REF!)</f>
        <v>#REF!</v>
      </c>
      <c r="G497" s="5" t="e">
        <f t="shared" si="22"/>
        <v>#REF!</v>
      </c>
      <c r="H497" s="14" t="s">
        <v>12</v>
      </c>
      <c r="I497" s="4" t="b">
        <f>IF(H497=CFOP!A497,CFOP!B497,FALSE)</f>
        <v>0</v>
      </c>
      <c r="J497" s="10" t="e">
        <f>#REF!</f>
        <v>#REF!</v>
      </c>
      <c r="K497" s="12" t="e">
        <f>SUMIF(#REF!,'BASE DADOS'!I497,#REF!)</f>
        <v>#REF!</v>
      </c>
      <c r="L497" s="5" t="e">
        <f>SUMIF(#REF!,'BASE DADOS'!I497,#REF!)</f>
        <v>#REF!</v>
      </c>
      <c r="M497" s="5" t="e">
        <f>SUMIF(#REF!,'BASE DADOS'!I497,#REF!)</f>
        <v>#REF!</v>
      </c>
      <c r="N497" s="5" t="e">
        <f t="shared" si="23"/>
        <v>#REF!</v>
      </c>
    </row>
    <row r="498" spans="1:14" ht="14.4" x14ac:dyDescent="0.3">
      <c r="A498" s="14" t="s">
        <v>11</v>
      </c>
      <c r="B498" s="4">
        <f>IF(A498=CFOP!A498,CFOP!B498,FALSE)</f>
        <v>2552</v>
      </c>
      <c r="C498" s="10" t="e">
        <f>#REF!</f>
        <v>#REF!</v>
      </c>
      <c r="D498" s="12" t="e">
        <f>SUMIF(#REF!,'BASE DADOS'!B498,#REF!)</f>
        <v>#REF!</v>
      </c>
      <c r="E498" s="12" t="e">
        <f>SUMIF(#REF!,'BASE DADOS'!B498,#REF!)</f>
        <v>#REF!</v>
      </c>
      <c r="F498" s="5" t="e">
        <f>SUMIF(#REF!,'BASE DADOS'!B498,#REF!)</f>
        <v>#REF!</v>
      </c>
      <c r="G498" s="5" t="e">
        <f t="shared" si="22"/>
        <v>#REF!</v>
      </c>
      <c r="H498" s="14" t="s">
        <v>12</v>
      </c>
      <c r="I498" s="4" t="b">
        <f>IF(H498=CFOP!A498,CFOP!B498,FALSE)</f>
        <v>0</v>
      </c>
      <c r="J498" s="10" t="e">
        <f>#REF!</f>
        <v>#REF!</v>
      </c>
      <c r="K498" s="12" t="e">
        <f>SUMIF(#REF!,'BASE DADOS'!I498,#REF!)</f>
        <v>#REF!</v>
      </c>
      <c r="L498" s="5" t="e">
        <f>SUMIF(#REF!,'BASE DADOS'!I498,#REF!)</f>
        <v>#REF!</v>
      </c>
      <c r="M498" s="5" t="e">
        <f>SUMIF(#REF!,'BASE DADOS'!I498,#REF!)</f>
        <v>#REF!</v>
      </c>
      <c r="N498" s="5" t="e">
        <f t="shared" si="23"/>
        <v>#REF!</v>
      </c>
    </row>
    <row r="499" spans="1:14" ht="14.4" x14ac:dyDescent="0.3">
      <c r="A499" s="14" t="s">
        <v>11</v>
      </c>
      <c r="B499" s="4" t="b">
        <f>IF(A499=CFOP!A499,CFOP!B499,FALSE)</f>
        <v>0</v>
      </c>
      <c r="C499" s="10" t="e">
        <f>#REF!</f>
        <v>#REF!</v>
      </c>
      <c r="D499" s="12" t="e">
        <f>SUMIF(#REF!,'BASE DADOS'!B499,#REF!)</f>
        <v>#REF!</v>
      </c>
      <c r="E499" s="12" t="e">
        <f>SUMIF(#REF!,'BASE DADOS'!B499,#REF!)</f>
        <v>#REF!</v>
      </c>
      <c r="F499" s="5" t="e">
        <f>SUMIF(#REF!,'BASE DADOS'!B499,#REF!)</f>
        <v>#REF!</v>
      </c>
      <c r="G499" s="5" t="e">
        <f t="shared" si="22"/>
        <v>#REF!</v>
      </c>
      <c r="H499" s="14" t="s">
        <v>12</v>
      </c>
      <c r="I499" s="4">
        <f>IF(H499=CFOP!A499,CFOP!B499,FALSE)</f>
        <v>2553</v>
      </c>
      <c r="J499" s="10" t="e">
        <f>#REF!</f>
        <v>#REF!</v>
      </c>
      <c r="K499" s="12" t="e">
        <f>SUMIF(#REF!,'BASE DADOS'!I499,#REF!)</f>
        <v>#REF!</v>
      </c>
      <c r="L499" s="5" t="e">
        <f>SUMIF(#REF!,'BASE DADOS'!I499,#REF!)</f>
        <v>#REF!</v>
      </c>
      <c r="M499" s="5" t="e">
        <f>SUMIF(#REF!,'BASE DADOS'!I499,#REF!)</f>
        <v>#REF!</v>
      </c>
      <c r="N499" s="5" t="e">
        <f t="shared" si="23"/>
        <v>#REF!</v>
      </c>
    </row>
    <row r="500" spans="1:14" ht="14.4" x14ac:dyDescent="0.3">
      <c r="A500" s="14" t="s">
        <v>11</v>
      </c>
      <c r="B500" s="4" t="b">
        <f>IF(A500=CFOP!A500,CFOP!B500,FALSE)</f>
        <v>0</v>
      </c>
      <c r="C500" s="10" t="e">
        <f>#REF!</f>
        <v>#REF!</v>
      </c>
      <c r="D500" s="12" t="e">
        <f>SUMIF(#REF!,'BASE DADOS'!B500,#REF!)</f>
        <v>#REF!</v>
      </c>
      <c r="E500" s="12" t="e">
        <f>SUMIF(#REF!,'BASE DADOS'!B500,#REF!)</f>
        <v>#REF!</v>
      </c>
      <c r="F500" s="5" t="e">
        <f>SUMIF(#REF!,'BASE DADOS'!B500,#REF!)</f>
        <v>#REF!</v>
      </c>
      <c r="G500" s="5" t="e">
        <f t="shared" si="22"/>
        <v>#REF!</v>
      </c>
      <c r="H500" s="14" t="s">
        <v>12</v>
      </c>
      <c r="I500" s="4">
        <f>IF(H500=CFOP!A500,CFOP!B500,FALSE)</f>
        <v>2554</v>
      </c>
      <c r="J500" s="10" t="e">
        <f>#REF!</f>
        <v>#REF!</v>
      </c>
      <c r="K500" s="12" t="e">
        <f>SUMIF(#REF!,'BASE DADOS'!I500,#REF!)</f>
        <v>#REF!</v>
      </c>
      <c r="L500" s="5" t="e">
        <f>SUMIF(#REF!,'BASE DADOS'!I500,#REF!)</f>
        <v>#REF!</v>
      </c>
      <c r="M500" s="5" t="e">
        <f>SUMIF(#REF!,'BASE DADOS'!I500,#REF!)</f>
        <v>#REF!</v>
      </c>
      <c r="N500" s="5" t="e">
        <f t="shared" si="23"/>
        <v>#REF!</v>
      </c>
    </row>
    <row r="501" spans="1:14" ht="14.4" x14ac:dyDescent="0.3">
      <c r="A501" s="14" t="s">
        <v>11</v>
      </c>
      <c r="B501" s="4" t="b">
        <f>IF(A501=CFOP!A501,CFOP!B501,FALSE)</f>
        <v>0</v>
      </c>
      <c r="C501" s="10" t="e">
        <f>#REF!</f>
        <v>#REF!</v>
      </c>
      <c r="D501" s="12" t="e">
        <f>SUMIF(#REF!,'BASE DADOS'!B501,#REF!)</f>
        <v>#REF!</v>
      </c>
      <c r="E501" s="12" t="e">
        <f>SUMIF(#REF!,'BASE DADOS'!B501,#REF!)</f>
        <v>#REF!</v>
      </c>
      <c r="F501" s="5" t="e">
        <f>SUMIF(#REF!,'BASE DADOS'!B501,#REF!)</f>
        <v>#REF!</v>
      </c>
      <c r="G501" s="5" t="e">
        <f t="shared" si="22"/>
        <v>#REF!</v>
      </c>
      <c r="H501" s="14" t="s">
        <v>12</v>
      </c>
      <c r="I501" s="4">
        <f>IF(H501=CFOP!A501,CFOP!B501,FALSE)</f>
        <v>2555</v>
      </c>
      <c r="J501" s="10" t="e">
        <f>#REF!</f>
        <v>#REF!</v>
      </c>
      <c r="K501" s="12" t="e">
        <f>SUMIF(#REF!,'BASE DADOS'!I501,#REF!)</f>
        <v>#REF!</v>
      </c>
      <c r="L501" s="5" t="e">
        <f>SUMIF(#REF!,'BASE DADOS'!I501,#REF!)</f>
        <v>#REF!</v>
      </c>
      <c r="M501" s="5" t="e">
        <f>SUMIF(#REF!,'BASE DADOS'!I501,#REF!)</f>
        <v>#REF!</v>
      </c>
      <c r="N501" s="5" t="e">
        <f t="shared" si="23"/>
        <v>#REF!</v>
      </c>
    </row>
    <row r="502" spans="1:14" ht="14.4" x14ac:dyDescent="0.3">
      <c r="A502" s="14" t="s">
        <v>11</v>
      </c>
      <c r="B502" s="4" t="b">
        <f>IF(A502=CFOP!A502,CFOP!B502,FALSE)</f>
        <v>0</v>
      </c>
      <c r="C502" s="10" t="e">
        <f>#REF!</f>
        <v>#REF!</v>
      </c>
      <c r="D502" s="12" t="e">
        <f>SUMIF(#REF!,'BASE DADOS'!B502,#REF!)</f>
        <v>#REF!</v>
      </c>
      <c r="E502" s="12" t="e">
        <f>SUMIF(#REF!,'BASE DADOS'!B502,#REF!)</f>
        <v>#REF!</v>
      </c>
      <c r="F502" s="5" t="e">
        <f>SUMIF(#REF!,'BASE DADOS'!B502,#REF!)</f>
        <v>#REF!</v>
      </c>
      <c r="G502" s="5" t="e">
        <f t="shared" si="22"/>
        <v>#REF!</v>
      </c>
      <c r="H502" s="14" t="s">
        <v>12</v>
      </c>
      <c r="I502" s="4">
        <f>IF(H502=CFOP!A502,CFOP!B502,FALSE)</f>
        <v>2556</v>
      </c>
      <c r="J502" s="10" t="e">
        <f>#REF!</f>
        <v>#REF!</v>
      </c>
      <c r="K502" s="12" t="e">
        <f>SUMIF(#REF!,'BASE DADOS'!I502,#REF!)</f>
        <v>#REF!</v>
      </c>
      <c r="L502" s="5" t="e">
        <f>SUMIF(#REF!,'BASE DADOS'!I502,#REF!)</f>
        <v>#REF!</v>
      </c>
      <c r="M502" s="5" t="e">
        <f>SUMIF(#REF!,'BASE DADOS'!I502,#REF!)</f>
        <v>#REF!</v>
      </c>
      <c r="N502" s="5" t="e">
        <f t="shared" si="23"/>
        <v>#REF!</v>
      </c>
    </row>
    <row r="503" spans="1:14" ht="14.4" x14ac:dyDescent="0.3">
      <c r="A503" s="14" t="s">
        <v>11</v>
      </c>
      <c r="B503" s="4" t="b">
        <f>IF(A503=CFOP!A503,CFOP!B503,FALSE)</f>
        <v>0</v>
      </c>
      <c r="C503" s="10" t="e">
        <f>#REF!</f>
        <v>#REF!</v>
      </c>
      <c r="D503" s="12" t="e">
        <f>SUMIF(#REF!,'BASE DADOS'!B503,#REF!)</f>
        <v>#REF!</v>
      </c>
      <c r="E503" s="12" t="e">
        <f>SUMIF(#REF!,'BASE DADOS'!B503,#REF!)</f>
        <v>#REF!</v>
      </c>
      <c r="F503" s="5" t="e">
        <f>SUMIF(#REF!,'BASE DADOS'!B503,#REF!)</f>
        <v>#REF!</v>
      </c>
      <c r="G503" s="5" t="e">
        <f t="shared" si="22"/>
        <v>#REF!</v>
      </c>
      <c r="H503" s="14" t="s">
        <v>12</v>
      </c>
      <c r="I503" s="4">
        <f>IF(H503=CFOP!A503,CFOP!B503,FALSE)</f>
        <v>2557</v>
      </c>
      <c r="J503" s="10" t="e">
        <f>#REF!</f>
        <v>#REF!</v>
      </c>
      <c r="K503" s="12" t="e">
        <f>SUMIF(#REF!,'BASE DADOS'!I503,#REF!)</f>
        <v>#REF!</v>
      </c>
      <c r="L503" s="5" t="e">
        <f>SUMIF(#REF!,'BASE DADOS'!I503,#REF!)</f>
        <v>#REF!</v>
      </c>
      <c r="M503" s="5" t="e">
        <f>SUMIF(#REF!,'BASE DADOS'!I503,#REF!)</f>
        <v>#REF!</v>
      </c>
      <c r="N503" s="5" t="e">
        <f t="shared" si="23"/>
        <v>#REF!</v>
      </c>
    </row>
    <row r="504" spans="1:14" ht="14.4" x14ac:dyDescent="0.3">
      <c r="A504" s="14" t="s">
        <v>11</v>
      </c>
      <c r="B504" s="4" t="b">
        <f>IF(A504=CFOP!A504,CFOP!B504,FALSE)</f>
        <v>0</v>
      </c>
      <c r="C504" s="10" t="e">
        <f>#REF!</f>
        <v>#REF!</v>
      </c>
      <c r="D504" s="12" t="e">
        <f>SUMIF(#REF!,'BASE DADOS'!B504,#REF!)</f>
        <v>#REF!</v>
      </c>
      <c r="E504" s="12" t="e">
        <f>SUMIF(#REF!,'BASE DADOS'!B504,#REF!)</f>
        <v>#REF!</v>
      </c>
      <c r="F504" s="5" t="e">
        <f>SUMIF(#REF!,'BASE DADOS'!B504,#REF!)</f>
        <v>#REF!</v>
      </c>
      <c r="G504" s="5" t="e">
        <f t="shared" si="22"/>
        <v>#REF!</v>
      </c>
      <c r="H504" s="14" t="s">
        <v>12</v>
      </c>
      <c r="I504" s="4">
        <f>IF(H504=CFOP!A504,CFOP!B504,FALSE)</f>
        <v>2603</v>
      </c>
      <c r="J504" s="10" t="e">
        <f>#REF!</f>
        <v>#REF!</v>
      </c>
      <c r="K504" s="12" t="e">
        <f>SUMIF(#REF!,'BASE DADOS'!I504,#REF!)</f>
        <v>#REF!</v>
      </c>
      <c r="L504" s="5" t="e">
        <f>SUMIF(#REF!,'BASE DADOS'!I504,#REF!)</f>
        <v>#REF!</v>
      </c>
      <c r="M504" s="5" t="e">
        <f>SUMIF(#REF!,'BASE DADOS'!I504,#REF!)</f>
        <v>#REF!</v>
      </c>
      <c r="N504" s="5" t="e">
        <f t="shared" si="23"/>
        <v>#REF!</v>
      </c>
    </row>
    <row r="505" spans="1:14" ht="14.4" x14ac:dyDescent="0.3">
      <c r="A505" s="14" t="s">
        <v>11</v>
      </c>
      <c r="B505" s="4">
        <f>IF(A505=CFOP!A505,CFOP!B505,FALSE)</f>
        <v>2651</v>
      </c>
      <c r="C505" s="10" t="e">
        <f>#REF!</f>
        <v>#REF!</v>
      </c>
      <c r="D505" s="12" t="e">
        <f>SUMIF(#REF!,'BASE DADOS'!B505,#REF!)</f>
        <v>#REF!</v>
      </c>
      <c r="E505" s="12" t="e">
        <f>SUMIF(#REF!,'BASE DADOS'!B505,#REF!)</f>
        <v>#REF!</v>
      </c>
      <c r="F505" s="5" t="e">
        <f>SUMIF(#REF!,'BASE DADOS'!B505,#REF!)</f>
        <v>#REF!</v>
      </c>
      <c r="G505" s="5" t="e">
        <f t="shared" si="22"/>
        <v>#REF!</v>
      </c>
      <c r="H505" s="14" t="s">
        <v>12</v>
      </c>
      <c r="I505" s="4" t="b">
        <f>IF(H505=CFOP!A505,CFOP!B505,FALSE)</f>
        <v>0</v>
      </c>
      <c r="J505" s="10" t="e">
        <f>#REF!</f>
        <v>#REF!</v>
      </c>
      <c r="K505" s="12" t="e">
        <f>SUMIF(#REF!,'BASE DADOS'!I505,#REF!)</f>
        <v>#REF!</v>
      </c>
      <c r="L505" s="5" t="e">
        <f>SUMIF(#REF!,'BASE DADOS'!I505,#REF!)</f>
        <v>#REF!</v>
      </c>
      <c r="M505" s="5" t="e">
        <f>SUMIF(#REF!,'BASE DADOS'!I505,#REF!)</f>
        <v>#REF!</v>
      </c>
      <c r="N505" s="5" t="e">
        <f t="shared" si="23"/>
        <v>#REF!</v>
      </c>
    </row>
    <row r="506" spans="1:14" ht="14.4" x14ac:dyDescent="0.3">
      <c r="A506" s="14" t="s">
        <v>11</v>
      </c>
      <c r="B506" s="4" t="b">
        <f>IF(A506=CFOP!A506,CFOP!B506,FALSE)</f>
        <v>0</v>
      </c>
      <c r="C506" s="10" t="e">
        <f>#REF!</f>
        <v>#REF!</v>
      </c>
      <c r="D506" s="12" t="e">
        <f>SUMIF(#REF!,'BASE DADOS'!B506,#REF!)</f>
        <v>#REF!</v>
      </c>
      <c r="E506" s="12" t="e">
        <f>SUMIF(#REF!,'BASE DADOS'!B506,#REF!)</f>
        <v>#REF!</v>
      </c>
      <c r="F506" s="5" t="e">
        <f>SUMIF(#REF!,'BASE DADOS'!B506,#REF!)</f>
        <v>#REF!</v>
      </c>
      <c r="G506" s="5" t="e">
        <f t="shared" si="22"/>
        <v>#REF!</v>
      </c>
      <c r="H506" s="14" t="s">
        <v>12</v>
      </c>
      <c r="I506" s="4">
        <f>IF(H506=CFOP!A506,CFOP!B506,FALSE)</f>
        <v>2652</v>
      </c>
      <c r="J506" s="10" t="e">
        <f>#REF!</f>
        <v>#REF!</v>
      </c>
      <c r="K506" s="12" t="e">
        <f>SUMIF(#REF!,'BASE DADOS'!I506,#REF!)</f>
        <v>#REF!</v>
      </c>
      <c r="L506" s="5" t="e">
        <f>SUMIF(#REF!,'BASE DADOS'!I506,#REF!)</f>
        <v>#REF!</v>
      </c>
      <c r="M506" s="5" t="e">
        <f>SUMIF(#REF!,'BASE DADOS'!I506,#REF!)</f>
        <v>#REF!</v>
      </c>
      <c r="N506" s="5" t="e">
        <f t="shared" si="23"/>
        <v>#REF!</v>
      </c>
    </row>
    <row r="507" spans="1:14" ht="14.4" x14ac:dyDescent="0.3">
      <c r="A507" s="14" t="s">
        <v>11</v>
      </c>
      <c r="B507" s="4">
        <f>IF(A507=CFOP!A507,CFOP!B507,FALSE)</f>
        <v>2653</v>
      </c>
      <c r="C507" s="10" t="e">
        <f>#REF!</f>
        <v>#REF!</v>
      </c>
      <c r="D507" s="12" t="e">
        <f>SUMIF(#REF!,'BASE DADOS'!B507,#REF!)</f>
        <v>#REF!</v>
      </c>
      <c r="E507" s="12" t="e">
        <f>SUMIF(#REF!,'BASE DADOS'!B507,#REF!)</f>
        <v>#REF!</v>
      </c>
      <c r="F507" s="5" t="e">
        <f>SUMIF(#REF!,'BASE DADOS'!B507,#REF!)</f>
        <v>#REF!</v>
      </c>
      <c r="G507" s="5" t="e">
        <f t="shared" si="22"/>
        <v>#REF!</v>
      </c>
      <c r="H507" s="14" t="s">
        <v>12</v>
      </c>
      <c r="I507" s="4" t="b">
        <f>IF(H507=CFOP!A507,CFOP!B507,FALSE)</f>
        <v>0</v>
      </c>
      <c r="J507" s="10" t="e">
        <f>#REF!</f>
        <v>#REF!</v>
      </c>
      <c r="K507" s="12" t="e">
        <f>SUMIF(#REF!,'BASE DADOS'!I507,#REF!)</f>
        <v>#REF!</v>
      </c>
      <c r="L507" s="5" t="e">
        <f>SUMIF(#REF!,'BASE DADOS'!I507,#REF!)</f>
        <v>#REF!</v>
      </c>
      <c r="M507" s="5" t="e">
        <f>SUMIF(#REF!,'BASE DADOS'!I507,#REF!)</f>
        <v>#REF!</v>
      </c>
      <c r="N507" s="5" t="e">
        <f t="shared" si="23"/>
        <v>#REF!</v>
      </c>
    </row>
    <row r="508" spans="1:14" ht="14.4" x14ac:dyDescent="0.3">
      <c r="A508" s="14" t="s">
        <v>11</v>
      </c>
      <c r="B508" s="4">
        <f>IF(A508=CFOP!A508,CFOP!B508,FALSE)</f>
        <v>2658</v>
      </c>
      <c r="C508" s="10" t="e">
        <f>#REF!</f>
        <v>#REF!</v>
      </c>
      <c r="D508" s="12" t="e">
        <f>SUMIF(#REF!,'BASE DADOS'!B508,#REF!)</f>
        <v>#REF!</v>
      </c>
      <c r="E508" s="12" t="e">
        <f>SUMIF(#REF!,'BASE DADOS'!B508,#REF!)</f>
        <v>#REF!</v>
      </c>
      <c r="F508" s="5" t="e">
        <f>SUMIF(#REF!,'BASE DADOS'!B508,#REF!)</f>
        <v>#REF!</v>
      </c>
      <c r="G508" s="5" t="e">
        <f t="shared" si="22"/>
        <v>#REF!</v>
      </c>
      <c r="H508" s="14" t="s">
        <v>12</v>
      </c>
      <c r="I508" s="4" t="b">
        <f>IF(H508=CFOP!A508,CFOP!B508,FALSE)</f>
        <v>0</v>
      </c>
      <c r="J508" s="10" t="e">
        <f>#REF!</f>
        <v>#REF!</v>
      </c>
      <c r="K508" s="12" t="e">
        <f>SUMIF(#REF!,'BASE DADOS'!I508,#REF!)</f>
        <v>#REF!</v>
      </c>
      <c r="L508" s="5" t="e">
        <f>SUMIF(#REF!,'BASE DADOS'!I508,#REF!)</f>
        <v>#REF!</v>
      </c>
      <c r="M508" s="5" t="e">
        <f>SUMIF(#REF!,'BASE DADOS'!I508,#REF!)</f>
        <v>#REF!</v>
      </c>
      <c r="N508" s="5" t="e">
        <f t="shared" si="23"/>
        <v>#REF!</v>
      </c>
    </row>
    <row r="509" spans="1:14" ht="14.4" x14ac:dyDescent="0.3">
      <c r="A509" s="14" t="s">
        <v>11</v>
      </c>
      <c r="B509" s="4" t="b">
        <f>IF(A509=CFOP!A509,CFOP!B509,FALSE)</f>
        <v>0</v>
      </c>
      <c r="C509" s="10" t="e">
        <f>#REF!</f>
        <v>#REF!</v>
      </c>
      <c r="D509" s="12" t="e">
        <f>SUMIF(#REF!,'BASE DADOS'!B509,#REF!)</f>
        <v>#REF!</v>
      </c>
      <c r="E509" s="12" t="e">
        <f>SUMIF(#REF!,'BASE DADOS'!B509,#REF!)</f>
        <v>#REF!</v>
      </c>
      <c r="F509" s="5" t="e">
        <f>SUMIF(#REF!,'BASE DADOS'!B509,#REF!)</f>
        <v>#REF!</v>
      </c>
      <c r="G509" s="5" t="e">
        <f t="shared" si="22"/>
        <v>#REF!</v>
      </c>
      <c r="H509" s="14" t="s">
        <v>12</v>
      </c>
      <c r="I509" s="4">
        <f>IF(H509=CFOP!A509,CFOP!B509,FALSE)</f>
        <v>2659</v>
      </c>
      <c r="J509" s="10" t="e">
        <f>#REF!</f>
        <v>#REF!</v>
      </c>
      <c r="K509" s="12" t="e">
        <f>SUMIF(#REF!,'BASE DADOS'!I509,#REF!)</f>
        <v>#REF!</v>
      </c>
      <c r="L509" s="5" t="e">
        <f>SUMIF(#REF!,'BASE DADOS'!I509,#REF!)</f>
        <v>#REF!</v>
      </c>
      <c r="M509" s="5" t="e">
        <f>SUMIF(#REF!,'BASE DADOS'!I509,#REF!)</f>
        <v>#REF!</v>
      </c>
      <c r="N509" s="5" t="e">
        <f t="shared" si="23"/>
        <v>#REF!</v>
      </c>
    </row>
    <row r="510" spans="1:14" ht="14.4" x14ac:dyDescent="0.3">
      <c r="A510" s="14" t="s">
        <v>11</v>
      </c>
      <c r="B510" s="4">
        <f>IF(A510=CFOP!A510,CFOP!B510,FALSE)</f>
        <v>2660</v>
      </c>
      <c r="C510" s="10" t="e">
        <f>#REF!</f>
        <v>#REF!</v>
      </c>
      <c r="D510" s="12" t="e">
        <f>SUMIF(#REF!,'BASE DADOS'!B510,#REF!)</f>
        <v>#REF!</v>
      </c>
      <c r="E510" s="12" t="e">
        <f>SUMIF(#REF!,'BASE DADOS'!B510,#REF!)</f>
        <v>#REF!</v>
      </c>
      <c r="F510" s="5" t="e">
        <f>SUMIF(#REF!,'BASE DADOS'!B510,#REF!)</f>
        <v>#REF!</v>
      </c>
      <c r="G510" s="5" t="e">
        <f t="shared" si="22"/>
        <v>#REF!</v>
      </c>
      <c r="H510" s="14" t="s">
        <v>12</v>
      </c>
      <c r="I510" s="4" t="b">
        <f>IF(H510=CFOP!A510,CFOP!B510,FALSE)</f>
        <v>0</v>
      </c>
      <c r="J510" s="10" t="e">
        <f>#REF!</f>
        <v>#REF!</v>
      </c>
      <c r="K510" s="12" t="e">
        <f>SUMIF(#REF!,'BASE DADOS'!I510,#REF!)</f>
        <v>#REF!</v>
      </c>
      <c r="L510" s="5" t="e">
        <f>SUMIF(#REF!,'BASE DADOS'!I510,#REF!)</f>
        <v>#REF!</v>
      </c>
      <c r="M510" s="5" t="e">
        <f>SUMIF(#REF!,'BASE DADOS'!I510,#REF!)</f>
        <v>#REF!</v>
      </c>
      <c r="N510" s="5" t="e">
        <f t="shared" si="23"/>
        <v>#REF!</v>
      </c>
    </row>
    <row r="511" spans="1:14" ht="14.4" x14ac:dyDescent="0.3">
      <c r="A511" s="14" t="s">
        <v>11</v>
      </c>
      <c r="B511" s="4">
        <f>IF(A511=CFOP!A511,CFOP!B511,FALSE)</f>
        <v>2661</v>
      </c>
      <c r="C511" s="10" t="e">
        <f>#REF!</f>
        <v>#REF!</v>
      </c>
      <c r="D511" s="12" t="e">
        <f>SUMIF(#REF!,'BASE DADOS'!B511,#REF!)</f>
        <v>#REF!</v>
      </c>
      <c r="E511" s="12" t="e">
        <f>SUMIF(#REF!,'BASE DADOS'!B511,#REF!)</f>
        <v>#REF!</v>
      </c>
      <c r="F511" s="5" t="e">
        <f>SUMIF(#REF!,'BASE DADOS'!B511,#REF!)</f>
        <v>#REF!</v>
      </c>
      <c r="G511" s="5" t="e">
        <f t="shared" si="22"/>
        <v>#REF!</v>
      </c>
      <c r="H511" s="14" t="s">
        <v>12</v>
      </c>
      <c r="I511" s="4" t="b">
        <f>IF(H511=CFOP!A511,CFOP!B511,FALSE)</f>
        <v>0</v>
      </c>
      <c r="J511" s="10" t="e">
        <f>#REF!</f>
        <v>#REF!</v>
      </c>
      <c r="K511" s="12" t="e">
        <f>SUMIF(#REF!,'BASE DADOS'!I511,#REF!)</f>
        <v>#REF!</v>
      </c>
      <c r="L511" s="5" t="e">
        <f>SUMIF(#REF!,'BASE DADOS'!I511,#REF!)</f>
        <v>#REF!</v>
      </c>
      <c r="M511" s="5" t="e">
        <f>SUMIF(#REF!,'BASE DADOS'!I511,#REF!)</f>
        <v>#REF!</v>
      </c>
      <c r="N511" s="5" t="e">
        <f t="shared" si="23"/>
        <v>#REF!</v>
      </c>
    </row>
    <row r="512" spans="1:14" ht="14.4" x14ac:dyDescent="0.3">
      <c r="A512" s="14" t="s">
        <v>11</v>
      </c>
      <c r="B512" s="4">
        <f>IF(A512=CFOP!A512,CFOP!B512,FALSE)</f>
        <v>2662</v>
      </c>
      <c r="C512" s="10" t="e">
        <f>#REF!</f>
        <v>#REF!</v>
      </c>
      <c r="D512" s="12" t="e">
        <f>SUMIF(#REF!,'BASE DADOS'!B512,#REF!)</f>
        <v>#REF!</v>
      </c>
      <c r="E512" s="12" t="e">
        <f>SUMIF(#REF!,'BASE DADOS'!B512,#REF!)</f>
        <v>#REF!</v>
      </c>
      <c r="F512" s="5" t="e">
        <f>SUMIF(#REF!,'BASE DADOS'!B512,#REF!)</f>
        <v>#REF!</v>
      </c>
      <c r="G512" s="5" t="e">
        <f t="shared" si="22"/>
        <v>#REF!</v>
      </c>
      <c r="H512" s="14" t="s">
        <v>12</v>
      </c>
      <c r="I512" s="4" t="b">
        <f>IF(H512=CFOP!A512,CFOP!B512,FALSE)</f>
        <v>0</v>
      </c>
      <c r="J512" s="10" t="e">
        <f>#REF!</f>
        <v>#REF!</v>
      </c>
      <c r="K512" s="12" t="e">
        <f>SUMIF(#REF!,'BASE DADOS'!I512,#REF!)</f>
        <v>#REF!</v>
      </c>
      <c r="L512" s="5" t="e">
        <f>SUMIF(#REF!,'BASE DADOS'!I512,#REF!)</f>
        <v>#REF!</v>
      </c>
      <c r="M512" s="5" t="e">
        <f>SUMIF(#REF!,'BASE DADOS'!I512,#REF!)</f>
        <v>#REF!</v>
      </c>
      <c r="N512" s="5" t="e">
        <f t="shared" si="23"/>
        <v>#REF!</v>
      </c>
    </row>
    <row r="513" spans="1:14" ht="14.4" x14ac:dyDescent="0.3">
      <c r="A513" s="14" t="s">
        <v>11</v>
      </c>
      <c r="B513" s="4" t="b">
        <f>IF(A513=CFOP!A513,CFOP!B513,FALSE)</f>
        <v>0</v>
      </c>
      <c r="C513" s="10" t="e">
        <f>#REF!</f>
        <v>#REF!</v>
      </c>
      <c r="D513" s="12" t="e">
        <f>SUMIF(#REF!,'BASE DADOS'!B513,#REF!)</f>
        <v>#REF!</v>
      </c>
      <c r="E513" s="12" t="e">
        <f>SUMIF(#REF!,'BASE DADOS'!B513,#REF!)</f>
        <v>#REF!</v>
      </c>
      <c r="F513" s="5" t="e">
        <f>SUMIF(#REF!,'BASE DADOS'!B513,#REF!)</f>
        <v>#REF!</v>
      </c>
      <c r="G513" s="5" t="e">
        <f t="shared" si="22"/>
        <v>#REF!</v>
      </c>
      <c r="H513" s="14" t="s">
        <v>12</v>
      </c>
      <c r="I513" s="4">
        <f>IF(H513=CFOP!A513,CFOP!B513,FALSE)</f>
        <v>2663</v>
      </c>
      <c r="J513" s="10" t="e">
        <f>#REF!</f>
        <v>#REF!</v>
      </c>
      <c r="K513" s="12" t="e">
        <f>SUMIF(#REF!,'BASE DADOS'!I513,#REF!)</f>
        <v>#REF!</v>
      </c>
      <c r="L513" s="5" t="e">
        <f>SUMIF(#REF!,'BASE DADOS'!I513,#REF!)</f>
        <v>#REF!</v>
      </c>
      <c r="M513" s="5" t="e">
        <f>SUMIF(#REF!,'BASE DADOS'!I513,#REF!)</f>
        <v>#REF!</v>
      </c>
      <c r="N513" s="5" t="e">
        <f t="shared" si="23"/>
        <v>#REF!</v>
      </c>
    </row>
    <row r="514" spans="1:14" ht="14.4" x14ac:dyDescent="0.3">
      <c r="A514" s="14" t="s">
        <v>11</v>
      </c>
      <c r="B514" s="4">
        <f>IF(A514=CFOP!A514,CFOP!B514,FALSE)</f>
        <v>2664</v>
      </c>
      <c r="C514" s="10" t="e">
        <f>#REF!</f>
        <v>#REF!</v>
      </c>
      <c r="D514" s="12" t="e">
        <f>SUMIF(#REF!,'BASE DADOS'!B514,#REF!)</f>
        <v>#REF!</v>
      </c>
      <c r="E514" s="12" t="e">
        <f>SUMIF(#REF!,'BASE DADOS'!B514,#REF!)</f>
        <v>#REF!</v>
      </c>
      <c r="F514" s="5" t="e">
        <f>SUMIF(#REF!,'BASE DADOS'!B514,#REF!)</f>
        <v>#REF!</v>
      </c>
      <c r="G514" s="5" t="e">
        <f t="shared" si="22"/>
        <v>#REF!</v>
      </c>
      <c r="H514" s="14" t="s">
        <v>12</v>
      </c>
      <c r="I514" s="4" t="b">
        <f>IF(H514=CFOP!A514,CFOP!B514,FALSE)</f>
        <v>0</v>
      </c>
      <c r="J514" s="10" t="e">
        <f>#REF!</f>
        <v>#REF!</v>
      </c>
      <c r="K514" s="12" t="e">
        <f>SUMIF(#REF!,'BASE DADOS'!I514,#REF!)</f>
        <v>#REF!</v>
      </c>
      <c r="L514" s="5" t="e">
        <f>SUMIF(#REF!,'BASE DADOS'!I514,#REF!)</f>
        <v>#REF!</v>
      </c>
      <c r="M514" s="5" t="e">
        <f>SUMIF(#REF!,'BASE DADOS'!I514,#REF!)</f>
        <v>#REF!</v>
      </c>
      <c r="N514" s="5" t="e">
        <f t="shared" si="23"/>
        <v>#REF!</v>
      </c>
    </row>
    <row r="515" spans="1:14" ht="14.4" x14ac:dyDescent="0.3">
      <c r="A515" s="14" t="s">
        <v>11</v>
      </c>
      <c r="B515" s="4" t="b">
        <f>IF(A515=CFOP!A515,CFOP!B515,FALSE)</f>
        <v>0</v>
      </c>
      <c r="C515" s="10" t="e">
        <f>#REF!</f>
        <v>#REF!</v>
      </c>
      <c r="D515" s="12" t="e">
        <f>SUMIF(#REF!,'BASE DADOS'!B515,#REF!)</f>
        <v>#REF!</v>
      </c>
      <c r="E515" s="12" t="e">
        <f>SUMIF(#REF!,'BASE DADOS'!B515,#REF!)</f>
        <v>#REF!</v>
      </c>
      <c r="F515" s="5" t="e">
        <f>SUMIF(#REF!,'BASE DADOS'!B515,#REF!)</f>
        <v>#REF!</v>
      </c>
      <c r="G515" s="5" t="e">
        <f t="shared" si="22"/>
        <v>#REF!</v>
      </c>
      <c r="H515" s="14" t="s">
        <v>12</v>
      </c>
      <c r="I515" s="4">
        <f>IF(H515=CFOP!A515,CFOP!B515,FALSE)</f>
        <v>2901</v>
      </c>
      <c r="J515" s="10" t="e">
        <f>#REF!</f>
        <v>#REF!</v>
      </c>
      <c r="K515" s="12" t="e">
        <f>SUMIF(#REF!,'BASE DADOS'!I515,#REF!)</f>
        <v>#REF!</v>
      </c>
      <c r="L515" s="5" t="e">
        <f>SUMIF(#REF!,'BASE DADOS'!I515,#REF!)</f>
        <v>#REF!</v>
      </c>
      <c r="M515" s="5" t="e">
        <f>SUMIF(#REF!,'BASE DADOS'!I515,#REF!)</f>
        <v>#REF!</v>
      </c>
      <c r="N515" s="5" t="e">
        <f t="shared" si="23"/>
        <v>#REF!</v>
      </c>
    </row>
    <row r="516" spans="1:14" ht="14.4" x14ac:dyDescent="0.3">
      <c r="A516" s="14" t="s">
        <v>11</v>
      </c>
      <c r="B516" s="4" t="b">
        <f>IF(A516=CFOP!A516,CFOP!B516,FALSE)</f>
        <v>0</v>
      </c>
      <c r="C516" s="10" t="e">
        <f>#REF!</f>
        <v>#REF!</v>
      </c>
      <c r="D516" s="12" t="e">
        <f>SUMIF(#REF!,'BASE DADOS'!B516,#REF!)</f>
        <v>#REF!</v>
      </c>
      <c r="E516" s="12" t="e">
        <f>SUMIF(#REF!,'BASE DADOS'!B516,#REF!)</f>
        <v>#REF!</v>
      </c>
      <c r="F516" s="5" t="e">
        <f>SUMIF(#REF!,'BASE DADOS'!B516,#REF!)</f>
        <v>#REF!</v>
      </c>
      <c r="G516" s="5" t="e">
        <f t="shared" si="22"/>
        <v>#REF!</v>
      </c>
      <c r="H516" s="14" t="s">
        <v>12</v>
      </c>
      <c r="I516" s="4">
        <f>IF(H516=CFOP!A516,CFOP!B516,FALSE)</f>
        <v>2902</v>
      </c>
      <c r="J516" s="10" t="e">
        <f>#REF!</f>
        <v>#REF!</v>
      </c>
      <c r="K516" s="12" t="e">
        <f>SUMIF(#REF!,'BASE DADOS'!I516,#REF!)</f>
        <v>#REF!</v>
      </c>
      <c r="L516" s="5" t="e">
        <f>SUMIF(#REF!,'BASE DADOS'!I516,#REF!)</f>
        <v>#REF!</v>
      </c>
      <c r="M516" s="5" t="e">
        <f>SUMIF(#REF!,'BASE DADOS'!I516,#REF!)</f>
        <v>#REF!</v>
      </c>
      <c r="N516" s="5" t="e">
        <f t="shared" si="23"/>
        <v>#REF!</v>
      </c>
    </row>
    <row r="517" spans="1:14" ht="14.4" x14ac:dyDescent="0.3">
      <c r="A517" s="14" t="s">
        <v>11</v>
      </c>
      <c r="B517" s="4" t="b">
        <f>IF(A517=CFOP!A517,CFOP!B517,FALSE)</f>
        <v>0</v>
      </c>
      <c r="C517" s="10" t="e">
        <f>#REF!</f>
        <v>#REF!</v>
      </c>
      <c r="D517" s="12" t="e">
        <f>SUMIF(#REF!,'BASE DADOS'!B517,#REF!)</f>
        <v>#REF!</v>
      </c>
      <c r="E517" s="12" t="e">
        <f>SUMIF(#REF!,'BASE DADOS'!B517,#REF!)</f>
        <v>#REF!</v>
      </c>
      <c r="F517" s="5" t="e">
        <f>SUMIF(#REF!,'BASE DADOS'!B517,#REF!)</f>
        <v>#REF!</v>
      </c>
      <c r="G517" s="5" t="e">
        <f t="shared" si="22"/>
        <v>#REF!</v>
      </c>
      <c r="H517" s="14" t="s">
        <v>12</v>
      </c>
      <c r="I517" s="4">
        <f>IF(H517=CFOP!A517,CFOP!B517,FALSE)</f>
        <v>2903</v>
      </c>
      <c r="J517" s="10" t="e">
        <f>#REF!</f>
        <v>#REF!</v>
      </c>
      <c r="K517" s="12" t="e">
        <f>SUMIF(#REF!,'BASE DADOS'!I517,#REF!)</f>
        <v>#REF!</v>
      </c>
      <c r="L517" s="5" t="e">
        <f>SUMIF(#REF!,'BASE DADOS'!I517,#REF!)</f>
        <v>#REF!</v>
      </c>
      <c r="M517" s="5" t="e">
        <f>SUMIF(#REF!,'BASE DADOS'!I517,#REF!)</f>
        <v>#REF!</v>
      </c>
      <c r="N517" s="5" t="e">
        <f t="shared" si="23"/>
        <v>#REF!</v>
      </c>
    </row>
    <row r="518" spans="1:14" ht="14.4" x14ac:dyDescent="0.3">
      <c r="A518" s="14" t="s">
        <v>11</v>
      </c>
      <c r="B518" s="4" t="b">
        <f>IF(A518=CFOP!A518,CFOP!B518,FALSE)</f>
        <v>0</v>
      </c>
      <c r="C518" s="10" t="e">
        <f>#REF!</f>
        <v>#REF!</v>
      </c>
      <c r="D518" s="12" t="e">
        <f>SUMIF(#REF!,'BASE DADOS'!B518,#REF!)</f>
        <v>#REF!</v>
      </c>
      <c r="E518" s="12" t="e">
        <f>SUMIF(#REF!,'BASE DADOS'!B518,#REF!)</f>
        <v>#REF!</v>
      </c>
      <c r="F518" s="5" t="e">
        <f>SUMIF(#REF!,'BASE DADOS'!B518,#REF!)</f>
        <v>#REF!</v>
      </c>
      <c r="G518" s="5" t="e">
        <f t="shared" si="22"/>
        <v>#REF!</v>
      </c>
      <c r="H518" s="14" t="s">
        <v>12</v>
      </c>
      <c r="I518" s="4">
        <f>IF(H518=CFOP!A518,CFOP!B518,FALSE)</f>
        <v>2904</v>
      </c>
      <c r="J518" s="10" t="e">
        <f>#REF!</f>
        <v>#REF!</v>
      </c>
      <c r="K518" s="12" t="e">
        <f>SUMIF(#REF!,'BASE DADOS'!I518,#REF!)</f>
        <v>#REF!</v>
      </c>
      <c r="L518" s="5" t="e">
        <f>SUMIF(#REF!,'BASE DADOS'!I518,#REF!)</f>
        <v>#REF!</v>
      </c>
      <c r="M518" s="5" t="e">
        <f>SUMIF(#REF!,'BASE DADOS'!I518,#REF!)</f>
        <v>#REF!</v>
      </c>
      <c r="N518" s="5" t="e">
        <f t="shared" si="23"/>
        <v>#REF!</v>
      </c>
    </row>
    <row r="519" spans="1:14" ht="14.4" x14ac:dyDescent="0.3">
      <c r="A519" s="14" t="s">
        <v>11</v>
      </c>
      <c r="B519" s="4" t="b">
        <f>IF(A519=CFOP!A519,CFOP!B519,FALSE)</f>
        <v>0</v>
      </c>
      <c r="C519" s="10" t="e">
        <f>#REF!</f>
        <v>#REF!</v>
      </c>
      <c r="D519" s="12" t="e">
        <f>SUMIF(#REF!,'BASE DADOS'!B519,#REF!)</f>
        <v>#REF!</v>
      </c>
      <c r="E519" s="12" t="e">
        <f>SUMIF(#REF!,'BASE DADOS'!B519,#REF!)</f>
        <v>#REF!</v>
      </c>
      <c r="F519" s="5" t="e">
        <f>SUMIF(#REF!,'BASE DADOS'!B519,#REF!)</f>
        <v>#REF!</v>
      </c>
      <c r="G519" s="5" t="e">
        <f t="shared" si="22"/>
        <v>#REF!</v>
      </c>
      <c r="H519" s="14" t="s">
        <v>12</v>
      </c>
      <c r="I519" s="4">
        <f>IF(H519=CFOP!A519,CFOP!B519,FALSE)</f>
        <v>2905</v>
      </c>
      <c r="J519" s="10" t="e">
        <f>#REF!</f>
        <v>#REF!</v>
      </c>
      <c r="K519" s="12" t="e">
        <f>SUMIF(#REF!,'BASE DADOS'!I519,#REF!)</f>
        <v>#REF!</v>
      </c>
      <c r="L519" s="5" t="e">
        <f>SUMIF(#REF!,'BASE DADOS'!I519,#REF!)</f>
        <v>#REF!</v>
      </c>
      <c r="M519" s="5" t="e">
        <f>SUMIF(#REF!,'BASE DADOS'!I519,#REF!)</f>
        <v>#REF!</v>
      </c>
      <c r="N519" s="5" t="e">
        <f t="shared" si="23"/>
        <v>#REF!</v>
      </c>
    </row>
    <row r="520" spans="1:14" ht="14.4" x14ac:dyDescent="0.3">
      <c r="A520" s="14" t="s">
        <v>11</v>
      </c>
      <c r="B520" s="4" t="b">
        <f>IF(A520=CFOP!A520,CFOP!B520,FALSE)</f>
        <v>0</v>
      </c>
      <c r="C520" s="10" t="e">
        <f>#REF!</f>
        <v>#REF!</v>
      </c>
      <c r="D520" s="12" t="e">
        <f>SUMIF(#REF!,'BASE DADOS'!B520,#REF!)</f>
        <v>#REF!</v>
      </c>
      <c r="E520" s="12" t="e">
        <f>SUMIF(#REF!,'BASE DADOS'!B520,#REF!)</f>
        <v>#REF!</v>
      </c>
      <c r="F520" s="5" t="e">
        <f>SUMIF(#REF!,'BASE DADOS'!B520,#REF!)</f>
        <v>#REF!</v>
      </c>
      <c r="G520" s="5" t="e">
        <f t="shared" si="22"/>
        <v>#REF!</v>
      </c>
      <c r="H520" s="14" t="s">
        <v>12</v>
      </c>
      <c r="I520" s="4">
        <f>IF(H520=CFOP!A520,CFOP!B520,FALSE)</f>
        <v>2906</v>
      </c>
      <c r="J520" s="10" t="e">
        <f>#REF!</f>
        <v>#REF!</v>
      </c>
      <c r="K520" s="12" t="e">
        <f>SUMIF(#REF!,'BASE DADOS'!I520,#REF!)</f>
        <v>#REF!</v>
      </c>
      <c r="L520" s="5" t="e">
        <f>SUMIF(#REF!,'BASE DADOS'!I520,#REF!)</f>
        <v>#REF!</v>
      </c>
      <c r="M520" s="5" t="e">
        <f>SUMIF(#REF!,'BASE DADOS'!I520,#REF!)</f>
        <v>#REF!</v>
      </c>
      <c r="N520" s="5" t="e">
        <f t="shared" si="23"/>
        <v>#REF!</v>
      </c>
    </row>
    <row r="521" spans="1:14" ht="14.4" x14ac:dyDescent="0.3">
      <c r="A521" s="14" t="s">
        <v>11</v>
      </c>
      <c r="B521" s="4" t="b">
        <f>IF(A521=CFOP!A521,CFOP!B521,FALSE)</f>
        <v>0</v>
      </c>
      <c r="C521" s="10" t="e">
        <f>#REF!</f>
        <v>#REF!</v>
      </c>
      <c r="D521" s="12" t="e">
        <f>SUMIF(#REF!,'BASE DADOS'!B521,#REF!)</f>
        <v>#REF!</v>
      </c>
      <c r="E521" s="12" t="e">
        <f>SUMIF(#REF!,'BASE DADOS'!B521,#REF!)</f>
        <v>#REF!</v>
      </c>
      <c r="F521" s="5" t="e">
        <f>SUMIF(#REF!,'BASE DADOS'!B521,#REF!)</f>
        <v>#REF!</v>
      </c>
      <c r="G521" s="5" t="e">
        <f t="shared" si="22"/>
        <v>#REF!</v>
      </c>
      <c r="H521" s="14" t="s">
        <v>12</v>
      </c>
      <c r="I521" s="4">
        <f>IF(H521=CFOP!A521,CFOP!B521,FALSE)</f>
        <v>2907</v>
      </c>
      <c r="J521" s="10" t="e">
        <f>#REF!</f>
        <v>#REF!</v>
      </c>
      <c r="K521" s="12" t="e">
        <f>SUMIF(#REF!,'BASE DADOS'!I521,#REF!)</f>
        <v>#REF!</v>
      </c>
      <c r="L521" s="5" t="e">
        <f>SUMIF(#REF!,'BASE DADOS'!I521,#REF!)</f>
        <v>#REF!</v>
      </c>
      <c r="M521" s="5" t="e">
        <f>SUMIF(#REF!,'BASE DADOS'!I521,#REF!)</f>
        <v>#REF!</v>
      </c>
      <c r="N521" s="5" t="e">
        <f t="shared" si="23"/>
        <v>#REF!</v>
      </c>
    </row>
    <row r="522" spans="1:14" ht="14.4" x14ac:dyDescent="0.3">
      <c r="A522" s="14" t="s">
        <v>11</v>
      </c>
      <c r="B522" s="4" t="b">
        <f>IF(A522=CFOP!A522,CFOP!B522,FALSE)</f>
        <v>0</v>
      </c>
      <c r="C522" s="10" t="e">
        <f>#REF!</f>
        <v>#REF!</v>
      </c>
      <c r="D522" s="12" t="e">
        <f>SUMIF(#REF!,'BASE DADOS'!B522,#REF!)</f>
        <v>#REF!</v>
      </c>
      <c r="E522" s="12" t="e">
        <f>SUMIF(#REF!,'BASE DADOS'!B522,#REF!)</f>
        <v>#REF!</v>
      </c>
      <c r="F522" s="5" t="e">
        <f>SUMIF(#REF!,'BASE DADOS'!B522,#REF!)</f>
        <v>#REF!</v>
      </c>
      <c r="G522" s="5" t="e">
        <f t="shared" si="22"/>
        <v>#REF!</v>
      </c>
      <c r="H522" s="14" t="s">
        <v>12</v>
      </c>
      <c r="I522" s="4">
        <f>IF(H522=CFOP!A522,CFOP!B522,FALSE)</f>
        <v>2908</v>
      </c>
      <c r="J522" s="10" t="e">
        <f>#REF!</f>
        <v>#REF!</v>
      </c>
      <c r="K522" s="12" t="e">
        <f>SUMIF(#REF!,'BASE DADOS'!I522,#REF!)</f>
        <v>#REF!</v>
      </c>
      <c r="L522" s="5" t="e">
        <f>SUMIF(#REF!,'BASE DADOS'!I522,#REF!)</f>
        <v>#REF!</v>
      </c>
      <c r="M522" s="5" t="e">
        <f>SUMIF(#REF!,'BASE DADOS'!I522,#REF!)</f>
        <v>#REF!</v>
      </c>
      <c r="N522" s="5" t="e">
        <f t="shared" si="23"/>
        <v>#REF!</v>
      </c>
    </row>
    <row r="523" spans="1:14" ht="14.4" x14ac:dyDescent="0.3">
      <c r="A523" s="14" t="s">
        <v>11</v>
      </c>
      <c r="B523" s="4" t="b">
        <f>IF(A523=CFOP!A523,CFOP!B523,FALSE)</f>
        <v>0</v>
      </c>
      <c r="C523" s="10" t="e">
        <f>#REF!</f>
        <v>#REF!</v>
      </c>
      <c r="D523" s="12" t="e">
        <f>SUMIF(#REF!,'BASE DADOS'!B523,#REF!)</f>
        <v>#REF!</v>
      </c>
      <c r="E523" s="12" t="e">
        <f>SUMIF(#REF!,'BASE DADOS'!B523,#REF!)</f>
        <v>#REF!</v>
      </c>
      <c r="F523" s="5" t="e">
        <f>SUMIF(#REF!,'BASE DADOS'!B523,#REF!)</f>
        <v>#REF!</v>
      </c>
      <c r="G523" s="5" t="e">
        <f t="shared" si="22"/>
        <v>#REF!</v>
      </c>
      <c r="H523" s="14" t="s">
        <v>12</v>
      </c>
      <c r="I523" s="4">
        <f>IF(H523=CFOP!A523,CFOP!B523,FALSE)</f>
        <v>2909</v>
      </c>
      <c r="J523" s="10" t="e">
        <f>#REF!</f>
        <v>#REF!</v>
      </c>
      <c r="K523" s="12" t="e">
        <f>SUMIF(#REF!,'BASE DADOS'!I523,#REF!)</f>
        <v>#REF!</v>
      </c>
      <c r="L523" s="5" t="e">
        <f>SUMIF(#REF!,'BASE DADOS'!I523,#REF!)</f>
        <v>#REF!</v>
      </c>
      <c r="M523" s="5" t="e">
        <f>SUMIF(#REF!,'BASE DADOS'!I523,#REF!)</f>
        <v>#REF!</v>
      </c>
      <c r="N523" s="5" t="e">
        <f t="shared" si="23"/>
        <v>#REF!</v>
      </c>
    </row>
    <row r="524" spans="1:14" ht="14.4" x14ac:dyDescent="0.3">
      <c r="A524" s="14" t="s">
        <v>11</v>
      </c>
      <c r="B524" s="4">
        <f>IF(A524=CFOP!A524,CFOP!B524,FALSE)</f>
        <v>2910</v>
      </c>
      <c r="C524" s="10" t="e">
        <f>#REF!</f>
        <v>#REF!</v>
      </c>
      <c r="D524" s="12" t="e">
        <f>SUMIF(#REF!,'BASE DADOS'!B524,#REF!)</f>
        <v>#REF!</v>
      </c>
      <c r="E524" s="12" t="e">
        <f>SUMIF(#REF!,'BASE DADOS'!B524,#REF!)</f>
        <v>#REF!</v>
      </c>
      <c r="F524" s="5" t="e">
        <f>SUMIF(#REF!,'BASE DADOS'!B524,#REF!)</f>
        <v>#REF!</v>
      </c>
      <c r="G524" s="5" t="e">
        <f t="shared" si="22"/>
        <v>#REF!</v>
      </c>
      <c r="H524" s="14" t="s">
        <v>12</v>
      </c>
      <c r="I524" s="4" t="b">
        <f>IF(H524=CFOP!A524,CFOP!B524,FALSE)</f>
        <v>0</v>
      </c>
      <c r="J524" s="10" t="e">
        <f>#REF!</f>
        <v>#REF!</v>
      </c>
      <c r="K524" s="12" t="e">
        <f>SUMIF(#REF!,'BASE DADOS'!I524,#REF!)</f>
        <v>#REF!</v>
      </c>
      <c r="L524" s="5" t="e">
        <f>SUMIF(#REF!,'BASE DADOS'!I524,#REF!)</f>
        <v>#REF!</v>
      </c>
      <c r="M524" s="5" t="e">
        <f>SUMIF(#REF!,'BASE DADOS'!I524,#REF!)</f>
        <v>#REF!</v>
      </c>
      <c r="N524" s="5" t="e">
        <f t="shared" si="23"/>
        <v>#REF!</v>
      </c>
    </row>
    <row r="525" spans="1:14" ht="14.4" x14ac:dyDescent="0.3">
      <c r="A525" s="14" t="s">
        <v>11</v>
      </c>
      <c r="B525" s="4">
        <f>IF(A525=CFOP!A525,CFOP!B525,FALSE)</f>
        <v>2911</v>
      </c>
      <c r="C525" s="10" t="e">
        <f>#REF!</f>
        <v>#REF!</v>
      </c>
      <c r="D525" s="12" t="e">
        <f>SUMIF(#REF!,'BASE DADOS'!B525,#REF!)</f>
        <v>#REF!</v>
      </c>
      <c r="E525" s="12" t="e">
        <f>SUMIF(#REF!,'BASE DADOS'!B525,#REF!)</f>
        <v>#REF!</v>
      </c>
      <c r="F525" s="5" t="e">
        <f>SUMIF(#REF!,'BASE DADOS'!B525,#REF!)</f>
        <v>#REF!</v>
      </c>
      <c r="G525" s="5" t="e">
        <f t="shared" si="22"/>
        <v>#REF!</v>
      </c>
      <c r="H525" s="14" t="s">
        <v>12</v>
      </c>
      <c r="I525" s="4" t="b">
        <f>IF(H525=CFOP!A525,CFOP!B525,FALSE)</f>
        <v>0</v>
      </c>
      <c r="J525" s="10" t="e">
        <f>#REF!</f>
        <v>#REF!</v>
      </c>
      <c r="K525" s="12" t="e">
        <f>SUMIF(#REF!,'BASE DADOS'!I525,#REF!)</f>
        <v>#REF!</v>
      </c>
      <c r="L525" s="5" t="e">
        <f>SUMIF(#REF!,'BASE DADOS'!I525,#REF!)</f>
        <v>#REF!</v>
      </c>
      <c r="M525" s="5" t="e">
        <f>SUMIF(#REF!,'BASE DADOS'!I525,#REF!)</f>
        <v>#REF!</v>
      </c>
      <c r="N525" s="5" t="e">
        <f t="shared" si="23"/>
        <v>#REF!</v>
      </c>
    </row>
    <row r="526" spans="1:14" ht="14.4" x14ac:dyDescent="0.3">
      <c r="A526" s="14" t="s">
        <v>11</v>
      </c>
      <c r="B526" s="4" t="b">
        <f>IF(A526=CFOP!A526,CFOP!B526,FALSE)</f>
        <v>0</v>
      </c>
      <c r="C526" s="10" t="e">
        <f>#REF!</f>
        <v>#REF!</v>
      </c>
      <c r="D526" s="12" t="e">
        <f>SUMIF(#REF!,'BASE DADOS'!B526,#REF!)</f>
        <v>#REF!</v>
      </c>
      <c r="E526" s="12" t="e">
        <f>SUMIF(#REF!,'BASE DADOS'!B526,#REF!)</f>
        <v>#REF!</v>
      </c>
      <c r="F526" s="5" t="e">
        <f>SUMIF(#REF!,'BASE DADOS'!B526,#REF!)</f>
        <v>#REF!</v>
      </c>
      <c r="G526" s="5" t="e">
        <f t="shared" si="22"/>
        <v>#REF!</v>
      </c>
      <c r="H526" s="14" t="s">
        <v>12</v>
      </c>
      <c r="I526" s="4">
        <f>IF(H526=CFOP!A526,CFOP!B526,FALSE)</f>
        <v>2912</v>
      </c>
      <c r="J526" s="10" t="e">
        <f>#REF!</f>
        <v>#REF!</v>
      </c>
      <c r="K526" s="12" t="e">
        <f>SUMIF(#REF!,'BASE DADOS'!I526,#REF!)</f>
        <v>#REF!</v>
      </c>
      <c r="L526" s="5" t="e">
        <f>SUMIF(#REF!,'BASE DADOS'!I526,#REF!)</f>
        <v>#REF!</v>
      </c>
      <c r="M526" s="5" t="e">
        <f>SUMIF(#REF!,'BASE DADOS'!I526,#REF!)</f>
        <v>#REF!</v>
      </c>
      <c r="N526" s="5" t="e">
        <f t="shared" si="23"/>
        <v>#REF!</v>
      </c>
    </row>
    <row r="527" spans="1:14" ht="14.4" x14ac:dyDescent="0.3">
      <c r="A527" s="14" t="s">
        <v>11</v>
      </c>
      <c r="B527" s="4" t="b">
        <f>IF(A527=CFOP!A527,CFOP!B527,FALSE)</f>
        <v>0</v>
      </c>
      <c r="C527" s="10" t="e">
        <f>#REF!</f>
        <v>#REF!</v>
      </c>
      <c r="D527" s="12" t="e">
        <f>SUMIF(#REF!,'BASE DADOS'!B527,#REF!)</f>
        <v>#REF!</v>
      </c>
      <c r="E527" s="12" t="e">
        <f>SUMIF(#REF!,'BASE DADOS'!B527,#REF!)</f>
        <v>#REF!</v>
      </c>
      <c r="F527" s="5" t="e">
        <f>SUMIF(#REF!,'BASE DADOS'!B527,#REF!)</f>
        <v>#REF!</v>
      </c>
      <c r="G527" s="5" t="e">
        <f t="shared" si="22"/>
        <v>#REF!</v>
      </c>
      <c r="H527" s="14" t="s">
        <v>12</v>
      </c>
      <c r="I527" s="4">
        <f>IF(H527=CFOP!A527,CFOP!B527,FALSE)</f>
        <v>2913</v>
      </c>
      <c r="J527" s="10" t="e">
        <f>#REF!</f>
        <v>#REF!</v>
      </c>
      <c r="K527" s="12" t="e">
        <f>SUMIF(#REF!,'BASE DADOS'!I527,#REF!)</f>
        <v>#REF!</v>
      </c>
      <c r="L527" s="5" t="e">
        <f>SUMIF(#REF!,'BASE DADOS'!I527,#REF!)</f>
        <v>#REF!</v>
      </c>
      <c r="M527" s="5" t="e">
        <f>SUMIF(#REF!,'BASE DADOS'!I527,#REF!)</f>
        <v>#REF!</v>
      </c>
      <c r="N527" s="5" t="e">
        <f t="shared" si="23"/>
        <v>#REF!</v>
      </c>
    </row>
    <row r="528" spans="1:14" ht="14.4" x14ac:dyDescent="0.3">
      <c r="A528" s="14" t="s">
        <v>11</v>
      </c>
      <c r="B528" s="4" t="b">
        <f>IF(A528=CFOP!A528,CFOP!B528,FALSE)</f>
        <v>0</v>
      </c>
      <c r="C528" s="10" t="e">
        <f>#REF!</f>
        <v>#REF!</v>
      </c>
      <c r="D528" s="12" t="e">
        <f>SUMIF(#REF!,'BASE DADOS'!B528,#REF!)</f>
        <v>#REF!</v>
      </c>
      <c r="E528" s="12" t="e">
        <f>SUMIF(#REF!,'BASE DADOS'!B528,#REF!)</f>
        <v>#REF!</v>
      </c>
      <c r="F528" s="5" t="e">
        <f>SUMIF(#REF!,'BASE DADOS'!B528,#REF!)</f>
        <v>#REF!</v>
      </c>
      <c r="G528" s="5" t="e">
        <f t="shared" si="22"/>
        <v>#REF!</v>
      </c>
      <c r="H528" s="14" t="s">
        <v>12</v>
      </c>
      <c r="I528" s="4">
        <f>IF(H528=CFOP!A528,CFOP!B528,FALSE)</f>
        <v>2914</v>
      </c>
      <c r="J528" s="10" t="e">
        <f>#REF!</f>
        <v>#REF!</v>
      </c>
      <c r="K528" s="12" t="e">
        <f>SUMIF(#REF!,'BASE DADOS'!I528,#REF!)</f>
        <v>#REF!</v>
      </c>
      <c r="L528" s="5" t="e">
        <f>SUMIF(#REF!,'BASE DADOS'!I528,#REF!)</f>
        <v>#REF!</v>
      </c>
      <c r="M528" s="5" t="e">
        <f>SUMIF(#REF!,'BASE DADOS'!I528,#REF!)</f>
        <v>#REF!</v>
      </c>
      <c r="N528" s="5" t="e">
        <f t="shared" si="23"/>
        <v>#REF!</v>
      </c>
    </row>
    <row r="529" spans="1:14" ht="14.4" x14ac:dyDescent="0.3">
      <c r="A529" s="14" t="s">
        <v>11</v>
      </c>
      <c r="B529" s="4" t="b">
        <f>IF(A529=CFOP!A529,CFOP!B529,FALSE)</f>
        <v>0</v>
      </c>
      <c r="C529" s="10" t="e">
        <f>#REF!</f>
        <v>#REF!</v>
      </c>
      <c r="D529" s="12" t="e">
        <f>SUMIF(#REF!,'BASE DADOS'!B529,#REF!)</f>
        <v>#REF!</v>
      </c>
      <c r="E529" s="12" t="e">
        <f>SUMIF(#REF!,'BASE DADOS'!B529,#REF!)</f>
        <v>#REF!</v>
      </c>
      <c r="F529" s="5" t="e">
        <f>SUMIF(#REF!,'BASE DADOS'!B529,#REF!)</f>
        <v>#REF!</v>
      </c>
      <c r="G529" s="5" t="e">
        <f t="shared" si="22"/>
        <v>#REF!</v>
      </c>
      <c r="H529" s="14" t="s">
        <v>12</v>
      </c>
      <c r="I529" s="4">
        <f>IF(H529=CFOP!A529,CFOP!B529,FALSE)</f>
        <v>2915</v>
      </c>
      <c r="J529" s="10" t="e">
        <f>#REF!</f>
        <v>#REF!</v>
      </c>
      <c r="K529" s="12" t="e">
        <f>SUMIF(#REF!,'BASE DADOS'!I529,#REF!)</f>
        <v>#REF!</v>
      </c>
      <c r="L529" s="5" t="e">
        <f>SUMIF(#REF!,'BASE DADOS'!I529,#REF!)</f>
        <v>#REF!</v>
      </c>
      <c r="M529" s="5" t="e">
        <f>SUMIF(#REF!,'BASE DADOS'!I529,#REF!)</f>
        <v>#REF!</v>
      </c>
      <c r="N529" s="5" t="e">
        <f t="shared" si="23"/>
        <v>#REF!</v>
      </c>
    </row>
    <row r="530" spans="1:14" ht="14.4" x14ac:dyDescent="0.3">
      <c r="A530" s="14" t="s">
        <v>11</v>
      </c>
      <c r="B530" s="4" t="b">
        <f>IF(A530=CFOP!A530,CFOP!B530,FALSE)</f>
        <v>0</v>
      </c>
      <c r="C530" s="10" t="e">
        <f>#REF!</f>
        <v>#REF!</v>
      </c>
      <c r="D530" s="12" t="e">
        <f>SUMIF(#REF!,'BASE DADOS'!B530,#REF!)</f>
        <v>#REF!</v>
      </c>
      <c r="E530" s="12" t="e">
        <f>SUMIF(#REF!,'BASE DADOS'!B530,#REF!)</f>
        <v>#REF!</v>
      </c>
      <c r="F530" s="5" t="e">
        <f>SUMIF(#REF!,'BASE DADOS'!B530,#REF!)</f>
        <v>#REF!</v>
      </c>
      <c r="G530" s="5" t="e">
        <f t="shared" si="22"/>
        <v>#REF!</v>
      </c>
      <c r="H530" s="14" t="s">
        <v>12</v>
      </c>
      <c r="I530" s="4">
        <f>IF(H530=CFOP!A530,CFOP!B530,FALSE)</f>
        <v>2916</v>
      </c>
      <c r="J530" s="10" t="e">
        <f>#REF!</f>
        <v>#REF!</v>
      </c>
      <c r="K530" s="12" t="e">
        <f>SUMIF(#REF!,'BASE DADOS'!I530,#REF!)</f>
        <v>#REF!</v>
      </c>
      <c r="L530" s="5" t="e">
        <f>SUMIF(#REF!,'BASE DADOS'!I530,#REF!)</f>
        <v>#REF!</v>
      </c>
      <c r="M530" s="5" t="e">
        <f>SUMIF(#REF!,'BASE DADOS'!I530,#REF!)</f>
        <v>#REF!</v>
      </c>
      <c r="N530" s="5" t="e">
        <f t="shared" si="23"/>
        <v>#REF!</v>
      </c>
    </row>
    <row r="531" spans="1:14" ht="14.4" x14ac:dyDescent="0.3">
      <c r="A531" s="14" t="s">
        <v>11</v>
      </c>
      <c r="B531" s="4">
        <f>IF(A531=CFOP!A531,CFOP!B531,FALSE)</f>
        <v>2917</v>
      </c>
      <c r="C531" s="10" t="e">
        <f>#REF!</f>
        <v>#REF!</v>
      </c>
      <c r="D531" s="12" t="e">
        <f>SUMIF(#REF!,'BASE DADOS'!B531,#REF!)</f>
        <v>#REF!</v>
      </c>
      <c r="E531" s="12" t="e">
        <f>SUMIF(#REF!,'BASE DADOS'!B531,#REF!)</f>
        <v>#REF!</v>
      </c>
      <c r="F531" s="5" t="e">
        <f>SUMIF(#REF!,'BASE DADOS'!B531,#REF!)</f>
        <v>#REF!</v>
      </c>
      <c r="G531" s="5" t="e">
        <f t="shared" ref="G531:G592" si="24">D531&gt;0</f>
        <v>#REF!</v>
      </c>
      <c r="H531" s="14" t="s">
        <v>12</v>
      </c>
      <c r="I531" s="4" t="b">
        <f>IF(H531=CFOP!A531,CFOP!B531,FALSE)</f>
        <v>0</v>
      </c>
      <c r="J531" s="10" t="e">
        <f>#REF!</f>
        <v>#REF!</v>
      </c>
      <c r="K531" s="12" t="e">
        <f>SUMIF(#REF!,'BASE DADOS'!I531,#REF!)</f>
        <v>#REF!</v>
      </c>
      <c r="L531" s="5" t="e">
        <f>SUMIF(#REF!,'BASE DADOS'!I531,#REF!)</f>
        <v>#REF!</v>
      </c>
      <c r="M531" s="5" t="e">
        <f>SUMIF(#REF!,'BASE DADOS'!I531,#REF!)</f>
        <v>#REF!</v>
      </c>
      <c r="N531" s="5" t="e">
        <f t="shared" ref="N531:N592" si="25">K531&gt;0</f>
        <v>#REF!</v>
      </c>
    </row>
    <row r="532" spans="1:14" ht="14.4" x14ac:dyDescent="0.3">
      <c r="A532" s="14" t="s">
        <v>11</v>
      </c>
      <c r="B532" s="4">
        <f>IF(A532=CFOP!A532,CFOP!B532,FALSE)</f>
        <v>2918</v>
      </c>
      <c r="C532" s="10" t="e">
        <f>#REF!</f>
        <v>#REF!</v>
      </c>
      <c r="D532" s="12" t="e">
        <f>SUMIF(#REF!,'BASE DADOS'!B532,#REF!)</f>
        <v>#REF!</v>
      </c>
      <c r="E532" s="12" t="e">
        <f>SUMIF(#REF!,'BASE DADOS'!B532,#REF!)</f>
        <v>#REF!</v>
      </c>
      <c r="F532" s="5" t="e">
        <f>SUMIF(#REF!,'BASE DADOS'!B532,#REF!)</f>
        <v>#REF!</v>
      </c>
      <c r="G532" s="5" t="e">
        <f t="shared" si="24"/>
        <v>#REF!</v>
      </c>
      <c r="H532" s="14" t="s">
        <v>12</v>
      </c>
      <c r="I532" s="4" t="b">
        <f>IF(H532=CFOP!A532,CFOP!B532,FALSE)</f>
        <v>0</v>
      </c>
      <c r="J532" s="10" t="e">
        <f>#REF!</f>
        <v>#REF!</v>
      </c>
      <c r="K532" s="12" t="e">
        <f>SUMIF(#REF!,'BASE DADOS'!I532,#REF!)</f>
        <v>#REF!</v>
      </c>
      <c r="L532" s="5" t="e">
        <f>SUMIF(#REF!,'BASE DADOS'!I532,#REF!)</f>
        <v>#REF!</v>
      </c>
      <c r="M532" s="5" t="e">
        <f>SUMIF(#REF!,'BASE DADOS'!I532,#REF!)</f>
        <v>#REF!</v>
      </c>
      <c r="N532" s="5" t="e">
        <f t="shared" si="25"/>
        <v>#REF!</v>
      </c>
    </row>
    <row r="533" spans="1:14" ht="14.4" x14ac:dyDescent="0.3">
      <c r="A533" s="14" t="s">
        <v>11</v>
      </c>
      <c r="B533" s="4" t="b">
        <f>IF(A533=CFOP!A533,CFOP!B533,FALSE)</f>
        <v>0</v>
      </c>
      <c r="C533" s="10" t="e">
        <f>#REF!</f>
        <v>#REF!</v>
      </c>
      <c r="D533" s="12" t="e">
        <f>SUMIF(#REF!,'BASE DADOS'!B533,#REF!)</f>
        <v>#REF!</v>
      </c>
      <c r="E533" s="12" t="e">
        <f>SUMIF(#REF!,'BASE DADOS'!B533,#REF!)</f>
        <v>#REF!</v>
      </c>
      <c r="F533" s="5" t="e">
        <f>SUMIF(#REF!,'BASE DADOS'!B533,#REF!)</f>
        <v>#REF!</v>
      </c>
      <c r="G533" s="5" t="e">
        <f t="shared" si="24"/>
        <v>#REF!</v>
      </c>
      <c r="H533" s="14" t="s">
        <v>12</v>
      </c>
      <c r="I533" s="4">
        <f>IF(H533=CFOP!A533,CFOP!B533,FALSE)</f>
        <v>2919</v>
      </c>
      <c r="J533" s="10" t="e">
        <f>#REF!</f>
        <v>#REF!</v>
      </c>
      <c r="K533" s="12" t="e">
        <f>SUMIF(#REF!,'BASE DADOS'!I533,#REF!)</f>
        <v>#REF!</v>
      </c>
      <c r="L533" s="5" t="e">
        <f>SUMIF(#REF!,'BASE DADOS'!I533,#REF!)</f>
        <v>#REF!</v>
      </c>
      <c r="M533" s="5" t="e">
        <f>SUMIF(#REF!,'BASE DADOS'!I533,#REF!)</f>
        <v>#REF!</v>
      </c>
      <c r="N533" s="5" t="e">
        <f t="shared" si="25"/>
        <v>#REF!</v>
      </c>
    </row>
    <row r="534" spans="1:14" ht="14.4" x14ac:dyDescent="0.3">
      <c r="A534" s="14" t="s">
        <v>11</v>
      </c>
      <c r="B534" s="4" t="b">
        <f>IF(A534=CFOP!A534,CFOP!B534,FALSE)</f>
        <v>0</v>
      </c>
      <c r="C534" s="10" t="e">
        <f>#REF!</f>
        <v>#REF!</v>
      </c>
      <c r="D534" s="12" t="e">
        <f>SUMIF(#REF!,'BASE DADOS'!B534,#REF!)</f>
        <v>#REF!</v>
      </c>
      <c r="E534" s="12" t="e">
        <f>SUMIF(#REF!,'BASE DADOS'!B534,#REF!)</f>
        <v>#REF!</v>
      </c>
      <c r="F534" s="5" t="e">
        <f>SUMIF(#REF!,'BASE DADOS'!B534,#REF!)</f>
        <v>#REF!</v>
      </c>
      <c r="G534" s="5" t="e">
        <f t="shared" si="24"/>
        <v>#REF!</v>
      </c>
      <c r="H534" s="14" t="s">
        <v>12</v>
      </c>
      <c r="I534" s="4">
        <f>IF(H534=CFOP!A534,CFOP!B534,FALSE)</f>
        <v>2920</v>
      </c>
      <c r="J534" s="10" t="e">
        <f>#REF!</f>
        <v>#REF!</v>
      </c>
      <c r="K534" s="12" t="e">
        <f>SUMIF(#REF!,'BASE DADOS'!I534,#REF!)</f>
        <v>#REF!</v>
      </c>
      <c r="L534" s="5" t="e">
        <f>SUMIF(#REF!,'BASE DADOS'!I534,#REF!)</f>
        <v>#REF!</v>
      </c>
      <c r="M534" s="5" t="e">
        <f>SUMIF(#REF!,'BASE DADOS'!I534,#REF!)</f>
        <v>#REF!</v>
      </c>
      <c r="N534" s="5" t="e">
        <f t="shared" si="25"/>
        <v>#REF!</v>
      </c>
    </row>
    <row r="535" spans="1:14" ht="14.4" x14ac:dyDescent="0.3">
      <c r="A535" s="14" t="s">
        <v>11</v>
      </c>
      <c r="B535" s="4" t="b">
        <f>IF(A535=CFOP!A535,CFOP!B535,FALSE)</f>
        <v>0</v>
      </c>
      <c r="C535" s="10" t="e">
        <f>#REF!</f>
        <v>#REF!</v>
      </c>
      <c r="D535" s="12" t="e">
        <f>SUMIF(#REF!,'BASE DADOS'!B535,#REF!)</f>
        <v>#REF!</v>
      </c>
      <c r="E535" s="12" t="e">
        <f>SUMIF(#REF!,'BASE DADOS'!B535,#REF!)</f>
        <v>#REF!</v>
      </c>
      <c r="F535" s="5" t="e">
        <f>SUMIF(#REF!,'BASE DADOS'!B535,#REF!)</f>
        <v>#REF!</v>
      </c>
      <c r="G535" s="5" t="e">
        <f t="shared" si="24"/>
        <v>#REF!</v>
      </c>
      <c r="H535" s="14" t="s">
        <v>12</v>
      </c>
      <c r="I535" s="4">
        <f>IF(H535=CFOP!A535,CFOP!B535,FALSE)</f>
        <v>2921</v>
      </c>
      <c r="J535" s="10" t="e">
        <f>#REF!</f>
        <v>#REF!</v>
      </c>
      <c r="K535" s="12" t="e">
        <f>SUMIF(#REF!,'BASE DADOS'!I535,#REF!)</f>
        <v>#REF!</v>
      </c>
      <c r="L535" s="5" t="e">
        <f>SUMIF(#REF!,'BASE DADOS'!I535,#REF!)</f>
        <v>#REF!</v>
      </c>
      <c r="M535" s="5" t="e">
        <f>SUMIF(#REF!,'BASE DADOS'!I535,#REF!)</f>
        <v>#REF!</v>
      </c>
      <c r="N535" s="5" t="e">
        <f t="shared" si="25"/>
        <v>#REF!</v>
      </c>
    </row>
    <row r="536" spans="1:14" ht="14.4" x14ac:dyDescent="0.3">
      <c r="A536" s="14" t="s">
        <v>11</v>
      </c>
      <c r="B536" s="4" t="b">
        <f>IF(A536=CFOP!A536,CFOP!B536,FALSE)</f>
        <v>0</v>
      </c>
      <c r="C536" s="10" t="e">
        <f>#REF!</f>
        <v>#REF!</v>
      </c>
      <c r="D536" s="12" t="e">
        <f>SUMIF(#REF!,'BASE DADOS'!B536,#REF!)</f>
        <v>#REF!</v>
      </c>
      <c r="E536" s="12" t="e">
        <f>SUMIF(#REF!,'BASE DADOS'!B536,#REF!)</f>
        <v>#REF!</v>
      </c>
      <c r="F536" s="5" t="e">
        <f>SUMIF(#REF!,'BASE DADOS'!B536,#REF!)</f>
        <v>#REF!</v>
      </c>
      <c r="G536" s="5" t="e">
        <f t="shared" si="24"/>
        <v>#REF!</v>
      </c>
      <c r="H536" s="14" t="s">
        <v>12</v>
      </c>
      <c r="I536" s="4">
        <f>IF(H536=CFOP!A536,CFOP!B536,FALSE)</f>
        <v>2922</v>
      </c>
      <c r="J536" s="10" t="e">
        <f>#REF!</f>
        <v>#REF!</v>
      </c>
      <c r="K536" s="12" t="e">
        <f>SUMIF(#REF!,'BASE DADOS'!I536,#REF!)</f>
        <v>#REF!</v>
      </c>
      <c r="L536" s="5" t="e">
        <f>SUMIF(#REF!,'BASE DADOS'!I536,#REF!)</f>
        <v>#REF!</v>
      </c>
      <c r="M536" s="5" t="e">
        <f>SUMIF(#REF!,'BASE DADOS'!I536,#REF!)</f>
        <v>#REF!</v>
      </c>
      <c r="N536" s="5" t="e">
        <f t="shared" si="25"/>
        <v>#REF!</v>
      </c>
    </row>
    <row r="537" spans="1:14" ht="14.4" x14ac:dyDescent="0.3">
      <c r="A537" s="14" t="s">
        <v>11</v>
      </c>
      <c r="B537" s="4" t="b">
        <f>IF(A537=CFOP!A537,CFOP!B537,FALSE)</f>
        <v>0</v>
      </c>
      <c r="C537" s="10" t="e">
        <f>#REF!</f>
        <v>#REF!</v>
      </c>
      <c r="D537" s="12" t="e">
        <f>SUMIF(#REF!,'BASE DADOS'!B537,#REF!)</f>
        <v>#REF!</v>
      </c>
      <c r="E537" s="12" t="e">
        <f>SUMIF(#REF!,'BASE DADOS'!B537,#REF!)</f>
        <v>#REF!</v>
      </c>
      <c r="F537" s="5" t="e">
        <f>SUMIF(#REF!,'BASE DADOS'!B537,#REF!)</f>
        <v>#REF!</v>
      </c>
      <c r="G537" s="5" t="e">
        <f t="shared" si="24"/>
        <v>#REF!</v>
      </c>
      <c r="H537" s="14" t="s">
        <v>12</v>
      </c>
      <c r="I537" s="4">
        <f>IF(H537=CFOP!A537,CFOP!B537,FALSE)</f>
        <v>2923</v>
      </c>
      <c r="J537" s="10" t="e">
        <f>#REF!</f>
        <v>#REF!</v>
      </c>
      <c r="K537" s="12" t="e">
        <f>SUMIF(#REF!,'BASE DADOS'!I537,#REF!)</f>
        <v>#REF!</v>
      </c>
      <c r="L537" s="5" t="e">
        <f>SUMIF(#REF!,'BASE DADOS'!I537,#REF!)</f>
        <v>#REF!</v>
      </c>
      <c r="M537" s="5" t="e">
        <f>SUMIF(#REF!,'BASE DADOS'!I537,#REF!)</f>
        <v>#REF!</v>
      </c>
      <c r="N537" s="5" t="e">
        <f t="shared" si="25"/>
        <v>#REF!</v>
      </c>
    </row>
    <row r="538" spans="1:14" ht="14.4" x14ac:dyDescent="0.3">
      <c r="A538" s="14" t="s">
        <v>11</v>
      </c>
      <c r="B538" s="4" t="b">
        <f>IF(A538=CFOP!A538,CFOP!B538,FALSE)</f>
        <v>0</v>
      </c>
      <c r="C538" s="10" t="e">
        <f>#REF!</f>
        <v>#REF!</v>
      </c>
      <c r="D538" s="12" t="e">
        <f>SUMIF(#REF!,'BASE DADOS'!B538,#REF!)</f>
        <v>#REF!</v>
      </c>
      <c r="E538" s="12" t="e">
        <f>SUMIF(#REF!,'BASE DADOS'!B538,#REF!)</f>
        <v>#REF!</v>
      </c>
      <c r="F538" s="5" t="e">
        <f>SUMIF(#REF!,'BASE DADOS'!B538,#REF!)</f>
        <v>#REF!</v>
      </c>
      <c r="G538" s="5" t="e">
        <f t="shared" si="24"/>
        <v>#REF!</v>
      </c>
      <c r="H538" s="14" t="s">
        <v>12</v>
      </c>
      <c r="I538" s="4">
        <f>IF(H538=CFOP!A538,CFOP!B538,FALSE)</f>
        <v>2924</v>
      </c>
      <c r="J538" s="10" t="e">
        <f>#REF!</f>
        <v>#REF!</v>
      </c>
      <c r="K538" s="12" t="e">
        <f>SUMIF(#REF!,'BASE DADOS'!I538,#REF!)</f>
        <v>#REF!</v>
      </c>
      <c r="L538" s="5" t="e">
        <f>SUMIF(#REF!,'BASE DADOS'!I538,#REF!)</f>
        <v>#REF!</v>
      </c>
      <c r="M538" s="5" t="e">
        <f>SUMIF(#REF!,'BASE DADOS'!I538,#REF!)</f>
        <v>#REF!</v>
      </c>
      <c r="N538" s="5" t="e">
        <f t="shared" si="25"/>
        <v>#REF!</v>
      </c>
    </row>
    <row r="539" spans="1:14" ht="14.4" x14ac:dyDescent="0.3">
      <c r="A539" s="14" t="s">
        <v>11</v>
      </c>
      <c r="B539" s="4" t="b">
        <f>IF(A539=CFOP!A539,CFOP!B539,FALSE)</f>
        <v>0</v>
      </c>
      <c r="C539" s="10" t="e">
        <f>#REF!</f>
        <v>#REF!</v>
      </c>
      <c r="D539" s="12" t="e">
        <f>SUMIF(#REF!,'BASE DADOS'!B539,#REF!)</f>
        <v>#REF!</v>
      </c>
      <c r="E539" s="12" t="e">
        <f>SUMIF(#REF!,'BASE DADOS'!B539,#REF!)</f>
        <v>#REF!</v>
      </c>
      <c r="F539" s="5" t="e">
        <f>SUMIF(#REF!,'BASE DADOS'!B539,#REF!)</f>
        <v>#REF!</v>
      </c>
      <c r="G539" s="5" t="e">
        <f t="shared" si="24"/>
        <v>#REF!</v>
      </c>
      <c r="H539" s="14" t="s">
        <v>12</v>
      </c>
      <c r="I539" s="4">
        <f>IF(H539=CFOP!A539,CFOP!B539,FALSE)</f>
        <v>2925</v>
      </c>
      <c r="J539" s="10" t="e">
        <f>#REF!</f>
        <v>#REF!</v>
      </c>
      <c r="K539" s="12" t="e">
        <f>SUMIF(#REF!,'BASE DADOS'!I539,#REF!)</f>
        <v>#REF!</v>
      </c>
      <c r="L539" s="5" t="e">
        <f>SUMIF(#REF!,'BASE DADOS'!I539,#REF!)</f>
        <v>#REF!</v>
      </c>
      <c r="M539" s="5" t="e">
        <f>SUMIF(#REF!,'BASE DADOS'!I539,#REF!)</f>
        <v>#REF!</v>
      </c>
      <c r="N539" s="5" t="e">
        <f t="shared" si="25"/>
        <v>#REF!</v>
      </c>
    </row>
    <row r="540" spans="1:14" ht="14.4" x14ac:dyDescent="0.3">
      <c r="A540" s="14" t="s">
        <v>11</v>
      </c>
      <c r="B540" s="4" t="b">
        <f>IF(A540=CFOP!A540,CFOP!B540,FALSE)</f>
        <v>0</v>
      </c>
      <c r="C540" s="10" t="e">
        <f>#REF!</f>
        <v>#REF!</v>
      </c>
      <c r="D540" s="12" t="e">
        <f>SUMIF(#REF!,'BASE DADOS'!B540,#REF!)</f>
        <v>#REF!</v>
      </c>
      <c r="E540" s="12" t="e">
        <f>SUMIF(#REF!,'BASE DADOS'!B540,#REF!)</f>
        <v>#REF!</v>
      </c>
      <c r="F540" s="5" t="e">
        <f>SUMIF(#REF!,'BASE DADOS'!B540,#REF!)</f>
        <v>#REF!</v>
      </c>
      <c r="G540" s="5" t="e">
        <f t="shared" si="24"/>
        <v>#REF!</v>
      </c>
      <c r="H540" s="14" t="s">
        <v>12</v>
      </c>
      <c r="I540" s="4">
        <f>IF(H540=CFOP!A540,CFOP!B540,FALSE)</f>
        <v>2931</v>
      </c>
      <c r="J540" s="10" t="e">
        <f>#REF!</f>
        <v>#REF!</v>
      </c>
      <c r="K540" s="12" t="e">
        <f>SUMIF(#REF!,'BASE DADOS'!I540,#REF!)</f>
        <v>#REF!</v>
      </c>
      <c r="L540" s="5" t="e">
        <f>SUMIF(#REF!,'BASE DADOS'!I540,#REF!)</f>
        <v>#REF!</v>
      </c>
      <c r="M540" s="5" t="e">
        <f>SUMIF(#REF!,'BASE DADOS'!I540,#REF!)</f>
        <v>#REF!</v>
      </c>
      <c r="N540" s="5" t="e">
        <f t="shared" si="25"/>
        <v>#REF!</v>
      </c>
    </row>
    <row r="541" spans="1:14" ht="14.4" x14ac:dyDescent="0.3">
      <c r="A541" s="14" t="s">
        <v>11</v>
      </c>
      <c r="B541" s="4">
        <f>IF(A541=CFOP!A541,CFOP!B541,FALSE)</f>
        <v>2932</v>
      </c>
      <c r="C541" s="10" t="e">
        <f>#REF!</f>
        <v>#REF!</v>
      </c>
      <c r="D541" s="12" t="e">
        <f>SUMIF(#REF!,'BASE DADOS'!B541,#REF!)</f>
        <v>#REF!</v>
      </c>
      <c r="E541" s="12" t="e">
        <f>SUMIF(#REF!,'BASE DADOS'!B541,#REF!)</f>
        <v>#REF!</v>
      </c>
      <c r="F541" s="5" t="e">
        <f>SUMIF(#REF!,'BASE DADOS'!B541,#REF!)</f>
        <v>#REF!</v>
      </c>
      <c r="G541" s="5" t="e">
        <f t="shared" si="24"/>
        <v>#REF!</v>
      </c>
      <c r="H541" s="14" t="s">
        <v>12</v>
      </c>
      <c r="I541" s="4" t="b">
        <f>IF(H541=CFOP!A541,CFOP!B541,FALSE)</f>
        <v>0</v>
      </c>
      <c r="J541" s="10" t="e">
        <f>#REF!</f>
        <v>#REF!</v>
      </c>
      <c r="K541" s="12" t="e">
        <f>SUMIF(#REF!,'BASE DADOS'!I541,#REF!)</f>
        <v>#REF!</v>
      </c>
      <c r="L541" s="5" t="e">
        <f>SUMIF(#REF!,'BASE DADOS'!I541,#REF!)</f>
        <v>#REF!</v>
      </c>
      <c r="M541" s="5" t="e">
        <f>SUMIF(#REF!,'BASE DADOS'!I541,#REF!)</f>
        <v>#REF!</v>
      </c>
      <c r="N541" s="5" t="e">
        <f t="shared" si="25"/>
        <v>#REF!</v>
      </c>
    </row>
    <row r="542" spans="1:14" ht="14.4" x14ac:dyDescent="0.3">
      <c r="A542" s="14" t="s">
        <v>11</v>
      </c>
      <c r="B542" s="4" t="b">
        <f>IF(A542=CFOP!A542,CFOP!B542,FALSE)</f>
        <v>0</v>
      </c>
      <c r="C542" s="10" t="e">
        <f>#REF!</f>
        <v>#REF!</v>
      </c>
      <c r="D542" s="12" t="e">
        <f>SUMIF(#REF!,'BASE DADOS'!B542,#REF!)</f>
        <v>#REF!</v>
      </c>
      <c r="E542" s="12" t="e">
        <f>SUMIF(#REF!,'BASE DADOS'!B542,#REF!)</f>
        <v>#REF!</v>
      </c>
      <c r="F542" s="5" t="e">
        <f>SUMIF(#REF!,'BASE DADOS'!B542,#REF!)</f>
        <v>#REF!</v>
      </c>
      <c r="G542" s="5" t="e">
        <f t="shared" si="24"/>
        <v>#REF!</v>
      </c>
      <c r="H542" s="14" t="s">
        <v>12</v>
      </c>
      <c r="I542" s="4">
        <f>IF(H542=CFOP!A542,CFOP!B542,FALSE)</f>
        <v>2933</v>
      </c>
      <c r="J542" s="10" t="e">
        <f>#REF!</f>
        <v>#REF!</v>
      </c>
      <c r="K542" s="12" t="e">
        <f>SUMIF(#REF!,'BASE DADOS'!I542,#REF!)</f>
        <v>#REF!</v>
      </c>
      <c r="L542" s="5" t="e">
        <f>SUMIF(#REF!,'BASE DADOS'!I542,#REF!)</f>
        <v>#REF!</v>
      </c>
      <c r="M542" s="5" t="e">
        <f>SUMIF(#REF!,'BASE DADOS'!I542,#REF!)</f>
        <v>#REF!</v>
      </c>
      <c r="N542" s="5" t="e">
        <f t="shared" si="25"/>
        <v>#REF!</v>
      </c>
    </row>
    <row r="543" spans="1:14" ht="14.4" x14ac:dyDescent="0.3">
      <c r="A543" s="14" t="s">
        <v>11</v>
      </c>
      <c r="B543" s="4">
        <f>IF(A543=CFOP!A543,CFOP!B543,FALSE)</f>
        <v>2949</v>
      </c>
      <c r="C543" s="10" t="e">
        <f>#REF!</f>
        <v>#REF!</v>
      </c>
      <c r="D543" s="12" t="e">
        <f>SUMIF(#REF!,'BASE DADOS'!B543,#REF!)</f>
        <v>#REF!</v>
      </c>
      <c r="E543" s="12" t="e">
        <f>SUMIF(#REF!,'BASE DADOS'!B543,#REF!)</f>
        <v>#REF!</v>
      </c>
      <c r="F543" s="5" t="e">
        <f>SUMIF(#REF!,'BASE DADOS'!B543,#REF!)</f>
        <v>#REF!</v>
      </c>
      <c r="G543" s="5" t="e">
        <f t="shared" si="24"/>
        <v>#REF!</v>
      </c>
      <c r="H543" s="14" t="s">
        <v>12</v>
      </c>
      <c r="I543" s="4" t="b">
        <f>IF(H543=CFOP!A543,CFOP!B543,FALSE)</f>
        <v>0</v>
      </c>
      <c r="J543" s="10" t="e">
        <f>#REF!</f>
        <v>#REF!</v>
      </c>
      <c r="K543" s="12" t="e">
        <f>SUMIF(#REF!,'BASE DADOS'!I543,#REF!)</f>
        <v>#REF!</v>
      </c>
      <c r="L543" s="5" t="e">
        <f>SUMIF(#REF!,'BASE DADOS'!I543,#REF!)</f>
        <v>#REF!</v>
      </c>
      <c r="M543" s="5" t="e">
        <f>SUMIF(#REF!,'BASE DADOS'!I543,#REF!)</f>
        <v>#REF!</v>
      </c>
      <c r="N543" s="5" t="e">
        <f t="shared" si="25"/>
        <v>#REF!</v>
      </c>
    </row>
    <row r="544" spans="1:14" ht="14.4" x14ac:dyDescent="0.3">
      <c r="A544" s="14" t="s">
        <v>11</v>
      </c>
      <c r="B544" s="4">
        <f>IF(A544=CFOP!A544,CFOP!B544,FALSE)</f>
        <v>3101</v>
      </c>
      <c r="C544" s="10" t="e">
        <f>#REF!</f>
        <v>#REF!</v>
      </c>
      <c r="D544" s="12" t="e">
        <f>SUMIF(#REF!,'BASE DADOS'!B544,#REF!)</f>
        <v>#REF!</v>
      </c>
      <c r="E544" s="12" t="e">
        <f>SUMIF(#REF!,'BASE DADOS'!B544,#REF!)</f>
        <v>#REF!</v>
      </c>
      <c r="F544" s="5" t="e">
        <f>SUMIF(#REF!,'BASE DADOS'!B544,#REF!)</f>
        <v>#REF!</v>
      </c>
      <c r="G544" s="5" t="e">
        <f t="shared" si="24"/>
        <v>#REF!</v>
      </c>
      <c r="H544" s="14" t="s">
        <v>12</v>
      </c>
      <c r="I544" s="4" t="b">
        <f>IF(H544=CFOP!A544,CFOP!B544,FALSE)</f>
        <v>0</v>
      </c>
      <c r="J544" s="10" t="e">
        <f>#REF!</f>
        <v>#REF!</v>
      </c>
      <c r="K544" s="12" t="e">
        <f>SUMIF(#REF!,'BASE DADOS'!I544,#REF!)</f>
        <v>#REF!</v>
      </c>
      <c r="L544" s="5" t="e">
        <f>SUMIF(#REF!,'BASE DADOS'!I544,#REF!)</f>
        <v>#REF!</v>
      </c>
      <c r="M544" s="5" t="e">
        <f>SUMIF(#REF!,'BASE DADOS'!I544,#REF!)</f>
        <v>#REF!</v>
      </c>
      <c r="N544" s="5" t="e">
        <f t="shared" si="25"/>
        <v>#REF!</v>
      </c>
    </row>
    <row r="545" spans="1:14" ht="14.4" x14ac:dyDescent="0.3">
      <c r="A545" s="14" t="s">
        <v>11</v>
      </c>
      <c r="B545" s="4" t="b">
        <f>IF(A545=CFOP!A545,CFOP!B545,FALSE)</f>
        <v>0</v>
      </c>
      <c r="C545" s="10" t="e">
        <f>#REF!</f>
        <v>#REF!</v>
      </c>
      <c r="D545" s="12" t="e">
        <f>SUMIF(#REF!,'BASE DADOS'!B545,#REF!)</f>
        <v>#REF!</v>
      </c>
      <c r="E545" s="12" t="e">
        <f>SUMIF(#REF!,'BASE DADOS'!B545,#REF!)</f>
        <v>#REF!</v>
      </c>
      <c r="F545" s="5" t="e">
        <f>SUMIF(#REF!,'BASE DADOS'!B545,#REF!)</f>
        <v>#REF!</v>
      </c>
      <c r="G545" s="5" t="e">
        <f t="shared" si="24"/>
        <v>#REF!</v>
      </c>
      <c r="H545" s="14" t="s">
        <v>12</v>
      </c>
      <c r="I545" s="4">
        <f>IF(H545=CFOP!A545,CFOP!B545,FALSE)</f>
        <v>3102</v>
      </c>
      <c r="J545" s="10" t="e">
        <f>#REF!</f>
        <v>#REF!</v>
      </c>
      <c r="K545" s="12" t="e">
        <f>SUMIF(#REF!,'BASE DADOS'!I545,#REF!)</f>
        <v>#REF!</v>
      </c>
      <c r="L545" s="5" t="e">
        <f>SUMIF(#REF!,'BASE DADOS'!I545,#REF!)</f>
        <v>#REF!</v>
      </c>
      <c r="M545" s="5" t="e">
        <f>SUMIF(#REF!,'BASE DADOS'!I545,#REF!)</f>
        <v>#REF!</v>
      </c>
      <c r="N545" s="5" t="e">
        <f t="shared" si="25"/>
        <v>#REF!</v>
      </c>
    </row>
    <row r="546" spans="1:14" ht="14.4" x14ac:dyDescent="0.3">
      <c r="A546" s="14" t="s">
        <v>11</v>
      </c>
      <c r="B546" s="4" t="b">
        <f>IF(A546=CFOP!A546,CFOP!B546,FALSE)</f>
        <v>0</v>
      </c>
      <c r="C546" s="10" t="e">
        <f>#REF!</f>
        <v>#REF!</v>
      </c>
      <c r="D546" s="12" t="e">
        <f>SUMIF(#REF!,'BASE DADOS'!B546,#REF!)</f>
        <v>#REF!</v>
      </c>
      <c r="E546" s="12" t="e">
        <f>SUMIF(#REF!,'BASE DADOS'!B546,#REF!)</f>
        <v>#REF!</v>
      </c>
      <c r="F546" s="5" t="e">
        <f>SUMIF(#REF!,'BASE DADOS'!B546,#REF!)</f>
        <v>#REF!</v>
      </c>
      <c r="G546" s="5" t="e">
        <f t="shared" si="24"/>
        <v>#REF!</v>
      </c>
      <c r="H546" s="14" t="s">
        <v>12</v>
      </c>
      <c r="I546" s="4">
        <f>IF(H546=CFOP!A546,CFOP!B546,FALSE)</f>
        <v>3126</v>
      </c>
      <c r="J546" s="10" t="e">
        <f>#REF!</f>
        <v>#REF!</v>
      </c>
      <c r="K546" s="12" t="e">
        <f>SUMIF(#REF!,'BASE DADOS'!I546,#REF!)</f>
        <v>#REF!</v>
      </c>
      <c r="L546" s="5" t="e">
        <f>SUMIF(#REF!,'BASE DADOS'!I546,#REF!)</f>
        <v>#REF!</v>
      </c>
      <c r="M546" s="5" t="e">
        <f>SUMIF(#REF!,'BASE DADOS'!I546,#REF!)</f>
        <v>#REF!</v>
      </c>
      <c r="N546" s="5" t="e">
        <f t="shared" si="25"/>
        <v>#REF!</v>
      </c>
    </row>
    <row r="547" spans="1:14" ht="14.4" x14ac:dyDescent="0.3">
      <c r="A547" s="14" t="s">
        <v>11</v>
      </c>
      <c r="B547" s="4">
        <f>IF(A547=CFOP!A547,CFOP!B547,FALSE)</f>
        <v>3127</v>
      </c>
      <c r="C547" s="10" t="e">
        <f>#REF!</f>
        <v>#REF!</v>
      </c>
      <c r="D547" s="12" t="e">
        <f>SUMIF(#REF!,'BASE DADOS'!B547,#REF!)</f>
        <v>#REF!</v>
      </c>
      <c r="E547" s="12" t="e">
        <f>SUMIF(#REF!,'BASE DADOS'!B547,#REF!)</f>
        <v>#REF!</v>
      </c>
      <c r="F547" s="5" t="e">
        <f>SUMIF(#REF!,'BASE DADOS'!B547,#REF!)</f>
        <v>#REF!</v>
      </c>
      <c r="G547" s="5" t="e">
        <f t="shared" si="24"/>
        <v>#REF!</v>
      </c>
      <c r="H547" s="14" t="s">
        <v>12</v>
      </c>
      <c r="I547" s="4" t="b">
        <f>IF(H547=CFOP!A547,CFOP!B547,FALSE)</f>
        <v>0</v>
      </c>
      <c r="J547" s="10" t="e">
        <f>#REF!</f>
        <v>#REF!</v>
      </c>
      <c r="K547" s="12" t="e">
        <f>SUMIF(#REF!,'BASE DADOS'!I547,#REF!)</f>
        <v>#REF!</v>
      </c>
      <c r="L547" s="5" t="e">
        <f>SUMIF(#REF!,'BASE DADOS'!I547,#REF!)</f>
        <v>#REF!</v>
      </c>
      <c r="M547" s="5" t="e">
        <f>SUMIF(#REF!,'BASE DADOS'!I547,#REF!)</f>
        <v>#REF!</v>
      </c>
      <c r="N547" s="5" t="e">
        <f t="shared" si="25"/>
        <v>#REF!</v>
      </c>
    </row>
    <row r="548" spans="1:14" ht="14.4" x14ac:dyDescent="0.3">
      <c r="A548" s="14" t="s">
        <v>11</v>
      </c>
      <c r="B548" s="4">
        <f>IF(A548=CFOP!A548,CFOP!B548,FALSE)</f>
        <v>3201</v>
      </c>
      <c r="C548" s="10" t="e">
        <f>#REF!</f>
        <v>#REF!</v>
      </c>
      <c r="D548" s="12" t="e">
        <f>SUMIF(#REF!,'BASE DADOS'!B548,#REF!)</f>
        <v>#REF!</v>
      </c>
      <c r="E548" s="12" t="e">
        <f>SUMIF(#REF!,'BASE DADOS'!B548,#REF!)</f>
        <v>#REF!</v>
      </c>
      <c r="F548" s="5" t="e">
        <f>SUMIF(#REF!,'BASE DADOS'!B548,#REF!)</f>
        <v>#REF!</v>
      </c>
      <c r="G548" s="5" t="e">
        <f t="shared" si="24"/>
        <v>#REF!</v>
      </c>
      <c r="H548" s="14" t="s">
        <v>12</v>
      </c>
      <c r="I548" s="4" t="b">
        <f>IF(H548=CFOP!A548,CFOP!B548,FALSE)</f>
        <v>0</v>
      </c>
      <c r="J548" s="10" t="e">
        <f>#REF!</f>
        <v>#REF!</v>
      </c>
      <c r="K548" s="12" t="e">
        <f>SUMIF(#REF!,'BASE DADOS'!I548,#REF!)</f>
        <v>#REF!</v>
      </c>
      <c r="L548" s="5" t="e">
        <f>SUMIF(#REF!,'BASE DADOS'!I548,#REF!)</f>
        <v>#REF!</v>
      </c>
      <c r="M548" s="5" t="e">
        <f>SUMIF(#REF!,'BASE DADOS'!I548,#REF!)</f>
        <v>#REF!</v>
      </c>
      <c r="N548" s="5" t="e">
        <f t="shared" si="25"/>
        <v>#REF!</v>
      </c>
    </row>
    <row r="549" spans="1:14" ht="14.4" x14ac:dyDescent="0.3">
      <c r="A549" s="14" t="s">
        <v>11</v>
      </c>
      <c r="B549" s="4" t="b">
        <f>IF(A549=CFOP!A549,CFOP!B549,FALSE)</f>
        <v>0</v>
      </c>
      <c r="C549" s="10" t="e">
        <f>#REF!</f>
        <v>#REF!</v>
      </c>
      <c r="D549" s="12" t="e">
        <f>SUMIF(#REF!,'BASE DADOS'!B549,#REF!)</f>
        <v>#REF!</v>
      </c>
      <c r="E549" s="12" t="e">
        <f>SUMIF(#REF!,'BASE DADOS'!B549,#REF!)</f>
        <v>#REF!</v>
      </c>
      <c r="F549" s="5" t="e">
        <f>SUMIF(#REF!,'BASE DADOS'!B549,#REF!)</f>
        <v>#REF!</v>
      </c>
      <c r="G549" s="5" t="e">
        <f t="shared" si="24"/>
        <v>#REF!</v>
      </c>
      <c r="H549" s="14" t="s">
        <v>12</v>
      </c>
      <c r="I549" s="4">
        <f>IF(H549=CFOP!A549,CFOP!B549,FALSE)</f>
        <v>3202</v>
      </c>
      <c r="J549" s="10" t="e">
        <f>#REF!</f>
        <v>#REF!</v>
      </c>
      <c r="K549" s="12" t="e">
        <f>SUMIF(#REF!,'BASE DADOS'!I549,#REF!)</f>
        <v>#REF!</v>
      </c>
      <c r="L549" s="5" t="e">
        <f>SUMIF(#REF!,'BASE DADOS'!I549,#REF!)</f>
        <v>#REF!</v>
      </c>
      <c r="M549" s="5" t="e">
        <f>SUMIF(#REF!,'BASE DADOS'!I549,#REF!)</f>
        <v>#REF!</v>
      </c>
      <c r="N549" s="5" t="e">
        <f t="shared" si="25"/>
        <v>#REF!</v>
      </c>
    </row>
    <row r="550" spans="1:14" ht="14.4" x14ac:dyDescent="0.3">
      <c r="A550" s="14" t="s">
        <v>11</v>
      </c>
      <c r="B550" s="4" t="b">
        <f>IF(A550=CFOP!A550,CFOP!B550,FALSE)</f>
        <v>0</v>
      </c>
      <c r="C550" s="10" t="e">
        <f>#REF!</f>
        <v>#REF!</v>
      </c>
      <c r="D550" s="12" t="e">
        <f>SUMIF(#REF!,'BASE DADOS'!B550,#REF!)</f>
        <v>#REF!</v>
      </c>
      <c r="E550" s="12" t="e">
        <f>SUMIF(#REF!,'BASE DADOS'!B550,#REF!)</f>
        <v>#REF!</v>
      </c>
      <c r="F550" s="5" t="e">
        <f>SUMIF(#REF!,'BASE DADOS'!B550,#REF!)</f>
        <v>#REF!</v>
      </c>
      <c r="G550" s="5" t="e">
        <f t="shared" si="24"/>
        <v>#REF!</v>
      </c>
      <c r="H550" s="14" t="s">
        <v>12</v>
      </c>
      <c r="I550" s="4">
        <f>IF(H550=CFOP!A550,CFOP!B550,FALSE)</f>
        <v>3205</v>
      </c>
      <c r="J550" s="10" t="e">
        <f>#REF!</f>
        <v>#REF!</v>
      </c>
      <c r="K550" s="12" t="e">
        <f>SUMIF(#REF!,'BASE DADOS'!I550,#REF!)</f>
        <v>#REF!</v>
      </c>
      <c r="L550" s="5" t="e">
        <f>SUMIF(#REF!,'BASE DADOS'!I550,#REF!)</f>
        <v>#REF!</v>
      </c>
      <c r="M550" s="5" t="e">
        <f>SUMIF(#REF!,'BASE DADOS'!I550,#REF!)</f>
        <v>#REF!</v>
      </c>
      <c r="N550" s="5" t="e">
        <f t="shared" si="25"/>
        <v>#REF!</v>
      </c>
    </row>
    <row r="551" spans="1:14" ht="14.4" x14ac:dyDescent="0.3">
      <c r="A551" s="14" t="s">
        <v>11</v>
      </c>
      <c r="B551" s="4">
        <f>IF(A551=CFOP!A551,CFOP!B551,FALSE)</f>
        <v>3206</v>
      </c>
      <c r="C551" s="10" t="e">
        <f>#REF!</f>
        <v>#REF!</v>
      </c>
      <c r="D551" s="12" t="e">
        <f>SUMIF(#REF!,'BASE DADOS'!B551,#REF!)</f>
        <v>#REF!</v>
      </c>
      <c r="E551" s="12" t="e">
        <f>SUMIF(#REF!,'BASE DADOS'!B551,#REF!)</f>
        <v>#REF!</v>
      </c>
      <c r="F551" s="5" t="e">
        <f>SUMIF(#REF!,'BASE DADOS'!B551,#REF!)</f>
        <v>#REF!</v>
      </c>
      <c r="G551" s="5" t="e">
        <f t="shared" si="24"/>
        <v>#REF!</v>
      </c>
      <c r="H551" s="14" t="s">
        <v>12</v>
      </c>
      <c r="I551" s="4" t="b">
        <f>IF(H551=CFOP!A551,CFOP!B551,FALSE)</f>
        <v>0</v>
      </c>
      <c r="J551" s="10" t="e">
        <f>#REF!</f>
        <v>#REF!</v>
      </c>
      <c r="K551" s="12" t="e">
        <f>SUMIF(#REF!,'BASE DADOS'!I551,#REF!)</f>
        <v>#REF!</v>
      </c>
      <c r="L551" s="5" t="e">
        <f>SUMIF(#REF!,'BASE DADOS'!I551,#REF!)</f>
        <v>#REF!</v>
      </c>
      <c r="M551" s="5" t="e">
        <f>SUMIF(#REF!,'BASE DADOS'!I551,#REF!)</f>
        <v>#REF!</v>
      </c>
      <c r="N551" s="5" t="e">
        <f t="shared" si="25"/>
        <v>#REF!</v>
      </c>
    </row>
    <row r="552" spans="1:14" ht="14.4" x14ac:dyDescent="0.3">
      <c r="A552" s="14" t="s">
        <v>11</v>
      </c>
      <c r="B552" s="4" t="b">
        <f>IF(A552=CFOP!A552,CFOP!B552,FALSE)</f>
        <v>0</v>
      </c>
      <c r="C552" s="10" t="e">
        <f>#REF!</f>
        <v>#REF!</v>
      </c>
      <c r="D552" s="12" t="e">
        <f>SUMIF(#REF!,'BASE DADOS'!B552,#REF!)</f>
        <v>#REF!</v>
      </c>
      <c r="E552" s="12" t="e">
        <f>SUMIF(#REF!,'BASE DADOS'!B552,#REF!)</f>
        <v>#REF!</v>
      </c>
      <c r="F552" s="5" t="e">
        <f>SUMIF(#REF!,'BASE DADOS'!B552,#REF!)</f>
        <v>#REF!</v>
      </c>
      <c r="G552" s="5" t="e">
        <f t="shared" si="24"/>
        <v>#REF!</v>
      </c>
      <c r="H552" s="14" t="s">
        <v>12</v>
      </c>
      <c r="I552" s="4">
        <f>IF(H552=CFOP!A552,CFOP!B552,FALSE)</f>
        <v>3207</v>
      </c>
      <c r="J552" s="10" t="e">
        <f>#REF!</f>
        <v>#REF!</v>
      </c>
      <c r="K552" s="12" t="e">
        <f>SUMIF(#REF!,'BASE DADOS'!I552,#REF!)</f>
        <v>#REF!</v>
      </c>
      <c r="L552" s="5" t="e">
        <f>SUMIF(#REF!,'BASE DADOS'!I552,#REF!)</f>
        <v>#REF!</v>
      </c>
      <c r="M552" s="5" t="e">
        <f>SUMIF(#REF!,'BASE DADOS'!I552,#REF!)</f>
        <v>#REF!</v>
      </c>
      <c r="N552" s="5" t="e">
        <f t="shared" si="25"/>
        <v>#REF!</v>
      </c>
    </row>
    <row r="553" spans="1:14" ht="14.4" x14ac:dyDescent="0.3">
      <c r="A553" s="14" t="s">
        <v>11</v>
      </c>
      <c r="B553" s="4">
        <f>IF(A553=CFOP!A553,CFOP!B553,FALSE)</f>
        <v>3211</v>
      </c>
      <c r="C553" s="10" t="e">
        <f>#REF!</f>
        <v>#REF!</v>
      </c>
      <c r="D553" s="12" t="e">
        <f>SUMIF(#REF!,'BASE DADOS'!B553,#REF!)</f>
        <v>#REF!</v>
      </c>
      <c r="E553" s="12" t="e">
        <f>SUMIF(#REF!,'BASE DADOS'!B553,#REF!)</f>
        <v>#REF!</v>
      </c>
      <c r="F553" s="5" t="e">
        <f>SUMIF(#REF!,'BASE DADOS'!B553,#REF!)</f>
        <v>#REF!</v>
      </c>
      <c r="G553" s="5" t="e">
        <f t="shared" si="24"/>
        <v>#REF!</v>
      </c>
      <c r="H553" s="14" t="s">
        <v>12</v>
      </c>
      <c r="I553" s="4" t="b">
        <f>IF(H553=CFOP!A553,CFOP!B553,FALSE)</f>
        <v>0</v>
      </c>
      <c r="J553" s="10" t="e">
        <f>#REF!</f>
        <v>#REF!</v>
      </c>
      <c r="K553" s="12" t="e">
        <f>SUMIF(#REF!,'BASE DADOS'!I553,#REF!)</f>
        <v>#REF!</v>
      </c>
      <c r="L553" s="5" t="e">
        <f>SUMIF(#REF!,'BASE DADOS'!I553,#REF!)</f>
        <v>#REF!</v>
      </c>
      <c r="M553" s="5" t="e">
        <f>SUMIF(#REF!,'BASE DADOS'!I553,#REF!)</f>
        <v>#REF!</v>
      </c>
      <c r="N553" s="5" t="e">
        <f t="shared" si="25"/>
        <v>#REF!</v>
      </c>
    </row>
    <row r="554" spans="1:14" ht="14.4" x14ac:dyDescent="0.3">
      <c r="A554" s="14" t="s">
        <v>11</v>
      </c>
      <c r="B554" s="4" t="b">
        <f>IF(A554=CFOP!A554,CFOP!B554,FALSE)</f>
        <v>0</v>
      </c>
      <c r="C554" s="10" t="e">
        <f>#REF!</f>
        <v>#REF!</v>
      </c>
      <c r="D554" s="12" t="e">
        <f>SUMIF(#REF!,'BASE DADOS'!B554,#REF!)</f>
        <v>#REF!</v>
      </c>
      <c r="E554" s="12" t="e">
        <f>SUMIF(#REF!,'BASE DADOS'!B554,#REF!)</f>
        <v>#REF!</v>
      </c>
      <c r="F554" s="5" t="e">
        <f>SUMIF(#REF!,'BASE DADOS'!B554,#REF!)</f>
        <v>#REF!</v>
      </c>
      <c r="G554" s="5" t="e">
        <f t="shared" si="24"/>
        <v>#REF!</v>
      </c>
      <c r="H554" s="14" t="s">
        <v>12</v>
      </c>
      <c r="I554" s="4">
        <f>IF(H554=CFOP!A554,CFOP!B554,FALSE)</f>
        <v>3251</v>
      </c>
      <c r="J554" s="10" t="e">
        <f>#REF!</f>
        <v>#REF!</v>
      </c>
      <c r="K554" s="12" t="e">
        <f>SUMIF(#REF!,'BASE DADOS'!I554,#REF!)</f>
        <v>#REF!</v>
      </c>
      <c r="L554" s="5" t="e">
        <f>SUMIF(#REF!,'BASE DADOS'!I554,#REF!)</f>
        <v>#REF!</v>
      </c>
      <c r="M554" s="5" t="e">
        <f>SUMIF(#REF!,'BASE DADOS'!I554,#REF!)</f>
        <v>#REF!</v>
      </c>
      <c r="N554" s="5" t="e">
        <f t="shared" si="25"/>
        <v>#REF!</v>
      </c>
    </row>
    <row r="555" spans="1:14" ht="14.4" x14ac:dyDescent="0.3">
      <c r="A555" s="14" t="s">
        <v>11</v>
      </c>
      <c r="B555" s="4" t="b">
        <f>IF(A555=CFOP!A555,CFOP!B555,FALSE)</f>
        <v>0</v>
      </c>
      <c r="C555" s="10" t="e">
        <f>#REF!</f>
        <v>#REF!</v>
      </c>
      <c r="D555" s="12" t="e">
        <f>SUMIF(#REF!,'BASE DADOS'!B555,#REF!)</f>
        <v>#REF!</v>
      </c>
      <c r="E555" s="12" t="e">
        <f>SUMIF(#REF!,'BASE DADOS'!B555,#REF!)</f>
        <v>#REF!</v>
      </c>
      <c r="F555" s="5" t="e">
        <f>SUMIF(#REF!,'BASE DADOS'!B555,#REF!)</f>
        <v>#REF!</v>
      </c>
      <c r="G555" s="5" t="e">
        <f t="shared" si="24"/>
        <v>#REF!</v>
      </c>
      <c r="H555" s="14" t="s">
        <v>12</v>
      </c>
      <c r="I555" s="4">
        <f>IF(H555=CFOP!A555,CFOP!B555,FALSE)</f>
        <v>3301</v>
      </c>
      <c r="J555" s="10" t="e">
        <f>#REF!</f>
        <v>#REF!</v>
      </c>
      <c r="K555" s="12" t="e">
        <f>SUMIF(#REF!,'BASE DADOS'!I555,#REF!)</f>
        <v>#REF!</v>
      </c>
      <c r="L555" s="5" t="e">
        <f>SUMIF(#REF!,'BASE DADOS'!I555,#REF!)</f>
        <v>#REF!</v>
      </c>
      <c r="M555" s="5" t="e">
        <f>SUMIF(#REF!,'BASE DADOS'!I555,#REF!)</f>
        <v>#REF!</v>
      </c>
      <c r="N555" s="5" t="e">
        <f t="shared" si="25"/>
        <v>#REF!</v>
      </c>
    </row>
    <row r="556" spans="1:14" ht="14.4" x14ac:dyDescent="0.3">
      <c r="A556" s="14" t="s">
        <v>11</v>
      </c>
      <c r="B556" s="4" t="b">
        <f>IF(A556=CFOP!A556,CFOP!B556,FALSE)</f>
        <v>0</v>
      </c>
      <c r="C556" s="10" t="e">
        <f>#REF!</f>
        <v>#REF!</v>
      </c>
      <c r="D556" s="12" t="e">
        <f>SUMIF(#REF!,'BASE DADOS'!B556,#REF!)</f>
        <v>#REF!</v>
      </c>
      <c r="E556" s="12" t="e">
        <f>SUMIF(#REF!,'BASE DADOS'!B556,#REF!)</f>
        <v>#REF!</v>
      </c>
      <c r="F556" s="5" t="e">
        <f>SUMIF(#REF!,'BASE DADOS'!B556,#REF!)</f>
        <v>#REF!</v>
      </c>
      <c r="G556" s="5" t="e">
        <f t="shared" si="24"/>
        <v>#REF!</v>
      </c>
      <c r="H556" s="14" t="s">
        <v>12</v>
      </c>
      <c r="I556" s="4">
        <f>IF(H556=CFOP!A556,CFOP!B556,FALSE)</f>
        <v>3351</v>
      </c>
      <c r="J556" s="10" t="e">
        <f>#REF!</f>
        <v>#REF!</v>
      </c>
      <c r="K556" s="12" t="e">
        <f>SUMIF(#REF!,'BASE DADOS'!I556,#REF!)</f>
        <v>#REF!</v>
      </c>
      <c r="L556" s="5" t="e">
        <f>SUMIF(#REF!,'BASE DADOS'!I556,#REF!)</f>
        <v>#REF!</v>
      </c>
      <c r="M556" s="5" t="e">
        <f>SUMIF(#REF!,'BASE DADOS'!I556,#REF!)</f>
        <v>#REF!</v>
      </c>
      <c r="N556" s="5" t="e">
        <f t="shared" si="25"/>
        <v>#REF!</v>
      </c>
    </row>
    <row r="557" spans="1:14" ht="14.4" x14ac:dyDescent="0.3">
      <c r="A557" s="14" t="s">
        <v>11</v>
      </c>
      <c r="B557" s="4">
        <f>IF(A557=CFOP!A557,CFOP!B557,FALSE)</f>
        <v>3352</v>
      </c>
      <c r="C557" s="10" t="e">
        <f>#REF!</f>
        <v>#REF!</v>
      </c>
      <c r="D557" s="12" t="e">
        <f>SUMIF(#REF!,'BASE DADOS'!B557,#REF!)</f>
        <v>#REF!</v>
      </c>
      <c r="E557" s="12" t="e">
        <f>SUMIF(#REF!,'BASE DADOS'!B557,#REF!)</f>
        <v>#REF!</v>
      </c>
      <c r="F557" s="5" t="e">
        <f>SUMIF(#REF!,'BASE DADOS'!B557,#REF!)</f>
        <v>#REF!</v>
      </c>
      <c r="G557" s="5" t="e">
        <f t="shared" si="24"/>
        <v>#REF!</v>
      </c>
      <c r="H557" s="14" t="s">
        <v>12</v>
      </c>
      <c r="I557" s="4" t="b">
        <f>IF(H557=CFOP!A557,CFOP!B557,FALSE)</f>
        <v>0</v>
      </c>
      <c r="J557" s="10" t="e">
        <f>#REF!</f>
        <v>#REF!</v>
      </c>
      <c r="K557" s="12" t="e">
        <f>SUMIF(#REF!,'BASE DADOS'!I557,#REF!)</f>
        <v>#REF!</v>
      </c>
      <c r="L557" s="5" t="e">
        <f>SUMIF(#REF!,'BASE DADOS'!I557,#REF!)</f>
        <v>#REF!</v>
      </c>
      <c r="M557" s="5" t="e">
        <f>SUMIF(#REF!,'BASE DADOS'!I557,#REF!)</f>
        <v>#REF!</v>
      </c>
      <c r="N557" s="5" t="e">
        <f t="shared" si="25"/>
        <v>#REF!</v>
      </c>
    </row>
    <row r="558" spans="1:14" ht="14.4" x14ac:dyDescent="0.3">
      <c r="A558" s="14" t="s">
        <v>11</v>
      </c>
      <c r="B558" s="4" t="b">
        <f>IF(A558=CFOP!A558,CFOP!B558,FALSE)</f>
        <v>0</v>
      </c>
      <c r="C558" s="10" t="e">
        <f>#REF!</f>
        <v>#REF!</v>
      </c>
      <c r="D558" s="12" t="e">
        <f>SUMIF(#REF!,'BASE DADOS'!B558,#REF!)</f>
        <v>#REF!</v>
      </c>
      <c r="E558" s="12" t="e">
        <f>SUMIF(#REF!,'BASE DADOS'!B558,#REF!)</f>
        <v>#REF!</v>
      </c>
      <c r="F558" s="5" t="e">
        <f>SUMIF(#REF!,'BASE DADOS'!B558,#REF!)</f>
        <v>#REF!</v>
      </c>
      <c r="G558" s="5" t="e">
        <f t="shared" si="24"/>
        <v>#REF!</v>
      </c>
      <c r="H558" s="14" t="s">
        <v>12</v>
      </c>
      <c r="I558" s="4">
        <f>IF(H558=CFOP!A558,CFOP!B558,FALSE)</f>
        <v>3353</v>
      </c>
      <c r="J558" s="10" t="e">
        <f>#REF!</f>
        <v>#REF!</v>
      </c>
      <c r="K558" s="12" t="e">
        <f>SUMIF(#REF!,'BASE DADOS'!I558,#REF!)</f>
        <v>#REF!</v>
      </c>
      <c r="L558" s="5" t="e">
        <f>SUMIF(#REF!,'BASE DADOS'!I558,#REF!)</f>
        <v>#REF!</v>
      </c>
      <c r="M558" s="5" t="e">
        <f>SUMIF(#REF!,'BASE DADOS'!I558,#REF!)</f>
        <v>#REF!</v>
      </c>
      <c r="N558" s="5" t="e">
        <f t="shared" si="25"/>
        <v>#REF!</v>
      </c>
    </row>
    <row r="559" spans="1:14" ht="14.4" x14ac:dyDescent="0.3">
      <c r="A559" s="14" t="s">
        <v>11</v>
      </c>
      <c r="B559" s="4" t="b">
        <f>IF(A559=CFOP!A559,CFOP!B559,FALSE)</f>
        <v>0</v>
      </c>
      <c r="C559" s="10" t="e">
        <f>#REF!</f>
        <v>#REF!</v>
      </c>
      <c r="D559" s="12" t="e">
        <f>SUMIF(#REF!,'BASE DADOS'!B559,#REF!)</f>
        <v>#REF!</v>
      </c>
      <c r="E559" s="12" t="e">
        <f>SUMIF(#REF!,'BASE DADOS'!B559,#REF!)</f>
        <v>#REF!</v>
      </c>
      <c r="F559" s="5" t="e">
        <f>SUMIF(#REF!,'BASE DADOS'!B559,#REF!)</f>
        <v>#REF!</v>
      </c>
      <c r="G559" s="5" t="e">
        <f t="shared" si="24"/>
        <v>#REF!</v>
      </c>
      <c r="H559" s="14" t="s">
        <v>12</v>
      </c>
      <c r="I559" s="4">
        <f>IF(H559=CFOP!A559,CFOP!B559,FALSE)</f>
        <v>3354</v>
      </c>
      <c r="J559" s="10" t="e">
        <f>#REF!</f>
        <v>#REF!</v>
      </c>
      <c r="K559" s="12" t="e">
        <f>SUMIF(#REF!,'BASE DADOS'!I559,#REF!)</f>
        <v>#REF!</v>
      </c>
      <c r="L559" s="5" t="e">
        <f>SUMIF(#REF!,'BASE DADOS'!I559,#REF!)</f>
        <v>#REF!</v>
      </c>
      <c r="M559" s="5" t="e">
        <f>SUMIF(#REF!,'BASE DADOS'!I559,#REF!)</f>
        <v>#REF!</v>
      </c>
      <c r="N559" s="5" t="e">
        <f t="shared" si="25"/>
        <v>#REF!</v>
      </c>
    </row>
    <row r="560" spans="1:14" ht="14.4" x14ac:dyDescent="0.3">
      <c r="A560" s="14" t="s">
        <v>11</v>
      </c>
      <c r="B560" s="4" t="b">
        <f>IF(A560=CFOP!A560,CFOP!B560,FALSE)</f>
        <v>0</v>
      </c>
      <c r="C560" s="10" t="e">
        <f>#REF!</f>
        <v>#REF!</v>
      </c>
      <c r="D560" s="12" t="e">
        <f>SUMIF(#REF!,'BASE DADOS'!B560,#REF!)</f>
        <v>#REF!</v>
      </c>
      <c r="E560" s="12" t="e">
        <f>SUMIF(#REF!,'BASE DADOS'!B560,#REF!)</f>
        <v>#REF!</v>
      </c>
      <c r="F560" s="5" t="e">
        <f>SUMIF(#REF!,'BASE DADOS'!B560,#REF!)</f>
        <v>#REF!</v>
      </c>
      <c r="G560" s="5" t="e">
        <f t="shared" si="24"/>
        <v>#REF!</v>
      </c>
      <c r="H560" s="14" t="s">
        <v>12</v>
      </c>
      <c r="I560" s="4">
        <f>IF(H560=CFOP!A560,CFOP!B560,FALSE)</f>
        <v>3355</v>
      </c>
      <c r="J560" s="10" t="e">
        <f>#REF!</f>
        <v>#REF!</v>
      </c>
      <c r="K560" s="12" t="e">
        <f>SUMIF(#REF!,'BASE DADOS'!I560,#REF!)</f>
        <v>#REF!</v>
      </c>
      <c r="L560" s="5" t="e">
        <f>SUMIF(#REF!,'BASE DADOS'!I560,#REF!)</f>
        <v>#REF!</v>
      </c>
      <c r="M560" s="5" t="e">
        <f>SUMIF(#REF!,'BASE DADOS'!I560,#REF!)</f>
        <v>#REF!</v>
      </c>
      <c r="N560" s="5" t="e">
        <f t="shared" si="25"/>
        <v>#REF!</v>
      </c>
    </row>
    <row r="561" spans="1:14" ht="14.4" x14ac:dyDescent="0.3">
      <c r="A561" s="14" t="s">
        <v>11</v>
      </c>
      <c r="B561" s="4" t="b">
        <f>IF(A561=CFOP!A561,CFOP!B561,FALSE)</f>
        <v>0</v>
      </c>
      <c r="C561" s="10" t="e">
        <f>#REF!</f>
        <v>#REF!</v>
      </c>
      <c r="D561" s="12" t="e">
        <f>SUMIF(#REF!,'BASE DADOS'!B561,#REF!)</f>
        <v>#REF!</v>
      </c>
      <c r="E561" s="12" t="e">
        <f>SUMIF(#REF!,'BASE DADOS'!B561,#REF!)</f>
        <v>#REF!</v>
      </c>
      <c r="F561" s="5" t="e">
        <f>SUMIF(#REF!,'BASE DADOS'!B561,#REF!)</f>
        <v>#REF!</v>
      </c>
      <c r="G561" s="5" t="e">
        <f t="shared" si="24"/>
        <v>#REF!</v>
      </c>
      <c r="H561" s="14" t="s">
        <v>12</v>
      </c>
      <c r="I561" s="4">
        <f>IF(H561=CFOP!A561,CFOP!B561,FALSE)</f>
        <v>3356</v>
      </c>
      <c r="J561" s="10" t="e">
        <f>#REF!</f>
        <v>#REF!</v>
      </c>
      <c r="K561" s="12" t="e">
        <f>SUMIF(#REF!,'BASE DADOS'!I561,#REF!)</f>
        <v>#REF!</v>
      </c>
      <c r="L561" s="5" t="e">
        <f>SUMIF(#REF!,'BASE DADOS'!I561,#REF!)</f>
        <v>#REF!</v>
      </c>
      <c r="M561" s="5" t="e">
        <f>SUMIF(#REF!,'BASE DADOS'!I561,#REF!)</f>
        <v>#REF!</v>
      </c>
      <c r="N561" s="5" t="e">
        <f t="shared" si="25"/>
        <v>#REF!</v>
      </c>
    </row>
    <row r="562" spans="1:14" ht="14.4" x14ac:dyDescent="0.3">
      <c r="A562" s="14" t="s">
        <v>11</v>
      </c>
      <c r="B562" s="4" t="b">
        <f>IF(A562=CFOP!A562,CFOP!B562,FALSE)</f>
        <v>0</v>
      </c>
      <c r="C562" s="10" t="e">
        <f>#REF!</f>
        <v>#REF!</v>
      </c>
      <c r="D562" s="12" t="e">
        <f>SUMIF(#REF!,'BASE DADOS'!B562,#REF!)</f>
        <v>#REF!</v>
      </c>
      <c r="E562" s="12" t="e">
        <f>SUMIF(#REF!,'BASE DADOS'!B562,#REF!)</f>
        <v>#REF!</v>
      </c>
      <c r="F562" s="5" t="e">
        <f>SUMIF(#REF!,'BASE DADOS'!B562,#REF!)</f>
        <v>#REF!</v>
      </c>
      <c r="G562" s="5" t="e">
        <f t="shared" si="24"/>
        <v>#REF!</v>
      </c>
      <c r="H562" s="14" t="s">
        <v>12</v>
      </c>
      <c r="I562" s="4">
        <f>IF(H562=CFOP!A562,CFOP!B562,FALSE)</f>
        <v>3503</v>
      </c>
      <c r="J562" s="10" t="e">
        <f>#REF!</f>
        <v>#REF!</v>
      </c>
      <c r="K562" s="12" t="e">
        <f>SUMIF(#REF!,'BASE DADOS'!I562,#REF!)</f>
        <v>#REF!</v>
      </c>
      <c r="L562" s="5" t="e">
        <f>SUMIF(#REF!,'BASE DADOS'!I562,#REF!)</f>
        <v>#REF!</v>
      </c>
      <c r="M562" s="5" t="e">
        <f>SUMIF(#REF!,'BASE DADOS'!I562,#REF!)</f>
        <v>#REF!</v>
      </c>
      <c r="N562" s="5" t="e">
        <f t="shared" si="25"/>
        <v>#REF!</v>
      </c>
    </row>
    <row r="563" spans="1:14" ht="14.4" x14ac:dyDescent="0.3">
      <c r="A563" s="14" t="s">
        <v>11</v>
      </c>
      <c r="B563" s="4">
        <f>IF(A563=CFOP!A563,CFOP!B563,FALSE)</f>
        <v>3551</v>
      </c>
      <c r="C563" s="10" t="e">
        <f>#REF!</f>
        <v>#REF!</v>
      </c>
      <c r="D563" s="12" t="e">
        <f>SUMIF(#REF!,'BASE DADOS'!B563,#REF!)</f>
        <v>#REF!</v>
      </c>
      <c r="E563" s="12" t="e">
        <f>SUMIF(#REF!,'BASE DADOS'!B563,#REF!)</f>
        <v>#REF!</v>
      </c>
      <c r="F563" s="5" t="e">
        <f>SUMIF(#REF!,'BASE DADOS'!B563,#REF!)</f>
        <v>#REF!</v>
      </c>
      <c r="G563" s="5" t="e">
        <f t="shared" si="24"/>
        <v>#REF!</v>
      </c>
      <c r="H563" s="14" t="s">
        <v>12</v>
      </c>
      <c r="I563" s="4" t="b">
        <f>IF(H563=CFOP!A563,CFOP!B563,FALSE)</f>
        <v>0</v>
      </c>
      <c r="J563" s="10" t="e">
        <f>#REF!</f>
        <v>#REF!</v>
      </c>
      <c r="K563" s="12" t="e">
        <f>SUMIF(#REF!,'BASE DADOS'!I563,#REF!)</f>
        <v>#REF!</v>
      </c>
      <c r="L563" s="5" t="e">
        <f>SUMIF(#REF!,'BASE DADOS'!I563,#REF!)</f>
        <v>#REF!</v>
      </c>
      <c r="M563" s="5" t="e">
        <f>SUMIF(#REF!,'BASE DADOS'!I563,#REF!)</f>
        <v>#REF!</v>
      </c>
      <c r="N563" s="5" t="e">
        <f t="shared" si="25"/>
        <v>#REF!</v>
      </c>
    </row>
    <row r="564" spans="1:14" ht="14.4" x14ac:dyDescent="0.3">
      <c r="A564" s="14" t="s">
        <v>11</v>
      </c>
      <c r="B564" s="4" t="b">
        <f>IF(A564=CFOP!A564,CFOP!B564,FALSE)</f>
        <v>0</v>
      </c>
      <c r="C564" s="10" t="e">
        <f>#REF!</f>
        <v>#REF!</v>
      </c>
      <c r="D564" s="12" t="e">
        <f>SUMIF(#REF!,'BASE DADOS'!B564,#REF!)</f>
        <v>#REF!</v>
      </c>
      <c r="E564" s="12" t="e">
        <f>SUMIF(#REF!,'BASE DADOS'!B564,#REF!)</f>
        <v>#REF!</v>
      </c>
      <c r="F564" s="5" t="e">
        <f>SUMIF(#REF!,'BASE DADOS'!B564,#REF!)</f>
        <v>#REF!</v>
      </c>
      <c r="G564" s="5" t="e">
        <f t="shared" si="24"/>
        <v>#REF!</v>
      </c>
      <c r="H564" s="14" t="s">
        <v>12</v>
      </c>
      <c r="I564" s="4">
        <f>IF(H564=CFOP!A564,CFOP!B564,FALSE)</f>
        <v>3553</v>
      </c>
      <c r="J564" s="10" t="e">
        <f>#REF!</f>
        <v>#REF!</v>
      </c>
      <c r="K564" s="12" t="e">
        <f>SUMIF(#REF!,'BASE DADOS'!I564,#REF!)</f>
        <v>#REF!</v>
      </c>
      <c r="L564" s="5" t="e">
        <f>SUMIF(#REF!,'BASE DADOS'!I564,#REF!)</f>
        <v>#REF!</v>
      </c>
      <c r="M564" s="5" t="e">
        <f>SUMIF(#REF!,'BASE DADOS'!I564,#REF!)</f>
        <v>#REF!</v>
      </c>
      <c r="N564" s="5" t="e">
        <f t="shared" si="25"/>
        <v>#REF!</v>
      </c>
    </row>
    <row r="565" spans="1:14" ht="14.4" x14ac:dyDescent="0.3">
      <c r="A565" s="14" t="s">
        <v>11</v>
      </c>
      <c r="B565" s="4" t="b">
        <f>IF(A565=CFOP!A565,CFOP!B565,FALSE)</f>
        <v>0</v>
      </c>
      <c r="C565" s="10" t="e">
        <f>#REF!</f>
        <v>#REF!</v>
      </c>
      <c r="D565" s="12" t="e">
        <f>SUMIF(#REF!,'BASE DADOS'!B565,#REF!)</f>
        <v>#REF!</v>
      </c>
      <c r="E565" s="12" t="e">
        <f>SUMIF(#REF!,'BASE DADOS'!B565,#REF!)</f>
        <v>#REF!</v>
      </c>
      <c r="F565" s="5" t="e">
        <f>SUMIF(#REF!,'BASE DADOS'!B565,#REF!)</f>
        <v>#REF!</v>
      </c>
      <c r="G565" s="5" t="e">
        <f t="shared" si="24"/>
        <v>#REF!</v>
      </c>
      <c r="H565" s="14" t="s">
        <v>12</v>
      </c>
      <c r="I565" s="4">
        <f>IF(H565=CFOP!A565,CFOP!B565,FALSE)</f>
        <v>3556</v>
      </c>
      <c r="J565" s="10" t="e">
        <f>#REF!</f>
        <v>#REF!</v>
      </c>
      <c r="K565" s="12" t="e">
        <f>SUMIF(#REF!,'BASE DADOS'!I565,#REF!)</f>
        <v>#REF!</v>
      </c>
      <c r="L565" s="5" t="e">
        <f>SUMIF(#REF!,'BASE DADOS'!I565,#REF!)</f>
        <v>#REF!</v>
      </c>
      <c r="M565" s="5" t="e">
        <f>SUMIF(#REF!,'BASE DADOS'!I565,#REF!)</f>
        <v>#REF!</v>
      </c>
      <c r="N565" s="5" t="e">
        <f t="shared" si="25"/>
        <v>#REF!</v>
      </c>
    </row>
    <row r="566" spans="1:14" ht="14.4" x14ac:dyDescent="0.3">
      <c r="A566" s="14" t="s">
        <v>11</v>
      </c>
      <c r="B566" s="4">
        <f>IF(A566=CFOP!A566,CFOP!B566,FALSE)</f>
        <v>3651</v>
      </c>
      <c r="C566" s="10" t="e">
        <f>#REF!</f>
        <v>#REF!</v>
      </c>
      <c r="D566" s="12" t="e">
        <f>SUMIF(#REF!,'BASE DADOS'!B566,#REF!)</f>
        <v>#REF!</v>
      </c>
      <c r="E566" s="12" t="e">
        <f>SUMIF(#REF!,'BASE DADOS'!B566,#REF!)</f>
        <v>#REF!</v>
      </c>
      <c r="F566" s="5" t="e">
        <f>SUMIF(#REF!,'BASE DADOS'!B566,#REF!)</f>
        <v>#REF!</v>
      </c>
      <c r="G566" s="5" t="e">
        <f t="shared" si="24"/>
        <v>#REF!</v>
      </c>
      <c r="H566" s="14" t="s">
        <v>12</v>
      </c>
      <c r="I566" s="4" t="b">
        <f>IF(H566=CFOP!A566,CFOP!B566,FALSE)</f>
        <v>0</v>
      </c>
      <c r="J566" s="10" t="e">
        <f>#REF!</f>
        <v>#REF!</v>
      </c>
      <c r="K566" s="12" t="e">
        <f>SUMIF(#REF!,'BASE DADOS'!I566,#REF!)</f>
        <v>#REF!</v>
      </c>
      <c r="L566" s="5" t="e">
        <f>SUMIF(#REF!,'BASE DADOS'!I566,#REF!)</f>
        <v>#REF!</v>
      </c>
      <c r="M566" s="5" t="e">
        <f>SUMIF(#REF!,'BASE DADOS'!I566,#REF!)</f>
        <v>#REF!</v>
      </c>
      <c r="N566" s="5" t="e">
        <f t="shared" si="25"/>
        <v>#REF!</v>
      </c>
    </row>
    <row r="567" spans="1:14" ht="14.4" x14ac:dyDescent="0.3">
      <c r="A567" s="14" t="s">
        <v>11</v>
      </c>
      <c r="B567" s="4" t="b">
        <f>IF(A567=CFOP!A567,CFOP!B567,FALSE)</f>
        <v>0</v>
      </c>
      <c r="C567" s="10" t="e">
        <f>#REF!</f>
        <v>#REF!</v>
      </c>
      <c r="D567" s="12" t="e">
        <f>SUMIF(#REF!,'BASE DADOS'!B567,#REF!)</f>
        <v>#REF!</v>
      </c>
      <c r="E567" s="12" t="e">
        <f>SUMIF(#REF!,'BASE DADOS'!B567,#REF!)</f>
        <v>#REF!</v>
      </c>
      <c r="F567" s="5" t="e">
        <f>SUMIF(#REF!,'BASE DADOS'!B567,#REF!)</f>
        <v>#REF!</v>
      </c>
      <c r="G567" s="5" t="e">
        <f t="shared" si="24"/>
        <v>#REF!</v>
      </c>
      <c r="H567" s="14" t="s">
        <v>12</v>
      </c>
      <c r="I567" s="4">
        <f>IF(H567=CFOP!A567,CFOP!B567,FALSE)</f>
        <v>3652</v>
      </c>
      <c r="J567" s="10" t="e">
        <f>#REF!</f>
        <v>#REF!</v>
      </c>
      <c r="K567" s="12" t="e">
        <f>SUMIF(#REF!,'BASE DADOS'!I567,#REF!)</f>
        <v>#REF!</v>
      </c>
      <c r="L567" s="5" t="e">
        <f>SUMIF(#REF!,'BASE DADOS'!I567,#REF!)</f>
        <v>#REF!</v>
      </c>
      <c r="M567" s="5" t="e">
        <f>SUMIF(#REF!,'BASE DADOS'!I567,#REF!)</f>
        <v>#REF!</v>
      </c>
      <c r="N567" s="5" t="e">
        <f t="shared" si="25"/>
        <v>#REF!</v>
      </c>
    </row>
    <row r="568" spans="1:14" ht="14.4" x14ac:dyDescent="0.3">
      <c r="A568" s="14" t="s">
        <v>11</v>
      </c>
      <c r="B568" s="4">
        <f>IF(A568=CFOP!A568,CFOP!B568,FALSE)</f>
        <v>3653</v>
      </c>
      <c r="C568" s="10" t="e">
        <f>#REF!</f>
        <v>#REF!</v>
      </c>
      <c r="D568" s="12" t="e">
        <f>SUMIF(#REF!,'BASE DADOS'!B568,#REF!)</f>
        <v>#REF!</v>
      </c>
      <c r="E568" s="12" t="e">
        <f>SUMIF(#REF!,'BASE DADOS'!B568,#REF!)</f>
        <v>#REF!</v>
      </c>
      <c r="F568" s="5" t="e">
        <f>SUMIF(#REF!,'BASE DADOS'!B568,#REF!)</f>
        <v>#REF!</v>
      </c>
      <c r="G568" s="5" t="e">
        <f t="shared" si="24"/>
        <v>#REF!</v>
      </c>
      <c r="H568" s="14" t="s">
        <v>12</v>
      </c>
      <c r="I568" s="4" t="b">
        <f>IF(H568=CFOP!A568,CFOP!B568,FALSE)</f>
        <v>0</v>
      </c>
      <c r="J568" s="10" t="e">
        <f>#REF!</f>
        <v>#REF!</v>
      </c>
      <c r="K568" s="12" t="e">
        <f>SUMIF(#REF!,'BASE DADOS'!I568,#REF!)</f>
        <v>#REF!</v>
      </c>
      <c r="L568" s="5" t="e">
        <f>SUMIF(#REF!,'BASE DADOS'!I568,#REF!)</f>
        <v>#REF!</v>
      </c>
      <c r="M568" s="5" t="e">
        <f>SUMIF(#REF!,'BASE DADOS'!I568,#REF!)</f>
        <v>#REF!</v>
      </c>
      <c r="N568" s="5" t="e">
        <f t="shared" si="25"/>
        <v>#REF!</v>
      </c>
    </row>
    <row r="569" spans="1:14" ht="14.4" x14ac:dyDescent="0.3">
      <c r="A569" s="14" t="s">
        <v>11</v>
      </c>
      <c r="B569" s="4" t="b">
        <f>IF(A569=CFOP!A569,CFOP!B569,FALSE)</f>
        <v>0</v>
      </c>
      <c r="C569" s="10" t="e">
        <f>#REF!</f>
        <v>#REF!</v>
      </c>
      <c r="D569" s="12" t="e">
        <f>SUMIF(#REF!,'BASE DADOS'!B569,#REF!)</f>
        <v>#REF!</v>
      </c>
      <c r="E569" s="12" t="e">
        <f>SUMIF(#REF!,'BASE DADOS'!B569,#REF!)</f>
        <v>#REF!</v>
      </c>
      <c r="F569" s="5" t="e">
        <f>SUMIF(#REF!,'BASE DADOS'!B569,#REF!)</f>
        <v>#REF!</v>
      </c>
      <c r="G569" s="5" t="e">
        <f t="shared" si="24"/>
        <v>#REF!</v>
      </c>
      <c r="H569" s="14" t="s">
        <v>12</v>
      </c>
      <c r="I569" s="4">
        <f>IF(H569=CFOP!A569,CFOP!B569,FALSE)</f>
        <v>3930</v>
      </c>
      <c r="J569" s="10" t="e">
        <f>#REF!</f>
        <v>#REF!</v>
      </c>
      <c r="K569" s="12" t="e">
        <f>SUMIF(#REF!,'BASE DADOS'!I569,#REF!)</f>
        <v>#REF!</v>
      </c>
      <c r="L569" s="5" t="e">
        <f>SUMIF(#REF!,'BASE DADOS'!I569,#REF!)</f>
        <v>#REF!</v>
      </c>
      <c r="M569" s="5" t="e">
        <f>SUMIF(#REF!,'BASE DADOS'!I569,#REF!)</f>
        <v>#REF!</v>
      </c>
      <c r="N569" s="5" t="e">
        <f t="shared" si="25"/>
        <v>#REF!</v>
      </c>
    </row>
    <row r="570" spans="1:14" ht="14.4" x14ac:dyDescent="0.3">
      <c r="A570" s="14" t="s">
        <v>11</v>
      </c>
      <c r="B570" s="4">
        <f>IF(A570=CFOP!A570,CFOP!B570,FALSE)</f>
        <v>3949</v>
      </c>
      <c r="C570" s="10" t="e">
        <f>#REF!</f>
        <v>#REF!</v>
      </c>
      <c r="D570" s="12" t="e">
        <f>SUMIF(#REF!,'BASE DADOS'!B570,#REF!)</f>
        <v>#REF!</v>
      </c>
      <c r="E570" s="12" t="e">
        <f>SUMIF(#REF!,'BASE DADOS'!B570,#REF!)</f>
        <v>#REF!</v>
      </c>
      <c r="F570" s="5" t="e">
        <f>SUMIF(#REF!,'BASE DADOS'!B570,#REF!)</f>
        <v>#REF!</v>
      </c>
      <c r="G570" s="5" t="e">
        <f t="shared" si="24"/>
        <v>#REF!</v>
      </c>
      <c r="H570" s="14" t="s">
        <v>12</v>
      </c>
      <c r="I570" s="4" t="b">
        <f>IF(H570=CFOP!A570,CFOP!B570,FALSE)</f>
        <v>0</v>
      </c>
      <c r="J570" s="10" t="e">
        <f>#REF!</f>
        <v>#REF!</v>
      </c>
      <c r="K570" s="12" t="e">
        <f>SUMIF(#REF!,'BASE DADOS'!I570,#REF!)</f>
        <v>#REF!</v>
      </c>
      <c r="L570" s="5" t="e">
        <f>SUMIF(#REF!,'BASE DADOS'!I570,#REF!)</f>
        <v>#REF!</v>
      </c>
      <c r="M570" s="5" t="e">
        <f>SUMIF(#REF!,'BASE DADOS'!I570,#REF!)</f>
        <v>#REF!</v>
      </c>
      <c r="N570" s="5" t="e">
        <f t="shared" si="25"/>
        <v>#REF!</v>
      </c>
    </row>
    <row r="571" spans="1:14" ht="14.4" x14ac:dyDescent="0.3">
      <c r="A571" s="14" t="s">
        <v>11</v>
      </c>
      <c r="B571" s="4">
        <f>IF(A571=CFOP!A571,CFOP!B571,FALSE)</f>
        <v>1135</v>
      </c>
      <c r="C571" s="10" t="e">
        <f>#REF!</f>
        <v>#REF!</v>
      </c>
      <c r="D571" s="12" t="e">
        <f>SUMIF(#REF!,'BASE DADOS'!B571,#REF!)</f>
        <v>#REF!</v>
      </c>
      <c r="E571" s="12" t="e">
        <f>SUMIF(#REF!,'BASE DADOS'!B571,#REF!)</f>
        <v>#REF!</v>
      </c>
      <c r="F571" s="5" t="e">
        <f>SUMIF(#REF!,'BASE DADOS'!B571,#REF!)</f>
        <v>#REF!</v>
      </c>
      <c r="G571" s="5" t="e">
        <f t="shared" si="24"/>
        <v>#REF!</v>
      </c>
      <c r="H571" s="14" t="s">
        <v>12</v>
      </c>
      <c r="I571" s="4" t="b">
        <f>IF(H571=CFOP!A571,CFOP!B571,FALSE)</f>
        <v>0</v>
      </c>
      <c r="J571" s="10" t="e">
        <f>#REF!</f>
        <v>#REF!</v>
      </c>
      <c r="K571" s="12" t="e">
        <f>SUMIF(#REF!,'BASE DADOS'!I571,#REF!)</f>
        <v>#REF!</v>
      </c>
      <c r="L571" s="5" t="e">
        <f>SUMIF(#REF!,'BASE DADOS'!I571,#REF!)</f>
        <v>#REF!</v>
      </c>
      <c r="M571" s="5" t="e">
        <f>SUMIF(#REF!,'BASE DADOS'!I571,#REF!)</f>
        <v>#REF!</v>
      </c>
      <c r="N571" s="5" t="e">
        <f t="shared" si="25"/>
        <v>#REF!</v>
      </c>
    </row>
    <row r="572" spans="1:14" ht="14.4" x14ac:dyDescent="0.3">
      <c r="A572" s="14" t="s">
        <v>11</v>
      </c>
      <c r="B572" s="4">
        <f>IF(A572=CFOP!A572,CFOP!B572,FALSE)</f>
        <v>1159</v>
      </c>
      <c r="C572" s="10" t="e">
        <f>#REF!</f>
        <v>#REF!</v>
      </c>
      <c r="D572" s="12" t="e">
        <f>SUMIF(#REF!,'BASE DADOS'!B572,#REF!)</f>
        <v>#REF!</v>
      </c>
      <c r="E572" s="12" t="e">
        <f>SUMIF(#REF!,'BASE DADOS'!B572,#REF!)</f>
        <v>#REF!</v>
      </c>
      <c r="F572" s="5" t="e">
        <f>SUMIF(#REF!,'BASE DADOS'!B572,#REF!)</f>
        <v>#REF!</v>
      </c>
      <c r="G572" s="5" t="e">
        <f t="shared" si="24"/>
        <v>#REF!</v>
      </c>
      <c r="H572" s="14" t="s">
        <v>12</v>
      </c>
      <c r="I572" s="4" t="b">
        <f>IF(H572=CFOP!A572,CFOP!B572,FALSE)</f>
        <v>0</v>
      </c>
      <c r="J572" s="10" t="e">
        <f>#REF!</f>
        <v>#REF!</v>
      </c>
      <c r="K572" s="12" t="e">
        <f>SUMIF(#REF!,'BASE DADOS'!I572,#REF!)</f>
        <v>#REF!</v>
      </c>
      <c r="L572" s="5" t="e">
        <f>SUMIF(#REF!,'BASE DADOS'!I572,#REF!)</f>
        <v>#REF!</v>
      </c>
      <c r="M572" s="5" t="e">
        <f>SUMIF(#REF!,'BASE DADOS'!I572,#REF!)</f>
        <v>#REF!</v>
      </c>
      <c r="N572" s="5" t="e">
        <f t="shared" si="25"/>
        <v>#REF!</v>
      </c>
    </row>
    <row r="573" spans="1:14" ht="14.4" x14ac:dyDescent="0.3">
      <c r="A573" s="14" t="s">
        <v>11</v>
      </c>
      <c r="B573" s="4">
        <f>IF(A573=CFOP!A573,CFOP!B573,FALSE)</f>
        <v>1212</v>
      </c>
      <c r="C573" s="10" t="e">
        <f>#REF!</f>
        <v>#REF!</v>
      </c>
      <c r="D573" s="12" t="e">
        <f>SUMIF(#REF!,'BASE DADOS'!B573,#REF!)</f>
        <v>#REF!</v>
      </c>
      <c r="E573" s="12" t="e">
        <f>SUMIF(#REF!,'BASE DADOS'!B573,#REF!)</f>
        <v>#REF!</v>
      </c>
      <c r="F573" s="5" t="e">
        <f>SUMIF(#REF!,'BASE DADOS'!B573,#REF!)</f>
        <v>#REF!</v>
      </c>
      <c r="G573" s="5" t="e">
        <f t="shared" si="24"/>
        <v>#REF!</v>
      </c>
      <c r="H573" s="14" t="s">
        <v>12</v>
      </c>
      <c r="I573" s="4" t="b">
        <f>IF(H573=CFOP!A573,CFOP!B573,FALSE)</f>
        <v>0</v>
      </c>
      <c r="J573" s="10" t="e">
        <f>#REF!</f>
        <v>#REF!</v>
      </c>
      <c r="K573" s="12" t="e">
        <f>SUMIF(#REF!,'BASE DADOS'!I573,#REF!)</f>
        <v>#REF!</v>
      </c>
      <c r="L573" s="5" t="e">
        <f>SUMIF(#REF!,'BASE DADOS'!I573,#REF!)</f>
        <v>#REF!</v>
      </c>
      <c r="M573" s="5" t="e">
        <f>SUMIF(#REF!,'BASE DADOS'!I573,#REF!)</f>
        <v>#REF!</v>
      </c>
      <c r="N573" s="5" t="e">
        <f t="shared" si="25"/>
        <v>#REF!</v>
      </c>
    </row>
    <row r="574" spans="1:14" ht="14.4" x14ac:dyDescent="0.3">
      <c r="A574" s="14" t="s">
        <v>11</v>
      </c>
      <c r="B574" s="4">
        <f>IF(A574=CFOP!A574,CFOP!B574,FALSE)</f>
        <v>1213</v>
      </c>
      <c r="C574" s="10" t="e">
        <f>#REF!</f>
        <v>#REF!</v>
      </c>
      <c r="D574" s="12" t="e">
        <f>SUMIF(#REF!,'BASE DADOS'!B574,#REF!)</f>
        <v>#REF!</v>
      </c>
      <c r="E574" s="12" t="e">
        <f>SUMIF(#REF!,'BASE DADOS'!B574,#REF!)</f>
        <v>#REF!</v>
      </c>
      <c r="F574" s="5" t="e">
        <f>SUMIF(#REF!,'BASE DADOS'!B574,#REF!)</f>
        <v>#REF!</v>
      </c>
      <c r="G574" s="5" t="e">
        <f t="shared" si="24"/>
        <v>#REF!</v>
      </c>
      <c r="H574" s="14" t="s">
        <v>12</v>
      </c>
      <c r="I574" s="4" t="b">
        <f>IF(H574=CFOP!A574,CFOP!B574,FALSE)</f>
        <v>0</v>
      </c>
      <c r="J574" s="10" t="e">
        <f>#REF!</f>
        <v>#REF!</v>
      </c>
      <c r="K574" s="12" t="e">
        <f>SUMIF(#REF!,'BASE DADOS'!I574,#REF!)</f>
        <v>#REF!</v>
      </c>
      <c r="L574" s="5" t="e">
        <f>SUMIF(#REF!,'BASE DADOS'!I574,#REF!)</f>
        <v>#REF!</v>
      </c>
      <c r="M574" s="5" t="e">
        <f>SUMIF(#REF!,'BASE DADOS'!I574,#REF!)</f>
        <v>#REF!</v>
      </c>
      <c r="N574" s="5" t="e">
        <f t="shared" si="25"/>
        <v>#REF!</v>
      </c>
    </row>
    <row r="575" spans="1:14" ht="14.4" x14ac:dyDescent="0.3">
      <c r="A575" s="14" t="s">
        <v>11</v>
      </c>
      <c r="B575" s="4">
        <f>IF(A575=CFOP!A575,CFOP!B575,FALSE)</f>
        <v>1214</v>
      </c>
      <c r="C575" s="10" t="e">
        <f>#REF!</f>
        <v>#REF!</v>
      </c>
      <c r="D575" s="12" t="e">
        <f>SUMIF(#REF!,'BASE DADOS'!B575,#REF!)</f>
        <v>#REF!</v>
      </c>
      <c r="E575" s="12" t="e">
        <f>SUMIF(#REF!,'BASE DADOS'!B575,#REF!)</f>
        <v>#REF!</v>
      </c>
      <c r="F575" s="5" t="e">
        <f>SUMIF(#REF!,'BASE DADOS'!B575,#REF!)</f>
        <v>#REF!</v>
      </c>
      <c r="G575" s="5" t="e">
        <f t="shared" si="24"/>
        <v>#REF!</v>
      </c>
      <c r="H575" s="14" t="s">
        <v>12</v>
      </c>
      <c r="I575" s="4" t="b">
        <f>IF(H575=CFOP!A575,CFOP!B575,FALSE)</f>
        <v>0</v>
      </c>
      <c r="J575" s="10" t="e">
        <f>#REF!</f>
        <v>#REF!</v>
      </c>
      <c r="K575" s="12" t="e">
        <f>SUMIF(#REF!,'BASE DADOS'!I575,#REF!)</f>
        <v>#REF!</v>
      </c>
      <c r="L575" s="5" t="e">
        <f>SUMIF(#REF!,'BASE DADOS'!I575,#REF!)</f>
        <v>#REF!</v>
      </c>
      <c r="M575" s="5" t="e">
        <f>SUMIF(#REF!,'BASE DADOS'!I575,#REF!)</f>
        <v>#REF!</v>
      </c>
      <c r="N575" s="5" t="e">
        <f t="shared" si="25"/>
        <v>#REF!</v>
      </c>
    </row>
    <row r="576" spans="1:14" ht="14.4" x14ac:dyDescent="0.3">
      <c r="A576" s="14" t="s">
        <v>11</v>
      </c>
      <c r="B576" s="4">
        <f>IF(A576=CFOP!A576,CFOP!B576,FALSE)</f>
        <v>1215</v>
      </c>
      <c r="C576" s="10" t="e">
        <f>#REF!</f>
        <v>#REF!</v>
      </c>
      <c r="D576" s="12" t="e">
        <f>SUMIF(#REF!,'BASE DADOS'!B576,#REF!)</f>
        <v>#REF!</v>
      </c>
      <c r="E576" s="12" t="e">
        <f>SUMIF(#REF!,'BASE DADOS'!B576,#REF!)</f>
        <v>#REF!</v>
      </c>
      <c r="F576" s="5" t="e">
        <f>SUMIF(#REF!,'BASE DADOS'!B576,#REF!)</f>
        <v>#REF!</v>
      </c>
      <c r="G576" s="5" t="e">
        <f t="shared" si="24"/>
        <v>#REF!</v>
      </c>
      <c r="H576" s="14" t="s">
        <v>12</v>
      </c>
      <c r="I576" s="4" t="b">
        <f>IF(H576=CFOP!A576,CFOP!B576,FALSE)</f>
        <v>0</v>
      </c>
      <c r="J576" s="10" t="e">
        <f>#REF!</f>
        <v>#REF!</v>
      </c>
      <c r="K576" s="12" t="e">
        <f>SUMIF(#REF!,'BASE DADOS'!I576,#REF!)</f>
        <v>#REF!</v>
      </c>
      <c r="L576" s="5" t="e">
        <f>SUMIF(#REF!,'BASE DADOS'!I576,#REF!)</f>
        <v>#REF!</v>
      </c>
      <c r="M576" s="5" t="e">
        <f>SUMIF(#REF!,'BASE DADOS'!I576,#REF!)</f>
        <v>#REF!</v>
      </c>
      <c r="N576" s="5" t="e">
        <f t="shared" si="25"/>
        <v>#REF!</v>
      </c>
    </row>
    <row r="577" spans="1:21" ht="14.4" x14ac:dyDescent="0.3">
      <c r="A577" s="14" t="s">
        <v>11</v>
      </c>
      <c r="B577" s="4">
        <f>IF(A577=CFOP!A577,CFOP!B577,FALSE)</f>
        <v>1453</v>
      </c>
      <c r="C577" s="10" t="e">
        <f>#REF!</f>
        <v>#REF!</v>
      </c>
      <c r="D577" s="12" t="e">
        <f>SUMIF(#REF!,'BASE DADOS'!B577,#REF!)</f>
        <v>#REF!</v>
      </c>
      <c r="E577" s="12" t="e">
        <f>SUMIF(#REF!,'BASE DADOS'!B577,#REF!)</f>
        <v>#REF!</v>
      </c>
      <c r="F577" s="5" t="e">
        <f>SUMIF(#REF!,'BASE DADOS'!B577,#REF!)</f>
        <v>#REF!</v>
      </c>
      <c r="G577" s="5" t="e">
        <f t="shared" si="24"/>
        <v>#REF!</v>
      </c>
      <c r="H577" s="14" t="s">
        <v>12</v>
      </c>
      <c r="I577" s="4" t="b">
        <f>IF(H577=CFOP!A577,CFOP!B577,FALSE)</f>
        <v>0</v>
      </c>
      <c r="J577" s="10" t="e">
        <f>#REF!</f>
        <v>#REF!</v>
      </c>
      <c r="K577" s="12" t="e">
        <f>SUMIF(#REF!,'BASE DADOS'!I577,#REF!)</f>
        <v>#REF!</v>
      </c>
      <c r="L577" s="5" t="e">
        <f>SUMIF(#REF!,'BASE DADOS'!I577,#REF!)</f>
        <v>#REF!</v>
      </c>
      <c r="M577" s="5" t="e">
        <f>SUMIF(#REF!,'BASE DADOS'!I577,#REF!)</f>
        <v>#REF!</v>
      </c>
      <c r="N577" s="5" t="e">
        <f t="shared" si="25"/>
        <v>#REF!</v>
      </c>
    </row>
    <row r="578" spans="1:21" ht="14.4" x14ac:dyDescent="0.3">
      <c r="A578" s="14" t="s">
        <v>11</v>
      </c>
      <c r="B578" s="4">
        <f>IF(A578=CFOP!A578,CFOP!B578,FALSE)</f>
        <v>1454</v>
      </c>
      <c r="C578" s="10" t="e">
        <f>#REF!</f>
        <v>#REF!</v>
      </c>
      <c r="D578" s="12" t="e">
        <f>SUMIF(#REF!,'BASE DADOS'!B578,#REF!)</f>
        <v>#REF!</v>
      </c>
      <c r="E578" s="12" t="e">
        <f>SUMIF(#REF!,'BASE DADOS'!B578,#REF!)</f>
        <v>#REF!</v>
      </c>
      <c r="F578" s="5" t="e">
        <f>SUMIF(#REF!,'BASE DADOS'!B578,#REF!)</f>
        <v>#REF!</v>
      </c>
      <c r="G578" s="5" t="e">
        <f t="shared" si="24"/>
        <v>#REF!</v>
      </c>
      <c r="H578" s="14" t="s">
        <v>12</v>
      </c>
      <c r="I578" s="4" t="b">
        <f>IF(H578=CFOP!A578,CFOP!B578,FALSE)</f>
        <v>0</v>
      </c>
      <c r="J578" s="10" t="e">
        <f>#REF!</f>
        <v>#REF!</v>
      </c>
      <c r="K578" s="12" t="e">
        <f>SUMIF(#REF!,'BASE DADOS'!I578,#REF!)</f>
        <v>#REF!</v>
      </c>
      <c r="L578" s="5" t="e">
        <f>SUMIF(#REF!,'BASE DADOS'!I578,#REF!)</f>
        <v>#REF!</v>
      </c>
      <c r="M578" s="5" t="e">
        <f>SUMIF(#REF!,'BASE DADOS'!I578,#REF!)</f>
        <v>#REF!</v>
      </c>
      <c r="N578" s="5" t="e">
        <f t="shared" si="25"/>
        <v>#REF!</v>
      </c>
    </row>
    <row r="579" spans="1:21" ht="14.4" x14ac:dyDescent="0.3">
      <c r="A579" s="14" t="s">
        <v>11</v>
      </c>
      <c r="B579" s="4">
        <f>IF(A579=CFOP!A579,CFOP!B579,FALSE)</f>
        <v>1455</v>
      </c>
      <c r="C579" s="10" t="e">
        <f>#REF!</f>
        <v>#REF!</v>
      </c>
      <c r="D579" s="12" t="e">
        <f>SUMIF(#REF!,'BASE DADOS'!B579,#REF!)</f>
        <v>#REF!</v>
      </c>
      <c r="E579" s="12" t="e">
        <f>SUMIF(#REF!,'BASE DADOS'!B579,#REF!)</f>
        <v>#REF!</v>
      </c>
      <c r="F579" s="5" t="e">
        <f>SUMIF(#REF!,'BASE DADOS'!B579,#REF!)</f>
        <v>#REF!</v>
      </c>
      <c r="G579" s="5" t="e">
        <f t="shared" si="24"/>
        <v>#REF!</v>
      </c>
      <c r="H579" s="14" t="s">
        <v>12</v>
      </c>
      <c r="I579" s="4" t="b">
        <f>IF(H579=CFOP!A579,CFOP!B579,FALSE)</f>
        <v>0</v>
      </c>
      <c r="J579" s="10" t="e">
        <f>#REF!</f>
        <v>#REF!</v>
      </c>
      <c r="K579" s="12" t="e">
        <f>SUMIF(#REF!,'BASE DADOS'!I579,#REF!)</f>
        <v>#REF!</v>
      </c>
      <c r="L579" s="5" t="e">
        <f>SUMIF(#REF!,'BASE DADOS'!I579,#REF!)</f>
        <v>#REF!</v>
      </c>
      <c r="M579" s="5" t="e">
        <f>SUMIF(#REF!,'BASE DADOS'!I579,#REF!)</f>
        <v>#REF!</v>
      </c>
      <c r="N579" s="5" t="e">
        <f t="shared" si="25"/>
        <v>#REF!</v>
      </c>
    </row>
    <row r="580" spans="1:21" ht="14.4" x14ac:dyDescent="0.3">
      <c r="A580" s="14" t="s">
        <v>11</v>
      </c>
      <c r="B580" s="4">
        <f>IF(A580=CFOP!A580,CFOP!B580,FALSE)</f>
        <v>1651</v>
      </c>
      <c r="C580" s="10" t="e">
        <f>#REF!</f>
        <v>#REF!</v>
      </c>
      <c r="D580" s="12" t="e">
        <f>SUMIF(#REF!,'BASE DADOS'!B580,#REF!)</f>
        <v>#REF!</v>
      </c>
      <c r="E580" s="12" t="e">
        <f>SUMIF(#REF!,'BASE DADOS'!B580,#REF!)</f>
        <v>#REF!</v>
      </c>
      <c r="F580" s="5" t="e">
        <f>SUMIF(#REF!,'BASE DADOS'!B580,#REF!)</f>
        <v>#REF!</v>
      </c>
      <c r="G580" s="5" t="e">
        <f t="shared" si="24"/>
        <v>#REF!</v>
      </c>
      <c r="H580" s="14" t="s">
        <v>12</v>
      </c>
      <c r="I580" s="4" t="b">
        <f>IF(H580=CFOP!A580,CFOP!B580,FALSE)</f>
        <v>0</v>
      </c>
      <c r="J580" s="10" t="e">
        <f>#REF!</f>
        <v>#REF!</v>
      </c>
      <c r="K580" s="12" t="e">
        <f>SUMIF(#REF!,'BASE DADOS'!I580,#REF!)</f>
        <v>#REF!</v>
      </c>
      <c r="L580" s="5" t="e">
        <f>SUMIF(#REF!,'BASE DADOS'!I580,#REF!)</f>
        <v>#REF!</v>
      </c>
      <c r="M580" s="5" t="e">
        <f>SUMIF(#REF!,'BASE DADOS'!I580,#REF!)</f>
        <v>#REF!</v>
      </c>
      <c r="N580" s="5" t="e">
        <f t="shared" si="25"/>
        <v>#REF!</v>
      </c>
    </row>
    <row r="581" spans="1:21" ht="14.4" x14ac:dyDescent="0.3">
      <c r="A581" s="14" t="s">
        <v>11</v>
      </c>
      <c r="B581" s="4">
        <f>IF(A581=CFOP!A581,CFOP!B581,FALSE)</f>
        <v>2131</v>
      </c>
      <c r="C581" s="10" t="e">
        <f>#REF!</f>
        <v>#REF!</v>
      </c>
      <c r="D581" s="12" t="e">
        <f>SUMIF(#REF!,'BASE DADOS'!B581,#REF!)</f>
        <v>#REF!</v>
      </c>
      <c r="E581" s="12" t="e">
        <f>SUMIF(#REF!,'BASE DADOS'!B581,#REF!)</f>
        <v>#REF!</v>
      </c>
      <c r="F581" s="5" t="e">
        <f>SUMIF(#REF!,'BASE DADOS'!B581,#REF!)</f>
        <v>#REF!</v>
      </c>
      <c r="G581" s="5" t="e">
        <f t="shared" si="24"/>
        <v>#REF!</v>
      </c>
      <c r="H581" s="14" t="s">
        <v>12</v>
      </c>
      <c r="I581" s="4" t="b">
        <f>IF(H581=CFOP!A581,CFOP!B581,FALSE)</f>
        <v>0</v>
      </c>
      <c r="J581" s="10" t="e">
        <f>#REF!</f>
        <v>#REF!</v>
      </c>
      <c r="K581" s="12" t="e">
        <f>SUMIF(#REF!,'BASE DADOS'!I581,#REF!)</f>
        <v>#REF!</v>
      </c>
      <c r="L581" s="5" t="e">
        <f>SUMIF(#REF!,'BASE DADOS'!I581,#REF!)</f>
        <v>#REF!</v>
      </c>
      <c r="M581" s="5" t="e">
        <f>SUMIF(#REF!,'BASE DADOS'!I581,#REF!)</f>
        <v>#REF!</v>
      </c>
      <c r="N581" s="5" t="e">
        <f t="shared" si="25"/>
        <v>#REF!</v>
      </c>
    </row>
    <row r="582" spans="1:21" ht="14.4" x14ac:dyDescent="0.3">
      <c r="A582" s="14" t="s">
        <v>11</v>
      </c>
      <c r="B582" s="4">
        <f>IF(A582=CFOP!A582,CFOP!B582,FALSE)</f>
        <v>2135</v>
      </c>
      <c r="C582" s="10" t="e">
        <f>#REF!</f>
        <v>#REF!</v>
      </c>
      <c r="D582" s="12" t="e">
        <f>SUMIF(#REF!,'BASE DADOS'!B582,#REF!)</f>
        <v>#REF!</v>
      </c>
      <c r="E582" s="12" t="e">
        <f>SUMIF(#REF!,'BASE DADOS'!B582,#REF!)</f>
        <v>#REF!</v>
      </c>
      <c r="F582" s="5" t="e">
        <f>SUMIF(#REF!,'BASE DADOS'!B582,#REF!)</f>
        <v>#REF!</v>
      </c>
      <c r="G582" s="5" t="e">
        <f t="shared" si="24"/>
        <v>#REF!</v>
      </c>
      <c r="H582" s="14" t="s">
        <v>12</v>
      </c>
      <c r="I582" s="4" t="b">
        <f>IF(H582=CFOP!A582,CFOP!B582,FALSE)</f>
        <v>0</v>
      </c>
      <c r="J582" s="10" t="e">
        <f>#REF!</f>
        <v>#REF!</v>
      </c>
      <c r="K582" s="12" t="e">
        <f>SUMIF(#REF!,'BASE DADOS'!I582,#REF!)</f>
        <v>#REF!</v>
      </c>
      <c r="L582" s="5" t="e">
        <f>SUMIF(#REF!,'BASE DADOS'!I582,#REF!)</f>
        <v>#REF!</v>
      </c>
      <c r="M582" s="5" t="e">
        <f>SUMIF(#REF!,'BASE DADOS'!I582,#REF!)</f>
        <v>#REF!</v>
      </c>
      <c r="N582" s="5" t="e">
        <f t="shared" si="25"/>
        <v>#REF!</v>
      </c>
    </row>
    <row r="583" spans="1:21" ht="14.4" x14ac:dyDescent="0.3">
      <c r="A583" s="14" t="s">
        <v>11</v>
      </c>
      <c r="B583" s="4">
        <f>IF(A583=CFOP!A583,CFOP!B583,FALSE)</f>
        <v>2159</v>
      </c>
      <c r="C583" s="10" t="e">
        <f>#REF!</f>
        <v>#REF!</v>
      </c>
      <c r="D583" s="12" t="e">
        <f>SUMIF(#REF!,'BASE DADOS'!B583,#REF!)</f>
        <v>#REF!</v>
      </c>
      <c r="E583" s="12" t="e">
        <f>SUMIF(#REF!,'BASE DADOS'!B583,#REF!)</f>
        <v>#REF!</v>
      </c>
      <c r="F583" s="5" t="e">
        <f>SUMIF(#REF!,'BASE DADOS'!B583,#REF!)</f>
        <v>#REF!</v>
      </c>
      <c r="G583" s="5" t="e">
        <f t="shared" si="24"/>
        <v>#REF!</v>
      </c>
      <c r="H583" s="14" t="s">
        <v>12</v>
      </c>
      <c r="I583" s="4" t="b">
        <f>IF(H583=CFOP!A583,CFOP!B583,FALSE)</f>
        <v>0</v>
      </c>
      <c r="J583" s="10" t="e">
        <f>#REF!</f>
        <v>#REF!</v>
      </c>
      <c r="K583" s="12" t="e">
        <f>SUMIF(#REF!,'BASE DADOS'!I583,#REF!)</f>
        <v>#REF!</v>
      </c>
      <c r="L583" s="5" t="e">
        <f>SUMIF(#REF!,'BASE DADOS'!I583,#REF!)</f>
        <v>#REF!</v>
      </c>
      <c r="M583" s="5" t="e">
        <f>SUMIF(#REF!,'BASE DADOS'!I583,#REF!)</f>
        <v>#REF!</v>
      </c>
      <c r="N583" s="5" t="e">
        <f t="shared" si="25"/>
        <v>#REF!</v>
      </c>
    </row>
    <row r="584" spans="1:21" ht="14.4" x14ac:dyDescent="0.3">
      <c r="A584" s="14" t="s">
        <v>11</v>
      </c>
      <c r="B584" s="4">
        <f>IF(A584=CFOP!A584,CFOP!B584,FALSE)</f>
        <v>2212</v>
      </c>
      <c r="C584" s="10" t="e">
        <f>#REF!</f>
        <v>#REF!</v>
      </c>
      <c r="D584" s="12" t="e">
        <f>SUMIF(#REF!,'BASE DADOS'!B584,#REF!)</f>
        <v>#REF!</v>
      </c>
      <c r="E584" s="12" t="e">
        <f>SUMIF(#REF!,'BASE DADOS'!B584,#REF!)</f>
        <v>#REF!</v>
      </c>
      <c r="F584" s="5" t="e">
        <f>SUMIF(#REF!,'BASE DADOS'!B584,#REF!)</f>
        <v>#REF!</v>
      </c>
      <c r="G584" s="5" t="e">
        <f t="shared" si="24"/>
        <v>#REF!</v>
      </c>
      <c r="H584" s="14" t="s">
        <v>12</v>
      </c>
      <c r="I584" s="4" t="b">
        <f>IF(H584=CFOP!A584,CFOP!B584,FALSE)</f>
        <v>0</v>
      </c>
      <c r="J584" s="10" t="e">
        <f>#REF!</f>
        <v>#REF!</v>
      </c>
      <c r="K584" s="12" t="e">
        <f>SUMIF(#REF!,'BASE DADOS'!I584,#REF!)</f>
        <v>#REF!</v>
      </c>
      <c r="L584" s="5" t="e">
        <f>SUMIF(#REF!,'BASE DADOS'!I584,#REF!)</f>
        <v>#REF!</v>
      </c>
      <c r="M584" s="5" t="e">
        <f>SUMIF(#REF!,'BASE DADOS'!I584,#REF!)</f>
        <v>#REF!</v>
      </c>
      <c r="N584" s="5" t="e">
        <f t="shared" si="25"/>
        <v>#REF!</v>
      </c>
    </row>
    <row r="585" spans="1:21" ht="14.4" x14ac:dyDescent="0.3">
      <c r="A585" s="14" t="s">
        <v>11</v>
      </c>
      <c r="B585" s="4">
        <f>IF(A585=CFOP!A585,CFOP!B585,FALSE)</f>
        <v>2213</v>
      </c>
      <c r="C585" s="10" t="e">
        <f>#REF!</f>
        <v>#REF!</v>
      </c>
      <c r="D585" s="12" t="e">
        <f>SUMIF(#REF!,'BASE DADOS'!B585,#REF!)</f>
        <v>#REF!</v>
      </c>
      <c r="E585" s="12" t="e">
        <f>SUMIF(#REF!,'BASE DADOS'!B585,#REF!)</f>
        <v>#REF!</v>
      </c>
      <c r="F585" s="5" t="e">
        <f>SUMIF(#REF!,'BASE DADOS'!B585,#REF!)</f>
        <v>#REF!</v>
      </c>
      <c r="G585" s="5" t="e">
        <f t="shared" si="24"/>
        <v>#REF!</v>
      </c>
      <c r="H585" s="14" t="s">
        <v>12</v>
      </c>
      <c r="I585" s="4" t="b">
        <f>IF(H585=CFOP!A585,CFOP!B585,FALSE)</f>
        <v>0</v>
      </c>
      <c r="J585" s="10" t="e">
        <f>#REF!</f>
        <v>#REF!</v>
      </c>
      <c r="K585" s="12" t="e">
        <f>SUMIF(#REF!,'BASE DADOS'!I585,#REF!)</f>
        <v>#REF!</v>
      </c>
      <c r="L585" s="5" t="e">
        <f>SUMIF(#REF!,'BASE DADOS'!I585,#REF!)</f>
        <v>#REF!</v>
      </c>
      <c r="M585" s="5" t="e">
        <f>SUMIF(#REF!,'BASE DADOS'!I585,#REF!)</f>
        <v>#REF!</v>
      </c>
      <c r="N585" s="5" t="e">
        <f t="shared" si="25"/>
        <v>#REF!</v>
      </c>
    </row>
    <row r="586" spans="1:21" ht="14.4" x14ac:dyDescent="0.3">
      <c r="A586" s="14" t="s">
        <v>11</v>
      </c>
      <c r="B586" s="4">
        <f>IF(A586=CFOP!A586,CFOP!B586,FALSE)</f>
        <v>2214</v>
      </c>
      <c r="C586" s="10" t="e">
        <f>#REF!</f>
        <v>#REF!</v>
      </c>
      <c r="D586" s="12" t="e">
        <f>SUMIF(#REF!,'BASE DADOS'!B586,#REF!)</f>
        <v>#REF!</v>
      </c>
      <c r="E586" s="12" t="e">
        <f>SUMIF(#REF!,'BASE DADOS'!B586,#REF!)</f>
        <v>#REF!</v>
      </c>
      <c r="F586" s="5" t="e">
        <f>SUMIF(#REF!,'BASE DADOS'!B586,#REF!)</f>
        <v>#REF!</v>
      </c>
      <c r="G586" s="5" t="e">
        <f t="shared" si="24"/>
        <v>#REF!</v>
      </c>
      <c r="H586" s="14" t="s">
        <v>12</v>
      </c>
      <c r="I586" s="4" t="b">
        <f>IF(H586=CFOP!A586,CFOP!B586,FALSE)</f>
        <v>0</v>
      </c>
      <c r="J586" s="10" t="e">
        <f>#REF!</f>
        <v>#REF!</v>
      </c>
      <c r="K586" s="12" t="e">
        <f>SUMIF(#REF!,'BASE DADOS'!I586,#REF!)</f>
        <v>#REF!</v>
      </c>
      <c r="L586" s="5" t="e">
        <f>SUMIF(#REF!,'BASE DADOS'!I586,#REF!)</f>
        <v>#REF!</v>
      </c>
      <c r="M586" s="5" t="e">
        <f>SUMIF(#REF!,'BASE DADOS'!I586,#REF!)</f>
        <v>#REF!</v>
      </c>
      <c r="N586" s="5" t="e">
        <f t="shared" si="25"/>
        <v>#REF!</v>
      </c>
    </row>
    <row r="587" spans="1:21" ht="14.4" x14ac:dyDescent="0.3">
      <c r="A587" s="14" t="s">
        <v>11</v>
      </c>
      <c r="B587" s="4">
        <f>IF(A587=CFOP!A587,CFOP!B587,FALSE)</f>
        <v>2215</v>
      </c>
      <c r="C587" s="10" t="e">
        <f>#REF!</f>
        <v>#REF!</v>
      </c>
      <c r="D587" s="12" t="e">
        <f>SUMIF(#REF!,'BASE DADOS'!B587,#REF!)</f>
        <v>#REF!</v>
      </c>
      <c r="E587" s="12" t="e">
        <f>SUMIF(#REF!,'BASE DADOS'!B587,#REF!)</f>
        <v>#REF!</v>
      </c>
      <c r="F587" s="5" t="e">
        <f>SUMIF(#REF!,'BASE DADOS'!B587,#REF!)</f>
        <v>#REF!</v>
      </c>
      <c r="G587" s="5" t="e">
        <f t="shared" si="24"/>
        <v>#REF!</v>
      </c>
      <c r="H587" s="14" t="s">
        <v>12</v>
      </c>
      <c r="I587" s="4" t="b">
        <f>IF(H587=CFOP!A587,CFOP!B587,FALSE)</f>
        <v>0</v>
      </c>
      <c r="J587" s="10" t="e">
        <f>#REF!</f>
        <v>#REF!</v>
      </c>
      <c r="K587" s="12" t="e">
        <f>SUMIF(#REF!,'BASE DADOS'!I587,#REF!)</f>
        <v>#REF!</v>
      </c>
      <c r="L587" s="5" t="e">
        <f>SUMIF(#REF!,'BASE DADOS'!I587,#REF!)</f>
        <v>#REF!</v>
      </c>
      <c r="M587" s="5" t="e">
        <f>SUMIF(#REF!,'BASE DADOS'!I587,#REF!)</f>
        <v>#REF!</v>
      </c>
      <c r="N587" s="5" t="e">
        <f t="shared" si="25"/>
        <v>#REF!</v>
      </c>
    </row>
    <row r="588" spans="1:21" ht="14.4" x14ac:dyDescent="0.3">
      <c r="A588" s="14" t="s">
        <v>11</v>
      </c>
      <c r="B588" s="4">
        <f>IF(A588=CFOP!A588,CFOP!B588,FALSE)</f>
        <v>2453</v>
      </c>
      <c r="C588" s="10" t="e">
        <f>#REF!</f>
        <v>#REF!</v>
      </c>
      <c r="D588" s="12" t="e">
        <f>SUMIF(#REF!,'BASE DADOS'!B588,#REF!)</f>
        <v>#REF!</v>
      </c>
      <c r="E588" s="12" t="e">
        <f>SUMIF(#REF!,'BASE DADOS'!B588,#REF!)</f>
        <v>#REF!</v>
      </c>
      <c r="F588" s="5" t="e">
        <f>SUMIF(#REF!,'BASE DADOS'!B588,#REF!)</f>
        <v>#REF!</v>
      </c>
      <c r="G588" s="5" t="e">
        <f t="shared" si="24"/>
        <v>#REF!</v>
      </c>
      <c r="H588" s="14" t="s">
        <v>12</v>
      </c>
      <c r="I588" s="4" t="b">
        <f>IF(H588=CFOP!A588,CFOP!B588,FALSE)</f>
        <v>0</v>
      </c>
      <c r="J588" s="10" t="e">
        <f>#REF!</f>
        <v>#REF!</v>
      </c>
      <c r="K588" s="12" t="e">
        <f>SUMIF(#REF!,'BASE DADOS'!I588,#REF!)</f>
        <v>#REF!</v>
      </c>
      <c r="L588" s="5" t="e">
        <f>SUMIF(#REF!,'BASE DADOS'!I588,#REF!)</f>
        <v>#REF!</v>
      </c>
      <c r="M588" s="5" t="e">
        <f>SUMIF(#REF!,'BASE DADOS'!I588,#REF!)</f>
        <v>#REF!</v>
      </c>
      <c r="N588" s="5" t="e">
        <f t="shared" si="25"/>
        <v>#REF!</v>
      </c>
    </row>
    <row r="589" spans="1:21" ht="14.4" x14ac:dyDescent="0.3">
      <c r="A589" s="14" t="s">
        <v>11</v>
      </c>
      <c r="B589" s="4">
        <f>IF(A589=CFOP!A589,CFOP!B589,FALSE)</f>
        <v>2454</v>
      </c>
      <c r="C589" s="10" t="e">
        <f>#REF!</f>
        <v>#REF!</v>
      </c>
      <c r="D589" s="12" t="e">
        <f>SUMIF(#REF!,'BASE DADOS'!B589,#REF!)</f>
        <v>#REF!</v>
      </c>
      <c r="E589" s="12" t="e">
        <f>SUMIF(#REF!,'BASE DADOS'!B589,#REF!)</f>
        <v>#REF!</v>
      </c>
      <c r="F589" s="5" t="e">
        <f>SUMIF(#REF!,'BASE DADOS'!B589,#REF!)</f>
        <v>#REF!</v>
      </c>
      <c r="G589" s="5" t="e">
        <f t="shared" si="24"/>
        <v>#REF!</v>
      </c>
      <c r="H589" s="14" t="s">
        <v>12</v>
      </c>
      <c r="I589" s="4" t="b">
        <f>IF(H589=CFOP!A589,CFOP!B589,FALSE)</f>
        <v>0</v>
      </c>
      <c r="J589" s="10" t="e">
        <f>#REF!</f>
        <v>#REF!</v>
      </c>
      <c r="K589" s="12" t="e">
        <f>SUMIF(#REF!,'BASE DADOS'!I589,#REF!)</f>
        <v>#REF!</v>
      </c>
      <c r="L589" s="5" t="e">
        <f>SUMIF(#REF!,'BASE DADOS'!I589,#REF!)</f>
        <v>#REF!</v>
      </c>
      <c r="M589" s="5" t="e">
        <f>SUMIF(#REF!,'BASE DADOS'!I589,#REF!)</f>
        <v>#REF!</v>
      </c>
      <c r="N589" s="5" t="e">
        <f t="shared" si="25"/>
        <v>#REF!</v>
      </c>
    </row>
    <row r="590" spans="1:21" ht="14.4" x14ac:dyDescent="0.3">
      <c r="A590" s="14" t="s">
        <v>11</v>
      </c>
      <c r="B590" s="4">
        <f>IF(A590=CFOP!A590,CFOP!B590,FALSE)</f>
        <v>2455</v>
      </c>
      <c r="C590" s="10" t="e">
        <f>#REF!</f>
        <v>#REF!</v>
      </c>
      <c r="D590" s="12" t="e">
        <f>SUMIF(#REF!,'BASE DADOS'!B590,#REF!)</f>
        <v>#REF!</v>
      </c>
      <c r="E590" s="12" t="e">
        <f>SUMIF(#REF!,'BASE DADOS'!B590,#REF!)</f>
        <v>#REF!</v>
      </c>
      <c r="F590" s="5" t="e">
        <f>SUMIF(#REF!,'BASE DADOS'!B590,#REF!)</f>
        <v>#REF!</v>
      </c>
      <c r="G590" s="5" t="e">
        <f t="shared" si="24"/>
        <v>#REF!</v>
      </c>
      <c r="H590" s="14" t="s">
        <v>12</v>
      </c>
      <c r="I590" s="4" t="b">
        <f>IF(H590=CFOP!A590,CFOP!B590,FALSE)</f>
        <v>0</v>
      </c>
      <c r="J590" s="10" t="e">
        <f>#REF!</f>
        <v>#REF!</v>
      </c>
      <c r="K590" s="12" t="e">
        <f>SUMIF(#REF!,'BASE DADOS'!I590,#REF!)</f>
        <v>#REF!</v>
      </c>
      <c r="L590" s="5" t="e">
        <f>SUMIF(#REF!,'BASE DADOS'!I590,#REF!)</f>
        <v>#REF!</v>
      </c>
      <c r="M590" s="5" t="e">
        <f>SUMIF(#REF!,'BASE DADOS'!I590,#REF!)</f>
        <v>#REF!</v>
      </c>
      <c r="N590" s="5" t="e">
        <f t="shared" si="25"/>
        <v>#REF!</v>
      </c>
    </row>
    <row r="591" spans="1:21" ht="14.4" x14ac:dyDescent="0.3">
      <c r="A591" s="14" t="s">
        <v>11</v>
      </c>
      <c r="B591" s="4">
        <f>IF(A591=CFOP!A591,CFOP!B591,FALSE)</f>
        <v>3129</v>
      </c>
      <c r="C591" s="10" t="e">
        <f>#REF!</f>
        <v>#REF!</v>
      </c>
      <c r="D591" s="12" t="e">
        <f>SUMIF(#REF!,'BASE DADOS'!B591,#REF!)</f>
        <v>#REF!</v>
      </c>
      <c r="E591" s="12" t="e">
        <f>SUMIF(#REF!,'BASE DADOS'!B591,#REF!)</f>
        <v>#REF!</v>
      </c>
      <c r="F591" s="5" t="e">
        <f>SUMIF(#REF!,'BASE DADOS'!B591,#REF!)</f>
        <v>#REF!</v>
      </c>
      <c r="G591" s="5" t="e">
        <f t="shared" si="24"/>
        <v>#REF!</v>
      </c>
      <c r="H591" s="14" t="s">
        <v>12</v>
      </c>
      <c r="I591" s="4" t="b">
        <f>IF(H591=CFOP!A591,CFOP!B591,FALSE)</f>
        <v>0</v>
      </c>
      <c r="J591" s="10" t="e">
        <f>#REF!</f>
        <v>#REF!</v>
      </c>
      <c r="K591" s="12" t="e">
        <f>SUMIF(#REF!,'BASE DADOS'!I591,#REF!)</f>
        <v>#REF!</v>
      </c>
      <c r="L591" s="5" t="e">
        <f>SUMIF(#REF!,'BASE DADOS'!I591,#REF!)</f>
        <v>#REF!</v>
      </c>
      <c r="M591" s="5" t="e">
        <f>SUMIF(#REF!,'BASE DADOS'!I591,#REF!)</f>
        <v>#REF!</v>
      </c>
      <c r="N591" s="5" t="e">
        <f t="shared" si="25"/>
        <v>#REF!</v>
      </c>
    </row>
    <row r="592" spans="1:21" ht="14.4" x14ac:dyDescent="0.3">
      <c r="A592" s="14" t="s">
        <v>11</v>
      </c>
      <c r="B592" s="4">
        <f>IF(A592=CFOP!A592,CFOP!B592,FALSE)</f>
        <v>3212</v>
      </c>
      <c r="C592" s="10" t="e">
        <f>#REF!</f>
        <v>#REF!</v>
      </c>
      <c r="D592" s="12" t="e">
        <f>SUMIF(#REF!,'BASE DADOS'!B592,#REF!)</f>
        <v>#REF!</v>
      </c>
      <c r="E592" s="12" t="e">
        <f>SUMIF(#REF!,'BASE DADOS'!B592,#REF!)</f>
        <v>#REF!</v>
      </c>
      <c r="F592" s="5" t="e">
        <f>SUMIF(#REF!,'BASE DADOS'!B592,#REF!)</f>
        <v>#REF!</v>
      </c>
      <c r="G592" s="5" t="e">
        <f t="shared" si="24"/>
        <v>#REF!</v>
      </c>
      <c r="H592" s="14" t="s">
        <v>12</v>
      </c>
      <c r="I592" s="4" t="b">
        <f>IF(H592=CFOP!A592,CFOP!B592,FALSE)</f>
        <v>0</v>
      </c>
      <c r="J592" s="10" t="e">
        <f>#REF!</f>
        <v>#REF!</v>
      </c>
      <c r="K592" s="12" t="e">
        <f>SUMIF(#REF!,'BASE DADOS'!I592,#REF!)</f>
        <v>#REF!</v>
      </c>
      <c r="L592" s="5" t="e">
        <f>SUMIF(#REF!,'BASE DADOS'!I592,#REF!)</f>
        <v>#REF!</v>
      </c>
      <c r="M592" s="5" t="e">
        <f>SUMIF(#REF!,'BASE DADOS'!I592,#REF!)</f>
        <v>#REF!</v>
      </c>
      <c r="N592" s="5" t="e">
        <f t="shared" si="25"/>
        <v>#REF!</v>
      </c>
      <c r="U592" s="161"/>
    </row>
    <row r="593" spans="1:21" ht="14.4" x14ac:dyDescent="0.3">
      <c r="A593" s="14"/>
      <c r="B593" s="7" t="s">
        <v>4</v>
      </c>
      <c r="C593" s="11"/>
      <c r="D593" s="6" t="e">
        <f>SUM(D2:D592)</f>
        <v>#REF!</v>
      </c>
      <c r="E593" s="6" t="e">
        <f>SUM(E2:E592)</f>
        <v>#REF!</v>
      </c>
      <c r="F593" s="6" t="e">
        <f>SUM(F2:F592)</f>
        <v>#REF!</v>
      </c>
      <c r="G593" s="5" t="e">
        <f>F593&gt;0</f>
        <v>#REF!</v>
      </c>
      <c r="H593" s="14"/>
      <c r="I593" s="7" t="s">
        <v>4</v>
      </c>
      <c r="J593" s="11"/>
      <c r="K593" s="6" t="e">
        <f>SUM(K2:K592)</f>
        <v>#REF!</v>
      </c>
      <c r="L593" s="6" t="e">
        <f>SUM(L2:L592)</f>
        <v>#REF!</v>
      </c>
      <c r="M593" s="6" t="e">
        <f>SUM(M2:M592)</f>
        <v>#REF!</v>
      </c>
      <c r="N593" s="5" t="e">
        <f>M593&gt;0</f>
        <v>#REF!</v>
      </c>
      <c r="U593" s="163"/>
    </row>
    <row r="594" spans="1:21" ht="14.4" x14ac:dyDescent="0.3">
      <c r="A594" s="14"/>
      <c r="D594" s="165"/>
      <c r="E594" s="165"/>
      <c r="F594" s="163"/>
      <c r="G594" s="163"/>
      <c r="H594" s="14"/>
      <c r="I594" s="9"/>
      <c r="K594" s="165"/>
      <c r="L594" s="163"/>
      <c r="M594" s="163"/>
      <c r="U594" s="163"/>
    </row>
    <row r="595" spans="1:21" ht="14.4" x14ac:dyDescent="0.3">
      <c r="A595" s="14"/>
      <c r="D595" s="165"/>
      <c r="E595" s="165"/>
      <c r="F595" s="163"/>
      <c r="G595" s="163"/>
      <c r="H595" s="14"/>
      <c r="I595" s="9"/>
      <c r="K595" s="165"/>
      <c r="L595" s="163"/>
      <c r="M595" s="163"/>
      <c r="U595" s="163"/>
    </row>
    <row r="596" spans="1:21" ht="14.4" x14ac:dyDescent="0.3">
      <c r="A596" s="14"/>
      <c r="D596" s="165"/>
      <c r="E596" s="165"/>
      <c r="F596" s="163"/>
      <c r="G596" s="163"/>
      <c r="H596" s="14"/>
      <c r="I596" s="9"/>
      <c r="K596" s="165"/>
      <c r="L596" s="163"/>
      <c r="M596" s="163"/>
      <c r="U596" s="163"/>
    </row>
    <row r="597" spans="1:21" ht="14.4" x14ac:dyDescent="0.3">
      <c r="A597" s="14"/>
      <c r="D597" s="165"/>
      <c r="E597" s="165"/>
      <c r="F597" s="163"/>
      <c r="G597" s="163"/>
      <c r="H597" s="14"/>
      <c r="I597" s="9"/>
      <c r="K597" s="165"/>
      <c r="L597" s="163"/>
      <c r="M597" s="163"/>
      <c r="U597" s="163"/>
    </row>
    <row r="598" spans="1:21" ht="14.4" x14ac:dyDescent="0.3">
      <c r="A598" s="14"/>
      <c r="D598" s="165"/>
      <c r="E598" s="165"/>
      <c r="F598" s="163"/>
      <c r="G598" s="163"/>
      <c r="H598" s="14"/>
      <c r="I598" s="9"/>
      <c r="K598" s="165"/>
      <c r="L598" s="163"/>
      <c r="M598" s="163"/>
      <c r="U598" s="163"/>
    </row>
    <row r="599" spans="1:21" ht="14.4" x14ac:dyDescent="0.3">
      <c r="A599" s="14"/>
      <c r="D599" s="165"/>
      <c r="E599" s="165"/>
      <c r="F599" s="163"/>
      <c r="G599" s="163"/>
      <c r="H599" s="14"/>
      <c r="I599" s="9"/>
      <c r="K599" s="165"/>
      <c r="L599" s="163"/>
      <c r="M599" s="163"/>
      <c r="U599" s="163"/>
    </row>
    <row r="600" spans="1:21" ht="14.4" x14ac:dyDescent="0.3">
      <c r="A600" s="14"/>
      <c r="D600" s="165"/>
      <c r="E600" s="165"/>
      <c r="F600" s="163"/>
      <c r="G600" s="163"/>
      <c r="H600" s="14"/>
      <c r="I600" s="9"/>
      <c r="K600" s="165"/>
      <c r="L600" s="163"/>
      <c r="M600" s="163"/>
      <c r="U600" s="163"/>
    </row>
    <row r="601" spans="1:21" ht="14.4" x14ac:dyDescent="0.3">
      <c r="A601" s="14"/>
      <c r="D601" s="165"/>
      <c r="E601" s="165"/>
      <c r="F601" s="163"/>
      <c r="G601" s="163"/>
      <c r="H601" s="14"/>
      <c r="I601" s="9"/>
      <c r="K601" s="165"/>
      <c r="L601" s="163"/>
      <c r="M601" s="163"/>
      <c r="U601" s="163"/>
    </row>
    <row r="602" spans="1:21" x14ac:dyDescent="0.3">
      <c r="U602" s="164"/>
    </row>
    <row r="604" spans="1:21" x14ac:dyDescent="0.3">
      <c r="N604" s="162"/>
      <c r="U604" s="2"/>
    </row>
    <row r="805" spans="14:21" x14ac:dyDescent="0.3">
      <c r="N805" s="162"/>
      <c r="U805" s="2"/>
    </row>
    <row r="1006" spans="14:21" x14ac:dyDescent="0.3">
      <c r="N1006" s="162"/>
      <c r="U1006" s="2"/>
    </row>
    <row r="1207" spans="14:21" x14ac:dyDescent="0.3">
      <c r="N1207" s="162"/>
      <c r="U1207" s="2"/>
    </row>
    <row r="1408" spans="14:21" x14ac:dyDescent="0.3">
      <c r="N1408" s="162"/>
      <c r="U1408" s="2"/>
    </row>
    <row r="1609" spans="14:21" x14ac:dyDescent="0.3">
      <c r="N1609" s="162"/>
      <c r="U1609" s="2"/>
    </row>
    <row r="1810" spans="14:21" x14ac:dyDescent="0.3">
      <c r="N1810" s="162"/>
      <c r="U1810" s="2"/>
    </row>
    <row r="2011" spans="14:21" x14ac:dyDescent="0.3">
      <c r="N2011" s="162"/>
      <c r="U2011" s="2"/>
    </row>
    <row r="2212" spans="14:21" x14ac:dyDescent="0.3">
      <c r="N2212" s="162"/>
      <c r="U2212" s="2"/>
    </row>
    <row r="2413" spans="14:21" x14ac:dyDescent="0.3">
      <c r="N2413" s="162"/>
      <c r="U2413" s="2"/>
    </row>
    <row r="2614" spans="14:21" x14ac:dyDescent="0.3">
      <c r="N2614" s="162"/>
      <c r="U2614" s="2"/>
    </row>
    <row r="2815" spans="14:21" x14ac:dyDescent="0.3">
      <c r="N2815" s="162"/>
      <c r="U2815" s="2"/>
    </row>
    <row r="3016" spans="14:21" x14ac:dyDescent="0.3">
      <c r="N3016" s="162"/>
      <c r="U3016" s="2"/>
    </row>
    <row r="3217" spans="14:21" x14ac:dyDescent="0.3">
      <c r="N3217" s="162"/>
      <c r="U3217" s="2"/>
    </row>
    <row r="3418" spans="14:21" x14ac:dyDescent="0.3">
      <c r="N3418" s="162"/>
      <c r="U3418" s="2"/>
    </row>
    <row r="3619" spans="14:21" x14ac:dyDescent="0.3">
      <c r="N3619" s="162"/>
      <c r="U3619" s="2"/>
    </row>
    <row r="3820" spans="14:21" x14ac:dyDescent="0.3">
      <c r="N3820" s="162"/>
      <c r="U3820" s="2"/>
    </row>
    <row r="4021" spans="14:21" x14ac:dyDescent="0.3">
      <c r="N4021" s="162"/>
      <c r="U4021" s="2"/>
    </row>
    <row r="4222" spans="14:21" x14ac:dyDescent="0.3">
      <c r="N4222" s="162"/>
      <c r="U4222" s="2"/>
    </row>
    <row r="4423" spans="14:21" x14ac:dyDescent="0.3">
      <c r="N4423" s="162"/>
      <c r="U4423" s="2"/>
    </row>
    <row r="4624" spans="14:21" x14ac:dyDescent="0.3">
      <c r="N4624" s="162"/>
      <c r="U4624" s="2"/>
    </row>
    <row r="4825" spans="14:21" x14ac:dyDescent="0.3">
      <c r="N4825" s="162"/>
      <c r="U4825" s="2"/>
    </row>
    <row r="5026" spans="14:21" x14ac:dyDescent="0.3">
      <c r="N5026" s="162"/>
      <c r="U5026" s="2"/>
    </row>
    <row r="5227" spans="14:21" x14ac:dyDescent="0.3">
      <c r="N5227" s="162"/>
      <c r="U5227" s="2"/>
    </row>
    <row r="5428" spans="14:21" x14ac:dyDescent="0.3">
      <c r="N5428" s="162"/>
      <c r="U5428" s="2"/>
    </row>
    <row r="5629" spans="14:21" x14ac:dyDescent="0.3">
      <c r="N5629" s="162"/>
      <c r="U5629" s="2"/>
    </row>
    <row r="5830" spans="14:21" x14ac:dyDescent="0.3">
      <c r="N5830" s="162"/>
      <c r="U5830" s="2"/>
    </row>
    <row r="6031" spans="14:21" x14ac:dyDescent="0.3">
      <c r="N6031" s="162"/>
      <c r="U6031" s="2"/>
    </row>
    <row r="6232" spans="14:21" x14ac:dyDescent="0.3">
      <c r="N6232" s="162"/>
      <c r="U6232" s="2"/>
    </row>
    <row r="6433" spans="14:21" x14ac:dyDescent="0.3">
      <c r="N6433" s="162"/>
      <c r="U6433" s="2"/>
    </row>
    <row r="6634" spans="14:21" x14ac:dyDescent="0.3">
      <c r="N6634" s="162"/>
      <c r="U6634" s="2"/>
    </row>
    <row r="6835" spans="14:21" x14ac:dyDescent="0.3">
      <c r="N6835" s="162"/>
      <c r="U6835" s="2"/>
    </row>
    <row r="7036" spans="14:21" x14ac:dyDescent="0.3">
      <c r="N7036" s="162"/>
      <c r="U7036" s="2"/>
    </row>
    <row r="7237" spans="14:21" x14ac:dyDescent="0.3">
      <c r="N7237" s="162"/>
      <c r="U7237" s="2"/>
    </row>
    <row r="7438" spans="14:21" x14ac:dyDescent="0.3">
      <c r="N7438" s="162"/>
      <c r="U7438" s="2"/>
    </row>
    <row r="7639" spans="14:21" x14ac:dyDescent="0.3">
      <c r="N7639" s="162"/>
      <c r="U7639" s="2"/>
    </row>
    <row r="7840" spans="14:21" x14ac:dyDescent="0.3">
      <c r="N7840" s="162"/>
      <c r="U7840" s="2"/>
    </row>
    <row r="8041" spans="14:21" x14ac:dyDescent="0.3">
      <c r="N8041" s="162"/>
      <c r="U8041" s="2"/>
    </row>
    <row r="8242" spans="14:21" x14ac:dyDescent="0.3">
      <c r="N8242" s="162"/>
      <c r="U8242" s="2"/>
    </row>
    <row r="8443" spans="14:21" x14ac:dyDescent="0.3">
      <c r="N8443" s="162"/>
      <c r="U8443" s="2"/>
    </row>
    <row r="8644" spans="14:21" x14ac:dyDescent="0.3">
      <c r="N8644" s="162"/>
      <c r="U8644" s="2"/>
    </row>
    <row r="8845" spans="14:21" x14ac:dyDescent="0.3">
      <c r="N8845" s="162"/>
      <c r="U8845" s="2"/>
    </row>
    <row r="9046" spans="14:21" x14ac:dyDescent="0.3">
      <c r="N9046" s="162"/>
      <c r="U9046" s="2"/>
    </row>
    <row r="9247" spans="14:21" x14ac:dyDescent="0.3">
      <c r="N9247" s="162"/>
      <c r="U9247" s="2"/>
    </row>
    <row r="9448" spans="14:21" x14ac:dyDescent="0.3">
      <c r="N9448" s="162"/>
      <c r="U9448" s="2"/>
    </row>
    <row r="9649" spans="14:21" x14ac:dyDescent="0.3">
      <c r="N9649" s="162"/>
      <c r="U9649" s="2"/>
    </row>
    <row r="9850" spans="14:21" x14ac:dyDescent="0.3">
      <c r="N9850" s="162"/>
      <c r="U9850" s="2"/>
    </row>
    <row r="10051" spans="14:21" x14ac:dyDescent="0.3">
      <c r="N10051" s="162"/>
      <c r="U10051" s="2"/>
    </row>
    <row r="10252" spans="14:21" x14ac:dyDescent="0.3">
      <c r="N10252" s="162"/>
      <c r="U10252" s="2"/>
    </row>
    <row r="10453" spans="14:21" x14ac:dyDescent="0.3">
      <c r="N10453" s="162"/>
      <c r="U10453" s="2"/>
    </row>
    <row r="10654" spans="14:21" x14ac:dyDescent="0.3">
      <c r="N10654" s="162"/>
      <c r="U10654" s="2"/>
    </row>
    <row r="10855" spans="14:21" x14ac:dyDescent="0.3">
      <c r="N10855" s="162"/>
      <c r="U10855" s="2"/>
    </row>
    <row r="11056" spans="14:21" x14ac:dyDescent="0.3">
      <c r="N11056" s="162"/>
      <c r="U11056" s="2"/>
    </row>
    <row r="11257" spans="14:21" x14ac:dyDescent="0.3">
      <c r="N11257" s="162"/>
      <c r="U11257" s="2"/>
    </row>
    <row r="11458" spans="14:21" x14ac:dyDescent="0.3">
      <c r="N11458" s="162"/>
      <c r="U11458" s="2"/>
    </row>
    <row r="11659" spans="14:21" x14ac:dyDescent="0.3">
      <c r="N11659" s="162"/>
      <c r="U11659" s="2"/>
    </row>
    <row r="11860" spans="14:21" x14ac:dyDescent="0.3">
      <c r="N11860" s="162"/>
      <c r="U11860" s="2"/>
    </row>
    <row r="12061" spans="14:21" x14ac:dyDescent="0.3">
      <c r="N12061" s="162"/>
      <c r="U12061" s="2"/>
    </row>
    <row r="12262" spans="14:21" x14ac:dyDescent="0.3">
      <c r="N12262" s="162"/>
      <c r="U12262" s="2"/>
    </row>
    <row r="12463" spans="14:21" x14ac:dyDescent="0.3">
      <c r="N12463" s="162"/>
      <c r="U12463" s="2"/>
    </row>
    <row r="12664" spans="14:21" x14ac:dyDescent="0.3">
      <c r="N12664" s="162"/>
      <c r="U12664" s="2"/>
    </row>
    <row r="12865" spans="14:21" x14ac:dyDescent="0.3">
      <c r="N12865" s="162"/>
      <c r="U12865" s="2"/>
    </row>
    <row r="13066" spans="14:21" x14ac:dyDescent="0.3">
      <c r="N13066" s="162"/>
      <c r="U13066" s="2"/>
    </row>
    <row r="13267" spans="14:21" x14ac:dyDescent="0.3">
      <c r="N13267" s="162"/>
      <c r="U13267" s="2"/>
    </row>
    <row r="13468" spans="14:21" x14ac:dyDescent="0.3">
      <c r="N13468" s="162"/>
      <c r="U13468" s="2"/>
    </row>
    <row r="13669" spans="14:21" x14ac:dyDescent="0.3">
      <c r="N13669" s="162"/>
      <c r="U13669" s="2"/>
    </row>
    <row r="13870" spans="14:21" x14ac:dyDescent="0.3">
      <c r="N13870" s="162"/>
      <c r="U13870" s="2"/>
    </row>
    <row r="14071" spans="14:21" x14ac:dyDescent="0.3">
      <c r="N14071" s="162"/>
      <c r="U14071" s="2"/>
    </row>
    <row r="14272" spans="14:21" x14ac:dyDescent="0.3">
      <c r="N14272" s="162"/>
      <c r="U14272" s="2"/>
    </row>
    <row r="14473" spans="14:21" x14ac:dyDescent="0.3">
      <c r="N14473" s="162"/>
      <c r="U14473" s="2"/>
    </row>
    <row r="14674" spans="14:21" x14ac:dyDescent="0.3">
      <c r="N14674" s="162"/>
      <c r="U14674" s="2"/>
    </row>
    <row r="14875" spans="14:21" x14ac:dyDescent="0.3">
      <c r="N14875" s="162"/>
      <c r="U14875" s="2"/>
    </row>
    <row r="15076" spans="14:21" x14ac:dyDescent="0.3">
      <c r="N15076" s="162"/>
      <c r="U15076" s="2"/>
    </row>
    <row r="15277" spans="14:21" x14ac:dyDescent="0.3">
      <c r="N15277" s="162"/>
      <c r="U15277" s="2"/>
    </row>
    <row r="15478" spans="14:21" x14ac:dyDescent="0.3">
      <c r="N15478" s="162"/>
      <c r="U15478" s="2"/>
    </row>
    <row r="15679" spans="14:21" x14ac:dyDescent="0.3">
      <c r="N15679" s="162"/>
      <c r="U15679" s="2"/>
    </row>
    <row r="15880" spans="14:21" x14ac:dyDescent="0.3">
      <c r="N15880" s="162"/>
      <c r="U15880" s="2"/>
    </row>
    <row r="16081" spans="14:21" x14ac:dyDescent="0.3">
      <c r="N16081" s="162"/>
      <c r="U16081" s="2"/>
    </row>
    <row r="16282" spans="14:21" x14ac:dyDescent="0.3">
      <c r="N16282" s="162"/>
      <c r="U16282" s="2"/>
    </row>
    <row r="16483" spans="14:21" x14ac:dyDescent="0.3">
      <c r="N16483" s="162"/>
      <c r="U16483" s="2"/>
    </row>
    <row r="16684" spans="14:21" x14ac:dyDescent="0.3">
      <c r="N16684" s="162"/>
      <c r="U16684" s="2"/>
    </row>
    <row r="16885" spans="14:21" x14ac:dyDescent="0.3">
      <c r="N16885" s="162"/>
      <c r="U16885" s="2"/>
    </row>
    <row r="17086" spans="14:21" x14ac:dyDescent="0.3">
      <c r="N17086" s="162"/>
      <c r="U17086" s="2"/>
    </row>
    <row r="17287" spans="14:21" x14ac:dyDescent="0.3">
      <c r="N17287" s="162"/>
      <c r="U17287" s="2"/>
    </row>
    <row r="17488" spans="14:21" x14ac:dyDescent="0.3">
      <c r="N17488" s="162"/>
      <c r="U17488" s="2"/>
    </row>
    <row r="17689" spans="14:21" x14ac:dyDescent="0.3">
      <c r="N17689" s="162"/>
      <c r="U17689" s="2"/>
    </row>
    <row r="17890" spans="14:21" x14ac:dyDescent="0.3">
      <c r="N17890" s="162"/>
      <c r="U17890" s="2"/>
    </row>
    <row r="18091" spans="14:21" x14ac:dyDescent="0.3">
      <c r="N18091" s="162"/>
      <c r="U18091" s="2"/>
    </row>
    <row r="18292" spans="14:21" x14ac:dyDescent="0.3">
      <c r="N18292" s="162"/>
      <c r="U18292" s="2"/>
    </row>
    <row r="18493" spans="14:21" x14ac:dyDescent="0.3">
      <c r="N18493" s="162"/>
      <c r="U18493" s="2"/>
    </row>
    <row r="18694" spans="14:21" x14ac:dyDescent="0.3">
      <c r="N18694" s="162"/>
      <c r="U18694" s="2"/>
    </row>
    <row r="18895" spans="14:21" x14ac:dyDescent="0.3">
      <c r="N18895" s="162"/>
      <c r="U18895" s="2"/>
    </row>
    <row r="19096" spans="14:21" x14ac:dyDescent="0.3">
      <c r="N19096" s="162"/>
      <c r="U19096" s="2"/>
    </row>
    <row r="19297" spans="14:21" x14ac:dyDescent="0.3">
      <c r="N19297" s="162"/>
      <c r="U19297" s="2"/>
    </row>
    <row r="19498" spans="14:21" x14ac:dyDescent="0.3">
      <c r="N19498" s="162"/>
      <c r="U19498" s="2"/>
    </row>
    <row r="19699" spans="14:21" x14ac:dyDescent="0.3">
      <c r="N19699" s="162"/>
      <c r="U19699" s="2"/>
    </row>
    <row r="19900" spans="14:21" x14ac:dyDescent="0.3">
      <c r="N19900" s="162"/>
      <c r="U19900" s="2"/>
    </row>
    <row r="20101" spans="14:21" x14ac:dyDescent="0.3">
      <c r="N20101" s="162"/>
      <c r="U20101" s="2"/>
    </row>
    <row r="20302" spans="14:21" x14ac:dyDescent="0.3">
      <c r="N20302" s="162"/>
      <c r="U20302" s="2"/>
    </row>
    <row r="20503" spans="14:21" x14ac:dyDescent="0.3">
      <c r="N20503" s="162"/>
      <c r="U20503" s="2"/>
    </row>
    <row r="20704" spans="14:21" x14ac:dyDescent="0.3">
      <c r="N20704" s="162"/>
      <c r="U20704" s="2"/>
    </row>
    <row r="20905" spans="14:21" x14ac:dyDescent="0.3">
      <c r="N20905" s="162"/>
      <c r="U20905" s="2"/>
    </row>
    <row r="21106" spans="14:21" x14ac:dyDescent="0.3">
      <c r="N21106" s="162"/>
      <c r="U21106" s="2"/>
    </row>
    <row r="21307" spans="14:21" x14ac:dyDescent="0.3">
      <c r="N21307" s="162"/>
      <c r="U21307" s="2"/>
    </row>
    <row r="21508" spans="14:21" x14ac:dyDescent="0.3">
      <c r="N21508" s="162"/>
      <c r="U21508" s="2"/>
    </row>
    <row r="21709" spans="14:21" x14ac:dyDescent="0.3">
      <c r="N21709" s="162"/>
      <c r="U21709" s="2"/>
    </row>
    <row r="21910" spans="14:21" x14ac:dyDescent="0.3">
      <c r="N21910" s="162"/>
      <c r="U21910" s="2"/>
    </row>
    <row r="22111" spans="14:21" x14ac:dyDescent="0.3">
      <c r="N22111" s="162"/>
      <c r="U22111" s="2"/>
    </row>
    <row r="22312" spans="14:21" x14ac:dyDescent="0.3">
      <c r="N22312" s="162"/>
      <c r="U22312" s="2"/>
    </row>
    <row r="22513" spans="14:21" x14ac:dyDescent="0.3">
      <c r="N22513" s="162"/>
      <c r="U22513" s="2"/>
    </row>
    <row r="22714" spans="14:21" x14ac:dyDescent="0.3">
      <c r="N22714" s="162"/>
      <c r="U22714" s="2"/>
    </row>
    <row r="22915" spans="14:21" x14ac:dyDescent="0.3">
      <c r="N22915" s="162"/>
      <c r="U22915" s="2"/>
    </row>
    <row r="23116" spans="14:21" x14ac:dyDescent="0.3">
      <c r="N23116" s="162"/>
      <c r="U23116" s="2"/>
    </row>
    <row r="23317" spans="14:21" x14ac:dyDescent="0.3">
      <c r="N23317" s="162"/>
      <c r="U23317" s="2"/>
    </row>
    <row r="23518" spans="14:21" x14ac:dyDescent="0.3">
      <c r="N23518" s="162"/>
      <c r="U23518" s="2"/>
    </row>
    <row r="23719" spans="14:21" x14ac:dyDescent="0.3">
      <c r="N23719" s="162"/>
      <c r="U23719" s="2"/>
    </row>
    <row r="23920" spans="14:21" x14ac:dyDescent="0.3">
      <c r="N23920" s="162"/>
      <c r="U23920" s="2"/>
    </row>
    <row r="24121" spans="14:21" x14ac:dyDescent="0.3">
      <c r="N24121" s="162"/>
      <c r="U24121" s="2"/>
    </row>
    <row r="24322" spans="14:21" x14ac:dyDescent="0.3">
      <c r="N24322" s="162"/>
      <c r="U24322" s="2"/>
    </row>
    <row r="24523" spans="14:21" x14ac:dyDescent="0.3">
      <c r="N24523" s="162"/>
      <c r="U24523" s="2"/>
    </row>
    <row r="24724" spans="14:21" x14ac:dyDescent="0.3">
      <c r="N24724" s="162"/>
      <c r="U24724" s="2"/>
    </row>
    <row r="24925" spans="14:21" x14ac:dyDescent="0.3">
      <c r="N24925" s="162"/>
      <c r="U24925" s="2"/>
    </row>
    <row r="25126" spans="14:21" x14ac:dyDescent="0.3">
      <c r="N25126" s="162"/>
      <c r="U25126" s="2"/>
    </row>
    <row r="25327" spans="14:21" x14ac:dyDescent="0.3">
      <c r="N25327" s="162"/>
      <c r="U25327" s="2"/>
    </row>
    <row r="25528" spans="14:21" x14ac:dyDescent="0.3">
      <c r="N25528" s="162"/>
      <c r="U25528" s="2"/>
    </row>
    <row r="25729" spans="14:21" x14ac:dyDescent="0.3">
      <c r="N25729" s="162"/>
      <c r="U25729" s="2"/>
    </row>
    <row r="25930" spans="14:21" x14ac:dyDescent="0.3">
      <c r="N25930" s="162"/>
      <c r="U25930" s="2"/>
    </row>
    <row r="26131" spans="14:21" x14ac:dyDescent="0.3">
      <c r="N26131" s="162"/>
      <c r="U26131" s="2"/>
    </row>
    <row r="26332" spans="14:21" x14ac:dyDescent="0.3">
      <c r="N26332" s="162"/>
      <c r="U26332" s="2"/>
    </row>
    <row r="26533" spans="14:21" x14ac:dyDescent="0.3">
      <c r="N26533" s="162"/>
      <c r="U26533" s="2"/>
    </row>
    <row r="26734" spans="14:21" x14ac:dyDescent="0.3">
      <c r="N26734" s="162"/>
      <c r="U26734" s="2"/>
    </row>
    <row r="26935" spans="14:21" x14ac:dyDescent="0.3">
      <c r="N26935" s="162"/>
      <c r="U26935" s="2"/>
    </row>
    <row r="27136" spans="14:21" x14ac:dyDescent="0.3">
      <c r="N27136" s="162"/>
      <c r="U27136" s="2"/>
    </row>
    <row r="27337" spans="14:21" x14ac:dyDescent="0.3">
      <c r="N27337" s="162"/>
      <c r="U27337" s="2"/>
    </row>
    <row r="27538" spans="14:21" x14ac:dyDescent="0.3">
      <c r="N27538" s="162"/>
      <c r="U27538" s="2"/>
    </row>
    <row r="27739" spans="14:21" x14ac:dyDescent="0.3">
      <c r="N27739" s="162"/>
      <c r="U27739" s="2"/>
    </row>
    <row r="27940" spans="14:21" x14ac:dyDescent="0.3">
      <c r="N27940" s="162"/>
      <c r="U27940" s="2"/>
    </row>
    <row r="28141" spans="14:21" x14ac:dyDescent="0.3">
      <c r="N28141" s="162"/>
      <c r="U28141" s="2"/>
    </row>
    <row r="28342" spans="14:21" x14ac:dyDescent="0.3">
      <c r="N28342" s="162"/>
      <c r="U28342" s="2"/>
    </row>
    <row r="28543" spans="14:21" x14ac:dyDescent="0.3">
      <c r="N28543" s="162"/>
      <c r="U28543" s="2"/>
    </row>
    <row r="28744" spans="14:21" x14ac:dyDescent="0.3">
      <c r="N28744" s="162"/>
      <c r="U28744" s="2"/>
    </row>
    <row r="28945" spans="14:21" x14ac:dyDescent="0.3">
      <c r="N28945" s="162"/>
      <c r="U28945" s="2"/>
    </row>
    <row r="29146" spans="14:21" x14ac:dyDescent="0.3">
      <c r="N29146" s="162"/>
      <c r="U29146" s="2"/>
    </row>
    <row r="29347" spans="14:21" x14ac:dyDescent="0.3">
      <c r="N29347" s="162"/>
      <c r="U29347" s="2"/>
    </row>
    <row r="29548" spans="14:21" x14ac:dyDescent="0.3">
      <c r="N29548" s="162"/>
      <c r="U29548" s="2"/>
    </row>
    <row r="29749" spans="14:21" x14ac:dyDescent="0.3">
      <c r="N29749" s="162"/>
      <c r="U29749" s="2"/>
    </row>
    <row r="29950" spans="14:21" x14ac:dyDescent="0.3">
      <c r="N29950" s="162"/>
      <c r="U29950" s="2"/>
    </row>
    <row r="30151" spans="14:21" x14ac:dyDescent="0.3">
      <c r="N30151" s="162"/>
      <c r="U30151" s="2"/>
    </row>
    <row r="30352" spans="14:21" x14ac:dyDescent="0.3">
      <c r="N30352" s="162"/>
      <c r="U30352" s="2"/>
    </row>
    <row r="30553" spans="14:21" x14ac:dyDescent="0.3">
      <c r="N30553" s="162"/>
      <c r="U30553" s="2"/>
    </row>
    <row r="30754" spans="14:21" x14ac:dyDescent="0.3">
      <c r="N30754" s="162"/>
      <c r="U30754" s="2"/>
    </row>
    <row r="30955" spans="14:21" x14ac:dyDescent="0.3">
      <c r="N30955" s="162"/>
      <c r="U30955" s="2"/>
    </row>
    <row r="31156" spans="14:21" x14ac:dyDescent="0.3">
      <c r="N31156" s="162"/>
      <c r="U31156" s="2"/>
    </row>
    <row r="31357" spans="14:21" x14ac:dyDescent="0.3">
      <c r="N31357" s="162"/>
      <c r="U31357" s="2"/>
    </row>
    <row r="31558" spans="14:21" x14ac:dyDescent="0.3">
      <c r="N31558" s="162"/>
      <c r="U31558" s="2"/>
    </row>
    <row r="31759" spans="14:21" x14ac:dyDescent="0.3">
      <c r="N31759" s="162"/>
      <c r="U31759" s="2"/>
    </row>
    <row r="31960" spans="14:21" x14ac:dyDescent="0.3">
      <c r="N31960" s="162"/>
      <c r="U31960" s="2"/>
    </row>
    <row r="32161" spans="14:21" x14ac:dyDescent="0.3">
      <c r="N32161" s="162"/>
      <c r="U32161" s="2"/>
    </row>
    <row r="32362" spans="14:21" x14ac:dyDescent="0.3">
      <c r="N32362" s="162"/>
      <c r="U32362" s="2"/>
    </row>
    <row r="32563" spans="14:21" x14ac:dyDescent="0.3">
      <c r="N32563" s="162"/>
      <c r="U32563" s="2"/>
    </row>
    <row r="32764" spans="14:21" x14ac:dyDescent="0.3">
      <c r="N32764" s="162"/>
      <c r="U32764" s="2"/>
    </row>
    <row r="32965" spans="14:21" x14ac:dyDescent="0.3">
      <c r="N32965" s="162"/>
      <c r="U32965" s="2"/>
    </row>
    <row r="33166" spans="14:21" x14ac:dyDescent="0.3">
      <c r="N33166" s="162"/>
      <c r="U33166" s="2"/>
    </row>
    <row r="33367" spans="14:21" x14ac:dyDescent="0.3">
      <c r="N33367" s="162"/>
      <c r="U33367" s="2"/>
    </row>
    <row r="33568" spans="14:21" x14ac:dyDescent="0.3">
      <c r="N33568" s="162"/>
      <c r="U33568" s="2"/>
    </row>
    <row r="33769" spans="14:21" x14ac:dyDescent="0.3">
      <c r="N33769" s="162"/>
      <c r="U33769" s="2"/>
    </row>
    <row r="33970" spans="14:21" x14ac:dyDescent="0.3">
      <c r="N33970" s="162"/>
      <c r="U33970" s="2"/>
    </row>
    <row r="34171" spans="14:21" x14ac:dyDescent="0.3">
      <c r="N34171" s="162"/>
      <c r="U34171" s="2"/>
    </row>
    <row r="34372" spans="14:21" x14ac:dyDescent="0.3">
      <c r="N34372" s="162"/>
      <c r="U34372" s="2"/>
    </row>
    <row r="34573" spans="14:21" x14ac:dyDescent="0.3">
      <c r="N34573" s="162"/>
      <c r="U34573" s="2"/>
    </row>
    <row r="34774" spans="14:21" x14ac:dyDescent="0.3">
      <c r="N34774" s="162"/>
      <c r="U34774" s="2"/>
    </row>
    <row r="34975" spans="14:21" x14ac:dyDescent="0.3">
      <c r="N34975" s="162"/>
      <c r="U34975" s="2"/>
    </row>
    <row r="35176" spans="14:21" x14ac:dyDescent="0.3">
      <c r="N35176" s="162"/>
      <c r="U35176" s="2"/>
    </row>
    <row r="35377" spans="14:21" x14ac:dyDescent="0.3">
      <c r="N35377" s="162"/>
      <c r="U35377" s="2"/>
    </row>
    <row r="35578" spans="14:21" x14ac:dyDescent="0.3">
      <c r="N35578" s="162"/>
      <c r="U35578" s="2"/>
    </row>
    <row r="35779" spans="14:21" x14ac:dyDescent="0.3">
      <c r="N35779" s="162"/>
      <c r="U35779" s="2"/>
    </row>
    <row r="35980" spans="14:21" x14ac:dyDescent="0.3">
      <c r="N35980" s="162"/>
      <c r="U35980" s="2"/>
    </row>
    <row r="36181" spans="14:21" x14ac:dyDescent="0.3">
      <c r="N36181" s="162"/>
      <c r="U36181" s="2"/>
    </row>
    <row r="36382" spans="14:21" x14ac:dyDescent="0.3">
      <c r="N36382" s="162"/>
      <c r="U36382" s="2"/>
    </row>
    <row r="36583" spans="14:21" x14ac:dyDescent="0.3">
      <c r="N36583" s="162"/>
      <c r="U36583" s="2"/>
    </row>
    <row r="36784" spans="14:21" x14ac:dyDescent="0.3">
      <c r="N36784" s="162"/>
      <c r="U36784" s="2"/>
    </row>
    <row r="36985" spans="14:21" x14ac:dyDescent="0.3">
      <c r="N36985" s="162"/>
      <c r="U36985" s="2"/>
    </row>
    <row r="37186" spans="14:21" x14ac:dyDescent="0.3">
      <c r="N37186" s="162"/>
      <c r="U37186" s="2"/>
    </row>
    <row r="37387" spans="14:21" x14ac:dyDescent="0.3">
      <c r="N37387" s="162"/>
      <c r="U37387" s="2"/>
    </row>
    <row r="37588" spans="14:21" x14ac:dyDescent="0.3">
      <c r="N37588" s="162"/>
      <c r="U37588" s="2"/>
    </row>
    <row r="37789" spans="14:21" x14ac:dyDescent="0.3">
      <c r="N37789" s="162"/>
      <c r="U37789" s="2"/>
    </row>
    <row r="37990" spans="14:21" x14ac:dyDescent="0.3">
      <c r="N37990" s="162"/>
      <c r="U37990" s="2"/>
    </row>
    <row r="38191" spans="14:21" x14ac:dyDescent="0.3">
      <c r="N38191" s="162"/>
      <c r="U38191" s="2"/>
    </row>
    <row r="38392" spans="14:21" x14ac:dyDescent="0.3">
      <c r="N38392" s="162"/>
      <c r="U38392" s="2"/>
    </row>
    <row r="38593" spans="14:21" x14ac:dyDescent="0.3">
      <c r="N38593" s="162"/>
      <c r="U38593" s="2"/>
    </row>
    <row r="38794" spans="14:21" x14ac:dyDescent="0.3">
      <c r="N38794" s="162"/>
      <c r="U38794" s="2"/>
    </row>
    <row r="38995" spans="14:21" x14ac:dyDescent="0.3">
      <c r="N38995" s="162"/>
      <c r="U38995" s="2"/>
    </row>
    <row r="39196" spans="14:21" x14ac:dyDescent="0.3">
      <c r="N39196" s="162"/>
      <c r="U39196" s="2"/>
    </row>
    <row r="39397" spans="14:21" x14ac:dyDescent="0.3">
      <c r="N39397" s="162"/>
      <c r="U39397" s="2"/>
    </row>
    <row r="39598" spans="14:21" x14ac:dyDescent="0.3">
      <c r="N39598" s="162"/>
      <c r="U39598" s="2"/>
    </row>
    <row r="39799" spans="14:21" x14ac:dyDescent="0.3">
      <c r="N39799" s="162"/>
      <c r="U39799" s="2"/>
    </row>
    <row r="40000" spans="14:21" x14ac:dyDescent="0.3">
      <c r="N40000" s="162"/>
      <c r="U40000" s="2"/>
    </row>
    <row r="40201" spans="14:21" x14ac:dyDescent="0.3">
      <c r="N40201" s="162"/>
      <c r="U40201" s="2"/>
    </row>
    <row r="40402" spans="14:21" x14ac:dyDescent="0.3">
      <c r="N40402" s="162"/>
      <c r="U40402" s="2"/>
    </row>
    <row r="40603" spans="14:21" x14ac:dyDescent="0.3">
      <c r="N40603" s="162"/>
      <c r="U40603" s="2"/>
    </row>
    <row r="40804" spans="14:21" x14ac:dyDescent="0.3">
      <c r="N40804" s="162"/>
      <c r="U40804" s="2"/>
    </row>
    <row r="41005" spans="14:21" x14ac:dyDescent="0.3">
      <c r="N41005" s="162"/>
      <c r="U41005" s="2"/>
    </row>
    <row r="41206" spans="14:21" x14ac:dyDescent="0.3">
      <c r="N41206" s="162"/>
      <c r="U41206" s="2"/>
    </row>
    <row r="41407" spans="14:21" x14ac:dyDescent="0.3">
      <c r="N41407" s="162"/>
      <c r="U41407" s="2"/>
    </row>
    <row r="41608" spans="14:21" x14ac:dyDescent="0.3">
      <c r="N41608" s="162"/>
      <c r="U41608" s="2"/>
    </row>
    <row r="41809" spans="14:21" x14ac:dyDescent="0.3">
      <c r="N41809" s="162"/>
      <c r="U41809" s="2"/>
    </row>
    <row r="42010" spans="14:21" x14ac:dyDescent="0.3">
      <c r="N42010" s="162"/>
      <c r="U42010" s="2"/>
    </row>
    <row r="42211" spans="14:21" x14ac:dyDescent="0.3">
      <c r="N42211" s="162"/>
      <c r="U42211" s="2"/>
    </row>
    <row r="42412" spans="14:21" x14ac:dyDescent="0.3">
      <c r="N42412" s="162"/>
      <c r="U42412" s="2"/>
    </row>
    <row r="42613" spans="14:21" x14ac:dyDescent="0.3">
      <c r="N42613" s="162"/>
      <c r="U42613" s="2"/>
    </row>
    <row r="42814" spans="14:21" x14ac:dyDescent="0.3">
      <c r="N42814" s="162"/>
      <c r="U42814" s="2"/>
    </row>
    <row r="43015" spans="14:21" x14ac:dyDescent="0.3">
      <c r="N43015" s="162"/>
      <c r="U43015" s="2"/>
    </row>
    <row r="43216" spans="14:21" x14ac:dyDescent="0.3">
      <c r="N43216" s="162"/>
      <c r="U43216" s="2"/>
    </row>
    <row r="43417" spans="14:21" x14ac:dyDescent="0.3">
      <c r="N43417" s="162"/>
      <c r="U43417" s="2"/>
    </row>
    <row r="43618" spans="14:21" x14ac:dyDescent="0.3">
      <c r="N43618" s="162"/>
      <c r="U43618" s="2"/>
    </row>
    <row r="43819" spans="14:21" x14ac:dyDescent="0.3">
      <c r="N43819" s="162"/>
      <c r="U43819" s="2"/>
    </row>
    <row r="44020" spans="14:21" x14ac:dyDescent="0.3">
      <c r="N44020" s="162"/>
      <c r="U44020" s="2"/>
    </row>
    <row r="44221" spans="14:21" x14ac:dyDescent="0.3">
      <c r="N44221" s="162"/>
      <c r="U44221" s="2"/>
    </row>
    <row r="44422" spans="14:21" x14ac:dyDescent="0.3">
      <c r="N44422" s="162"/>
      <c r="U44422" s="2"/>
    </row>
    <row r="44623" spans="14:21" x14ac:dyDescent="0.3">
      <c r="N44623" s="162"/>
      <c r="U44623" s="2"/>
    </row>
    <row r="44824" spans="14:21" x14ac:dyDescent="0.3">
      <c r="N44824" s="162"/>
      <c r="U44824" s="2"/>
    </row>
    <row r="45025" spans="14:21" x14ac:dyDescent="0.3">
      <c r="N45025" s="162"/>
      <c r="U45025" s="2"/>
    </row>
    <row r="45226" spans="14:21" x14ac:dyDescent="0.3">
      <c r="N45226" s="162"/>
      <c r="U45226" s="2"/>
    </row>
    <row r="45427" spans="14:21" x14ac:dyDescent="0.3">
      <c r="N45427" s="162"/>
      <c r="U45427" s="2"/>
    </row>
    <row r="45628" spans="14:21" x14ac:dyDescent="0.3">
      <c r="N45628" s="162"/>
      <c r="U45628" s="2"/>
    </row>
    <row r="45829" spans="14:21" x14ac:dyDescent="0.3">
      <c r="N45829" s="162"/>
      <c r="U45829" s="2"/>
    </row>
    <row r="46030" spans="14:21" x14ac:dyDescent="0.3">
      <c r="N46030" s="162"/>
      <c r="U46030" s="2"/>
    </row>
    <row r="46231" spans="14:21" x14ac:dyDescent="0.3">
      <c r="N46231" s="162"/>
      <c r="U46231" s="2"/>
    </row>
    <row r="46432" spans="14:21" x14ac:dyDescent="0.3">
      <c r="N46432" s="162"/>
      <c r="U46432" s="2"/>
    </row>
    <row r="46633" spans="14:21" x14ac:dyDescent="0.3">
      <c r="N46633" s="162"/>
      <c r="U46633" s="2"/>
    </row>
    <row r="46834" spans="14:21" x14ac:dyDescent="0.3">
      <c r="N46834" s="162"/>
      <c r="U46834" s="2"/>
    </row>
    <row r="47035" spans="14:21" x14ac:dyDescent="0.3">
      <c r="N47035" s="162"/>
      <c r="U47035" s="2"/>
    </row>
    <row r="47236" spans="14:21" x14ac:dyDescent="0.3">
      <c r="N47236" s="162"/>
      <c r="U47236" s="2"/>
    </row>
    <row r="47437" spans="14:21" x14ac:dyDescent="0.3">
      <c r="N47437" s="162"/>
      <c r="U47437" s="2"/>
    </row>
    <row r="47638" spans="14:21" x14ac:dyDescent="0.3">
      <c r="N47638" s="162"/>
      <c r="U47638" s="2"/>
    </row>
    <row r="47839" spans="14:21" x14ac:dyDescent="0.3">
      <c r="N47839" s="162"/>
      <c r="U47839" s="2"/>
    </row>
    <row r="48040" spans="14:21" x14ac:dyDescent="0.3">
      <c r="N48040" s="162"/>
      <c r="U48040" s="2"/>
    </row>
    <row r="48241" spans="14:21" x14ac:dyDescent="0.3">
      <c r="N48241" s="162"/>
      <c r="U48241" s="2"/>
    </row>
    <row r="48442" spans="14:21" x14ac:dyDescent="0.3">
      <c r="N48442" s="162"/>
      <c r="U48442" s="2"/>
    </row>
    <row r="48643" spans="14:21" x14ac:dyDescent="0.3">
      <c r="N48643" s="162"/>
      <c r="U48643" s="2"/>
    </row>
    <row r="48844" spans="14:21" x14ac:dyDescent="0.3">
      <c r="N48844" s="162"/>
      <c r="U48844" s="2"/>
    </row>
    <row r="49045" spans="14:21" x14ac:dyDescent="0.3">
      <c r="N49045" s="162"/>
      <c r="U49045" s="2"/>
    </row>
    <row r="49246" spans="14:21" x14ac:dyDescent="0.3">
      <c r="N49246" s="162"/>
      <c r="U49246" s="2"/>
    </row>
    <row r="49447" spans="14:21" x14ac:dyDescent="0.3">
      <c r="N49447" s="162"/>
      <c r="U49447" s="2"/>
    </row>
    <row r="49648" spans="14:21" x14ac:dyDescent="0.3">
      <c r="N49648" s="162"/>
      <c r="U49648" s="2"/>
    </row>
    <row r="49849" spans="14:21" x14ac:dyDescent="0.3">
      <c r="N49849" s="162"/>
      <c r="U49849" s="2"/>
    </row>
    <row r="50050" spans="14:21" x14ac:dyDescent="0.3">
      <c r="N50050" s="162"/>
      <c r="U50050" s="2"/>
    </row>
    <row r="50251" spans="14:21" x14ac:dyDescent="0.3">
      <c r="N50251" s="162"/>
      <c r="U50251" s="2"/>
    </row>
    <row r="50452" spans="14:21" x14ac:dyDescent="0.3">
      <c r="N50452" s="162"/>
      <c r="U50452" s="2"/>
    </row>
    <row r="50653" spans="14:21" x14ac:dyDescent="0.3">
      <c r="N50653" s="162"/>
      <c r="U50653" s="2"/>
    </row>
    <row r="50854" spans="14:21" x14ac:dyDescent="0.3">
      <c r="N50854" s="162"/>
      <c r="U50854" s="2"/>
    </row>
    <row r="51055" spans="14:21" x14ac:dyDescent="0.3">
      <c r="N51055" s="162"/>
      <c r="U51055" s="2"/>
    </row>
    <row r="51256" spans="14:21" x14ac:dyDescent="0.3">
      <c r="N51256" s="162"/>
      <c r="U51256" s="2"/>
    </row>
    <row r="51457" spans="14:21" x14ac:dyDescent="0.3">
      <c r="N51457" s="162"/>
      <c r="U51457" s="2"/>
    </row>
    <row r="51658" spans="14:21" x14ac:dyDescent="0.3">
      <c r="N51658" s="162"/>
      <c r="U51658" s="2"/>
    </row>
    <row r="51859" spans="14:21" x14ac:dyDescent="0.3">
      <c r="N51859" s="162"/>
      <c r="U51859" s="2"/>
    </row>
    <row r="52060" spans="14:21" x14ac:dyDescent="0.3">
      <c r="N52060" s="162"/>
      <c r="U52060" s="2"/>
    </row>
    <row r="52261" spans="14:21" x14ac:dyDescent="0.3">
      <c r="N52261" s="162"/>
      <c r="U52261" s="2"/>
    </row>
    <row r="52462" spans="14:21" x14ac:dyDescent="0.3">
      <c r="N52462" s="162"/>
      <c r="U52462" s="2"/>
    </row>
    <row r="52663" spans="14:21" x14ac:dyDescent="0.3">
      <c r="N52663" s="162"/>
      <c r="U52663" s="2"/>
    </row>
    <row r="52864" spans="14:21" x14ac:dyDescent="0.3">
      <c r="N52864" s="162"/>
      <c r="U52864" s="2"/>
    </row>
    <row r="53065" spans="14:21" x14ac:dyDescent="0.3">
      <c r="N53065" s="162"/>
      <c r="U53065" s="2"/>
    </row>
    <row r="53266" spans="14:21" x14ac:dyDescent="0.3">
      <c r="N53266" s="162"/>
      <c r="U53266" s="2"/>
    </row>
    <row r="53467" spans="14:21" x14ac:dyDescent="0.3">
      <c r="N53467" s="162"/>
      <c r="U53467" s="2"/>
    </row>
    <row r="53668" spans="14:21" x14ac:dyDescent="0.3">
      <c r="N53668" s="162"/>
      <c r="U53668" s="2"/>
    </row>
    <row r="53869" spans="14:21" x14ac:dyDescent="0.3">
      <c r="N53869" s="162"/>
      <c r="U53869" s="2"/>
    </row>
    <row r="54070" spans="14:21" x14ac:dyDescent="0.3">
      <c r="N54070" s="162"/>
      <c r="U54070" s="2"/>
    </row>
    <row r="54271" spans="14:21" x14ac:dyDescent="0.3">
      <c r="N54271" s="162"/>
      <c r="U54271" s="2"/>
    </row>
    <row r="54472" spans="14:21" x14ac:dyDescent="0.3">
      <c r="N54472" s="162"/>
      <c r="U54472" s="2"/>
    </row>
    <row r="54673" spans="14:21" x14ac:dyDescent="0.3">
      <c r="N54673" s="162"/>
      <c r="U54673" s="2"/>
    </row>
    <row r="54874" spans="14:21" x14ac:dyDescent="0.3">
      <c r="N54874" s="162"/>
      <c r="U54874" s="2"/>
    </row>
    <row r="55075" spans="14:21" x14ac:dyDescent="0.3">
      <c r="N55075" s="162"/>
      <c r="U55075" s="2"/>
    </row>
    <row r="55276" spans="14:21" x14ac:dyDescent="0.3">
      <c r="N55276" s="162"/>
      <c r="U55276" s="2"/>
    </row>
    <row r="55477" spans="14:21" x14ac:dyDescent="0.3">
      <c r="N55477" s="162"/>
      <c r="U55477" s="2"/>
    </row>
    <row r="55678" spans="14:21" x14ac:dyDescent="0.3">
      <c r="N55678" s="162"/>
      <c r="U55678" s="2"/>
    </row>
    <row r="55879" spans="14:21" x14ac:dyDescent="0.3">
      <c r="N55879" s="162"/>
      <c r="U55879" s="2"/>
    </row>
    <row r="56080" spans="14:21" x14ac:dyDescent="0.3">
      <c r="N56080" s="162"/>
      <c r="U56080" s="2"/>
    </row>
    <row r="56281" spans="14:21" x14ac:dyDescent="0.3">
      <c r="N56281" s="162"/>
      <c r="U56281" s="2"/>
    </row>
    <row r="56482" spans="14:21" x14ac:dyDescent="0.3">
      <c r="N56482" s="162"/>
      <c r="U56482" s="2"/>
    </row>
    <row r="56683" spans="14:21" x14ac:dyDescent="0.3">
      <c r="N56683" s="162"/>
      <c r="U56683" s="2"/>
    </row>
    <row r="56884" spans="14:21" x14ac:dyDescent="0.3">
      <c r="N56884" s="162"/>
      <c r="U56884" s="2"/>
    </row>
    <row r="57085" spans="14:21" x14ac:dyDescent="0.3">
      <c r="N57085" s="162"/>
      <c r="U57085" s="2"/>
    </row>
    <row r="57286" spans="14:21" x14ac:dyDescent="0.3">
      <c r="N57286" s="162"/>
      <c r="U57286" s="2"/>
    </row>
    <row r="57487" spans="14:21" x14ac:dyDescent="0.3">
      <c r="N57487" s="162"/>
      <c r="U57487" s="2"/>
    </row>
    <row r="57688" spans="14:21" x14ac:dyDescent="0.3">
      <c r="N57688" s="162"/>
      <c r="U57688" s="2"/>
    </row>
    <row r="57889" spans="14:21" x14ac:dyDescent="0.3">
      <c r="N57889" s="162"/>
      <c r="U57889" s="2"/>
    </row>
    <row r="58090" spans="14:21" x14ac:dyDescent="0.3">
      <c r="N58090" s="162"/>
      <c r="U58090" s="2"/>
    </row>
    <row r="58291" spans="14:21" x14ac:dyDescent="0.3">
      <c r="N58291" s="162"/>
      <c r="U58291" s="2"/>
    </row>
    <row r="58492" spans="14:21" x14ac:dyDescent="0.3">
      <c r="N58492" s="162"/>
      <c r="U58492" s="2"/>
    </row>
    <row r="58693" spans="14:21" x14ac:dyDescent="0.3">
      <c r="N58693" s="162"/>
      <c r="U58693" s="2"/>
    </row>
    <row r="58894" spans="14:21" x14ac:dyDescent="0.3">
      <c r="N58894" s="162"/>
      <c r="U58894" s="2"/>
    </row>
    <row r="59095" spans="14:21" x14ac:dyDescent="0.3">
      <c r="N59095" s="162"/>
      <c r="U59095" s="2"/>
    </row>
    <row r="59296" spans="14:21" x14ac:dyDescent="0.3">
      <c r="N59296" s="162"/>
      <c r="U59296" s="2"/>
    </row>
    <row r="59497" spans="14:21" x14ac:dyDescent="0.3">
      <c r="N59497" s="162"/>
      <c r="U59497" s="2"/>
    </row>
    <row r="59698" spans="14:21" x14ac:dyDescent="0.3">
      <c r="N59698" s="162"/>
      <c r="U59698" s="2"/>
    </row>
    <row r="59899" spans="14:21" x14ac:dyDescent="0.3">
      <c r="N59899" s="162"/>
      <c r="U59899" s="2"/>
    </row>
    <row r="60100" spans="14:21" x14ac:dyDescent="0.3">
      <c r="N60100" s="162"/>
      <c r="U60100" s="2"/>
    </row>
    <row r="60301" spans="14:21" x14ac:dyDescent="0.3">
      <c r="N60301" s="162"/>
      <c r="U60301" s="2"/>
    </row>
    <row r="60502" spans="14:21" x14ac:dyDescent="0.3">
      <c r="N60502" s="162"/>
      <c r="U60502" s="2"/>
    </row>
    <row r="60703" spans="14:21" x14ac:dyDescent="0.3">
      <c r="N60703" s="162"/>
      <c r="U60703" s="2"/>
    </row>
    <row r="60904" spans="14:21" x14ac:dyDescent="0.3">
      <c r="N60904" s="162"/>
      <c r="U60904" s="2"/>
    </row>
    <row r="61105" spans="14:21" x14ac:dyDescent="0.3">
      <c r="N61105" s="162"/>
      <c r="U61105" s="2"/>
    </row>
    <row r="61306" spans="14:21" x14ac:dyDescent="0.3">
      <c r="N61306" s="162"/>
      <c r="U61306" s="2"/>
    </row>
    <row r="61507" spans="14:21" x14ac:dyDescent="0.3">
      <c r="N61507" s="162"/>
      <c r="U61507" s="2"/>
    </row>
    <row r="61708" spans="14:21" x14ac:dyDescent="0.3">
      <c r="N61708" s="162"/>
      <c r="U61708" s="2"/>
    </row>
    <row r="61909" spans="14:21" x14ac:dyDescent="0.3">
      <c r="N61909" s="162"/>
      <c r="U61909" s="2"/>
    </row>
    <row r="62110" spans="14:21" x14ac:dyDescent="0.3">
      <c r="N62110" s="162"/>
      <c r="U62110" s="2"/>
    </row>
    <row r="62311" spans="14:21" x14ac:dyDescent="0.3">
      <c r="N62311" s="162"/>
      <c r="U62311" s="2"/>
    </row>
    <row r="62512" spans="14:21" x14ac:dyDescent="0.3">
      <c r="N62512" s="162"/>
      <c r="U62512" s="2"/>
    </row>
    <row r="62713" spans="14:21" x14ac:dyDescent="0.3">
      <c r="N62713" s="162"/>
      <c r="U62713" s="2"/>
    </row>
    <row r="62914" spans="14:21" x14ac:dyDescent="0.3">
      <c r="N62914" s="162"/>
      <c r="U62914" s="2"/>
    </row>
    <row r="63115" spans="14:21" x14ac:dyDescent="0.3">
      <c r="N63115" s="162"/>
      <c r="U63115" s="2"/>
    </row>
    <row r="63316" spans="14:21" x14ac:dyDescent="0.3">
      <c r="N63316" s="162"/>
      <c r="U63316" s="2"/>
    </row>
    <row r="63517" spans="14:21" x14ac:dyDescent="0.3">
      <c r="N63517" s="162"/>
      <c r="U63517" s="2"/>
    </row>
    <row r="63718" spans="14:21" x14ac:dyDescent="0.3">
      <c r="N63718" s="162"/>
      <c r="U63718" s="2"/>
    </row>
    <row r="63919" spans="14:21" x14ac:dyDescent="0.3">
      <c r="N63919" s="162"/>
      <c r="U63919" s="2"/>
    </row>
    <row r="64120" spans="14:21" x14ac:dyDescent="0.3">
      <c r="N64120" s="162"/>
      <c r="U64120" s="2"/>
    </row>
    <row r="64321" spans="14:21" x14ac:dyDescent="0.3">
      <c r="N64321" s="162"/>
      <c r="U64321" s="2"/>
    </row>
    <row r="64522" spans="14:21" x14ac:dyDescent="0.3">
      <c r="N64522" s="162"/>
      <c r="U64522" s="2"/>
    </row>
    <row r="64723" spans="14:21" x14ac:dyDescent="0.3">
      <c r="N64723" s="162"/>
      <c r="U64723" s="2"/>
    </row>
    <row r="64924" spans="14:21" x14ac:dyDescent="0.3">
      <c r="N64924" s="162"/>
      <c r="U64924" s="2"/>
    </row>
    <row r="65125" spans="14:21" x14ac:dyDescent="0.3">
      <c r="N65125" s="162"/>
      <c r="U65125" s="2"/>
    </row>
    <row r="65326" spans="14:21" x14ac:dyDescent="0.3">
      <c r="N65326" s="162"/>
      <c r="U65326" s="2"/>
    </row>
    <row r="65527" spans="14:21" x14ac:dyDescent="0.3">
      <c r="N65527" s="162"/>
      <c r="U65527" s="2"/>
    </row>
    <row r="65728" spans="14:21" x14ac:dyDescent="0.3">
      <c r="N65728" s="162"/>
      <c r="U65728" s="2"/>
    </row>
    <row r="65929" spans="14:21" x14ac:dyDescent="0.3">
      <c r="N65929" s="162"/>
      <c r="U65929" s="2"/>
    </row>
    <row r="66130" spans="14:21" x14ac:dyDescent="0.3">
      <c r="N66130" s="162"/>
      <c r="U66130" s="2"/>
    </row>
    <row r="66331" spans="14:21" x14ac:dyDescent="0.3">
      <c r="N66331" s="162"/>
      <c r="U66331" s="2"/>
    </row>
    <row r="66532" spans="14:21" x14ac:dyDescent="0.3">
      <c r="N66532" s="162"/>
      <c r="U66532" s="2"/>
    </row>
    <row r="66733" spans="14:21" x14ac:dyDescent="0.3">
      <c r="N66733" s="162"/>
      <c r="U66733" s="2"/>
    </row>
    <row r="66934" spans="14:21" x14ac:dyDescent="0.3">
      <c r="N66934" s="162"/>
      <c r="U66934" s="2"/>
    </row>
    <row r="67135" spans="14:21" x14ac:dyDescent="0.3">
      <c r="N67135" s="162"/>
      <c r="U67135" s="2"/>
    </row>
    <row r="67336" spans="14:21" x14ac:dyDescent="0.3">
      <c r="N67336" s="162"/>
      <c r="U67336" s="2"/>
    </row>
    <row r="67537" spans="14:21" x14ac:dyDescent="0.3">
      <c r="N67537" s="162"/>
      <c r="U67537" s="2"/>
    </row>
    <row r="67738" spans="14:21" x14ac:dyDescent="0.3">
      <c r="N67738" s="162"/>
      <c r="U67738" s="2"/>
    </row>
    <row r="67939" spans="14:21" x14ac:dyDescent="0.3">
      <c r="N67939" s="162"/>
      <c r="U67939" s="2"/>
    </row>
    <row r="68140" spans="14:21" x14ac:dyDescent="0.3">
      <c r="N68140" s="162"/>
      <c r="U68140" s="2"/>
    </row>
    <row r="68341" spans="14:21" x14ac:dyDescent="0.3">
      <c r="N68341" s="162"/>
      <c r="U68341" s="2"/>
    </row>
    <row r="68542" spans="14:21" x14ac:dyDescent="0.3">
      <c r="N68542" s="162"/>
      <c r="U68542" s="2"/>
    </row>
    <row r="68743" spans="14:21" x14ac:dyDescent="0.3">
      <c r="N68743" s="162"/>
      <c r="U68743" s="2"/>
    </row>
    <row r="68944" spans="14:21" x14ac:dyDescent="0.3">
      <c r="N68944" s="162"/>
      <c r="U68944" s="2"/>
    </row>
    <row r="69145" spans="14:21" x14ac:dyDescent="0.3">
      <c r="N69145" s="162"/>
      <c r="U69145" s="2"/>
    </row>
    <row r="69346" spans="14:21" x14ac:dyDescent="0.3">
      <c r="N69346" s="162"/>
      <c r="U69346" s="2"/>
    </row>
    <row r="69547" spans="14:21" x14ac:dyDescent="0.3">
      <c r="N69547" s="162"/>
      <c r="U69547" s="2"/>
    </row>
    <row r="69748" spans="14:21" x14ac:dyDescent="0.3">
      <c r="N69748" s="162"/>
      <c r="U69748" s="2"/>
    </row>
    <row r="69949" spans="14:21" x14ac:dyDescent="0.3">
      <c r="N69949" s="162"/>
      <c r="U69949" s="2"/>
    </row>
    <row r="70150" spans="14:21" x14ac:dyDescent="0.3">
      <c r="N70150" s="162"/>
      <c r="U70150" s="2"/>
    </row>
    <row r="70351" spans="14:21" x14ac:dyDescent="0.3">
      <c r="N70351" s="162"/>
      <c r="U70351" s="2"/>
    </row>
    <row r="70552" spans="14:21" x14ac:dyDescent="0.3">
      <c r="N70552" s="162"/>
      <c r="U70552" s="2"/>
    </row>
    <row r="70753" spans="14:21" x14ac:dyDescent="0.3">
      <c r="N70753" s="162"/>
      <c r="U70753" s="2"/>
    </row>
    <row r="70954" spans="14:21" x14ac:dyDescent="0.3">
      <c r="N70954" s="162"/>
      <c r="U70954" s="2"/>
    </row>
    <row r="71155" spans="14:21" x14ac:dyDescent="0.3">
      <c r="N71155" s="162"/>
      <c r="U71155" s="2"/>
    </row>
    <row r="71356" spans="14:21" x14ac:dyDescent="0.3">
      <c r="N71356" s="162"/>
      <c r="U71356" s="2"/>
    </row>
    <row r="71557" spans="14:21" x14ac:dyDescent="0.3">
      <c r="N71557" s="162"/>
      <c r="U71557" s="2"/>
    </row>
    <row r="71758" spans="14:21" x14ac:dyDescent="0.3">
      <c r="N71758" s="162"/>
      <c r="U71758" s="2"/>
    </row>
    <row r="71959" spans="14:21" x14ac:dyDescent="0.3">
      <c r="N71959" s="162"/>
      <c r="U71959" s="2"/>
    </row>
    <row r="72160" spans="14:21" x14ac:dyDescent="0.3">
      <c r="N72160" s="162"/>
      <c r="U72160" s="2"/>
    </row>
    <row r="72361" spans="14:21" x14ac:dyDescent="0.3">
      <c r="N72361" s="162"/>
      <c r="U72361" s="2"/>
    </row>
    <row r="72562" spans="14:21" x14ac:dyDescent="0.3">
      <c r="N72562" s="162"/>
      <c r="U72562" s="2"/>
    </row>
    <row r="72763" spans="14:21" x14ac:dyDescent="0.3">
      <c r="N72763" s="162"/>
      <c r="U72763" s="2"/>
    </row>
    <row r="72964" spans="14:21" x14ac:dyDescent="0.3">
      <c r="N72964" s="162"/>
      <c r="U72964" s="2"/>
    </row>
    <row r="73165" spans="14:21" x14ac:dyDescent="0.3">
      <c r="N73165" s="162"/>
      <c r="U73165" s="2"/>
    </row>
    <row r="73366" spans="14:21" x14ac:dyDescent="0.3">
      <c r="N73366" s="162"/>
      <c r="U73366" s="2"/>
    </row>
    <row r="73567" spans="14:21" x14ac:dyDescent="0.3">
      <c r="N73567" s="162"/>
      <c r="U73567" s="2"/>
    </row>
    <row r="73768" spans="14:21" x14ac:dyDescent="0.3">
      <c r="N73768" s="162"/>
      <c r="U73768" s="2"/>
    </row>
    <row r="73969" spans="14:21" x14ac:dyDescent="0.3">
      <c r="N73969" s="162"/>
      <c r="U73969" s="2"/>
    </row>
    <row r="74170" spans="14:21" x14ac:dyDescent="0.3">
      <c r="N74170" s="162"/>
      <c r="U74170" s="2"/>
    </row>
    <row r="74371" spans="14:21" x14ac:dyDescent="0.3">
      <c r="N74371" s="162"/>
      <c r="U74371" s="2"/>
    </row>
    <row r="74572" spans="14:21" x14ac:dyDescent="0.3">
      <c r="N74572" s="162"/>
      <c r="U74572" s="2"/>
    </row>
    <row r="74773" spans="14:21" x14ac:dyDescent="0.3">
      <c r="N74773" s="162"/>
      <c r="U74773" s="2"/>
    </row>
    <row r="74974" spans="14:21" x14ac:dyDescent="0.3">
      <c r="N74974" s="162"/>
      <c r="U74974" s="2"/>
    </row>
    <row r="75175" spans="14:21" x14ac:dyDescent="0.3">
      <c r="N75175" s="162"/>
      <c r="U75175" s="2"/>
    </row>
    <row r="75376" spans="14:21" x14ac:dyDescent="0.3">
      <c r="N75376" s="162"/>
      <c r="U75376" s="2"/>
    </row>
    <row r="75577" spans="14:21" x14ac:dyDescent="0.3">
      <c r="N75577" s="162"/>
      <c r="U75577" s="2"/>
    </row>
    <row r="75778" spans="14:21" x14ac:dyDescent="0.3">
      <c r="N75778" s="162"/>
      <c r="U75778" s="2"/>
    </row>
    <row r="75979" spans="14:21" x14ac:dyDescent="0.3">
      <c r="N75979" s="162"/>
      <c r="U75979" s="2"/>
    </row>
    <row r="76180" spans="14:21" x14ac:dyDescent="0.3">
      <c r="N76180" s="162"/>
      <c r="U76180" s="2"/>
    </row>
    <row r="76381" spans="14:21" x14ac:dyDescent="0.3">
      <c r="N76381" s="162"/>
      <c r="U76381" s="2"/>
    </row>
    <row r="76582" spans="14:21" x14ac:dyDescent="0.3">
      <c r="N76582" s="162"/>
      <c r="U76582" s="2"/>
    </row>
    <row r="76783" spans="14:21" x14ac:dyDescent="0.3">
      <c r="N76783" s="162"/>
      <c r="U76783" s="2"/>
    </row>
    <row r="76984" spans="14:21" x14ac:dyDescent="0.3">
      <c r="N76984" s="162"/>
      <c r="U76984" s="2"/>
    </row>
    <row r="77185" spans="14:21" x14ac:dyDescent="0.3">
      <c r="N77185" s="162"/>
      <c r="U77185" s="2"/>
    </row>
    <row r="77386" spans="14:21" x14ac:dyDescent="0.3">
      <c r="N77386" s="162"/>
      <c r="U77386" s="2"/>
    </row>
    <row r="77587" spans="14:21" x14ac:dyDescent="0.3">
      <c r="N77587" s="162"/>
      <c r="U77587" s="2"/>
    </row>
    <row r="77788" spans="14:21" x14ac:dyDescent="0.3">
      <c r="N77788" s="162"/>
      <c r="U77788" s="2"/>
    </row>
    <row r="77989" spans="14:21" x14ac:dyDescent="0.3">
      <c r="N77989" s="162"/>
      <c r="U77989" s="2"/>
    </row>
    <row r="78190" spans="14:21" x14ac:dyDescent="0.3">
      <c r="N78190" s="162"/>
      <c r="U78190" s="2"/>
    </row>
    <row r="78391" spans="14:21" x14ac:dyDescent="0.3">
      <c r="N78391" s="162"/>
      <c r="U78391" s="2"/>
    </row>
    <row r="78592" spans="14:21" x14ac:dyDescent="0.3">
      <c r="N78592" s="162"/>
      <c r="U78592" s="2"/>
    </row>
    <row r="78793" spans="14:21" x14ac:dyDescent="0.3">
      <c r="N78793" s="162"/>
      <c r="U78793" s="2"/>
    </row>
    <row r="78994" spans="14:21" x14ac:dyDescent="0.3">
      <c r="N78994" s="162"/>
      <c r="U78994" s="2"/>
    </row>
    <row r="79195" spans="14:21" x14ac:dyDescent="0.3">
      <c r="N79195" s="162"/>
      <c r="U79195" s="2"/>
    </row>
    <row r="79396" spans="14:21" x14ac:dyDescent="0.3">
      <c r="N79396" s="162"/>
      <c r="U79396" s="2"/>
    </row>
    <row r="79597" spans="14:21" x14ac:dyDescent="0.3">
      <c r="N79597" s="162"/>
      <c r="U79597" s="2"/>
    </row>
    <row r="79798" spans="14:21" x14ac:dyDescent="0.3">
      <c r="N79798" s="162"/>
      <c r="U79798" s="2"/>
    </row>
    <row r="79999" spans="14:21" x14ac:dyDescent="0.3">
      <c r="N79999" s="162"/>
      <c r="U79999" s="2"/>
    </row>
    <row r="80200" spans="14:21" x14ac:dyDescent="0.3">
      <c r="N80200" s="162"/>
      <c r="U80200" s="2"/>
    </row>
    <row r="80401" spans="14:21" x14ac:dyDescent="0.3">
      <c r="N80401" s="162"/>
      <c r="U80401" s="2"/>
    </row>
    <row r="80602" spans="14:21" x14ac:dyDescent="0.3">
      <c r="N80602" s="162"/>
      <c r="U80602" s="2"/>
    </row>
    <row r="80803" spans="14:21" x14ac:dyDescent="0.3">
      <c r="N80803" s="162"/>
      <c r="U80803" s="2"/>
    </row>
    <row r="81004" spans="14:21" x14ac:dyDescent="0.3">
      <c r="N81004" s="162"/>
      <c r="U81004" s="2"/>
    </row>
    <row r="81205" spans="14:21" x14ac:dyDescent="0.3">
      <c r="N81205" s="162"/>
      <c r="U81205" s="2"/>
    </row>
    <row r="81406" spans="14:21" x14ac:dyDescent="0.3">
      <c r="N81406" s="162"/>
      <c r="U81406" s="2"/>
    </row>
    <row r="81607" spans="14:21" x14ac:dyDescent="0.3">
      <c r="N81607" s="162"/>
      <c r="U81607" s="2"/>
    </row>
    <row r="81808" spans="14:21" x14ac:dyDescent="0.3">
      <c r="N81808" s="162"/>
      <c r="U81808" s="2"/>
    </row>
    <row r="82009" spans="14:21" x14ac:dyDescent="0.3">
      <c r="N82009" s="162"/>
      <c r="U82009" s="2"/>
    </row>
    <row r="82210" spans="14:21" x14ac:dyDescent="0.3">
      <c r="N82210" s="162"/>
      <c r="U82210" s="2"/>
    </row>
    <row r="82411" spans="14:21" x14ac:dyDescent="0.3">
      <c r="N82411" s="162"/>
      <c r="U82411" s="2"/>
    </row>
    <row r="82612" spans="14:21" x14ac:dyDescent="0.3">
      <c r="N82612" s="162"/>
      <c r="U82612" s="2"/>
    </row>
    <row r="82813" spans="14:21" x14ac:dyDescent="0.3">
      <c r="N82813" s="162"/>
      <c r="U82813" s="2"/>
    </row>
    <row r="83014" spans="14:21" x14ac:dyDescent="0.3">
      <c r="N83014" s="162"/>
      <c r="U83014" s="2"/>
    </row>
    <row r="83215" spans="14:21" x14ac:dyDescent="0.3">
      <c r="N83215" s="162"/>
      <c r="U83215" s="2"/>
    </row>
    <row r="83416" spans="14:21" x14ac:dyDescent="0.3">
      <c r="N83416" s="162"/>
      <c r="U83416" s="2"/>
    </row>
    <row r="83617" spans="14:21" x14ac:dyDescent="0.3">
      <c r="N83617" s="162"/>
      <c r="U83617" s="2"/>
    </row>
    <row r="83818" spans="14:21" x14ac:dyDescent="0.3">
      <c r="N83818" s="162"/>
      <c r="U83818" s="2"/>
    </row>
    <row r="84019" spans="14:21" x14ac:dyDescent="0.3">
      <c r="N84019" s="162"/>
      <c r="U84019" s="2"/>
    </row>
    <row r="84220" spans="14:21" x14ac:dyDescent="0.3">
      <c r="N84220" s="162"/>
      <c r="U84220" s="2"/>
    </row>
    <row r="84421" spans="14:21" x14ac:dyDescent="0.3">
      <c r="N84421" s="162"/>
      <c r="U84421" s="2"/>
    </row>
    <row r="84622" spans="14:21" x14ac:dyDescent="0.3">
      <c r="N84622" s="162"/>
      <c r="U84622" s="2"/>
    </row>
    <row r="84823" spans="14:21" x14ac:dyDescent="0.3">
      <c r="N84823" s="162"/>
      <c r="U84823" s="2"/>
    </row>
    <row r="85024" spans="14:21" x14ac:dyDescent="0.3">
      <c r="N85024" s="162"/>
      <c r="U85024" s="2"/>
    </row>
    <row r="85225" spans="14:21" x14ac:dyDescent="0.3">
      <c r="N85225" s="162"/>
      <c r="U85225" s="2"/>
    </row>
    <row r="85426" spans="14:21" x14ac:dyDescent="0.3">
      <c r="N85426" s="162"/>
      <c r="U85426" s="2"/>
    </row>
    <row r="85627" spans="14:21" x14ac:dyDescent="0.3">
      <c r="N85627" s="162"/>
      <c r="U85627" s="2"/>
    </row>
    <row r="85828" spans="14:21" x14ac:dyDescent="0.3">
      <c r="N85828" s="162"/>
      <c r="U85828" s="2"/>
    </row>
    <row r="86029" spans="14:21" x14ac:dyDescent="0.3">
      <c r="N86029" s="162"/>
      <c r="U86029" s="2"/>
    </row>
    <row r="86230" spans="14:21" x14ac:dyDescent="0.3">
      <c r="N86230" s="162"/>
      <c r="U86230" s="2"/>
    </row>
    <row r="86431" spans="14:21" x14ac:dyDescent="0.3">
      <c r="N86431" s="162"/>
      <c r="U86431" s="2"/>
    </row>
    <row r="86632" spans="14:21" x14ac:dyDescent="0.3">
      <c r="N86632" s="162"/>
      <c r="U86632" s="2"/>
    </row>
    <row r="86833" spans="14:21" x14ac:dyDescent="0.3">
      <c r="N86833" s="162"/>
      <c r="U86833" s="2"/>
    </row>
    <row r="87034" spans="14:21" x14ac:dyDescent="0.3">
      <c r="N87034" s="162"/>
      <c r="U87034" s="2"/>
    </row>
    <row r="87235" spans="14:21" x14ac:dyDescent="0.3">
      <c r="N87235" s="162"/>
      <c r="U87235" s="2"/>
    </row>
    <row r="87436" spans="14:21" x14ac:dyDescent="0.3">
      <c r="N87436" s="162"/>
      <c r="U87436" s="2"/>
    </row>
    <row r="87637" spans="14:21" x14ac:dyDescent="0.3">
      <c r="N87637" s="162"/>
      <c r="U87637" s="2"/>
    </row>
    <row r="87838" spans="14:21" x14ac:dyDescent="0.3">
      <c r="N87838" s="162"/>
      <c r="U87838" s="2"/>
    </row>
    <row r="88039" spans="14:21" x14ac:dyDescent="0.3">
      <c r="N88039" s="162"/>
      <c r="U88039" s="2"/>
    </row>
    <row r="88240" spans="14:21" x14ac:dyDescent="0.3">
      <c r="N88240" s="162"/>
      <c r="U88240" s="2"/>
    </row>
    <row r="88441" spans="14:21" x14ac:dyDescent="0.3">
      <c r="N88441" s="162"/>
      <c r="U88441" s="2"/>
    </row>
    <row r="88642" spans="14:21" x14ac:dyDescent="0.3">
      <c r="N88642" s="162"/>
      <c r="U88642" s="2"/>
    </row>
    <row r="88843" spans="14:21" x14ac:dyDescent="0.3">
      <c r="N88843" s="162"/>
      <c r="U88843" s="2"/>
    </row>
    <row r="89044" spans="14:21" x14ac:dyDescent="0.3">
      <c r="N89044" s="162"/>
      <c r="U89044" s="2"/>
    </row>
    <row r="89245" spans="14:21" x14ac:dyDescent="0.3">
      <c r="N89245" s="162"/>
      <c r="U89245" s="2"/>
    </row>
    <row r="89446" spans="14:21" x14ac:dyDescent="0.3">
      <c r="N89446" s="162"/>
      <c r="U89446" s="2"/>
    </row>
    <row r="89647" spans="14:21" x14ac:dyDescent="0.3">
      <c r="N89647" s="162"/>
      <c r="U89647" s="2"/>
    </row>
    <row r="89848" spans="14:21" x14ac:dyDescent="0.3">
      <c r="N89848" s="162"/>
      <c r="U89848" s="2"/>
    </row>
    <row r="90049" spans="14:21" x14ac:dyDescent="0.3">
      <c r="N90049" s="162"/>
      <c r="U90049" s="2"/>
    </row>
    <row r="90250" spans="14:21" x14ac:dyDescent="0.3">
      <c r="N90250" s="162"/>
      <c r="U90250" s="2"/>
    </row>
    <row r="90451" spans="14:21" x14ac:dyDescent="0.3">
      <c r="N90451" s="162"/>
      <c r="U90451" s="2"/>
    </row>
    <row r="90652" spans="14:21" x14ac:dyDescent="0.3">
      <c r="N90652" s="162"/>
      <c r="U90652" s="2"/>
    </row>
    <row r="90853" spans="14:21" x14ac:dyDescent="0.3">
      <c r="N90853" s="162"/>
      <c r="U90853" s="2"/>
    </row>
    <row r="91054" spans="14:21" x14ac:dyDescent="0.3">
      <c r="N91054" s="162"/>
      <c r="U91054" s="2"/>
    </row>
    <row r="91255" spans="14:21" x14ac:dyDescent="0.3">
      <c r="N91255" s="162"/>
      <c r="U91255" s="2"/>
    </row>
    <row r="91456" spans="14:21" x14ac:dyDescent="0.3">
      <c r="N91456" s="162"/>
      <c r="U91456" s="2"/>
    </row>
    <row r="91657" spans="14:21" x14ac:dyDescent="0.3">
      <c r="N91657" s="162"/>
      <c r="U91657" s="2"/>
    </row>
    <row r="91858" spans="14:21" x14ac:dyDescent="0.3">
      <c r="N91858" s="162"/>
      <c r="U91858" s="2"/>
    </row>
    <row r="92059" spans="14:21" x14ac:dyDescent="0.3">
      <c r="N92059" s="162"/>
      <c r="U92059" s="2"/>
    </row>
    <row r="92260" spans="14:21" x14ac:dyDescent="0.3">
      <c r="N92260" s="162"/>
      <c r="U92260" s="2"/>
    </row>
    <row r="92461" spans="14:21" x14ac:dyDescent="0.3">
      <c r="N92461" s="162"/>
      <c r="U92461" s="2"/>
    </row>
    <row r="92662" spans="14:21" x14ac:dyDescent="0.3">
      <c r="N92662" s="162"/>
      <c r="U92662" s="2"/>
    </row>
    <row r="92863" spans="14:21" x14ac:dyDescent="0.3">
      <c r="N92863" s="162"/>
      <c r="U92863" s="2"/>
    </row>
    <row r="93064" spans="14:21" x14ac:dyDescent="0.3">
      <c r="N93064" s="162"/>
      <c r="U93064" s="2"/>
    </row>
    <row r="93265" spans="14:21" x14ac:dyDescent="0.3">
      <c r="N93265" s="162"/>
      <c r="U93265" s="2"/>
    </row>
    <row r="93466" spans="14:21" x14ac:dyDescent="0.3">
      <c r="N93466" s="162"/>
      <c r="U93466" s="2"/>
    </row>
    <row r="93667" spans="14:21" x14ac:dyDescent="0.3">
      <c r="N93667" s="162"/>
      <c r="U93667" s="2"/>
    </row>
    <row r="93868" spans="14:21" x14ac:dyDescent="0.3">
      <c r="N93868" s="162"/>
      <c r="U93868" s="2"/>
    </row>
    <row r="94069" spans="14:21" x14ac:dyDescent="0.3">
      <c r="N94069" s="162"/>
      <c r="U94069" s="2"/>
    </row>
    <row r="94270" spans="14:21" x14ac:dyDescent="0.3">
      <c r="N94270" s="162"/>
      <c r="U94270" s="2"/>
    </row>
    <row r="94471" spans="14:21" x14ac:dyDescent="0.3">
      <c r="N94471" s="162"/>
      <c r="U94471" s="2"/>
    </row>
    <row r="94672" spans="14:21" x14ac:dyDescent="0.3">
      <c r="N94672" s="162"/>
      <c r="U94672" s="2"/>
    </row>
    <row r="94873" spans="14:21" x14ac:dyDescent="0.3">
      <c r="N94873" s="162"/>
      <c r="U94873" s="2"/>
    </row>
    <row r="95074" spans="14:21" x14ac:dyDescent="0.3">
      <c r="N95074" s="162"/>
      <c r="U95074" s="2"/>
    </row>
    <row r="95275" spans="14:21" x14ac:dyDescent="0.3">
      <c r="N95275" s="162"/>
      <c r="U95275" s="2"/>
    </row>
    <row r="95476" spans="14:21" x14ac:dyDescent="0.3">
      <c r="N95476" s="162"/>
      <c r="U95476" s="2"/>
    </row>
    <row r="95677" spans="14:21" x14ac:dyDescent="0.3">
      <c r="N95677" s="162"/>
      <c r="U95677" s="2"/>
    </row>
    <row r="95878" spans="14:21" x14ac:dyDescent="0.3">
      <c r="N95878" s="162"/>
      <c r="U95878" s="2"/>
    </row>
    <row r="96079" spans="14:21" x14ac:dyDescent="0.3">
      <c r="N96079" s="162"/>
      <c r="U96079" s="2"/>
    </row>
    <row r="96280" spans="14:21" x14ac:dyDescent="0.3">
      <c r="N96280" s="162"/>
      <c r="U96280" s="2"/>
    </row>
    <row r="96481" spans="14:21" x14ac:dyDescent="0.3">
      <c r="N96481" s="162"/>
      <c r="U96481" s="2"/>
    </row>
    <row r="96682" spans="14:21" x14ac:dyDescent="0.3">
      <c r="N96682" s="162"/>
      <c r="U96682" s="2"/>
    </row>
    <row r="96883" spans="14:21" x14ac:dyDescent="0.3">
      <c r="N96883" s="162"/>
      <c r="U96883" s="2"/>
    </row>
    <row r="97084" spans="14:21" x14ac:dyDescent="0.3">
      <c r="N97084" s="162"/>
      <c r="U97084" s="2"/>
    </row>
    <row r="97285" spans="14:21" x14ac:dyDescent="0.3">
      <c r="N97285" s="162"/>
      <c r="U97285" s="2"/>
    </row>
    <row r="97486" spans="14:21" x14ac:dyDescent="0.3">
      <c r="N97486" s="162"/>
      <c r="U97486" s="2"/>
    </row>
    <row r="97687" spans="14:21" x14ac:dyDescent="0.3">
      <c r="N97687" s="162"/>
      <c r="U97687" s="2"/>
    </row>
    <row r="97888" spans="14:21" x14ac:dyDescent="0.3">
      <c r="N97888" s="162"/>
      <c r="U97888" s="2"/>
    </row>
    <row r="98089" spans="14:21" x14ac:dyDescent="0.3">
      <c r="N98089" s="162"/>
      <c r="U98089" s="2"/>
    </row>
    <row r="98290" spans="14:21" x14ac:dyDescent="0.3">
      <c r="N98290" s="162"/>
      <c r="U98290" s="2"/>
    </row>
    <row r="98491" spans="14:21" x14ac:dyDescent="0.3">
      <c r="N98491" s="162"/>
      <c r="U98491" s="2"/>
    </row>
    <row r="98692" spans="14:21" x14ac:dyDescent="0.3">
      <c r="N98692" s="162"/>
      <c r="U98692" s="2"/>
    </row>
    <row r="98893" spans="14:21" x14ac:dyDescent="0.3">
      <c r="N98893" s="162"/>
      <c r="U98893" s="2"/>
    </row>
    <row r="99094" spans="14:21" x14ac:dyDescent="0.3">
      <c r="N99094" s="162"/>
      <c r="U99094" s="2"/>
    </row>
    <row r="99295" spans="14:21" x14ac:dyDescent="0.3">
      <c r="N99295" s="162"/>
      <c r="U99295" s="2"/>
    </row>
    <row r="99496" spans="14:21" x14ac:dyDescent="0.3">
      <c r="N99496" s="162"/>
      <c r="U99496" s="2"/>
    </row>
    <row r="99697" spans="14:21" x14ac:dyDescent="0.3">
      <c r="N99697" s="162"/>
      <c r="U99697" s="2"/>
    </row>
    <row r="99898" spans="14:21" x14ac:dyDescent="0.3">
      <c r="N99898" s="162"/>
      <c r="U99898" s="2"/>
    </row>
    <row r="100099" spans="14:21" x14ac:dyDescent="0.3">
      <c r="N100099" s="162"/>
      <c r="U100099" s="2"/>
    </row>
    <row r="100300" spans="14:21" x14ac:dyDescent="0.3">
      <c r="N100300" s="162"/>
      <c r="U100300" s="2"/>
    </row>
    <row r="100501" spans="14:21" x14ac:dyDescent="0.3">
      <c r="N100501" s="162"/>
      <c r="U100501" s="2"/>
    </row>
    <row r="100702" spans="14:21" x14ac:dyDescent="0.3">
      <c r="N100702" s="162"/>
      <c r="U100702" s="2"/>
    </row>
    <row r="100903" spans="14:21" x14ac:dyDescent="0.3">
      <c r="N100903" s="162"/>
      <c r="U100903" s="2"/>
    </row>
    <row r="101104" spans="14:21" x14ac:dyDescent="0.3">
      <c r="N101104" s="162"/>
      <c r="U101104" s="2"/>
    </row>
    <row r="101305" spans="14:21" x14ac:dyDescent="0.3">
      <c r="N101305" s="162"/>
      <c r="U101305" s="2"/>
    </row>
    <row r="101506" spans="14:21" x14ac:dyDescent="0.3">
      <c r="N101506" s="162"/>
      <c r="U101506" s="2"/>
    </row>
    <row r="101707" spans="14:21" x14ac:dyDescent="0.3">
      <c r="N101707" s="162"/>
      <c r="U101707" s="2"/>
    </row>
    <row r="101908" spans="14:21" x14ac:dyDescent="0.3">
      <c r="N101908" s="162"/>
      <c r="U101908" s="2"/>
    </row>
    <row r="102109" spans="14:21" x14ac:dyDescent="0.3">
      <c r="N102109" s="162"/>
      <c r="U102109" s="2"/>
    </row>
    <row r="102310" spans="14:21" x14ac:dyDescent="0.3">
      <c r="N102310" s="162"/>
      <c r="U102310" s="2"/>
    </row>
    <row r="102511" spans="14:21" x14ac:dyDescent="0.3">
      <c r="N102511" s="162"/>
      <c r="U102511" s="2"/>
    </row>
    <row r="102712" spans="14:21" x14ac:dyDescent="0.3">
      <c r="N102712" s="162"/>
      <c r="U102712" s="2"/>
    </row>
    <row r="102913" spans="14:21" x14ac:dyDescent="0.3">
      <c r="N102913" s="162"/>
      <c r="U102913" s="2"/>
    </row>
    <row r="103114" spans="14:21" x14ac:dyDescent="0.3">
      <c r="N103114" s="162"/>
      <c r="U103114" s="2"/>
    </row>
    <row r="103315" spans="14:21" x14ac:dyDescent="0.3">
      <c r="N103315" s="162"/>
      <c r="U103315" s="2"/>
    </row>
    <row r="103516" spans="14:21" x14ac:dyDescent="0.3">
      <c r="N103516" s="162"/>
      <c r="U103516" s="2"/>
    </row>
    <row r="103717" spans="14:21" x14ac:dyDescent="0.3">
      <c r="N103717" s="162"/>
      <c r="U103717" s="2"/>
    </row>
    <row r="103918" spans="14:21" x14ac:dyDescent="0.3">
      <c r="N103918" s="162"/>
      <c r="U103918" s="2"/>
    </row>
    <row r="104119" spans="14:21" x14ac:dyDescent="0.3">
      <c r="N104119" s="162"/>
      <c r="U104119" s="2"/>
    </row>
    <row r="104320" spans="14:21" x14ac:dyDescent="0.3">
      <c r="N104320" s="162"/>
      <c r="U104320" s="2"/>
    </row>
    <row r="104521" spans="14:21" x14ac:dyDescent="0.3">
      <c r="N104521" s="162"/>
      <c r="U104521" s="2"/>
    </row>
    <row r="104722" spans="14:21" x14ac:dyDescent="0.3">
      <c r="N104722" s="162"/>
      <c r="U104722" s="2"/>
    </row>
    <row r="104923" spans="14:21" x14ac:dyDescent="0.3">
      <c r="N104923" s="162"/>
      <c r="U104923" s="2"/>
    </row>
    <row r="105124" spans="14:21" x14ac:dyDescent="0.3">
      <c r="N105124" s="162"/>
      <c r="U105124" s="2"/>
    </row>
    <row r="105325" spans="14:21" x14ac:dyDescent="0.3">
      <c r="N105325" s="162"/>
      <c r="U105325" s="2"/>
    </row>
    <row r="105526" spans="14:21" x14ac:dyDescent="0.3">
      <c r="N105526" s="162"/>
      <c r="U105526" s="2"/>
    </row>
    <row r="105727" spans="14:21" x14ac:dyDescent="0.3">
      <c r="N105727" s="162"/>
      <c r="U105727" s="2"/>
    </row>
    <row r="105928" spans="14:21" x14ac:dyDescent="0.3">
      <c r="N105928" s="162"/>
      <c r="U105928" s="2"/>
    </row>
    <row r="106129" spans="14:21" x14ac:dyDescent="0.3">
      <c r="N106129" s="162"/>
      <c r="U106129" s="2"/>
    </row>
    <row r="106330" spans="14:21" x14ac:dyDescent="0.3">
      <c r="N106330" s="162"/>
      <c r="U106330" s="2"/>
    </row>
    <row r="106531" spans="14:21" x14ac:dyDescent="0.3">
      <c r="N106531" s="162"/>
      <c r="U106531" s="2"/>
    </row>
    <row r="106732" spans="14:21" x14ac:dyDescent="0.3">
      <c r="N106732" s="162"/>
      <c r="U106732" s="2"/>
    </row>
    <row r="106933" spans="14:21" x14ac:dyDescent="0.3">
      <c r="N106933" s="162"/>
      <c r="U106933" s="2"/>
    </row>
    <row r="107134" spans="14:21" x14ac:dyDescent="0.3">
      <c r="N107134" s="162"/>
      <c r="U107134" s="2"/>
    </row>
    <row r="107335" spans="14:21" x14ac:dyDescent="0.3">
      <c r="N107335" s="162"/>
      <c r="U107335" s="2"/>
    </row>
    <row r="107536" spans="14:21" x14ac:dyDescent="0.3">
      <c r="N107536" s="162"/>
      <c r="U107536" s="2"/>
    </row>
    <row r="107737" spans="14:21" x14ac:dyDescent="0.3">
      <c r="N107737" s="162"/>
      <c r="U107737" s="2"/>
    </row>
    <row r="107938" spans="14:21" x14ac:dyDescent="0.3">
      <c r="N107938" s="162"/>
      <c r="U107938" s="2"/>
    </row>
    <row r="108139" spans="14:21" x14ac:dyDescent="0.3">
      <c r="N108139" s="162"/>
      <c r="U108139" s="2"/>
    </row>
    <row r="108340" spans="14:21" x14ac:dyDescent="0.3">
      <c r="N108340" s="162"/>
      <c r="U108340" s="2"/>
    </row>
    <row r="108541" spans="14:21" x14ac:dyDescent="0.3">
      <c r="N108541" s="162"/>
      <c r="U108541" s="2"/>
    </row>
    <row r="108742" spans="14:21" x14ac:dyDescent="0.3">
      <c r="N108742" s="162"/>
      <c r="U108742" s="2"/>
    </row>
    <row r="108943" spans="14:21" x14ac:dyDescent="0.3">
      <c r="N108943" s="162"/>
      <c r="U108943" s="2"/>
    </row>
    <row r="109144" spans="14:21" x14ac:dyDescent="0.3">
      <c r="N109144" s="162"/>
      <c r="U109144" s="2"/>
    </row>
    <row r="109345" spans="14:21" x14ac:dyDescent="0.3">
      <c r="N109345" s="162"/>
      <c r="U109345" s="2"/>
    </row>
    <row r="109546" spans="14:21" x14ac:dyDescent="0.3">
      <c r="N109546" s="162"/>
      <c r="U109546" s="2"/>
    </row>
    <row r="109747" spans="14:21" x14ac:dyDescent="0.3">
      <c r="N109747" s="162"/>
      <c r="U109747" s="2"/>
    </row>
    <row r="109948" spans="14:21" x14ac:dyDescent="0.3">
      <c r="N109948" s="162"/>
      <c r="U109948" s="2"/>
    </row>
    <row r="110149" spans="14:21" x14ac:dyDescent="0.3">
      <c r="N110149" s="162"/>
      <c r="U110149" s="2"/>
    </row>
    <row r="110350" spans="14:21" x14ac:dyDescent="0.3">
      <c r="N110350" s="162"/>
      <c r="U110350" s="2"/>
    </row>
    <row r="110551" spans="14:21" x14ac:dyDescent="0.3">
      <c r="N110551" s="162"/>
      <c r="U110551" s="2"/>
    </row>
    <row r="110752" spans="14:21" x14ac:dyDescent="0.3">
      <c r="N110752" s="162"/>
      <c r="U110752" s="2"/>
    </row>
    <row r="110953" spans="14:21" x14ac:dyDescent="0.3">
      <c r="N110953" s="162"/>
      <c r="U110953" s="2"/>
    </row>
    <row r="111154" spans="14:21" x14ac:dyDescent="0.3">
      <c r="N111154" s="162"/>
      <c r="U111154" s="2"/>
    </row>
    <row r="111355" spans="14:21" x14ac:dyDescent="0.3">
      <c r="N111355" s="162"/>
      <c r="U111355" s="2"/>
    </row>
    <row r="111556" spans="14:21" x14ac:dyDescent="0.3">
      <c r="N111556" s="162"/>
      <c r="U111556" s="2"/>
    </row>
    <row r="111757" spans="14:21" x14ac:dyDescent="0.3">
      <c r="N111757" s="162"/>
      <c r="U111757" s="2"/>
    </row>
    <row r="111958" spans="14:21" x14ac:dyDescent="0.3">
      <c r="N111958" s="162"/>
      <c r="U111958" s="2"/>
    </row>
    <row r="112159" spans="14:21" x14ac:dyDescent="0.3">
      <c r="N112159" s="162"/>
      <c r="U112159" s="2"/>
    </row>
    <row r="112360" spans="14:21" x14ac:dyDescent="0.3">
      <c r="N112360" s="162"/>
      <c r="U112360" s="2"/>
    </row>
    <row r="112561" spans="14:21" x14ac:dyDescent="0.3">
      <c r="N112561" s="162"/>
      <c r="U112561" s="2"/>
    </row>
    <row r="112762" spans="14:21" x14ac:dyDescent="0.3">
      <c r="N112762" s="162"/>
      <c r="U112762" s="2"/>
    </row>
    <row r="112963" spans="14:21" x14ac:dyDescent="0.3">
      <c r="N112963" s="162"/>
      <c r="U112963" s="2"/>
    </row>
    <row r="113164" spans="14:21" x14ac:dyDescent="0.3">
      <c r="N113164" s="162"/>
      <c r="U113164" s="2"/>
    </row>
    <row r="113365" spans="14:21" x14ac:dyDescent="0.3">
      <c r="N113365" s="162"/>
      <c r="U113365" s="2"/>
    </row>
    <row r="113566" spans="14:21" x14ac:dyDescent="0.3">
      <c r="N113566" s="162"/>
      <c r="U113566" s="2"/>
    </row>
    <row r="113767" spans="14:21" x14ac:dyDescent="0.3">
      <c r="N113767" s="162"/>
      <c r="U113767" s="2"/>
    </row>
    <row r="113968" spans="14:21" x14ac:dyDescent="0.3">
      <c r="N113968" s="162"/>
      <c r="U113968" s="2"/>
    </row>
    <row r="114169" spans="14:21" x14ac:dyDescent="0.3">
      <c r="N114169" s="162"/>
      <c r="U114169" s="2"/>
    </row>
    <row r="114370" spans="14:21" x14ac:dyDescent="0.3">
      <c r="N114370" s="162"/>
      <c r="U114370" s="2"/>
    </row>
    <row r="114571" spans="14:21" x14ac:dyDescent="0.3">
      <c r="N114571" s="162"/>
      <c r="U114571" s="2"/>
    </row>
    <row r="114772" spans="14:21" x14ac:dyDescent="0.3">
      <c r="N114772" s="162"/>
      <c r="U114772" s="2"/>
    </row>
    <row r="114973" spans="14:21" x14ac:dyDescent="0.3">
      <c r="N114973" s="162"/>
      <c r="U114973" s="2"/>
    </row>
    <row r="115174" spans="14:21" x14ac:dyDescent="0.3">
      <c r="N115174" s="162"/>
      <c r="U115174" s="2"/>
    </row>
    <row r="115375" spans="14:21" x14ac:dyDescent="0.3">
      <c r="N115375" s="162"/>
      <c r="U115375" s="2"/>
    </row>
    <row r="115576" spans="14:21" x14ac:dyDescent="0.3">
      <c r="N115576" s="162"/>
      <c r="U115576" s="2"/>
    </row>
    <row r="115777" spans="14:21" x14ac:dyDescent="0.3">
      <c r="N115777" s="162"/>
      <c r="U115777" s="2"/>
    </row>
    <row r="115978" spans="14:21" x14ac:dyDescent="0.3">
      <c r="N115978" s="162"/>
      <c r="U115978" s="2"/>
    </row>
    <row r="116179" spans="14:21" x14ac:dyDescent="0.3">
      <c r="N116179" s="162"/>
      <c r="U116179" s="2"/>
    </row>
    <row r="116380" spans="14:21" x14ac:dyDescent="0.3">
      <c r="N116380" s="162"/>
      <c r="U116380" s="2"/>
    </row>
    <row r="116581" spans="14:21" x14ac:dyDescent="0.3">
      <c r="N116581" s="162"/>
      <c r="U116581" s="2"/>
    </row>
    <row r="116782" spans="14:21" x14ac:dyDescent="0.3">
      <c r="N116782" s="162"/>
      <c r="U116782" s="2"/>
    </row>
    <row r="116983" spans="14:21" x14ac:dyDescent="0.3">
      <c r="N116983" s="162"/>
      <c r="U116983" s="2"/>
    </row>
    <row r="117184" spans="14:21" x14ac:dyDescent="0.3">
      <c r="N117184" s="162"/>
      <c r="U117184" s="2"/>
    </row>
    <row r="117385" spans="14:21" x14ac:dyDescent="0.3">
      <c r="N117385" s="162"/>
      <c r="U117385" s="2"/>
    </row>
    <row r="117586" spans="14:21" x14ac:dyDescent="0.3">
      <c r="N117586" s="162"/>
      <c r="U117586" s="2"/>
    </row>
    <row r="117787" spans="14:21" x14ac:dyDescent="0.3">
      <c r="N117787" s="162"/>
      <c r="U117787" s="2"/>
    </row>
    <row r="117988" spans="14:21" x14ac:dyDescent="0.3">
      <c r="N117988" s="162"/>
      <c r="U117988" s="2"/>
    </row>
    <row r="118189" spans="14:21" x14ac:dyDescent="0.3">
      <c r="N118189" s="162"/>
      <c r="U118189" s="2"/>
    </row>
    <row r="118390" spans="14:21" x14ac:dyDescent="0.3">
      <c r="N118390" s="162"/>
      <c r="U118390" s="2"/>
    </row>
    <row r="118591" spans="14:21" x14ac:dyDescent="0.3">
      <c r="N118591" s="162"/>
      <c r="U118591" s="2"/>
    </row>
    <row r="118792" spans="14:21" x14ac:dyDescent="0.3">
      <c r="N118792" s="162"/>
      <c r="U118792" s="2"/>
    </row>
    <row r="118993" spans="14:21" x14ac:dyDescent="0.3">
      <c r="N118993" s="162"/>
      <c r="U118993" s="2"/>
    </row>
    <row r="119194" spans="14:21" x14ac:dyDescent="0.3">
      <c r="N119194" s="162"/>
      <c r="U119194" s="2"/>
    </row>
    <row r="119395" spans="14:21" x14ac:dyDescent="0.3">
      <c r="N119395" s="162"/>
      <c r="U119395" s="2"/>
    </row>
    <row r="119596" spans="14:21" x14ac:dyDescent="0.3">
      <c r="N119596" s="162"/>
      <c r="U119596" s="2"/>
    </row>
    <row r="119797" spans="14:21" x14ac:dyDescent="0.3">
      <c r="N119797" s="162"/>
      <c r="U119797" s="2"/>
    </row>
    <row r="119998" spans="14:21" x14ac:dyDescent="0.3">
      <c r="N119998" s="162"/>
      <c r="U119998" s="2"/>
    </row>
    <row r="120199" spans="14:21" x14ac:dyDescent="0.3">
      <c r="N120199" s="162"/>
      <c r="U120199" s="2"/>
    </row>
    <row r="120400" spans="14:21" x14ac:dyDescent="0.3">
      <c r="N120400" s="162"/>
      <c r="U120400" s="2"/>
    </row>
    <row r="120601" spans="14:21" x14ac:dyDescent="0.3">
      <c r="N120601" s="162"/>
      <c r="U120601" s="2"/>
    </row>
    <row r="120802" spans="14:21" x14ac:dyDescent="0.3">
      <c r="N120802" s="162"/>
      <c r="U120802" s="2"/>
    </row>
    <row r="121003" spans="14:21" x14ac:dyDescent="0.3">
      <c r="N121003" s="162"/>
      <c r="U121003" s="2"/>
    </row>
    <row r="121204" spans="14:21" x14ac:dyDescent="0.3">
      <c r="N121204" s="162"/>
      <c r="U121204" s="2"/>
    </row>
    <row r="121405" spans="14:21" x14ac:dyDescent="0.3">
      <c r="N121405" s="162"/>
      <c r="U121405" s="2"/>
    </row>
    <row r="121606" spans="14:21" x14ac:dyDescent="0.3">
      <c r="N121606" s="162"/>
      <c r="U121606" s="2"/>
    </row>
    <row r="121807" spans="14:21" x14ac:dyDescent="0.3">
      <c r="N121807" s="162"/>
      <c r="U121807" s="2"/>
    </row>
    <row r="122008" spans="14:21" x14ac:dyDescent="0.3">
      <c r="N122008" s="162"/>
      <c r="U122008" s="2"/>
    </row>
    <row r="122209" spans="14:21" x14ac:dyDescent="0.3">
      <c r="N122209" s="162"/>
      <c r="U122209" s="2"/>
    </row>
    <row r="122410" spans="14:21" x14ac:dyDescent="0.3">
      <c r="N122410" s="162"/>
      <c r="U122410" s="2"/>
    </row>
    <row r="122611" spans="14:21" x14ac:dyDescent="0.3">
      <c r="N122611" s="162"/>
      <c r="U122611" s="2"/>
    </row>
    <row r="122812" spans="14:21" x14ac:dyDescent="0.3">
      <c r="N122812" s="162"/>
      <c r="U122812" s="2"/>
    </row>
    <row r="123013" spans="14:21" x14ac:dyDescent="0.3">
      <c r="N123013" s="162"/>
      <c r="U123013" s="2"/>
    </row>
    <row r="123214" spans="14:21" x14ac:dyDescent="0.3">
      <c r="N123214" s="162"/>
      <c r="U123214" s="2"/>
    </row>
    <row r="123415" spans="14:21" x14ac:dyDescent="0.3">
      <c r="N123415" s="162"/>
      <c r="U123415" s="2"/>
    </row>
    <row r="123616" spans="14:21" x14ac:dyDescent="0.3">
      <c r="N123616" s="162"/>
      <c r="U123616" s="2"/>
    </row>
    <row r="123817" spans="14:21" x14ac:dyDescent="0.3">
      <c r="N123817" s="162"/>
      <c r="U123817" s="2"/>
    </row>
    <row r="124018" spans="14:21" x14ac:dyDescent="0.3">
      <c r="N124018" s="162"/>
      <c r="U124018" s="2"/>
    </row>
    <row r="124219" spans="14:21" x14ac:dyDescent="0.3">
      <c r="N124219" s="162"/>
      <c r="U124219" s="2"/>
    </row>
    <row r="124420" spans="14:21" x14ac:dyDescent="0.3">
      <c r="N124420" s="162"/>
      <c r="U124420" s="2"/>
    </row>
    <row r="124621" spans="14:21" x14ac:dyDescent="0.3">
      <c r="N124621" s="162"/>
      <c r="U124621" s="2"/>
    </row>
    <row r="124822" spans="14:21" x14ac:dyDescent="0.3">
      <c r="N124822" s="162"/>
      <c r="U124822" s="2"/>
    </row>
    <row r="125023" spans="14:21" x14ac:dyDescent="0.3">
      <c r="N125023" s="162"/>
      <c r="U125023" s="2"/>
    </row>
    <row r="125224" spans="14:21" x14ac:dyDescent="0.3">
      <c r="N125224" s="162"/>
      <c r="U125224" s="2"/>
    </row>
    <row r="125425" spans="14:21" x14ac:dyDescent="0.3">
      <c r="N125425" s="162"/>
      <c r="U125425" s="2"/>
    </row>
    <row r="125626" spans="14:21" x14ac:dyDescent="0.3">
      <c r="N125626" s="162"/>
      <c r="U125626" s="2"/>
    </row>
    <row r="125827" spans="14:21" x14ac:dyDescent="0.3">
      <c r="N125827" s="162"/>
      <c r="U125827" s="2"/>
    </row>
    <row r="126028" spans="14:21" x14ac:dyDescent="0.3">
      <c r="N126028" s="162"/>
      <c r="U126028" s="2"/>
    </row>
    <row r="126229" spans="14:21" x14ac:dyDescent="0.3">
      <c r="N126229" s="162"/>
      <c r="U126229" s="2"/>
    </row>
    <row r="126430" spans="14:21" x14ac:dyDescent="0.3">
      <c r="N126430" s="162"/>
      <c r="U126430" s="2"/>
    </row>
    <row r="126631" spans="14:21" x14ac:dyDescent="0.3">
      <c r="N126631" s="162"/>
      <c r="U126631" s="2"/>
    </row>
    <row r="126832" spans="14:21" x14ac:dyDescent="0.3">
      <c r="N126832" s="162"/>
      <c r="U126832" s="2"/>
    </row>
    <row r="127033" spans="14:21" x14ac:dyDescent="0.3">
      <c r="N127033" s="162"/>
      <c r="U127033" s="2"/>
    </row>
    <row r="127234" spans="14:21" x14ac:dyDescent="0.3">
      <c r="N127234" s="162"/>
      <c r="U127234" s="2"/>
    </row>
    <row r="127435" spans="14:21" x14ac:dyDescent="0.3">
      <c r="N127435" s="162"/>
      <c r="U127435" s="2"/>
    </row>
    <row r="127636" spans="14:21" x14ac:dyDescent="0.3">
      <c r="N127636" s="162"/>
      <c r="U127636" s="2"/>
    </row>
    <row r="127837" spans="14:21" x14ac:dyDescent="0.3">
      <c r="N127837" s="162"/>
      <c r="U127837" s="2"/>
    </row>
    <row r="128038" spans="14:21" x14ac:dyDescent="0.3">
      <c r="N128038" s="162"/>
      <c r="U128038" s="2"/>
    </row>
    <row r="128239" spans="14:21" x14ac:dyDescent="0.3">
      <c r="N128239" s="162"/>
      <c r="U128239" s="2"/>
    </row>
    <row r="128440" spans="14:21" x14ac:dyDescent="0.3">
      <c r="N128440" s="162"/>
      <c r="U128440" s="2"/>
    </row>
    <row r="128641" spans="14:21" x14ac:dyDescent="0.3">
      <c r="N128641" s="162"/>
      <c r="U128641" s="2"/>
    </row>
    <row r="128842" spans="14:21" x14ac:dyDescent="0.3">
      <c r="N128842" s="162"/>
      <c r="U128842" s="2"/>
    </row>
    <row r="129043" spans="14:21" x14ac:dyDescent="0.3">
      <c r="N129043" s="162"/>
      <c r="U129043" s="2"/>
    </row>
    <row r="129244" spans="14:21" x14ac:dyDescent="0.3">
      <c r="N129244" s="162"/>
      <c r="U129244" s="2"/>
    </row>
    <row r="129445" spans="14:21" x14ac:dyDescent="0.3">
      <c r="N129445" s="162"/>
      <c r="U129445" s="2"/>
    </row>
    <row r="129646" spans="14:21" x14ac:dyDescent="0.3">
      <c r="N129646" s="162"/>
      <c r="U129646" s="2"/>
    </row>
    <row r="129847" spans="14:21" x14ac:dyDescent="0.3">
      <c r="N129847" s="162"/>
      <c r="U129847" s="2"/>
    </row>
    <row r="130048" spans="14:21" x14ac:dyDescent="0.3">
      <c r="N130048" s="162"/>
      <c r="U130048" s="2"/>
    </row>
    <row r="130249" spans="14:21" x14ac:dyDescent="0.3">
      <c r="N130249" s="162"/>
      <c r="U130249" s="2"/>
    </row>
    <row r="130450" spans="14:21" x14ac:dyDescent="0.3">
      <c r="N130450" s="162"/>
      <c r="U130450" s="2"/>
    </row>
    <row r="130651" spans="14:21" x14ac:dyDescent="0.3">
      <c r="N130651" s="162"/>
      <c r="U130651" s="2"/>
    </row>
    <row r="130852" spans="14:21" x14ac:dyDescent="0.3">
      <c r="N130852" s="162"/>
      <c r="U130852" s="2"/>
    </row>
    <row r="131053" spans="14:21" x14ac:dyDescent="0.3">
      <c r="N131053" s="162"/>
      <c r="U131053" s="2"/>
    </row>
    <row r="131254" spans="14:21" x14ac:dyDescent="0.3">
      <c r="N131254" s="162"/>
      <c r="U131254" s="2"/>
    </row>
    <row r="131455" spans="14:21" x14ac:dyDescent="0.3">
      <c r="N131455" s="162"/>
      <c r="U131455" s="2"/>
    </row>
    <row r="131656" spans="14:21" x14ac:dyDescent="0.3">
      <c r="N131656" s="162"/>
      <c r="U131656" s="2"/>
    </row>
    <row r="131857" spans="14:21" x14ac:dyDescent="0.3">
      <c r="N131857" s="162"/>
      <c r="U131857" s="2"/>
    </row>
    <row r="132058" spans="14:21" x14ac:dyDescent="0.3">
      <c r="N132058" s="162"/>
      <c r="U132058" s="2"/>
    </row>
    <row r="132259" spans="14:21" x14ac:dyDescent="0.3">
      <c r="N132259" s="162"/>
      <c r="U132259" s="2"/>
    </row>
    <row r="132460" spans="14:21" x14ac:dyDescent="0.3">
      <c r="N132460" s="162"/>
      <c r="U132460" s="2"/>
    </row>
    <row r="132661" spans="14:21" x14ac:dyDescent="0.3">
      <c r="N132661" s="162"/>
      <c r="U132661" s="2"/>
    </row>
    <row r="132862" spans="14:21" x14ac:dyDescent="0.3">
      <c r="N132862" s="162"/>
      <c r="U132862" s="2"/>
    </row>
    <row r="133063" spans="14:21" x14ac:dyDescent="0.3">
      <c r="N133063" s="162"/>
      <c r="U133063" s="2"/>
    </row>
    <row r="133264" spans="14:21" x14ac:dyDescent="0.3">
      <c r="N133264" s="162"/>
      <c r="U133264" s="2"/>
    </row>
    <row r="133465" spans="14:21" x14ac:dyDescent="0.3">
      <c r="N133465" s="162"/>
      <c r="U133465" s="2"/>
    </row>
    <row r="133666" spans="14:21" x14ac:dyDescent="0.3">
      <c r="N133666" s="162"/>
      <c r="U133666" s="2"/>
    </row>
    <row r="133867" spans="14:21" x14ac:dyDescent="0.3">
      <c r="N133867" s="162"/>
      <c r="U133867" s="2"/>
    </row>
    <row r="134068" spans="14:21" x14ac:dyDescent="0.3">
      <c r="N134068" s="162"/>
      <c r="U134068" s="2"/>
    </row>
    <row r="134269" spans="14:21" x14ac:dyDescent="0.3">
      <c r="N134269" s="162"/>
      <c r="U134269" s="2"/>
    </row>
    <row r="134470" spans="14:21" x14ac:dyDescent="0.3">
      <c r="N134470" s="162"/>
      <c r="U134470" s="2"/>
    </row>
    <row r="134671" spans="14:21" x14ac:dyDescent="0.3">
      <c r="N134671" s="162"/>
      <c r="U134671" s="2"/>
    </row>
    <row r="134872" spans="14:21" x14ac:dyDescent="0.3">
      <c r="N134872" s="162"/>
      <c r="U134872" s="2"/>
    </row>
    <row r="135073" spans="14:21" x14ac:dyDescent="0.3">
      <c r="N135073" s="162"/>
      <c r="U135073" s="2"/>
    </row>
    <row r="135274" spans="14:21" x14ac:dyDescent="0.3">
      <c r="N135274" s="162"/>
      <c r="U135274" s="2"/>
    </row>
    <row r="135475" spans="14:21" x14ac:dyDescent="0.3">
      <c r="N135475" s="162"/>
      <c r="U135475" s="2"/>
    </row>
    <row r="135676" spans="14:21" x14ac:dyDescent="0.3">
      <c r="N135676" s="162"/>
      <c r="U135676" s="2"/>
    </row>
    <row r="135877" spans="14:21" x14ac:dyDescent="0.3">
      <c r="N135877" s="162"/>
      <c r="U135877" s="2"/>
    </row>
    <row r="136078" spans="14:21" x14ac:dyDescent="0.3">
      <c r="N136078" s="162"/>
      <c r="U136078" s="2"/>
    </row>
    <row r="136279" spans="14:21" x14ac:dyDescent="0.3">
      <c r="N136279" s="162"/>
      <c r="U136279" s="2"/>
    </row>
    <row r="136480" spans="14:21" x14ac:dyDescent="0.3">
      <c r="N136480" s="162"/>
      <c r="U136480" s="2"/>
    </row>
    <row r="136681" spans="14:21" x14ac:dyDescent="0.3">
      <c r="N136681" s="162"/>
      <c r="U136681" s="2"/>
    </row>
    <row r="136882" spans="14:21" x14ac:dyDescent="0.3">
      <c r="N136882" s="162"/>
      <c r="U136882" s="2"/>
    </row>
    <row r="137083" spans="14:21" x14ac:dyDescent="0.3">
      <c r="N137083" s="162"/>
      <c r="U137083" s="2"/>
    </row>
    <row r="137284" spans="14:21" x14ac:dyDescent="0.3">
      <c r="N137284" s="162"/>
      <c r="U137284" s="2"/>
    </row>
    <row r="137485" spans="14:21" x14ac:dyDescent="0.3">
      <c r="N137485" s="162"/>
      <c r="U137485" s="2"/>
    </row>
    <row r="137686" spans="14:21" x14ac:dyDescent="0.3">
      <c r="N137686" s="162"/>
      <c r="U137686" s="2"/>
    </row>
    <row r="137887" spans="14:21" x14ac:dyDescent="0.3">
      <c r="N137887" s="162"/>
      <c r="U137887" s="2"/>
    </row>
    <row r="138088" spans="14:21" x14ac:dyDescent="0.3">
      <c r="N138088" s="162"/>
      <c r="U138088" s="2"/>
    </row>
    <row r="138289" spans="14:21" x14ac:dyDescent="0.3">
      <c r="N138289" s="162"/>
      <c r="U138289" s="2"/>
    </row>
    <row r="138490" spans="14:21" x14ac:dyDescent="0.3">
      <c r="N138490" s="162"/>
      <c r="U138490" s="2"/>
    </row>
    <row r="138691" spans="14:21" x14ac:dyDescent="0.3">
      <c r="N138691" s="162"/>
      <c r="U138691" s="2"/>
    </row>
    <row r="138892" spans="14:21" x14ac:dyDescent="0.3">
      <c r="N138892" s="162"/>
      <c r="U138892" s="2"/>
    </row>
    <row r="139093" spans="14:21" x14ac:dyDescent="0.3">
      <c r="N139093" s="162"/>
      <c r="U139093" s="2"/>
    </row>
    <row r="139294" spans="14:21" x14ac:dyDescent="0.3">
      <c r="N139294" s="162"/>
      <c r="U139294" s="2"/>
    </row>
    <row r="139495" spans="14:21" x14ac:dyDescent="0.3">
      <c r="N139495" s="162"/>
      <c r="U139495" s="2"/>
    </row>
    <row r="139696" spans="14:21" x14ac:dyDescent="0.3">
      <c r="N139696" s="162"/>
      <c r="U139696" s="2"/>
    </row>
    <row r="139897" spans="14:21" x14ac:dyDescent="0.3">
      <c r="N139897" s="162"/>
      <c r="U139897" s="2"/>
    </row>
    <row r="140098" spans="14:21" x14ac:dyDescent="0.3">
      <c r="N140098" s="162"/>
      <c r="U140098" s="2"/>
    </row>
    <row r="140299" spans="14:21" x14ac:dyDescent="0.3">
      <c r="N140299" s="162"/>
      <c r="U140299" s="2"/>
    </row>
    <row r="140500" spans="14:21" x14ac:dyDescent="0.3">
      <c r="N140500" s="162"/>
      <c r="U140500" s="2"/>
    </row>
    <row r="140701" spans="14:21" x14ac:dyDescent="0.3">
      <c r="N140701" s="162"/>
      <c r="U140701" s="2"/>
    </row>
    <row r="140902" spans="14:21" x14ac:dyDescent="0.3">
      <c r="N140902" s="162"/>
      <c r="U140902" s="2"/>
    </row>
    <row r="141103" spans="14:21" x14ac:dyDescent="0.3">
      <c r="N141103" s="162"/>
      <c r="U141103" s="2"/>
    </row>
    <row r="141304" spans="14:21" x14ac:dyDescent="0.3">
      <c r="N141304" s="162"/>
      <c r="U141304" s="2"/>
    </row>
    <row r="141505" spans="14:21" x14ac:dyDescent="0.3">
      <c r="N141505" s="162"/>
      <c r="U141505" s="2"/>
    </row>
    <row r="141706" spans="14:21" x14ac:dyDescent="0.3">
      <c r="N141706" s="162"/>
      <c r="U141706" s="2"/>
    </row>
    <row r="141907" spans="14:21" x14ac:dyDescent="0.3">
      <c r="N141907" s="162"/>
      <c r="U141907" s="2"/>
    </row>
    <row r="142108" spans="14:21" x14ac:dyDescent="0.3">
      <c r="N142108" s="162"/>
      <c r="U142108" s="2"/>
    </row>
    <row r="142309" spans="14:21" x14ac:dyDescent="0.3">
      <c r="N142309" s="162"/>
      <c r="U142309" s="2"/>
    </row>
    <row r="142510" spans="14:21" x14ac:dyDescent="0.3">
      <c r="N142510" s="162"/>
      <c r="U142510" s="2"/>
    </row>
    <row r="142711" spans="14:21" x14ac:dyDescent="0.3">
      <c r="N142711" s="162"/>
      <c r="U142711" s="2"/>
    </row>
    <row r="142912" spans="14:21" x14ac:dyDescent="0.3">
      <c r="N142912" s="162"/>
      <c r="U142912" s="2"/>
    </row>
    <row r="143113" spans="14:21" x14ac:dyDescent="0.3">
      <c r="N143113" s="162"/>
      <c r="U143113" s="2"/>
    </row>
    <row r="143314" spans="14:21" x14ac:dyDescent="0.3">
      <c r="N143314" s="162"/>
      <c r="U143314" s="2"/>
    </row>
    <row r="143515" spans="14:21" x14ac:dyDescent="0.3">
      <c r="N143515" s="162"/>
      <c r="U143515" s="2"/>
    </row>
    <row r="143716" spans="14:21" x14ac:dyDescent="0.3">
      <c r="N143716" s="162"/>
      <c r="U143716" s="2"/>
    </row>
    <row r="143917" spans="14:21" x14ac:dyDescent="0.3">
      <c r="N143917" s="162"/>
      <c r="U143917" s="2"/>
    </row>
    <row r="144118" spans="14:21" x14ac:dyDescent="0.3">
      <c r="N144118" s="162"/>
      <c r="U144118" s="2"/>
    </row>
    <row r="144319" spans="14:21" x14ac:dyDescent="0.3">
      <c r="N144319" s="162"/>
      <c r="U144319" s="2"/>
    </row>
    <row r="144520" spans="14:21" x14ac:dyDescent="0.3">
      <c r="N144520" s="162"/>
      <c r="U144520" s="2"/>
    </row>
    <row r="144721" spans="14:21" x14ac:dyDescent="0.3">
      <c r="N144721" s="162"/>
      <c r="U144721" s="2"/>
    </row>
    <row r="144922" spans="14:21" x14ac:dyDescent="0.3">
      <c r="N144922" s="162"/>
      <c r="U144922" s="2"/>
    </row>
    <row r="145123" spans="14:21" x14ac:dyDescent="0.3">
      <c r="N145123" s="162"/>
      <c r="U145123" s="2"/>
    </row>
    <row r="145324" spans="14:21" x14ac:dyDescent="0.3">
      <c r="N145324" s="162"/>
      <c r="U145324" s="2"/>
    </row>
    <row r="145525" spans="14:21" x14ac:dyDescent="0.3">
      <c r="N145525" s="162"/>
      <c r="U145525" s="2"/>
    </row>
    <row r="145726" spans="14:21" x14ac:dyDescent="0.3">
      <c r="N145726" s="162"/>
      <c r="U145726" s="2"/>
    </row>
    <row r="145927" spans="14:21" x14ac:dyDescent="0.3">
      <c r="N145927" s="162"/>
      <c r="U145927" s="2"/>
    </row>
    <row r="146128" spans="14:21" x14ac:dyDescent="0.3">
      <c r="N146128" s="162"/>
      <c r="U146128" s="2"/>
    </row>
    <row r="146329" spans="14:21" x14ac:dyDescent="0.3">
      <c r="N146329" s="162"/>
      <c r="U146329" s="2"/>
    </row>
    <row r="146530" spans="14:21" x14ac:dyDescent="0.3">
      <c r="N146530" s="162"/>
      <c r="U146530" s="2"/>
    </row>
    <row r="146731" spans="14:21" x14ac:dyDescent="0.3">
      <c r="N146731" s="162"/>
      <c r="U146731" s="2"/>
    </row>
    <row r="146932" spans="14:21" x14ac:dyDescent="0.3">
      <c r="N146932" s="162"/>
      <c r="U146932" s="2"/>
    </row>
    <row r="147133" spans="14:21" x14ac:dyDescent="0.3">
      <c r="N147133" s="162"/>
      <c r="U147133" s="2"/>
    </row>
    <row r="147334" spans="14:21" x14ac:dyDescent="0.3">
      <c r="N147334" s="162"/>
      <c r="U147334" s="2"/>
    </row>
    <row r="147535" spans="14:21" x14ac:dyDescent="0.3">
      <c r="N147535" s="162"/>
      <c r="U147535" s="2"/>
    </row>
    <row r="147736" spans="14:21" x14ac:dyDescent="0.3">
      <c r="N147736" s="162"/>
      <c r="U147736" s="2"/>
    </row>
    <row r="147937" spans="14:21" x14ac:dyDescent="0.3">
      <c r="N147937" s="162"/>
      <c r="U147937" s="2"/>
    </row>
    <row r="148138" spans="14:21" x14ac:dyDescent="0.3">
      <c r="N148138" s="162"/>
      <c r="U148138" s="2"/>
    </row>
    <row r="148339" spans="14:21" x14ac:dyDescent="0.3">
      <c r="N148339" s="162"/>
      <c r="U148339" s="2"/>
    </row>
    <row r="148540" spans="14:21" x14ac:dyDescent="0.3">
      <c r="N148540" s="162"/>
      <c r="U148540" s="2"/>
    </row>
    <row r="148741" spans="14:21" x14ac:dyDescent="0.3">
      <c r="N148741" s="162"/>
      <c r="U148741" s="2"/>
    </row>
    <row r="148942" spans="14:21" x14ac:dyDescent="0.3">
      <c r="N148942" s="162"/>
      <c r="U148942" s="2"/>
    </row>
    <row r="149143" spans="14:21" x14ac:dyDescent="0.3">
      <c r="N149143" s="162"/>
      <c r="U149143" s="2"/>
    </row>
    <row r="149344" spans="14:21" x14ac:dyDescent="0.3">
      <c r="N149344" s="162"/>
      <c r="U149344" s="2"/>
    </row>
    <row r="149545" spans="14:21" x14ac:dyDescent="0.3">
      <c r="N149545" s="162"/>
      <c r="U149545" s="2"/>
    </row>
    <row r="149746" spans="14:21" x14ac:dyDescent="0.3">
      <c r="N149746" s="162"/>
      <c r="U149746" s="2"/>
    </row>
    <row r="149947" spans="14:21" x14ac:dyDescent="0.3">
      <c r="N149947" s="162"/>
      <c r="U149947" s="2"/>
    </row>
    <row r="150148" spans="14:21" x14ac:dyDescent="0.3">
      <c r="N150148" s="162"/>
      <c r="U150148" s="2"/>
    </row>
    <row r="150349" spans="14:21" x14ac:dyDescent="0.3">
      <c r="N150349" s="162"/>
      <c r="U150349" s="2"/>
    </row>
    <row r="150550" spans="14:21" x14ac:dyDescent="0.3">
      <c r="N150550" s="162"/>
      <c r="U150550" s="2"/>
    </row>
    <row r="150751" spans="14:21" x14ac:dyDescent="0.3">
      <c r="N150751" s="162"/>
      <c r="U150751" s="2"/>
    </row>
    <row r="150952" spans="14:21" x14ac:dyDescent="0.3">
      <c r="N150952" s="162"/>
      <c r="U150952" s="2"/>
    </row>
    <row r="151153" spans="14:21" x14ac:dyDescent="0.3">
      <c r="N151153" s="162"/>
      <c r="U151153" s="2"/>
    </row>
    <row r="151354" spans="14:21" x14ac:dyDescent="0.3">
      <c r="N151354" s="162"/>
      <c r="U151354" s="2"/>
    </row>
    <row r="151555" spans="14:21" x14ac:dyDescent="0.3">
      <c r="N151555" s="162"/>
      <c r="U151555" s="2"/>
    </row>
    <row r="151756" spans="14:21" x14ac:dyDescent="0.3">
      <c r="N151756" s="162"/>
      <c r="U151756" s="2"/>
    </row>
    <row r="151957" spans="14:21" x14ac:dyDescent="0.3">
      <c r="N151957" s="162"/>
      <c r="U151957" s="2"/>
    </row>
    <row r="152158" spans="14:21" x14ac:dyDescent="0.3">
      <c r="N152158" s="162"/>
      <c r="U152158" s="2"/>
    </row>
    <row r="152359" spans="14:21" x14ac:dyDescent="0.3">
      <c r="N152359" s="162"/>
      <c r="U152359" s="2"/>
    </row>
    <row r="152560" spans="14:21" x14ac:dyDescent="0.3">
      <c r="N152560" s="162"/>
      <c r="U152560" s="2"/>
    </row>
    <row r="152761" spans="14:21" x14ac:dyDescent="0.3">
      <c r="N152761" s="162"/>
      <c r="U152761" s="2"/>
    </row>
    <row r="152962" spans="14:21" x14ac:dyDescent="0.3">
      <c r="N152962" s="162"/>
      <c r="U152962" s="2"/>
    </row>
    <row r="153163" spans="14:21" x14ac:dyDescent="0.3">
      <c r="N153163" s="162"/>
      <c r="U153163" s="2"/>
    </row>
    <row r="153364" spans="14:21" x14ac:dyDescent="0.3">
      <c r="N153364" s="162"/>
      <c r="U153364" s="2"/>
    </row>
    <row r="153565" spans="14:21" x14ac:dyDescent="0.3">
      <c r="N153565" s="162"/>
      <c r="U153565" s="2"/>
    </row>
    <row r="153766" spans="14:21" x14ac:dyDescent="0.3">
      <c r="N153766" s="162"/>
      <c r="U153766" s="2"/>
    </row>
    <row r="153967" spans="14:21" x14ac:dyDescent="0.3">
      <c r="N153967" s="162"/>
      <c r="U153967" s="2"/>
    </row>
    <row r="154168" spans="14:21" x14ac:dyDescent="0.3">
      <c r="N154168" s="162"/>
      <c r="U154168" s="2"/>
    </row>
    <row r="154369" spans="14:21" x14ac:dyDescent="0.3">
      <c r="N154369" s="162"/>
      <c r="U154369" s="2"/>
    </row>
    <row r="154570" spans="14:21" x14ac:dyDescent="0.3">
      <c r="N154570" s="162"/>
      <c r="U154570" s="2"/>
    </row>
    <row r="154771" spans="14:21" x14ac:dyDescent="0.3">
      <c r="N154771" s="162"/>
      <c r="U154771" s="2"/>
    </row>
    <row r="154972" spans="14:21" x14ac:dyDescent="0.3">
      <c r="N154972" s="162"/>
      <c r="U154972" s="2"/>
    </row>
    <row r="155173" spans="14:21" x14ac:dyDescent="0.3">
      <c r="N155173" s="162"/>
      <c r="U155173" s="2"/>
    </row>
    <row r="155374" spans="14:21" x14ac:dyDescent="0.3">
      <c r="N155374" s="162"/>
      <c r="U155374" s="2"/>
    </row>
    <row r="155575" spans="14:21" x14ac:dyDescent="0.3">
      <c r="N155575" s="162"/>
      <c r="U155575" s="2"/>
    </row>
    <row r="155776" spans="14:21" x14ac:dyDescent="0.3">
      <c r="N155776" s="162"/>
      <c r="U155776" s="2"/>
    </row>
    <row r="155977" spans="14:21" x14ac:dyDescent="0.3">
      <c r="N155977" s="162"/>
      <c r="U155977" s="2"/>
    </row>
    <row r="156178" spans="14:21" x14ac:dyDescent="0.3">
      <c r="N156178" s="162"/>
      <c r="U156178" s="2"/>
    </row>
    <row r="156379" spans="14:21" x14ac:dyDescent="0.3">
      <c r="N156379" s="162"/>
      <c r="U156379" s="2"/>
    </row>
    <row r="156580" spans="14:21" x14ac:dyDescent="0.3">
      <c r="N156580" s="162"/>
      <c r="U156580" s="2"/>
    </row>
    <row r="156781" spans="14:21" x14ac:dyDescent="0.3">
      <c r="N156781" s="162"/>
      <c r="U156781" s="2"/>
    </row>
    <row r="156982" spans="14:21" x14ac:dyDescent="0.3">
      <c r="N156982" s="162"/>
      <c r="U156982" s="2"/>
    </row>
    <row r="157183" spans="14:21" x14ac:dyDescent="0.3">
      <c r="N157183" s="162"/>
      <c r="U157183" s="2"/>
    </row>
    <row r="157384" spans="14:21" x14ac:dyDescent="0.3">
      <c r="N157384" s="162"/>
      <c r="U157384" s="2"/>
    </row>
    <row r="157585" spans="14:21" x14ac:dyDescent="0.3">
      <c r="N157585" s="162"/>
      <c r="U157585" s="2"/>
    </row>
    <row r="157786" spans="14:21" x14ac:dyDescent="0.3">
      <c r="N157786" s="162"/>
      <c r="U157786" s="2"/>
    </row>
    <row r="157987" spans="14:21" x14ac:dyDescent="0.3">
      <c r="N157987" s="162"/>
      <c r="U157987" s="2"/>
    </row>
    <row r="158188" spans="14:21" x14ac:dyDescent="0.3">
      <c r="N158188" s="162"/>
      <c r="U158188" s="2"/>
    </row>
    <row r="158389" spans="14:21" x14ac:dyDescent="0.3">
      <c r="N158389" s="162"/>
      <c r="U158389" s="2"/>
    </row>
    <row r="158590" spans="14:21" x14ac:dyDescent="0.3">
      <c r="N158590" s="162"/>
      <c r="U158590" s="2"/>
    </row>
    <row r="158791" spans="14:21" x14ac:dyDescent="0.3">
      <c r="N158791" s="162"/>
      <c r="U158791" s="2"/>
    </row>
    <row r="158992" spans="14:21" x14ac:dyDescent="0.3">
      <c r="N158992" s="162"/>
      <c r="U158992" s="2"/>
    </row>
    <row r="159193" spans="14:21" x14ac:dyDescent="0.3">
      <c r="N159193" s="162"/>
      <c r="U159193" s="2"/>
    </row>
    <row r="159394" spans="14:21" x14ac:dyDescent="0.3">
      <c r="N159394" s="162"/>
      <c r="U159394" s="2"/>
    </row>
    <row r="159595" spans="14:21" x14ac:dyDescent="0.3">
      <c r="N159595" s="162"/>
      <c r="U159595" s="2"/>
    </row>
    <row r="159796" spans="14:21" x14ac:dyDescent="0.3">
      <c r="N159796" s="162"/>
      <c r="U159796" s="2"/>
    </row>
    <row r="159997" spans="14:21" x14ac:dyDescent="0.3">
      <c r="N159997" s="162"/>
      <c r="U159997" s="2"/>
    </row>
    <row r="160198" spans="14:21" x14ac:dyDescent="0.3">
      <c r="N160198" s="162"/>
      <c r="U160198" s="2"/>
    </row>
    <row r="160399" spans="14:21" x14ac:dyDescent="0.3">
      <c r="N160399" s="162"/>
      <c r="U160399" s="2"/>
    </row>
    <row r="160600" spans="14:21" x14ac:dyDescent="0.3">
      <c r="N160600" s="162"/>
      <c r="U160600" s="2"/>
    </row>
    <row r="160801" spans="14:21" x14ac:dyDescent="0.3">
      <c r="N160801" s="162"/>
      <c r="U160801" s="2"/>
    </row>
    <row r="161002" spans="14:21" x14ac:dyDescent="0.3">
      <c r="N161002" s="162"/>
      <c r="U161002" s="2"/>
    </row>
    <row r="161203" spans="14:21" x14ac:dyDescent="0.3">
      <c r="N161203" s="162"/>
      <c r="U161203" s="2"/>
    </row>
    <row r="161404" spans="14:21" x14ac:dyDescent="0.3">
      <c r="N161404" s="162"/>
      <c r="U161404" s="2"/>
    </row>
    <row r="161605" spans="14:21" x14ac:dyDescent="0.3">
      <c r="N161605" s="162"/>
      <c r="U161605" s="2"/>
    </row>
    <row r="161806" spans="14:21" x14ac:dyDescent="0.3">
      <c r="N161806" s="162"/>
      <c r="U161806" s="2"/>
    </row>
    <row r="162007" spans="14:21" x14ac:dyDescent="0.3">
      <c r="N162007" s="162"/>
      <c r="U162007" s="2"/>
    </row>
    <row r="162208" spans="14:21" x14ac:dyDescent="0.3">
      <c r="N162208" s="162"/>
      <c r="U162208" s="2"/>
    </row>
    <row r="162409" spans="14:21" x14ac:dyDescent="0.3">
      <c r="N162409" s="162"/>
      <c r="U162409" s="2"/>
    </row>
    <row r="162610" spans="14:21" x14ac:dyDescent="0.3">
      <c r="N162610" s="162"/>
      <c r="U162610" s="2"/>
    </row>
    <row r="162811" spans="14:21" x14ac:dyDescent="0.3">
      <c r="N162811" s="162"/>
      <c r="U162811" s="2"/>
    </row>
    <row r="163012" spans="14:21" x14ac:dyDescent="0.3">
      <c r="N163012" s="162"/>
      <c r="U163012" s="2"/>
    </row>
    <row r="163213" spans="14:21" x14ac:dyDescent="0.3">
      <c r="N163213" s="162"/>
      <c r="U163213" s="2"/>
    </row>
    <row r="163414" spans="14:21" x14ac:dyDescent="0.3">
      <c r="N163414" s="162"/>
      <c r="U163414" s="2"/>
    </row>
    <row r="163615" spans="14:21" x14ac:dyDescent="0.3">
      <c r="N163615" s="162"/>
      <c r="U163615" s="2"/>
    </row>
    <row r="163816" spans="14:21" x14ac:dyDescent="0.3">
      <c r="N163816" s="162"/>
      <c r="U163816" s="2"/>
    </row>
    <row r="164017" spans="14:21" x14ac:dyDescent="0.3">
      <c r="N164017" s="162"/>
      <c r="U164017" s="2"/>
    </row>
    <row r="164218" spans="14:21" x14ac:dyDescent="0.3">
      <c r="N164218" s="162"/>
      <c r="U164218" s="2"/>
    </row>
    <row r="164419" spans="14:21" x14ac:dyDescent="0.3">
      <c r="N164419" s="162"/>
      <c r="U164419" s="2"/>
    </row>
    <row r="164620" spans="14:21" x14ac:dyDescent="0.3">
      <c r="N164620" s="162"/>
      <c r="U164620" s="2"/>
    </row>
    <row r="164821" spans="14:21" x14ac:dyDescent="0.3">
      <c r="N164821" s="162"/>
      <c r="U164821" s="2"/>
    </row>
    <row r="165022" spans="14:21" x14ac:dyDescent="0.3">
      <c r="N165022" s="162"/>
      <c r="U165022" s="2"/>
    </row>
    <row r="165223" spans="14:21" x14ac:dyDescent="0.3">
      <c r="N165223" s="162"/>
      <c r="U165223" s="2"/>
    </row>
    <row r="165424" spans="14:21" x14ac:dyDescent="0.3">
      <c r="N165424" s="162"/>
      <c r="U165424" s="2"/>
    </row>
    <row r="165625" spans="14:21" x14ac:dyDescent="0.3">
      <c r="N165625" s="162"/>
      <c r="U165625" s="2"/>
    </row>
    <row r="165826" spans="14:21" x14ac:dyDescent="0.3">
      <c r="N165826" s="162"/>
      <c r="U165826" s="2"/>
    </row>
    <row r="166027" spans="14:21" x14ac:dyDescent="0.3">
      <c r="N166027" s="162"/>
      <c r="U166027" s="2"/>
    </row>
    <row r="166228" spans="14:21" x14ac:dyDescent="0.3">
      <c r="N166228" s="162"/>
      <c r="U166228" s="2"/>
    </row>
    <row r="166429" spans="14:21" x14ac:dyDescent="0.3">
      <c r="N166429" s="162"/>
      <c r="U166429" s="2"/>
    </row>
    <row r="166630" spans="14:21" x14ac:dyDescent="0.3">
      <c r="N166630" s="162"/>
      <c r="U166630" s="2"/>
    </row>
    <row r="166831" spans="14:21" x14ac:dyDescent="0.3">
      <c r="N166831" s="162"/>
      <c r="U166831" s="2"/>
    </row>
    <row r="167032" spans="14:21" x14ac:dyDescent="0.3">
      <c r="N167032" s="162"/>
      <c r="U167032" s="2"/>
    </row>
    <row r="167233" spans="14:21" x14ac:dyDescent="0.3">
      <c r="N167233" s="162"/>
      <c r="U167233" s="2"/>
    </row>
    <row r="167434" spans="14:21" x14ac:dyDescent="0.3">
      <c r="N167434" s="162"/>
      <c r="U167434" s="2"/>
    </row>
    <row r="167635" spans="14:21" x14ac:dyDescent="0.3">
      <c r="N167635" s="162"/>
      <c r="U167635" s="2"/>
    </row>
    <row r="167836" spans="14:21" x14ac:dyDescent="0.3">
      <c r="N167836" s="162"/>
      <c r="U167836" s="2"/>
    </row>
    <row r="168037" spans="14:21" x14ac:dyDescent="0.3">
      <c r="N168037" s="162"/>
      <c r="U168037" s="2"/>
    </row>
    <row r="168238" spans="14:21" x14ac:dyDescent="0.3">
      <c r="N168238" s="162"/>
      <c r="U168238" s="2"/>
    </row>
    <row r="168439" spans="14:21" x14ac:dyDescent="0.3">
      <c r="N168439" s="162"/>
      <c r="U168439" s="2"/>
    </row>
    <row r="168640" spans="14:21" x14ac:dyDescent="0.3">
      <c r="N168640" s="162"/>
      <c r="U168640" s="2"/>
    </row>
    <row r="168841" spans="14:21" x14ac:dyDescent="0.3">
      <c r="N168841" s="162"/>
      <c r="U168841" s="2"/>
    </row>
    <row r="169042" spans="14:21" x14ac:dyDescent="0.3">
      <c r="N169042" s="162"/>
      <c r="U169042" s="2"/>
    </row>
    <row r="169243" spans="14:21" x14ac:dyDescent="0.3">
      <c r="N169243" s="162"/>
      <c r="U169243" s="2"/>
    </row>
    <row r="169444" spans="14:21" x14ac:dyDescent="0.3">
      <c r="N169444" s="162"/>
      <c r="U169444" s="2"/>
    </row>
    <row r="169645" spans="14:21" x14ac:dyDescent="0.3">
      <c r="N169645" s="162"/>
      <c r="U169645" s="2"/>
    </row>
    <row r="169846" spans="14:21" x14ac:dyDescent="0.3">
      <c r="N169846" s="162"/>
      <c r="U169846" s="2"/>
    </row>
    <row r="170047" spans="14:21" x14ac:dyDescent="0.3">
      <c r="N170047" s="162"/>
      <c r="U170047" s="2"/>
    </row>
    <row r="170248" spans="14:21" x14ac:dyDescent="0.3">
      <c r="N170248" s="162"/>
      <c r="U170248" s="2"/>
    </row>
    <row r="170449" spans="14:21" x14ac:dyDescent="0.3">
      <c r="N170449" s="162"/>
      <c r="U170449" s="2"/>
    </row>
    <row r="170650" spans="14:21" x14ac:dyDescent="0.3">
      <c r="N170650" s="162"/>
      <c r="U170650" s="2"/>
    </row>
    <row r="170851" spans="14:21" x14ac:dyDescent="0.3">
      <c r="N170851" s="162"/>
      <c r="U170851" s="2"/>
    </row>
    <row r="171052" spans="14:21" x14ac:dyDescent="0.3">
      <c r="N171052" s="162"/>
      <c r="U171052" s="2"/>
    </row>
    <row r="171253" spans="14:21" x14ac:dyDescent="0.3">
      <c r="N171253" s="162"/>
      <c r="U171253" s="2"/>
    </row>
    <row r="171454" spans="14:21" x14ac:dyDescent="0.3">
      <c r="N171454" s="162"/>
      <c r="U171454" s="2"/>
    </row>
    <row r="171655" spans="14:21" x14ac:dyDescent="0.3">
      <c r="N171655" s="162"/>
      <c r="U171655" s="2"/>
    </row>
    <row r="171856" spans="14:21" x14ac:dyDescent="0.3">
      <c r="N171856" s="162"/>
      <c r="U171856" s="2"/>
    </row>
    <row r="172057" spans="14:21" x14ac:dyDescent="0.3">
      <c r="N172057" s="162"/>
      <c r="U172057" s="2"/>
    </row>
    <row r="172258" spans="14:21" x14ac:dyDescent="0.3">
      <c r="N172258" s="162"/>
      <c r="U172258" s="2"/>
    </row>
    <row r="172459" spans="14:21" x14ac:dyDescent="0.3">
      <c r="N172459" s="162"/>
      <c r="U172459" s="2"/>
    </row>
    <row r="172660" spans="14:21" x14ac:dyDescent="0.3">
      <c r="N172660" s="162"/>
      <c r="U172660" s="2"/>
    </row>
    <row r="172861" spans="14:21" x14ac:dyDescent="0.3">
      <c r="N172861" s="162"/>
      <c r="U172861" s="2"/>
    </row>
    <row r="173062" spans="14:21" x14ac:dyDescent="0.3">
      <c r="N173062" s="162"/>
      <c r="U173062" s="2"/>
    </row>
    <row r="173263" spans="14:21" x14ac:dyDescent="0.3">
      <c r="N173263" s="162"/>
      <c r="U173263" s="2"/>
    </row>
    <row r="173464" spans="14:21" x14ac:dyDescent="0.3">
      <c r="N173464" s="162"/>
      <c r="U173464" s="2"/>
    </row>
    <row r="173665" spans="14:21" x14ac:dyDescent="0.3">
      <c r="N173665" s="162"/>
      <c r="U173665" s="2"/>
    </row>
    <row r="173866" spans="14:21" x14ac:dyDescent="0.3">
      <c r="N173866" s="162"/>
      <c r="U173866" s="2"/>
    </row>
    <row r="174067" spans="14:21" x14ac:dyDescent="0.3">
      <c r="N174067" s="162"/>
      <c r="U174067" s="2"/>
    </row>
    <row r="174268" spans="14:21" x14ac:dyDescent="0.3">
      <c r="N174268" s="162"/>
      <c r="U174268" s="2"/>
    </row>
    <row r="174469" spans="14:21" x14ac:dyDescent="0.3">
      <c r="N174469" s="162"/>
      <c r="U174469" s="2"/>
    </row>
    <row r="174670" spans="14:21" x14ac:dyDescent="0.3">
      <c r="N174670" s="162"/>
      <c r="U174670" s="2"/>
    </row>
    <row r="174871" spans="14:21" x14ac:dyDescent="0.3">
      <c r="N174871" s="162"/>
      <c r="U174871" s="2"/>
    </row>
    <row r="175072" spans="14:21" x14ac:dyDescent="0.3">
      <c r="N175072" s="162"/>
      <c r="U175072" s="2"/>
    </row>
    <row r="175273" spans="14:21" x14ac:dyDescent="0.3">
      <c r="N175273" s="162"/>
      <c r="U175273" s="2"/>
    </row>
    <row r="175474" spans="14:21" x14ac:dyDescent="0.3">
      <c r="N175474" s="162"/>
      <c r="U175474" s="2"/>
    </row>
    <row r="175675" spans="14:21" x14ac:dyDescent="0.3">
      <c r="N175675" s="162"/>
      <c r="U175675" s="2"/>
    </row>
    <row r="175876" spans="14:21" x14ac:dyDescent="0.3">
      <c r="N175876" s="162"/>
      <c r="U175876" s="2"/>
    </row>
    <row r="176077" spans="14:21" x14ac:dyDescent="0.3">
      <c r="N176077" s="162"/>
      <c r="U176077" s="2"/>
    </row>
    <row r="176278" spans="14:21" x14ac:dyDescent="0.3">
      <c r="N176278" s="162"/>
      <c r="U176278" s="2"/>
    </row>
    <row r="176479" spans="14:21" x14ac:dyDescent="0.3">
      <c r="N176479" s="162"/>
      <c r="U176479" s="2"/>
    </row>
    <row r="176680" spans="14:21" x14ac:dyDescent="0.3">
      <c r="N176680" s="162"/>
      <c r="U176680" s="2"/>
    </row>
    <row r="176881" spans="14:21" x14ac:dyDescent="0.3">
      <c r="N176881" s="162"/>
      <c r="U176881" s="2"/>
    </row>
    <row r="177082" spans="14:21" x14ac:dyDescent="0.3">
      <c r="N177082" s="162"/>
      <c r="U177082" s="2"/>
    </row>
    <row r="177283" spans="14:21" x14ac:dyDescent="0.3">
      <c r="N177283" s="162"/>
      <c r="U177283" s="2"/>
    </row>
    <row r="177484" spans="14:21" x14ac:dyDescent="0.3">
      <c r="N177484" s="162"/>
      <c r="U177484" s="2"/>
    </row>
    <row r="177685" spans="14:21" x14ac:dyDescent="0.3">
      <c r="N177685" s="162"/>
      <c r="U177685" s="2"/>
    </row>
    <row r="177886" spans="14:21" x14ac:dyDescent="0.3">
      <c r="N177886" s="162"/>
      <c r="U177886" s="2"/>
    </row>
    <row r="178087" spans="14:21" x14ac:dyDescent="0.3">
      <c r="N178087" s="162"/>
      <c r="U178087" s="2"/>
    </row>
    <row r="178288" spans="14:21" x14ac:dyDescent="0.3">
      <c r="N178288" s="162"/>
      <c r="U178288" s="2"/>
    </row>
    <row r="178489" spans="14:21" x14ac:dyDescent="0.3">
      <c r="N178489" s="162"/>
      <c r="U178489" s="2"/>
    </row>
    <row r="178690" spans="14:21" x14ac:dyDescent="0.3">
      <c r="N178690" s="162"/>
      <c r="U178690" s="2"/>
    </row>
    <row r="178891" spans="14:21" x14ac:dyDescent="0.3">
      <c r="N178891" s="162"/>
      <c r="U178891" s="2"/>
    </row>
    <row r="179092" spans="14:21" x14ac:dyDescent="0.3">
      <c r="N179092" s="162"/>
      <c r="U179092" s="2"/>
    </row>
    <row r="179293" spans="14:21" x14ac:dyDescent="0.3">
      <c r="N179293" s="162"/>
      <c r="U179293" s="2"/>
    </row>
    <row r="179494" spans="14:21" x14ac:dyDescent="0.3">
      <c r="N179494" s="162"/>
      <c r="U179494" s="2"/>
    </row>
    <row r="179695" spans="14:21" x14ac:dyDescent="0.3">
      <c r="N179695" s="162"/>
      <c r="U179695" s="2"/>
    </row>
    <row r="179896" spans="14:21" x14ac:dyDescent="0.3">
      <c r="N179896" s="162"/>
      <c r="U179896" s="2"/>
    </row>
    <row r="180097" spans="14:21" x14ac:dyDescent="0.3">
      <c r="N180097" s="162"/>
      <c r="U180097" s="2"/>
    </row>
    <row r="180298" spans="14:21" x14ac:dyDescent="0.3">
      <c r="N180298" s="162"/>
      <c r="U180298" s="2"/>
    </row>
    <row r="180499" spans="14:21" x14ac:dyDescent="0.3">
      <c r="N180499" s="162"/>
      <c r="U180499" s="2"/>
    </row>
    <row r="180700" spans="14:21" x14ac:dyDescent="0.3">
      <c r="N180700" s="162"/>
      <c r="U180700" s="2"/>
    </row>
    <row r="180901" spans="14:21" x14ac:dyDescent="0.3">
      <c r="N180901" s="162"/>
      <c r="U180901" s="2"/>
    </row>
    <row r="181102" spans="14:21" x14ac:dyDescent="0.3">
      <c r="N181102" s="162"/>
      <c r="U181102" s="2"/>
    </row>
    <row r="181303" spans="14:21" x14ac:dyDescent="0.3">
      <c r="N181303" s="162"/>
      <c r="U181303" s="2"/>
    </row>
    <row r="181504" spans="14:21" x14ac:dyDescent="0.3">
      <c r="N181504" s="162"/>
      <c r="U181504" s="2"/>
    </row>
    <row r="181705" spans="14:21" x14ac:dyDescent="0.3">
      <c r="N181705" s="162"/>
      <c r="U181705" s="2"/>
    </row>
    <row r="181906" spans="14:21" x14ac:dyDescent="0.3">
      <c r="N181906" s="162"/>
      <c r="U181906" s="2"/>
    </row>
    <row r="182107" spans="14:21" x14ac:dyDescent="0.3">
      <c r="N182107" s="162"/>
      <c r="U182107" s="2"/>
    </row>
    <row r="182308" spans="14:21" x14ac:dyDescent="0.3">
      <c r="N182308" s="162"/>
      <c r="U182308" s="2"/>
    </row>
    <row r="182509" spans="14:21" x14ac:dyDescent="0.3">
      <c r="N182509" s="162"/>
      <c r="U182509" s="2"/>
    </row>
    <row r="182710" spans="14:21" x14ac:dyDescent="0.3">
      <c r="N182710" s="162"/>
      <c r="U182710" s="2"/>
    </row>
    <row r="182911" spans="14:21" x14ac:dyDescent="0.3">
      <c r="N182911" s="162"/>
      <c r="U182911" s="2"/>
    </row>
    <row r="183112" spans="14:21" x14ac:dyDescent="0.3">
      <c r="N183112" s="162"/>
      <c r="U183112" s="2"/>
    </row>
    <row r="183313" spans="14:21" x14ac:dyDescent="0.3">
      <c r="N183313" s="162"/>
      <c r="U183313" s="2"/>
    </row>
    <row r="183514" spans="14:21" x14ac:dyDescent="0.3">
      <c r="N183514" s="162"/>
      <c r="U183514" s="2"/>
    </row>
    <row r="183715" spans="14:21" x14ac:dyDescent="0.3">
      <c r="N183715" s="162"/>
      <c r="U183715" s="2"/>
    </row>
    <row r="183916" spans="14:21" x14ac:dyDescent="0.3">
      <c r="N183916" s="162"/>
      <c r="U183916" s="2"/>
    </row>
    <row r="184117" spans="14:21" x14ac:dyDescent="0.3">
      <c r="N184117" s="162"/>
      <c r="U184117" s="2"/>
    </row>
    <row r="184318" spans="14:21" x14ac:dyDescent="0.3">
      <c r="N184318" s="162"/>
      <c r="U184318" s="2"/>
    </row>
    <row r="184519" spans="14:21" x14ac:dyDescent="0.3">
      <c r="N184519" s="162"/>
      <c r="U184519" s="2"/>
    </row>
    <row r="184720" spans="14:21" x14ac:dyDescent="0.3">
      <c r="N184720" s="162"/>
      <c r="U184720" s="2"/>
    </row>
    <row r="184921" spans="14:21" x14ac:dyDescent="0.3">
      <c r="N184921" s="162"/>
      <c r="U184921" s="2"/>
    </row>
    <row r="185122" spans="14:21" x14ac:dyDescent="0.3">
      <c r="N185122" s="162"/>
      <c r="U185122" s="2"/>
    </row>
    <row r="185323" spans="14:21" x14ac:dyDescent="0.3">
      <c r="N185323" s="162"/>
      <c r="U185323" s="2"/>
    </row>
    <row r="185524" spans="14:21" x14ac:dyDescent="0.3">
      <c r="N185524" s="162"/>
      <c r="U185524" s="2"/>
    </row>
    <row r="185725" spans="14:21" x14ac:dyDescent="0.3">
      <c r="N185725" s="162"/>
      <c r="U185725" s="2"/>
    </row>
    <row r="185926" spans="14:21" x14ac:dyDescent="0.3">
      <c r="N185926" s="162"/>
      <c r="U185926" s="2"/>
    </row>
    <row r="186127" spans="14:21" x14ac:dyDescent="0.3">
      <c r="N186127" s="162"/>
      <c r="U186127" s="2"/>
    </row>
    <row r="186328" spans="14:21" x14ac:dyDescent="0.3">
      <c r="N186328" s="162"/>
      <c r="U186328" s="2"/>
    </row>
    <row r="186529" spans="14:21" x14ac:dyDescent="0.3">
      <c r="N186529" s="162"/>
      <c r="U186529" s="2"/>
    </row>
    <row r="186730" spans="14:21" x14ac:dyDescent="0.3">
      <c r="N186730" s="162"/>
      <c r="U186730" s="2"/>
    </row>
    <row r="186931" spans="14:21" x14ac:dyDescent="0.3">
      <c r="N186931" s="162"/>
      <c r="U186931" s="2"/>
    </row>
    <row r="187132" spans="14:21" x14ac:dyDescent="0.3">
      <c r="N187132" s="162"/>
      <c r="U187132" s="2"/>
    </row>
    <row r="187333" spans="14:21" x14ac:dyDescent="0.3">
      <c r="N187333" s="162"/>
      <c r="U187333" s="2"/>
    </row>
    <row r="187534" spans="14:21" x14ac:dyDescent="0.3">
      <c r="N187534" s="162"/>
      <c r="U187534" s="2"/>
    </row>
    <row r="187735" spans="14:21" x14ac:dyDescent="0.3">
      <c r="N187735" s="162"/>
      <c r="U187735" s="2"/>
    </row>
    <row r="187936" spans="14:21" x14ac:dyDescent="0.3">
      <c r="N187936" s="162"/>
      <c r="U187936" s="2"/>
    </row>
    <row r="188137" spans="14:21" x14ac:dyDescent="0.3">
      <c r="N188137" s="162"/>
      <c r="U188137" s="2"/>
    </row>
    <row r="188338" spans="14:21" x14ac:dyDescent="0.3">
      <c r="N188338" s="162"/>
      <c r="U188338" s="2"/>
    </row>
    <row r="188539" spans="14:21" x14ac:dyDescent="0.3">
      <c r="N188539" s="162"/>
      <c r="U188539" s="2"/>
    </row>
    <row r="188740" spans="14:21" x14ac:dyDescent="0.3">
      <c r="N188740" s="162"/>
      <c r="U188740" s="2"/>
    </row>
    <row r="188941" spans="14:21" x14ac:dyDescent="0.3">
      <c r="N188941" s="162"/>
      <c r="U188941" s="2"/>
    </row>
    <row r="189142" spans="14:21" x14ac:dyDescent="0.3">
      <c r="N189142" s="162"/>
      <c r="U189142" s="2"/>
    </row>
    <row r="189343" spans="14:21" x14ac:dyDescent="0.3">
      <c r="N189343" s="162"/>
      <c r="U189343" s="2"/>
    </row>
    <row r="189544" spans="14:21" x14ac:dyDescent="0.3">
      <c r="N189544" s="162"/>
      <c r="U189544" s="2"/>
    </row>
    <row r="189745" spans="14:21" x14ac:dyDescent="0.3">
      <c r="N189745" s="162"/>
      <c r="U189745" s="2"/>
    </row>
    <row r="189946" spans="14:21" x14ac:dyDescent="0.3">
      <c r="N189946" s="162"/>
      <c r="U189946" s="2"/>
    </row>
    <row r="190147" spans="14:21" x14ac:dyDescent="0.3">
      <c r="N190147" s="162"/>
      <c r="U190147" s="2"/>
    </row>
    <row r="190348" spans="14:21" x14ac:dyDescent="0.3">
      <c r="N190348" s="162"/>
      <c r="U190348" s="2"/>
    </row>
    <row r="190549" spans="14:21" x14ac:dyDescent="0.3">
      <c r="N190549" s="162"/>
      <c r="U190549" s="2"/>
    </row>
    <row r="190750" spans="14:21" x14ac:dyDescent="0.3">
      <c r="N190750" s="162"/>
      <c r="U190750" s="2"/>
    </row>
    <row r="190951" spans="14:21" x14ac:dyDescent="0.3">
      <c r="N190951" s="162"/>
      <c r="U190951" s="2"/>
    </row>
    <row r="191152" spans="14:21" x14ac:dyDescent="0.3">
      <c r="N191152" s="162"/>
      <c r="U191152" s="2"/>
    </row>
    <row r="191353" spans="14:21" x14ac:dyDescent="0.3">
      <c r="N191353" s="162"/>
      <c r="U191353" s="2"/>
    </row>
    <row r="191554" spans="14:21" x14ac:dyDescent="0.3">
      <c r="N191554" s="162"/>
      <c r="U191554" s="2"/>
    </row>
    <row r="191755" spans="14:21" x14ac:dyDescent="0.3">
      <c r="N191755" s="162"/>
      <c r="U191755" s="2"/>
    </row>
    <row r="191956" spans="14:21" x14ac:dyDescent="0.3">
      <c r="N191956" s="162"/>
      <c r="U191956" s="2"/>
    </row>
    <row r="192157" spans="14:21" x14ac:dyDescent="0.3">
      <c r="N192157" s="162"/>
      <c r="U192157" s="2"/>
    </row>
    <row r="192358" spans="14:21" x14ac:dyDescent="0.3">
      <c r="N192358" s="162"/>
      <c r="U192358" s="2"/>
    </row>
    <row r="192559" spans="14:21" x14ac:dyDescent="0.3">
      <c r="N192559" s="162"/>
      <c r="U192559" s="2"/>
    </row>
    <row r="192760" spans="14:21" x14ac:dyDescent="0.3">
      <c r="N192760" s="162"/>
      <c r="U192760" s="2"/>
    </row>
    <row r="192961" spans="14:21" x14ac:dyDescent="0.3">
      <c r="N192961" s="162"/>
      <c r="U192961" s="2"/>
    </row>
    <row r="193162" spans="14:21" x14ac:dyDescent="0.3">
      <c r="N193162" s="162"/>
      <c r="U193162" s="2"/>
    </row>
    <row r="193363" spans="14:21" x14ac:dyDescent="0.3">
      <c r="N193363" s="162"/>
      <c r="U193363" s="2"/>
    </row>
    <row r="193564" spans="14:21" x14ac:dyDescent="0.3">
      <c r="N193564" s="162"/>
      <c r="U193564" s="2"/>
    </row>
    <row r="193765" spans="14:21" x14ac:dyDescent="0.3">
      <c r="N193765" s="162"/>
      <c r="U193765" s="2"/>
    </row>
    <row r="193966" spans="14:21" x14ac:dyDescent="0.3">
      <c r="N193966" s="162"/>
      <c r="U193966" s="2"/>
    </row>
    <row r="194167" spans="14:21" x14ac:dyDescent="0.3">
      <c r="N194167" s="162"/>
      <c r="U194167" s="2"/>
    </row>
    <row r="194368" spans="14:21" x14ac:dyDescent="0.3">
      <c r="N194368" s="162"/>
      <c r="U194368" s="2"/>
    </row>
    <row r="194569" spans="14:21" x14ac:dyDescent="0.3">
      <c r="N194569" s="162"/>
      <c r="U194569" s="2"/>
    </row>
    <row r="194770" spans="14:21" x14ac:dyDescent="0.3">
      <c r="N194770" s="162"/>
      <c r="U194770" s="2"/>
    </row>
    <row r="194971" spans="14:21" x14ac:dyDescent="0.3">
      <c r="N194971" s="162"/>
      <c r="U194971" s="2"/>
    </row>
    <row r="195172" spans="14:21" x14ac:dyDescent="0.3">
      <c r="N195172" s="162"/>
      <c r="U195172" s="2"/>
    </row>
    <row r="195373" spans="14:21" x14ac:dyDescent="0.3">
      <c r="N195373" s="162"/>
      <c r="U195373" s="2"/>
    </row>
    <row r="195574" spans="14:21" x14ac:dyDescent="0.3">
      <c r="N195574" s="162"/>
      <c r="U195574" s="2"/>
    </row>
    <row r="195775" spans="14:21" x14ac:dyDescent="0.3">
      <c r="N195775" s="162"/>
      <c r="U195775" s="2"/>
    </row>
    <row r="195976" spans="14:21" x14ac:dyDescent="0.3">
      <c r="N195976" s="162"/>
      <c r="U195976" s="2"/>
    </row>
    <row r="196177" spans="14:21" x14ac:dyDescent="0.3">
      <c r="N196177" s="162"/>
      <c r="U196177" s="2"/>
    </row>
    <row r="196378" spans="14:21" x14ac:dyDescent="0.3">
      <c r="N196378" s="162"/>
      <c r="U196378" s="2"/>
    </row>
    <row r="196579" spans="14:21" x14ac:dyDescent="0.3">
      <c r="N196579" s="162"/>
      <c r="U196579" s="2"/>
    </row>
    <row r="196780" spans="14:21" x14ac:dyDescent="0.3">
      <c r="N196780" s="162"/>
      <c r="U196780" s="2"/>
    </row>
    <row r="196981" spans="14:21" x14ac:dyDescent="0.3">
      <c r="N196981" s="162"/>
      <c r="U196981" s="2"/>
    </row>
    <row r="197182" spans="14:21" x14ac:dyDescent="0.3">
      <c r="N197182" s="162"/>
      <c r="U197182" s="2"/>
    </row>
    <row r="197383" spans="14:21" x14ac:dyDescent="0.3">
      <c r="N197383" s="162"/>
      <c r="U197383" s="2"/>
    </row>
    <row r="197584" spans="14:21" x14ac:dyDescent="0.3">
      <c r="N197584" s="162"/>
      <c r="U197584" s="2"/>
    </row>
    <row r="197785" spans="14:21" x14ac:dyDescent="0.3">
      <c r="N197785" s="162"/>
      <c r="U197785" s="2"/>
    </row>
    <row r="197986" spans="14:21" x14ac:dyDescent="0.3">
      <c r="N197986" s="162"/>
      <c r="U197986" s="2"/>
    </row>
    <row r="198187" spans="14:21" x14ac:dyDescent="0.3">
      <c r="N198187" s="162"/>
      <c r="U198187" s="2"/>
    </row>
    <row r="198388" spans="14:21" x14ac:dyDescent="0.3">
      <c r="N198388" s="162"/>
      <c r="U198388" s="2"/>
    </row>
    <row r="198589" spans="14:21" x14ac:dyDescent="0.3">
      <c r="N198589" s="162"/>
      <c r="U198589" s="2"/>
    </row>
    <row r="198790" spans="14:21" x14ac:dyDescent="0.3">
      <c r="N198790" s="162"/>
      <c r="U198790" s="2"/>
    </row>
    <row r="198991" spans="14:21" x14ac:dyDescent="0.3">
      <c r="N198991" s="162"/>
      <c r="U198991" s="2"/>
    </row>
    <row r="199192" spans="14:21" x14ac:dyDescent="0.3">
      <c r="N199192" s="162"/>
      <c r="U199192" s="2"/>
    </row>
    <row r="199393" spans="14:21" x14ac:dyDescent="0.3">
      <c r="N199393" s="162"/>
      <c r="U199393" s="2"/>
    </row>
    <row r="199594" spans="14:21" x14ac:dyDescent="0.3">
      <c r="N199594" s="162"/>
      <c r="U199594" s="2"/>
    </row>
    <row r="199795" spans="14:21" x14ac:dyDescent="0.3">
      <c r="N199795" s="162"/>
      <c r="U199795" s="2"/>
    </row>
    <row r="199996" spans="14:21" x14ac:dyDescent="0.3">
      <c r="N199996" s="162"/>
      <c r="U199996" s="2"/>
    </row>
    <row r="200197" spans="14:21" x14ac:dyDescent="0.3">
      <c r="N200197" s="162"/>
      <c r="U200197" s="2"/>
    </row>
    <row r="200398" spans="14:21" x14ac:dyDescent="0.3">
      <c r="N200398" s="162"/>
      <c r="U200398" s="2"/>
    </row>
    <row r="200599" spans="14:21" x14ac:dyDescent="0.3">
      <c r="N200599" s="162"/>
      <c r="U200599" s="2"/>
    </row>
    <row r="200800" spans="14:21" x14ac:dyDescent="0.3">
      <c r="N200800" s="162"/>
      <c r="U200800" s="2"/>
    </row>
    <row r="201001" spans="14:21" x14ac:dyDescent="0.3">
      <c r="N201001" s="162"/>
      <c r="U201001" s="2"/>
    </row>
    <row r="201202" spans="14:21" x14ac:dyDescent="0.3">
      <c r="N201202" s="162"/>
      <c r="U201202" s="2"/>
    </row>
    <row r="201403" spans="14:21" x14ac:dyDescent="0.3">
      <c r="N201403" s="162"/>
      <c r="U201403" s="2"/>
    </row>
    <row r="201604" spans="14:21" x14ac:dyDescent="0.3">
      <c r="N201604" s="162"/>
      <c r="U201604" s="2"/>
    </row>
    <row r="201805" spans="14:21" x14ac:dyDescent="0.3">
      <c r="N201805" s="162"/>
      <c r="U201805" s="2"/>
    </row>
    <row r="202006" spans="14:21" x14ac:dyDescent="0.3">
      <c r="N202006" s="162"/>
      <c r="U202006" s="2"/>
    </row>
    <row r="202207" spans="14:21" x14ac:dyDescent="0.3">
      <c r="N202207" s="162"/>
      <c r="U202207" s="2"/>
    </row>
    <row r="202408" spans="14:21" x14ac:dyDescent="0.3">
      <c r="N202408" s="162"/>
      <c r="U202408" s="2"/>
    </row>
    <row r="202609" spans="14:21" x14ac:dyDescent="0.3">
      <c r="N202609" s="162"/>
      <c r="U202609" s="2"/>
    </row>
    <row r="202810" spans="14:21" x14ac:dyDescent="0.3">
      <c r="N202810" s="162"/>
      <c r="U202810" s="2"/>
    </row>
    <row r="203011" spans="14:21" x14ac:dyDescent="0.3">
      <c r="N203011" s="162"/>
      <c r="U203011" s="2"/>
    </row>
    <row r="203212" spans="14:21" x14ac:dyDescent="0.3">
      <c r="N203212" s="162"/>
      <c r="U203212" s="2"/>
    </row>
    <row r="203413" spans="14:21" x14ac:dyDescent="0.3">
      <c r="N203413" s="162"/>
      <c r="U203413" s="2"/>
    </row>
    <row r="203614" spans="14:21" x14ac:dyDescent="0.3">
      <c r="N203614" s="162"/>
      <c r="U203614" s="2"/>
    </row>
    <row r="203815" spans="14:21" x14ac:dyDescent="0.3">
      <c r="N203815" s="162"/>
      <c r="U203815" s="2"/>
    </row>
    <row r="204016" spans="14:21" x14ac:dyDescent="0.3">
      <c r="N204016" s="162"/>
      <c r="U204016" s="2"/>
    </row>
    <row r="204217" spans="14:21" x14ac:dyDescent="0.3">
      <c r="N204217" s="162"/>
      <c r="U204217" s="2"/>
    </row>
    <row r="204418" spans="14:21" x14ac:dyDescent="0.3">
      <c r="N204418" s="162"/>
      <c r="U204418" s="2"/>
    </row>
    <row r="204619" spans="14:21" x14ac:dyDescent="0.3">
      <c r="N204619" s="162"/>
      <c r="U204619" s="2"/>
    </row>
    <row r="204820" spans="14:21" x14ac:dyDescent="0.3">
      <c r="N204820" s="162"/>
      <c r="U204820" s="2"/>
    </row>
    <row r="205021" spans="14:21" x14ac:dyDescent="0.3">
      <c r="N205021" s="162"/>
      <c r="U205021" s="2"/>
    </row>
    <row r="205222" spans="14:21" x14ac:dyDescent="0.3">
      <c r="N205222" s="162"/>
      <c r="U205222" s="2"/>
    </row>
    <row r="205423" spans="14:21" x14ac:dyDescent="0.3">
      <c r="N205423" s="162"/>
      <c r="U205423" s="2"/>
    </row>
    <row r="205624" spans="14:21" x14ac:dyDescent="0.3">
      <c r="N205624" s="162"/>
      <c r="U205624" s="2"/>
    </row>
    <row r="205825" spans="14:21" x14ac:dyDescent="0.3">
      <c r="N205825" s="162"/>
      <c r="U205825" s="2"/>
    </row>
    <row r="206026" spans="14:21" x14ac:dyDescent="0.3">
      <c r="N206026" s="162"/>
      <c r="U206026" s="2"/>
    </row>
    <row r="206227" spans="14:21" x14ac:dyDescent="0.3">
      <c r="N206227" s="162"/>
      <c r="U206227" s="2"/>
    </row>
    <row r="206428" spans="14:21" x14ac:dyDescent="0.3">
      <c r="N206428" s="162"/>
      <c r="U206428" s="2"/>
    </row>
    <row r="206629" spans="14:21" x14ac:dyDescent="0.3">
      <c r="N206629" s="162"/>
      <c r="U206629" s="2"/>
    </row>
    <row r="206830" spans="14:21" x14ac:dyDescent="0.3">
      <c r="N206830" s="162"/>
      <c r="U206830" s="2"/>
    </row>
    <row r="207031" spans="14:21" x14ac:dyDescent="0.3">
      <c r="N207031" s="162"/>
      <c r="U207031" s="2"/>
    </row>
    <row r="207232" spans="14:21" x14ac:dyDescent="0.3">
      <c r="N207232" s="162"/>
      <c r="U207232" s="2"/>
    </row>
    <row r="207433" spans="14:21" x14ac:dyDescent="0.3">
      <c r="N207433" s="162"/>
      <c r="U207433" s="2"/>
    </row>
    <row r="207634" spans="14:21" x14ac:dyDescent="0.3">
      <c r="N207634" s="162"/>
      <c r="U207634" s="2"/>
    </row>
    <row r="207835" spans="14:21" x14ac:dyDescent="0.3">
      <c r="N207835" s="162"/>
      <c r="U207835" s="2"/>
    </row>
    <row r="208036" spans="14:21" x14ac:dyDescent="0.3">
      <c r="N208036" s="162"/>
      <c r="U208036" s="2"/>
    </row>
    <row r="208237" spans="14:21" x14ac:dyDescent="0.3">
      <c r="N208237" s="162"/>
      <c r="U208237" s="2"/>
    </row>
    <row r="208438" spans="14:21" x14ac:dyDescent="0.3">
      <c r="N208438" s="162"/>
      <c r="U208438" s="2"/>
    </row>
    <row r="208639" spans="14:21" x14ac:dyDescent="0.3">
      <c r="N208639" s="162"/>
      <c r="U208639" s="2"/>
    </row>
    <row r="208840" spans="14:21" x14ac:dyDescent="0.3">
      <c r="N208840" s="162"/>
      <c r="U208840" s="2"/>
    </row>
    <row r="209041" spans="14:21" x14ac:dyDescent="0.3">
      <c r="N209041" s="162"/>
      <c r="U209041" s="2"/>
    </row>
    <row r="209242" spans="14:21" x14ac:dyDescent="0.3">
      <c r="N209242" s="162"/>
      <c r="U209242" s="2"/>
    </row>
    <row r="209443" spans="14:21" x14ac:dyDescent="0.3">
      <c r="N209443" s="162"/>
      <c r="U209443" s="2"/>
    </row>
    <row r="209644" spans="14:21" x14ac:dyDescent="0.3">
      <c r="N209644" s="162"/>
      <c r="U209644" s="2"/>
    </row>
    <row r="209845" spans="14:21" x14ac:dyDescent="0.3">
      <c r="N209845" s="162"/>
      <c r="U209845" s="2"/>
    </row>
    <row r="210046" spans="14:21" x14ac:dyDescent="0.3">
      <c r="N210046" s="162"/>
      <c r="U210046" s="2"/>
    </row>
    <row r="210247" spans="14:21" x14ac:dyDescent="0.3">
      <c r="N210247" s="162"/>
      <c r="U210247" s="2"/>
    </row>
    <row r="210448" spans="14:21" x14ac:dyDescent="0.3">
      <c r="N210448" s="162"/>
      <c r="U210448" s="2"/>
    </row>
    <row r="210649" spans="14:21" x14ac:dyDescent="0.3">
      <c r="N210649" s="162"/>
      <c r="U210649" s="2"/>
    </row>
    <row r="210850" spans="14:21" x14ac:dyDescent="0.3">
      <c r="N210850" s="162"/>
      <c r="U210850" s="2"/>
    </row>
    <row r="211051" spans="14:21" x14ac:dyDescent="0.3">
      <c r="N211051" s="162"/>
      <c r="U211051" s="2"/>
    </row>
    <row r="211252" spans="14:21" x14ac:dyDescent="0.3">
      <c r="N211252" s="162"/>
      <c r="U211252" s="2"/>
    </row>
    <row r="211453" spans="14:21" x14ac:dyDescent="0.3">
      <c r="N211453" s="162"/>
      <c r="U211453" s="2"/>
    </row>
    <row r="211654" spans="14:21" x14ac:dyDescent="0.3">
      <c r="N211654" s="162"/>
      <c r="U211654" s="2"/>
    </row>
    <row r="211855" spans="14:21" x14ac:dyDescent="0.3">
      <c r="N211855" s="162"/>
      <c r="U211855" s="2"/>
    </row>
    <row r="212056" spans="14:21" x14ac:dyDescent="0.3">
      <c r="N212056" s="162"/>
      <c r="U212056" s="2"/>
    </row>
    <row r="212257" spans="14:21" x14ac:dyDescent="0.3">
      <c r="N212257" s="162"/>
      <c r="U212257" s="2"/>
    </row>
    <row r="212458" spans="14:21" x14ac:dyDescent="0.3">
      <c r="N212458" s="162"/>
      <c r="U212458" s="2"/>
    </row>
    <row r="212659" spans="14:21" x14ac:dyDescent="0.3">
      <c r="N212659" s="162"/>
      <c r="U212659" s="2"/>
    </row>
    <row r="212860" spans="14:21" x14ac:dyDescent="0.3">
      <c r="N212860" s="162"/>
      <c r="U212860" s="2"/>
    </row>
    <row r="213061" spans="14:21" x14ac:dyDescent="0.3">
      <c r="N213061" s="162"/>
      <c r="U213061" s="2"/>
    </row>
    <row r="213262" spans="14:21" x14ac:dyDescent="0.3">
      <c r="N213262" s="162"/>
      <c r="U213262" s="2"/>
    </row>
    <row r="213463" spans="14:21" x14ac:dyDescent="0.3">
      <c r="N213463" s="162"/>
      <c r="U213463" s="2"/>
    </row>
    <row r="213664" spans="14:21" x14ac:dyDescent="0.3">
      <c r="N213664" s="162"/>
      <c r="U213664" s="2"/>
    </row>
    <row r="213865" spans="14:21" x14ac:dyDescent="0.3">
      <c r="N213865" s="162"/>
      <c r="U213865" s="2"/>
    </row>
    <row r="214066" spans="14:21" x14ac:dyDescent="0.3">
      <c r="N214066" s="162"/>
      <c r="U214066" s="2"/>
    </row>
    <row r="214267" spans="14:21" x14ac:dyDescent="0.3">
      <c r="N214267" s="162"/>
      <c r="U214267" s="2"/>
    </row>
    <row r="214468" spans="14:21" x14ac:dyDescent="0.3">
      <c r="N214468" s="162"/>
      <c r="U214468" s="2"/>
    </row>
    <row r="214669" spans="14:21" x14ac:dyDescent="0.3">
      <c r="N214669" s="162"/>
      <c r="U214669" s="2"/>
    </row>
    <row r="214870" spans="14:21" x14ac:dyDescent="0.3">
      <c r="N214870" s="162"/>
      <c r="U214870" s="2"/>
    </row>
    <row r="215071" spans="14:21" x14ac:dyDescent="0.3">
      <c r="N215071" s="162"/>
      <c r="U215071" s="2"/>
    </row>
    <row r="215272" spans="14:21" x14ac:dyDescent="0.3">
      <c r="N215272" s="162"/>
      <c r="U215272" s="2"/>
    </row>
    <row r="215473" spans="14:21" x14ac:dyDescent="0.3">
      <c r="N215473" s="162"/>
      <c r="U215473" s="2"/>
    </row>
    <row r="215674" spans="14:21" x14ac:dyDescent="0.3">
      <c r="N215674" s="162"/>
      <c r="U215674" s="2"/>
    </row>
    <row r="215875" spans="14:21" x14ac:dyDescent="0.3">
      <c r="N215875" s="162"/>
      <c r="U215875" s="2"/>
    </row>
    <row r="216076" spans="14:21" x14ac:dyDescent="0.3">
      <c r="N216076" s="162"/>
      <c r="U216076" s="2"/>
    </row>
    <row r="216277" spans="14:21" x14ac:dyDescent="0.3">
      <c r="N216277" s="162"/>
      <c r="U216277" s="2"/>
    </row>
    <row r="216478" spans="14:21" x14ac:dyDescent="0.3">
      <c r="N216478" s="162"/>
      <c r="U216478" s="2"/>
    </row>
    <row r="216679" spans="14:21" x14ac:dyDescent="0.3">
      <c r="N216679" s="162"/>
      <c r="U216679" s="2"/>
    </row>
    <row r="216880" spans="14:21" x14ac:dyDescent="0.3">
      <c r="N216880" s="162"/>
      <c r="U216880" s="2"/>
    </row>
    <row r="217081" spans="14:21" x14ac:dyDescent="0.3">
      <c r="N217081" s="162"/>
      <c r="U217081" s="2"/>
    </row>
    <row r="217282" spans="14:21" x14ac:dyDescent="0.3">
      <c r="N217282" s="162"/>
      <c r="U217282" s="2"/>
    </row>
    <row r="217483" spans="14:21" x14ac:dyDescent="0.3">
      <c r="N217483" s="162"/>
      <c r="U217483" s="2"/>
    </row>
    <row r="217684" spans="14:21" x14ac:dyDescent="0.3">
      <c r="N217684" s="162"/>
      <c r="U217684" s="2"/>
    </row>
    <row r="217885" spans="14:21" x14ac:dyDescent="0.3">
      <c r="N217885" s="162"/>
      <c r="U217885" s="2"/>
    </row>
    <row r="218086" spans="14:21" x14ac:dyDescent="0.3">
      <c r="N218086" s="162"/>
      <c r="U218086" s="2"/>
    </row>
    <row r="218287" spans="14:21" x14ac:dyDescent="0.3">
      <c r="N218287" s="162"/>
      <c r="U218287" s="2"/>
    </row>
    <row r="218488" spans="14:21" x14ac:dyDescent="0.3">
      <c r="N218488" s="162"/>
      <c r="U218488" s="2"/>
    </row>
    <row r="218689" spans="14:21" x14ac:dyDescent="0.3">
      <c r="N218689" s="162"/>
      <c r="U218689" s="2"/>
    </row>
    <row r="218890" spans="14:21" x14ac:dyDescent="0.3">
      <c r="N218890" s="162"/>
      <c r="U218890" s="2"/>
    </row>
    <row r="219091" spans="14:21" x14ac:dyDescent="0.3">
      <c r="N219091" s="162"/>
      <c r="U219091" s="2"/>
    </row>
    <row r="219292" spans="14:21" x14ac:dyDescent="0.3">
      <c r="N219292" s="162"/>
      <c r="U219292" s="2"/>
    </row>
    <row r="219493" spans="14:21" x14ac:dyDescent="0.3">
      <c r="N219493" s="162"/>
      <c r="U219493" s="2"/>
    </row>
    <row r="219694" spans="14:21" x14ac:dyDescent="0.3">
      <c r="N219694" s="162"/>
      <c r="U219694" s="2"/>
    </row>
    <row r="219895" spans="14:21" x14ac:dyDescent="0.3">
      <c r="N219895" s="162"/>
      <c r="U219895" s="2"/>
    </row>
    <row r="220096" spans="14:21" x14ac:dyDescent="0.3">
      <c r="N220096" s="162"/>
      <c r="U220096" s="2"/>
    </row>
    <row r="220297" spans="14:21" x14ac:dyDescent="0.3">
      <c r="N220297" s="162"/>
      <c r="U220297" s="2"/>
    </row>
    <row r="220498" spans="14:21" x14ac:dyDescent="0.3">
      <c r="N220498" s="162"/>
      <c r="U220498" s="2"/>
    </row>
    <row r="220699" spans="14:21" x14ac:dyDescent="0.3">
      <c r="N220699" s="162"/>
      <c r="U220699" s="2"/>
    </row>
    <row r="220900" spans="14:21" x14ac:dyDescent="0.3">
      <c r="N220900" s="162"/>
      <c r="U220900" s="2"/>
    </row>
    <row r="221101" spans="14:21" x14ac:dyDescent="0.3">
      <c r="N221101" s="162"/>
      <c r="U221101" s="2"/>
    </row>
    <row r="221302" spans="14:21" x14ac:dyDescent="0.3">
      <c r="N221302" s="162"/>
      <c r="U221302" s="2"/>
    </row>
    <row r="221503" spans="14:21" x14ac:dyDescent="0.3">
      <c r="N221503" s="162"/>
      <c r="U221503" s="2"/>
    </row>
    <row r="221704" spans="14:21" x14ac:dyDescent="0.3">
      <c r="N221704" s="162"/>
      <c r="U221704" s="2"/>
    </row>
    <row r="221905" spans="14:21" x14ac:dyDescent="0.3">
      <c r="N221905" s="162"/>
      <c r="U221905" s="2"/>
    </row>
    <row r="222106" spans="14:21" x14ac:dyDescent="0.3">
      <c r="N222106" s="162"/>
      <c r="U222106" s="2"/>
    </row>
    <row r="222307" spans="14:21" x14ac:dyDescent="0.3">
      <c r="N222307" s="162"/>
      <c r="U222307" s="2"/>
    </row>
    <row r="222508" spans="14:21" x14ac:dyDescent="0.3">
      <c r="N222508" s="162"/>
      <c r="U222508" s="2"/>
    </row>
    <row r="222709" spans="14:21" x14ac:dyDescent="0.3">
      <c r="N222709" s="162"/>
      <c r="U222709" s="2"/>
    </row>
    <row r="222910" spans="14:21" x14ac:dyDescent="0.3">
      <c r="N222910" s="162"/>
      <c r="U222910" s="2"/>
    </row>
    <row r="223111" spans="14:21" x14ac:dyDescent="0.3">
      <c r="N223111" s="162"/>
      <c r="U223111" s="2"/>
    </row>
    <row r="223312" spans="14:21" x14ac:dyDescent="0.3">
      <c r="N223312" s="162"/>
      <c r="U223312" s="2"/>
    </row>
    <row r="223513" spans="14:21" x14ac:dyDescent="0.3">
      <c r="N223513" s="162"/>
      <c r="U223513" s="2"/>
    </row>
    <row r="223714" spans="14:21" x14ac:dyDescent="0.3">
      <c r="N223714" s="162"/>
      <c r="U223714" s="2"/>
    </row>
    <row r="223915" spans="14:21" x14ac:dyDescent="0.3">
      <c r="N223915" s="162"/>
      <c r="U223915" s="2"/>
    </row>
    <row r="224116" spans="14:21" x14ac:dyDescent="0.3">
      <c r="N224116" s="162"/>
      <c r="U224116" s="2"/>
    </row>
    <row r="224317" spans="14:21" x14ac:dyDescent="0.3">
      <c r="N224317" s="162"/>
      <c r="U224317" s="2"/>
    </row>
    <row r="224518" spans="14:21" x14ac:dyDescent="0.3">
      <c r="N224518" s="162"/>
      <c r="U224518" s="2"/>
    </row>
    <row r="224719" spans="14:21" x14ac:dyDescent="0.3">
      <c r="N224719" s="162"/>
      <c r="U224719" s="2"/>
    </row>
    <row r="224920" spans="14:21" x14ac:dyDescent="0.3">
      <c r="N224920" s="162"/>
      <c r="U224920" s="2"/>
    </row>
    <row r="225121" spans="14:21" x14ac:dyDescent="0.3">
      <c r="N225121" s="162"/>
      <c r="U225121" s="2"/>
    </row>
    <row r="225322" spans="14:21" x14ac:dyDescent="0.3">
      <c r="N225322" s="162"/>
      <c r="U225322" s="2"/>
    </row>
    <row r="225523" spans="14:21" x14ac:dyDescent="0.3">
      <c r="N225523" s="162"/>
      <c r="U225523" s="2"/>
    </row>
    <row r="225724" spans="14:21" x14ac:dyDescent="0.3">
      <c r="N225724" s="162"/>
      <c r="U225724" s="2"/>
    </row>
    <row r="225925" spans="14:21" x14ac:dyDescent="0.3">
      <c r="N225925" s="162"/>
      <c r="U225925" s="2"/>
    </row>
    <row r="226126" spans="14:21" x14ac:dyDescent="0.3">
      <c r="N226126" s="162"/>
      <c r="U226126" s="2"/>
    </row>
    <row r="226327" spans="14:21" x14ac:dyDescent="0.3">
      <c r="N226327" s="162"/>
      <c r="U226327" s="2"/>
    </row>
    <row r="226528" spans="14:21" x14ac:dyDescent="0.3">
      <c r="N226528" s="162"/>
      <c r="U226528" s="2"/>
    </row>
    <row r="226729" spans="14:21" x14ac:dyDescent="0.3">
      <c r="N226729" s="162"/>
      <c r="U226729" s="2"/>
    </row>
    <row r="226930" spans="14:21" x14ac:dyDescent="0.3">
      <c r="N226930" s="162"/>
      <c r="U226930" s="2"/>
    </row>
    <row r="227131" spans="14:21" x14ac:dyDescent="0.3">
      <c r="N227131" s="162"/>
      <c r="U227131" s="2"/>
    </row>
    <row r="227332" spans="14:21" x14ac:dyDescent="0.3">
      <c r="N227332" s="162"/>
      <c r="U227332" s="2"/>
    </row>
    <row r="227533" spans="14:21" x14ac:dyDescent="0.3">
      <c r="N227533" s="162"/>
      <c r="U227533" s="2"/>
    </row>
    <row r="227734" spans="14:21" x14ac:dyDescent="0.3">
      <c r="N227734" s="162"/>
      <c r="U227734" s="2"/>
    </row>
    <row r="227935" spans="14:21" x14ac:dyDescent="0.3">
      <c r="N227935" s="162"/>
      <c r="U227935" s="2"/>
    </row>
    <row r="228136" spans="14:21" x14ac:dyDescent="0.3">
      <c r="N228136" s="162"/>
      <c r="U228136" s="2"/>
    </row>
    <row r="228337" spans="14:21" x14ac:dyDescent="0.3">
      <c r="N228337" s="162"/>
      <c r="U228337" s="2"/>
    </row>
    <row r="228538" spans="14:21" x14ac:dyDescent="0.3">
      <c r="N228538" s="162"/>
      <c r="U228538" s="2"/>
    </row>
    <row r="228739" spans="14:21" x14ac:dyDescent="0.3">
      <c r="N228739" s="162"/>
      <c r="U228739" s="2"/>
    </row>
    <row r="228940" spans="14:21" x14ac:dyDescent="0.3">
      <c r="N228940" s="162"/>
      <c r="U228940" s="2"/>
    </row>
    <row r="229141" spans="14:21" x14ac:dyDescent="0.3">
      <c r="N229141" s="162"/>
      <c r="U229141" s="2"/>
    </row>
    <row r="229342" spans="14:21" x14ac:dyDescent="0.3">
      <c r="N229342" s="162"/>
      <c r="U229342" s="2"/>
    </row>
    <row r="229543" spans="14:21" x14ac:dyDescent="0.3">
      <c r="N229543" s="162"/>
      <c r="U229543" s="2"/>
    </row>
    <row r="229744" spans="14:21" x14ac:dyDescent="0.3">
      <c r="N229744" s="162"/>
      <c r="U229744" s="2"/>
    </row>
    <row r="229945" spans="14:21" x14ac:dyDescent="0.3">
      <c r="N229945" s="162"/>
      <c r="U229945" s="2"/>
    </row>
    <row r="230146" spans="14:21" x14ac:dyDescent="0.3">
      <c r="N230146" s="162"/>
      <c r="U230146" s="2"/>
    </row>
    <row r="230347" spans="14:21" x14ac:dyDescent="0.3">
      <c r="N230347" s="162"/>
      <c r="U230347" s="2"/>
    </row>
    <row r="230548" spans="14:21" x14ac:dyDescent="0.3">
      <c r="N230548" s="162"/>
      <c r="U230548" s="2"/>
    </row>
    <row r="230749" spans="14:21" x14ac:dyDescent="0.3">
      <c r="N230749" s="162"/>
      <c r="U230749" s="2"/>
    </row>
    <row r="230950" spans="14:21" x14ac:dyDescent="0.3">
      <c r="N230950" s="162"/>
      <c r="U230950" s="2"/>
    </row>
    <row r="231151" spans="14:21" x14ac:dyDescent="0.3">
      <c r="N231151" s="162"/>
      <c r="U231151" s="2"/>
    </row>
    <row r="231352" spans="14:21" x14ac:dyDescent="0.3">
      <c r="N231352" s="162"/>
      <c r="U231352" s="2"/>
    </row>
    <row r="231553" spans="14:21" x14ac:dyDescent="0.3">
      <c r="N231553" s="162"/>
      <c r="U231553" s="2"/>
    </row>
    <row r="231754" spans="14:21" x14ac:dyDescent="0.3">
      <c r="N231754" s="162"/>
      <c r="U231754" s="2"/>
    </row>
    <row r="231955" spans="14:21" x14ac:dyDescent="0.3">
      <c r="N231955" s="162"/>
      <c r="U231955" s="2"/>
    </row>
    <row r="232156" spans="14:21" x14ac:dyDescent="0.3">
      <c r="N232156" s="162"/>
      <c r="U232156" s="2"/>
    </row>
    <row r="232357" spans="14:21" x14ac:dyDescent="0.3">
      <c r="N232357" s="162"/>
      <c r="U232357" s="2"/>
    </row>
    <row r="232558" spans="14:21" x14ac:dyDescent="0.3">
      <c r="N232558" s="162"/>
      <c r="U232558" s="2"/>
    </row>
    <row r="232759" spans="14:21" x14ac:dyDescent="0.3">
      <c r="N232759" s="162"/>
      <c r="U232759" s="2"/>
    </row>
    <row r="232960" spans="14:21" x14ac:dyDescent="0.3">
      <c r="N232960" s="162"/>
      <c r="U232960" s="2"/>
    </row>
    <row r="233161" spans="14:21" x14ac:dyDescent="0.3">
      <c r="N233161" s="162"/>
      <c r="U233161" s="2"/>
    </row>
    <row r="233362" spans="14:21" x14ac:dyDescent="0.3">
      <c r="N233362" s="162"/>
      <c r="U233362" s="2"/>
    </row>
    <row r="233563" spans="14:21" x14ac:dyDescent="0.3">
      <c r="N233563" s="162"/>
      <c r="U233563" s="2"/>
    </row>
    <row r="233764" spans="14:21" x14ac:dyDescent="0.3">
      <c r="N233764" s="162"/>
      <c r="U233764" s="2"/>
    </row>
    <row r="233965" spans="14:21" x14ac:dyDescent="0.3">
      <c r="N233965" s="162"/>
      <c r="U233965" s="2"/>
    </row>
    <row r="234166" spans="14:21" x14ac:dyDescent="0.3">
      <c r="N234166" s="162"/>
      <c r="U234166" s="2"/>
    </row>
    <row r="234367" spans="14:21" x14ac:dyDescent="0.3">
      <c r="N234367" s="162"/>
      <c r="U234367" s="2"/>
    </row>
    <row r="234568" spans="14:21" x14ac:dyDescent="0.3">
      <c r="N234568" s="162"/>
      <c r="U234568" s="2"/>
    </row>
    <row r="234769" spans="14:21" x14ac:dyDescent="0.3">
      <c r="N234769" s="162"/>
      <c r="U234769" s="2"/>
    </row>
    <row r="234970" spans="14:21" x14ac:dyDescent="0.3">
      <c r="N234970" s="162"/>
      <c r="U234970" s="2"/>
    </row>
    <row r="235171" spans="14:21" x14ac:dyDescent="0.3">
      <c r="N235171" s="162"/>
      <c r="U235171" s="2"/>
    </row>
    <row r="235372" spans="14:21" x14ac:dyDescent="0.3">
      <c r="N235372" s="162"/>
      <c r="U235372" s="2"/>
    </row>
    <row r="235573" spans="14:21" x14ac:dyDescent="0.3">
      <c r="N235573" s="162"/>
      <c r="U235573" s="2"/>
    </row>
    <row r="235774" spans="14:21" x14ac:dyDescent="0.3">
      <c r="N235774" s="162"/>
      <c r="U235774" s="2"/>
    </row>
    <row r="235975" spans="14:21" x14ac:dyDescent="0.3">
      <c r="N235975" s="162"/>
      <c r="U235975" s="2"/>
    </row>
    <row r="236176" spans="14:21" x14ac:dyDescent="0.3">
      <c r="N236176" s="162"/>
      <c r="U236176" s="2"/>
    </row>
    <row r="236377" spans="14:21" x14ac:dyDescent="0.3">
      <c r="N236377" s="162"/>
      <c r="U236377" s="2"/>
    </row>
    <row r="236578" spans="14:21" x14ac:dyDescent="0.3">
      <c r="N236578" s="162"/>
      <c r="U236578" s="2"/>
    </row>
    <row r="236779" spans="14:21" x14ac:dyDescent="0.3">
      <c r="N236779" s="162"/>
      <c r="U236779" s="2"/>
    </row>
    <row r="236980" spans="14:21" x14ac:dyDescent="0.3">
      <c r="N236980" s="162"/>
      <c r="U236980" s="2"/>
    </row>
    <row r="237181" spans="14:21" x14ac:dyDescent="0.3">
      <c r="N237181" s="162"/>
      <c r="U237181" s="2"/>
    </row>
    <row r="237382" spans="14:21" x14ac:dyDescent="0.3">
      <c r="N237382" s="162"/>
      <c r="U237382" s="2"/>
    </row>
    <row r="237583" spans="14:21" x14ac:dyDescent="0.3">
      <c r="N237583" s="162"/>
      <c r="U237583" s="2"/>
    </row>
    <row r="237784" spans="14:21" x14ac:dyDescent="0.3">
      <c r="N237784" s="162"/>
      <c r="U237784" s="2"/>
    </row>
    <row r="237985" spans="14:21" x14ac:dyDescent="0.3">
      <c r="N237985" s="162"/>
      <c r="U237985" s="2"/>
    </row>
    <row r="238186" spans="14:21" x14ac:dyDescent="0.3">
      <c r="N238186" s="162"/>
      <c r="U238186" s="2"/>
    </row>
    <row r="238387" spans="14:21" x14ac:dyDescent="0.3">
      <c r="N238387" s="162"/>
      <c r="U238387" s="2"/>
    </row>
    <row r="238588" spans="14:21" x14ac:dyDescent="0.3">
      <c r="N238588" s="162"/>
      <c r="U238588" s="2"/>
    </row>
    <row r="238789" spans="14:21" x14ac:dyDescent="0.3">
      <c r="N238789" s="162"/>
      <c r="U238789" s="2"/>
    </row>
    <row r="238990" spans="14:21" x14ac:dyDescent="0.3">
      <c r="N238990" s="162"/>
      <c r="U238990" s="2"/>
    </row>
    <row r="239191" spans="14:21" x14ac:dyDescent="0.3">
      <c r="N239191" s="162"/>
      <c r="U239191" s="2"/>
    </row>
    <row r="239392" spans="14:21" x14ac:dyDescent="0.3">
      <c r="N239392" s="162"/>
      <c r="U239392" s="2"/>
    </row>
    <row r="239593" spans="14:21" x14ac:dyDescent="0.3">
      <c r="N239593" s="162"/>
      <c r="U239593" s="2"/>
    </row>
    <row r="239794" spans="14:21" x14ac:dyDescent="0.3">
      <c r="N239794" s="162"/>
      <c r="U239794" s="2"/>
    </row>
    <row r="239995" spans="14:21" x14ac:dyDescent="0.3">
      <c r="N239995" s="162"/>
      <c r="U239995" s="2"/>
    </row>
    <row r="240196" spans="14:21" x14ac:dyDescent="0.3">
      <c r="N240196" s="162"/>
      <c r="U240196" s="2"/>
    </row>
    <row r="240397" spans="14:21" x14ac:dyDescent="0.3">
      <c r="N240397" s="162"/>
      <c r="U240397" s="2"/>
    </row>
    <row r="240598" spans="14:21" x14ac:dyDescent="0.3">
      <c r="N240598" s="162"/>
      <c r="U240598" s="2"/>
    </row>
    <row r="240799" spans="14:21" x14ac:dyDescent="0.3">
      <c r="N240799" s="162"/>
      <c r="U240799" s="2"/>
    </row>
    <row r="241000" spans="14:21" x14ac:dyDescent="0.3">
      <c r="N241000" s="162"/>
      <c r="U241000" s="2"/>
    </row>
    <row r="241201" spans="14:21" x14ac:dyDescent="0.3">
      <c r="N241201" s="162"/>
      <c r="U241201" s="2"/>
    </row>
    <row r="241402" spans="14:21" x14ac:dyDescent="0.3">
      <c r="N241402" s="162"/>
      <c r="U241402" s="2"/>
    </row>
    <row r="241603" spans="14:21" x14ac:dyDescent="0.3">
      <c r="N241603" s="162"/>
      <c r="U241603" s="2"/>
    </row>
    <row r="241804" spans="14:21" x14ac:dyDescent="0.3">
      <c r="N241804" s="162"/>
      <c r="U241804" s="2"/>
    </row>
    <row r="242005" spans="14:21" x14ac:dyDescent="0.3">
      <c r="N242005" s="162"/>
      <c r="U242005" s="2"/>
    </row>
    <row r="242206" spans="14:21" x14ac:dyDescent="0.3">
      <c r="N242206" s="162"/>
      <c r="U242206" s="2"/>
    </row>
    <row r="242407" spans="14:21" x14ac:dyDescent="0.3">
      <c r="N242407" s="162"/>
      <c r="U242407" s="2"/>
    </row>
    <row r="242608" spans="14:21" x14ac:dyDescent="0.3">
      <c r="N242608" s="162"/>
      <c r="U242608" s="2"/>
    </row>
    <row r="242809" spans="14:21" x14ac:dyDescent="0.3">
      <c r="N242809" s="162"/>
      <c r="U242809" s="2"/>
    </row>
    <row r="243010" spans="14:21" x14ac:dyDescent="0.3">
      <c r="N243010" s="162"/>
      <c r="U243010" s="2"/>
    </row>
    <row r="243211" spans="14:21" x14ac:dyDescent="0.3">
      <c r="N243211" s="162"/>
      <c r="U243211" s="2"/>
    </row>
    <row r="243412" spans="14:21" x14ac:dyDescent="0.3">
      <c r="N243412" s="162"/>
      <c r="U243412" s="2"/>
    </row>
    <row r="243613" spans="14:21" x14ac:dyDescent="0.3">
      <c r="N243613" s="162"/>
      <c r="U243613" s="2"/>
    </row>
    <row r="243814" spans="14:21" x14ac:dyDescent="0.3">
      <c r="N243814" s="162"/>
      <c r="U243814" s="2"/>
    </row>
    <row r="244015" spans="14:21" x14ac:dyDescent="0.3">
      <c r="N244015" s="162"/>
      <c r="U244015" s="2"/>
    </row>
    <row r="244216" spans="14:21" x14ac:dyDescent="0.3">
      <c r="N244216" s="162"/>
      <c r="U244216" s="2"/>
    </row>
    <row r="244417" spans="14:21" x14ac:dyDescent="0.3">
      <c r="N244417" s="162"/>
      <c r="U244417" s="2"/>
    </row>
    <row r="244618" spans="14:21" x14ac:dyDescent="0.3">
      <c r="N244618" s="162"/>
      <c r="U244618" s="2"/>
    </row>
    <row r="244819" spans="14:21" x14ac:dyDescent="0.3">
      <c r="N244819" s="162"/>
      <c r="U244819" s="2"/>
    </row>
    <row r="245020" spans="14:21" x14ac:dyDescent="0.3">
      <c r="N245020" s="162"/>
      <c r="U245020" s="2"/>
    </row>
    <row r="245221" spans="14:21" x14ac:dyDescent="0.3">
      <c r="N245221" s="162"/>
      <c r="U245221" s="2"/>
    </row>
    <row r="245422" spans="14:21" x14ac:dyDescent="0.3">
      <c r="N245422" s="162"/>
      <c r="U245422" s="2"/>
    </row>
    <row r="245623" spans="14:21" x14ac:dyDescent="0.3">
      <c r="N245623" s="162"/>
      <c r="U245623" s="2"/>
    </row>
    <row r="245824" spans="14:21" x14ac:dyDescent="0.3">
      <c r="N245824" s="162"/>
      <c r="U245824" s="2"/>
    </row>
    <row r="246025" spans="14:21" x14ac:dyDescent="0.3">
      <c r="N246025" s="162"/>
      <c r="U246025" s="2"/>
    </row>
    <row r="246226" spans="14:21" x14ac:dyDescent="0.3">
      <c r="N246226" s="162"/>
      <c r="U246226" s="2"/>
    </row>
    <row r="246427" spans="14:21" x14ac:dyDescent="0.3">
      <c r="N246427" s="162"/>
      <c r="U246427" s="2"/>
    </row>
    <row r="246628" spans="14:21" x14ac:dyDescent="0.3">
      <c r="N246628" s="162"/>
      <c r="U246628" s="2"/>
    </row>
    <row r="246829" spans="14:21" x14ac:dyDescent="0.3">
      <c r="N246829" s="162"/>
      <c r="U246829" s="2"/>
    </row>
    <row r="247030" spans="14:21" x14ac:dyDescent="0.3">
      <c r="N247030" s="162"/>
      <c r="U247030" s="2"/>
    </row>
    <row r="247231" spans="14:21" x14ac:dyDescent="0.3">
      <c r="N247231" s="162"/>
      <c r="U247231" s="2"/>
    </row>
    <row r="247432" spans="14:21" x14ac:dyDescent="0.3">
      <c r="N247432" s="162"/>
      <c r="U247432" s="2"/>
    </row>
    <row r="247633" spans="14:21" x14ac:dyDescent="0.3">
      <c r="N247633" s="162"/>
      <c r="U247633" s="2"/>
    </row>
    <row r="247834" spans="14:21" x14ac:dyDescent="0.3">
      <c r="N247834" s="162"/>
      <c r="U247834" s="2"/>
    </row>
    <row r="248035" spans="14:21" x14ac:dyDescent="0.3">
      <c r="N248035" s="162"/>
      <c r="U248035" s="2"/>
    </row>
    <row r="248236" spans="14:21" x14ac:dyDescent="0.3">
      <c r="N248236" s="162"/>
      <c r="U248236" s="2"/>
    </row>
    <row r="248437" spans="14:21" x14ac:dyDescent="0.3">
      <c r="N248437" s="162"/>
      <c r="U248437" s="2"/>
    </row>
    <row r="248638" spans="14:21" x14ac:dyDescent="0.3">
      <c r="N248638" s="162"/>
      <c r="U248638" s="2"/>
    </row>
    <row r="248839" spans="14:21" x14ac:dyDescent="0.3">
      <c r="N248839" s="162"/>
      <c r="U248839" s="2"/>
    </row>
    <row r="249040" spans="14:21" x14ac:dyDescent="0.3">
      <c r="N249040" s="162"/>
      <c r="U249040" s="2"/>
    </row>
    <row r="249241" spans="14:21" x14ac:dyDescent="0.3">
      <c r="N249241" s="162"/>
      <c r="U249241" s="2"/>
    </row>
    <row r="249442" spans="14:21" x14ac:dyDescent="0.3">
      <c r="N249442" s="162"/>
      <c r="U249442" s="2"/>
    </row>
    <row r="249643" spans="14:21" x14ac:dyDescent="0.3">
      <c r="N249643" s="162"/>
      <c r="U249643" s="2"/>
    </row>
    <row r="249844" spans="14:21" x14ac:dyDescent="0.3">
      <c r="N249844" s="162"/>
      <c r="U249844" s="2"/>
    </row>
    <row r="250045" spans="14:21" x14ac:dyDescent="0.3">
      <c r="N250045" s="162"/>
      <c r="U250045" s="2"/>
    </row>
    <row r="250246" spans="14:21" x14ac:dyDescent="0.3">
      <c r="N250246" s="162"/>
      <c r="U250246" s="2"/>
    </row>
    <row r="250447" spans="14:21" x14ac:dyDescent="0.3">
      <c r="N250447" s="162"/>
      <c r="U250447" s="2"/>
    </row>
    <row r="250648" spans="14:21" x14ac:dyDescent="0.3">
      <c r="N250648" s="162"/>
      <c r="U250648" s="2"/>
    </row>
    <row r="250849" spans="14:21" x14ac:dyDescent="0.3">
      <c r="N250849" s="162"/>
      <c r="U250849" s="2"/>
    </row>
    <row r="251050" spans="14:21" x14ac:dyDescent="0.3">
      <c r="N251050" s="162"/>
      <c r="U251050" s="2"/>
    </row>
    <row r="251251" spans="14:21" x14ac:dyDescent="0.3">
      <c r="N251251" s="162"/>
      <c r="U251251" s="2"/>
    </row>
    <row r="251452" spans="14:21" x14ac:dyDescent="0.3">
      <c r="N251452" s="162"/>
      <c r="U251452" s="2"/>
    </row>
    <row r="251653" spans="14:21" x14ac:dyDescent="0.3">
      <c r="N251653" s="162"/>
      <c r="U251653" s="2"/>
    </row>
    <row r="251854" spans="14:21" x14ac:dyDescent="0.3">
      <c r="N251854" s="162"/>
      <c r="U251854" s="2"/>
    </row>
    <row r="252055" spans="14:21" x14ac:dyDescent="0.3">
      <c r="N252055" s="162"/>
      <c r="U252055" s="2"/>
    </row>
    <row r="252256" spans="14:21" x14ac:dyDescent="0.3">
      <c r="N252256" s="162"/>
      <c r="U252256" s="2"/>
    </row>
    <row r="252457" spans="14:21" x14ac:dyDescent="0.3">
      <c r="N252457" s="162"/>
      <c r="U252457" s="2"/>
    </row>
    <row r="252658" spans="14:21" x14ac:dyDescent="0.3">
      <c r="N252658" s="162"/>
      <c r="U252658" s="2"/>
    </row>
    <row r="252859" spans="14:21" x14ac:dyDescent="0.3">
      <c r="N252859" s="162"/>
      <c r="U252859" s="2"/>
    </row>
    <row r="253060" spans="14:21" x14ac:dyDescent="0.3">
      <c r="N253060" s="162"/>
      <c r="U253060" s="2"/>
    </row>
    <row r="253261" spans="14:21" x14ac:dyDescent="0.3">
      <c r="N253261" s="162"/>
      <c r="U253261" s="2"/>
    </row>
    <row r="253462" spans="14:21" x14ac:dyDescent="0.3">
      <c r="N253462" s="162"/>
      <c r="U253462" s="2"/>
    </row>
    <row r="253663" spans="14:21" x14ac:dyDescent="0.3">
      <c r="N253663" s="162"/>
      <c r="U253663" s="2"/>
    </row>
    <row r="253864" spans="14:21" x14ac:dyDescent="0.3">
      <c r="N253864" s="162"/>
      <c r="U253864" s="2"/>
    </row>
    <row r="254065" spans="14:21" x14ac:dyDescent="0.3">
      <c r="N254065" s="162"/>
      <c r="U254065" s="2"/>
    </row>
    <row r="254266" spans="14:21" x14ac:dyDescent="0.3">
      <c r="N254266" s="162"/>
      <c r="U254266" s="2"/>
    </row>
    <row r="254467" spans="14:21" x14ac:dyDescent="0.3">
      <c r="N254467" s="162"/>
      <c r="U254467" s="2"/>
    </row>
    <row r="254668" spans="14:21" x14ac:dyDescent="0.3">
      <c r="N254668" s="162"/>
      <c r="U254668" s="2"/>
    </row>
    <row r="254869" spans="14:21" x14ac:dyDescent="0.3">
      <c r="N254869" s="162"/>
      <c r="U254869" s="2"/>
    </row>
    <row r="255070" spans="14:21" x14ac:dyDescent="0.3">
      <c r="N255070" s="162"/>
      <c r="U255070" s="2"/>
    </row>
    <row r="255271" spans="14:21" x14ac:dyDescent="0.3">
      <c r="N255271" s="162"/>
      <c r="U255271" s="2"/>
    </row>
    <row r="255472" spans="14:21" x14ac:dyDescent="0.3">
      <c r="N255472" s="162"/>
      <c r="U255472" s="2"/>
    </row>
    <row r="255673" spans="14:21" x14ac:dyDescent="0.3">
      <c r="N255673" s="162"/>
      <c r="U255673" s="2"/>
    </row>
    <row r="255874" spans="14:21" x14ac:dyDescent="0.3">
      <c r="N255874" s="162"/>
      <c r="U255874" s="2"/>
    </row>
    <row r="256075" spans="14:21" x14ac:dyDescent="0.3">
      <c r="N256075" s="162"/>
      <c r="U256075" s="2"/>
    </row>
    <row r="256276" spans="14:21" x14ac:dyDescent="0.3">
      <c r="N256276" s="162"/>
      <c r="U256276" s="2"/>
    </row>
    <row r="256477" spans="14:21" x14ac:dyDescent="0.3">
      <c r="N256477" s="162"/>
      <c r="U256477" s="2"/>
    </row>
    <row r="256678" spans="14:21" x14ac:dyDescent="0.3">
      <c r="N256678" s="162"/>
      <c r="U256678" s="2"/>
    </row>
    <row r="256879" spans="14:21" x14ac:dyDescent="0.3">
      <c r="N256879" s="162"/>
      <c r="U256879" s="2"/>
    </row>
    <row r="257080" spans="14:21" x14ac:dyDescent="0.3">
      <c r="N257080" s="162"/>
      <c r="U257080" s="2"/>
    </row>
    <row r="257281" spans="14:21" x14ac:dyDescent="0.3">
      <c r="N257281" s="162"/>
      <c r="U257281" s="2"/>
    </row>
    <row r="257482" spans="14:21" x14ac:dyDescent="0.3">
      <c r="N257482" s="162"/>
      <c r="U257482" s="2"/>
    </row>
    <row r="257683" spans="14:21" x14ac:dyDescent="0.3">
      <c r="N257683" s="162"/>
      <c r="U257683" s="2"/>
    </row>
    <row r="257884" spans="14:21" x14ac:dyDescent="0.3">
      <c r="N257884" s="162"/>
      <c r="U257884" s="2"/>
    </row>
    <row r="258085" spans="14:21" x14ac:dyDescent="0.3">
      <c r="N258085" s="162"/>
      <c r="U258085" s="2"/>
    </row>
    <row r="258286" spans="14:21" x14ac:dyDescent="0.3">
      <c r="N258286" s="162"/>
      <c r="U258286" s="2"/>
    </row>
    <row r="258487" spans="14:21" x14ac:dyDescent="0.3">
      <c r="N258487" s="162"/>
      <c r="U258487" s="2"/>
    </row>
    <row r="258688" spans="14:21" x14ac:dyDescent="0.3">
      <c r="N258688" s="162"/>
      <c r="U258688" s="2"/>
    </row>
    <row r="258889" spans="14:21" x14ac:dyDescent="0.3">
      <c r="N258889" s="162"/>
      <c r="U258889" s="2"/>
    </row>
    <row r="259090" spans="14:21" x14ac:dyDescent="0.3">
      <c r="N259090" s="162"/>
      <c r="U259090" s="2"/>
    </row>
    <row r="259291" spans="14:21" x14ac:dyDescent="0.3">
      <c r="N259291" s="162"/>
      <c r="U259291" s="2"/>
    </row>
    <row r="259492" spans="14:21" x14ac:dyDescent="0.3">
      <c r="N259492" s="162"/>
      <c r="U259492" s="2"/>
    </row>
    <row r="259693" spans="14:21" x14ac:dyDescent="0.3">
      <c r="N259693" s="162"/>
      <c r="U259693" s="2"/>
    </row>
    <row r="259894" spans="14:21" x14ac:dyDescent="0.3">
      <c r="N259894" s="162"/>
      <c r="U259894" s="2"/>
    </row>
    <row r="260095" spans="14:21" x14ac:dyDescent="0.3">
      <c r="N260095" s="162"/>
      <c r="U260095" s="2"/>
    </row>
    <row r="260296" spans="14:21" x14ac:dyDescent="0.3">
      <c r="N260296" s="162"/>
      <c r="U260296" s="2"/>
    </row>
    <row r="260497" spans="14:21" x14ac:dyDescent="0.3">
      <c r="N260497" s="162"/>
      <c r="U260497" s="2"/>
    </row>
    <row r="260698" spans="14:21" x14ac:dyDescent="0.3">
      <c r="N260698" s="162"/>
      <c r="U260698" s="2"/>
    </row>
    <row r="260899" spans="14:21" x14ac:dyDescent="0.3">
      <c r="N260899" s="162"/>
      <c r="U260899" s="2"/>
    </row>
    <row r="261100" spans="14:21" x14ac:dyDescent="0.3">
      <c r="N261100" s="162"/>
      <c r="U261100" s="2"/>
    </row>
    <row r="261301" spans="14:21" x14ac:dyDescent="0.3">
      <c r="N261301" s="162"/>
      <c r="U261301" s="2"/>
    </row>
    <row r="261502" spans="14:21" x14ac:dyDescent="0.3">
      <c r="N261502" s="162"/>
      <c r="U261502" s="2"/>
    </row>
    <row r="261703" spans="14:21" x14ac:dyDescent="0.3">
      <c r="N261703" s="162"/>
      <c r="U261703" s="2"/>
    </row>
    <row r="261904" spans="14:21" x14ac:dyDescent="0.3">
      <c r="N261904" s="162"/>
      <c r="U261904" s="2"/>
    </row>
    <row r="262105" spans="14:21" x14ac:dyDescent="0.3">
      <c r="N262105" s="162"/>
      <c r="U262105" s="2"/>
    </row>
    <row r="262306" spans="14:21" x14ac:dyDescent="0.3">
      <c r="N262306" s="162"/>
      <c r="U262306" s="2"/>
    </row>
    <row r="262507" spans="14:21" x14ac:dyDescent="0.3">
      <c r="N262507" s="162"/>
      <c r="U262507" s="2"/>
    </row>
    <row r="262708" spans="14:21" x14ac:dyDescent="0.3">
      <c r="N262708" s="162"/>
      <c r="U262708" s="2"/>
    </row>
    <row r="262909" spans="14:21" x14ac:dyDescent="0.3">
      <c r="N262909" s="162"/>
      <c r="U262909" s="2"/>
    </row>
    <row r="263110" spans="14:21" x14ac:dyDescent="0.3">
      <c r="N263110" s="162"/>
      <c r="U263110" s="2"/>
    </row>
    <row r="263311" spans="14:21" x14ac:dyDescent="0.3">
      <c r="N263311" s="162"/>
      <c r="U263311" s="2"/>
    </row>
    <row r="263512" spans="14:21" x14ac:dyDescent="0.3">
      <c r="N263512" s="162"/>
      <c r="U263512" s="2"/>
    </row>
    <row r="263713" spans="14:21" x14ac:dyDescent="0.3">
      <c r="N263713" s="162"/>
      <c r="U263713" s="2"/>
    </row>
    <row r="263914" spans="14:21" x14ac:dyDescent="0.3">
      <c r="N263914" s="162"/>
      <c r="U263914" s="2"/>
    </row>
    <row r="264115" spans="14:21" x14ac:dyDescent="0.3">
      <c r="N264115" s="162"/>
      <c r="U264115" s="2"/>
    </row>
    <row r="264316" spans="14:21" x14ac:dyDescent="0.3">
      <c r="N264316" s="162"/>
      <c r="U264316" s="2"/>
    </row>
    <row r="264517" spans="14:21" x14ac:dyDescent="0.3">
      <c r="N264517" s="162"/>
      <c r="U264517" s="2"/>
    </row>
    <row r="264718" spans="14:21" x14ac:dyDescent="0.3">
      <c r="N264718" s="162"/>
      <c r="U264718" s="2"/>
    </row>
    <row r="264919" spans="14:21" x14ac:dyDescent="0.3">
      <c r="N264919" s="162"/>
      <c r="U264919" s="2"/>
    </row>
    <row r="265120" spans="14:21" x14ac:dyDescent="0.3">
      <c r="N265120" s="162"/>
      <c r="U265120" s="2"/>
    </row>
    <row r="265321" spans="14:21" x14ac:dyDescent="0.3">
      <c r="N265321" s="162"/>
      <c r="U265321" s="2"/>
    </row>
    <row r="265522" spans="14:21" x14ac:dyDescent="0.3">
      <c r="N265522" s="162"/>
      <c r="U265522" s="2"/>
    </row>
    <row r="265723" spans="14:21" x14ac:dyDescent="0.3">
      <c r="N265723" s="162"/>
      <c r="U265723" s="2"/>
    </row>
    <row r="265924" spans="14:21" x14ac:dyDescent="0.3">
      <c r="N265924" s="162"/>
      <c r="U265924" s="2"/>
    </row>
    <row r="266125" spans="14:21" x14ac:dyDescent="0.3">
      <c r="N266125" s="162"/>
      <c r="U266125" s="2"/>
    </row>
    <row r="266326" spans="14:21" x14ac:dyDescent="0.3">
      <c r="N266326" s="162"/>
      <c r="U266326" s="2"/>
    </row>
    <row r="266527" spans="14:21" x14ac:dyDescent="0.3">
      <c r="N266527" s="162"/>
      <c r="U266527" s="2"/>
    </row>
    <row r="266728" spans="14:21" x14ac:dyDescent="0.3">
      <c r="N266728" s="162"/>
      <c r="U266728" s="2"/>
    </row>
    <row r="266929" spans="14:21" x14ac:dyDescent="0.3">
      <c r="N266929" s="162"/>
      <c r="U266929" s="2"/>
    </row>
    <row r="267130" spans="14:21" x14ac:dyDescent="0.3">
      <c r="N267130" s="162"/>
      <c r="U267130" s="2"/>
    </row>
    <row r="267331" spans="14:21" x14ac:dyDescent="0.3">
      <c r="N267331" s="162"/>
      <c r="U267331" s="2"/>
    </row>
    <row r="267532" spans="14:21" x14ac:dyDescent="0.3">
      <c r="N267532" s="162"/>
      <c r="U267532" s="2"/>
    </row>
    <row r="267733" spans="14:21" x14ac:dyDescent="0.3">
      <c r="N267733" s="162"/>
      <c r="U267733" s="2"/>
    </row>
    <row r="267934" spans="14:21" x14ac:dyDescent="0.3">
      <c r="N267934" s="162"/>
      <c r="U267934" s="2"/>
    </row>
    <row r="268135" spans="14:21" x14ac:dyDescent="0.3">
      <c r="N268135" s="162"/>
      <c r="U268135" s="2"/>
    </row>
    <row r="268336" spans="14:21" x14ac:dyDescent="0.3">
      <c r="N268336" s="162"/>
      <c r="U268336" s="2"/>
    </row>
    <row r="268537" spans="14:21" x14ac:dyDescent="0.3">
      <c r="N268537" s="162"/>
      <c r="U268537" s="2"/>
    </row>
    <row r="268738" spans="14:21" x14ac:dyDescent="0.3">
      <c r="N268738" s="162"/>
      <c r="U268738" s="2"/>
    </row>
    <row r="268939" spans="14:21" x14ac:dyDescent="0.3">
      <c r="N268939" s="162"/>
      <c r="U268939" s="2"/>
    </row>
    <row r="269140" spans="14:21" x14ac:dyDescent="0.3">
      <c r="N269140" s="162"/>
      <c r="U269140" s="2"/>
    </row>
    <row r="269341" spans="14:21" x14ac:dyDescent="0.3">
      <c r="N269341" s="162"/>
      <c r="U269341" s="2"/>
    </row>
    <row r="269542" spans="14:21" x14ac:dyDescent="0.3">
      <c r="N269542" s="162"/>
      <c r="U269542" s="2"/>
    </row>
    <row r="269743" spans="14:21" x14ac:dyDescent="0.3">
      <c r="N269743" s="162"/>
      <c r="U269743" s="2"/>
    </row>
    <row r="269944" spans="14:21" x14ac:dyDescent="0.3">
      <c r="N269944" s="162"/>
      <c r="U269944" s="2"/>
    </row>
    <row r="270145" spans="14:21" x14ac:dyDescent="0.3">
      <c r="N270145" s="162"/>
      <c r="U270145" s="2"/>
    </row>
    <row r="270346" spans="14:21" x14ac:dyDescent="0.3">
      <c r="N270346" s="162"/>
      <c r="U270346" s="2"/>
    </row>
    <row r="270547" spans="14:21" x14ac:dyDescent="0.3">
      <c r="N270547" s="162"/>
      <c r="U270547" s="2"/>
    </row>
    <row r="270748" spans="14:21" x14ac:dyDescent="0.3">
      <c r="N270748" s="162"/>
      <c r="U270748" s="2"/>
    </row>
    <row r="270949" spans="14:21" x14ac:dyDescent="0.3">
      <c r="N270949" s="162"/>
      <c r="U270949" s="2"/>
    </row>
    <row r="271150" spans="14:21" x14ac:dyDescent="0.3">
      <c r="N271150" s="162"/>
      <c r="U271150" s="2"/>
    </row>
    <row r="271351" spans="14:21" x14ac:dyDescent="0.3">
      <c r="N271351" s="162"/>
      <c r="U271351" s="2"/>
    </row>
    <row r="271552" spans="14:21" x14ac:dyDescent="0.3">
      <c r="N271552" s="162"/>
      <c r="U271552" s="2"/>
    </row>
    <row r="271753" spans="14:21" x14ac:dyDescent="0.3">
      <c r="N271753" s="162"/>
      <c r="U271753" s="2"/>
    </row>
    <row r="271954" spans="14:21" x14ac:dyDescent="0.3">
      <c r="N271954" s="162"/>
      <c r="U271954" s="2"/>
    </row>
    <row r="272155" spans="14:21" x14ac:dyDescent="0.3">
      <c r="N272155" s="162"/>
      <c r="U272155" s="2"/>
    </row>
    <row r="272356" spans="14:21" x14ac:dyDescent="0.3">
      <c r="N272356" s="162"/>
      <c r="U272356" s="2"/>
    </row>
    <row r="272557" spans="14:21" x14ac:dyDescent="0.3">
      <c r="N272557" s="162"/>
      <c r="U272557" s="2"/>
    </row>
    <row r="272758" spans="14:21" x14ac:dyDescent="0.3">
      <c r="N272758" s="162"/>
      <c r="U272758" s="2"/>
    </row>
    <row r="272959" spans="14:21" x14ac:dyDescent="0.3">
      <c r="N272959" s="162"/>
      <c r="U272959" s="2"/>
    </row>
    <row r="273160" spans="14:21" x14ac:dyDescent="0.3">
      <c r="N273160" s="162"/>
      <c r="U273160" s="2"/>
    </row>
    <row r="273361" spans="14:21" x14ac:dyDescent="0.3">
      <c r="N273361" s="162"/>
      <c r="U273361" s="2"/>
    </row>
    <row r="273562" spans="14:21" x14ac:dyDescent="0.3">
      <c r="N273562" s="162"/>
      <c r="U273562" s="2"/>
    </row>
    <row r="273763" spans="14:21" x14ac:dyDescent="0.3">
      <c r="N273763" s="162"/>
      <c r="U273763" s="2"/>
    </row>
    <row r="273964" spans="14:21" x14ac:dyDescent="0.3">
      <c r="N273964" s="162"/>
      <c r="U273964" s="2"/>
    </row>
    <row r="274165" spans="14:21" x14ac:dyDescent="0.3">
      <c r="N274165" s="162"/>
      <c r="U274165" s="2"/>
    </row>
    <row r="274366" spans="14:21" x14ac:dyDescent="0.3">
      <c r="N274366" s="162"/>
      <c r="U274366" s="2"/>
    </row>
    <row r="274567" spans="14:21" x14ac:dyDescent="0.3">
      <c r="N274567" s="162"/>
      <c r="U274567" s="2"/>
    </row>
    <row r="274768" spans="14:21" x14ac:dyDescent="0.3">
      <c r="N274768" s="162"/>
      <c r="U274768" s="2"/>
    </row>
    <row r="274969" spans="14:21" x14ac:dyDescent="0.3">
      <c r="N274969" s="162"/>
      <c r="U274969" s="2"/>
    </row>
    <row r="275170" spans="14:21" x14ac:dyDescent="0.3">
      <c r="N275170" s="162"/>
      <c r="U275170" s="2"/>
    </row>
    <row r="275371" spans="14:21" x14ac:dyDescent="0.3">
      <c r="N275371" s="162"/>
      <c r="U275371" s="2"/>
    </row>
    <row r="275572" spans="14:21" x14ac:dyDescent="0.3">
      <c r="N275572" s="162"/>
      <c r="U275572" s="2"/>
    </row>
    <row r="275773" spans="14:21" x14ac:dyDescent="0.3">
      <c r="N275773" s="162"/>
      <c r="U275773" s="2"/>
    </row>
    <row r="275974" spans="14:21" x14ac:dyDescent="0.3">
      <c r="N275974" s="162"/>
      <c r="U275974" s="2"/>
    </row>
    <row r="276175" spans="14:21" x14ac:dyDescent="0.3">
      <c r="N276175" s="162"/>
      <c r="U276175" s="2"/>
    </row>
    <row r="276376" spans="14:21" x14ac:dyDescent="0.3">
      <c r="N276376" s="162"/>
      <c r="U276376" s="2"/>
    </row>
    <row r="276577" spans="14:21" x14ac:dyDescent="0.3">
      <c r="N276577" s="162"/>
      <c r="U276577" s="2"/>
    </row>
    <row r="276778" spans="14:21" x14ac:dyDescent="0.3">
      <c r="N276778" s="162"/>
      <c r="U276778" s="2"/>
    </row>
    <row r="276979" spans="14:21" x14ac:dyDescent="0.3">
      <c r="N276979" s="162"/>
      <c r="U276979" s="2"/>
    </row>
    <row r="277180" spans="14:21" x14ac:dyDescent="0.3">
      <c r="N277180" s="162"/>
      <c r="U277180" s="2"/>
    </row>
    <row r="277381" spans="14:21" x14ac:dyDescent="0.3">
      <c r="N277381" s="162"/>
      <c r="U277381" s="2"/>
    </row>
    <row r="277582" spans="14:21" x14ac:dyDescent="0.3">
      <c r="N277582" s="162"/>
      <c r="U277582" s="2"/>
    </row>
    <row r="277783" spans="14:21" x14ac:dyDescent="0.3">
      <c r="N277783" s="162"/>
      <c r="U277783" s="2"/>
    </row>
    <row r="277984" spans="14:21" x14ac:dyDescent="0.3">
      <c r="N277984" s="162"/>
      <c r="U277984" s="2"/>
    </row>
    <row r="278185" spans="14:21" x14ac:dyDescent="0.3">
      <c r="N278185" s="162"/>
      <c r="U278185" s="2"/>
    </row>
    <row r="278386" spans="14:21" x14ac:dyDescent="0.3">
      <c r="N278386" s="162"/>
      <c r="U278386" s="2"/>
    </row>
    <row r="278587" spans="14:21" x14ac:dyDescent="0.3">
      <c r="N278587" s="162"/>
      <c r="U278587" s="2"/>
    </row>
    <row r="278788" spans="14:21" x14ac:dyDescent="0.3">
      <c r="N278788" s="162"/>
      <c r="U278788" s="2"/>
    </row>
    <row r="278989" spans="14:21" x14ac:dyDescent="0.3">
      <c r="N278989" s="162"/>
      <c r="U278989" s="2"/>
    </row>
    <row r="279190" spans="14:21" x14ac:dyDescent="0.3">
      <c r="N279190" s="162"/>
      <c r="U279190" s="2"/>
    </row>
    <row r="279391" spans="14:21" x14ac:dyDescent="0.3">
      <c r="N279391" s="162"/>
      <c r="U279391" s="2"/>
    </row>
    <row r="279592" spans="14:21" x14ac:dyDescent="0.3">
      <c r="N279592" s="162"/>
      <c r="U279592" s="2"/>
    </row>
    <row r="279793" spans="14:21" x14ac:dyDescent="0.3">
      <c r="N279793" s="162"/>
      <c r="U279793" s="2"/>
    </row>
    <row r="279994" spans="14:21" x14ac:dyDescent="0.3">
      <c r="N279994" s="162"/>
      <c r="U279994" s="2"/>
    </row>
    <row r="280195" spans="14:21" x14ac:dyDescent="0.3">
      <c r="N280195" s="162"/>
      <c r="U280195" s="2"/>
    </row>
    <row r="280396" spans="14:21" x14ac:dyDescent="0.3">
      <c r="N280396" s="162"/>
      <c r="U280396" s="2"/>
    </row>
    <row r="280597" spans="14:21" x14ac:dyDescent="0.3">
      <c r="N280597" s="162"/>
      <c r="U280597" s="2"/>
    </row>
    <row r="280798" spans="14:21" x14ac:dyDescent="0.3">
      <c r="N280798" s="162"/>
      <c r="U280798" s="2"/>
    </row>
    <row r="280999" spans="14:21" x14ac:dyDescent="0.3">
      <c r="N280999" s="162"/>
      <c r="U280999" s="2"/>
    </row>
    <row r="281200" spans="14:21" x14ac:dyDescent="0.3">
      <c r="N281200" s="162"/>
      <c r="U281200" s="2"/>
    </row>
    <row r="281401" spans="14:21" x14ac:dyDescent="0.3">
      <c r="N281401" s="162"/>
      <c r="U281401" s="2"/>
    </row>
    <row r="281602" spans="14:21" x14ac:dyDescent="0.3">
      <c r="N281602" s="162"/>
      <c r="U281602" s="2"/>
    </row>
    <row r="281803" spans="14:21" x14ac:dyDescent="0.3">
      <c r="N281803" s="162"/>
      <c r="U281803" s="2"/>
    </row>
    <row r="282004" spans="14:21" x14ac:dyDescent="0.3">
      <c r="N282004" s="162"/>
      <c r="U282004" s="2"/>
    </row>
    <row r="282205" spans="14:21" x14ac:dyDescent="0.3">
      <c r="N282205" s="162"/>
      <c r="U282205" s="2"/>
    </row>
    <row r="282406" spans="14:21" x14ac:dyDescent="0.3">
      <c r="N282406" s="162"/>
      <c r="U282406" s="2"/>
    </row>
    <row r="282607" spans="14:21" x14ac:dyDescent="0.3">
      <c r="N282607" s="162"/>
      <c r="U282607" s="2"/>
    </row>
    <row r="282808" spans="14:21" x14ac:dyDescent="0.3">
      <c r="N282808" s="162"/>
      <c r="U282808" s="2"/>
    </row>
    <row r="283009" spans="14:21" x14ac:dyDescent="0.3">
      <c r="N283009" s="162"/>
      <c r="U283009" s="2"/>
    </row>
    <row r="283210" spans="14:21" x14ac:dyDescent="0.3">
      <c r="N283210" s="162"/>
      <c r="U283210" s="2"/>
    </row>
    <row r="283411" spans="14:21" x14ac:dyDescent="0.3">
      <c r="N283411" s="162"/>
      <c r="U283411" s="2"/>
    </row>
    <row r="283612" spans="14:21" x14ac:dyDescent="0.3">
      <c r="N283612" s="162"/>
      <c r="U283612" s="2"/>
    </row>
    <row r="283813" spans="14:21" x14ac:dyDescent="0.3">
      <c r="N283813" s="162"/>
      <c r="U283813" s="2"/>
    </row>
    <row r="284014" spans="14:21" x14ac:dyDescent="0.3">
      <c r="N284014" s="162"/>
      <c r="U284014" s="2"/>
    </row>
    <row r="284215" spans="14:21" x14ac:dyDescent="0.3">
      <c r="N284215" s="162"/>
      <c r="U284215" s="2"/>
    </row>
    <row r="284416" spans="14:21" x14ac:dyDescent="0.3">
      <c r="N284416" s="162"/>
      <c r="U284416" s="2"/>
    </row>
    <row r="284617" spans="14:21" x14ac:dyDescent="0.3">
      <c r="N284617" s="162"/>
      <c r="U284617" s="2"/>
    </row>
    <row r="284818" spans="14:21" x14ac:dyDescent="0.3">
      <c r="N284818" s="162"/>
      <c r="U284818" s="2"/>
    </row>
    <row r="285019" spans="14:21" x14ac:dyDescent="0.3">
      <c r="N285019" s="162"/>
      <c r="U285019" s="2"/>
    </row>
    <row r="285220" spans="14:21" x14ac:dyDescent="0.3">
      <c r="N285220" s="162"/>
      <c r="U285220" s="2"/>
    </row>
    <row r="285421" spans="14:21" x14ac:dyDescent="0.3">
      <c r="N285421" s="162"/>
      <c r="U285421" s="2"/>
    </row>
    <row r="285622" spans="14:21" x14ac:dyDescent="0.3">
      <c r="N285622" s="162"/>
      <c r="U285622" s="2"/>
    </row>
    <row r="285823" spans="14:21" x14ac:dyDescent="0.3">
      <c r="N285823" s="162"/>
      <c r="U285823" s="2"/>
    </row>
    <row r="286024" spans="14:21" x14ac:dyDescent="0.3">
      <c r="N286024" s="162"/>
      <c r="U286024" s="2"/>
    </row>
    <row r="286225" spans="14:21" x14ac:dyDescent="0.3">
      <c r="N286225" s="162"/>
      <c r="U286225" s="2"/>
    </row>
    <row r="286426" spans="14:21" x14ac:dyDescent="0.3">
      <c r="N286426" s="162"/>
      <c r="U286426" s="2"/>
    </row>
    <row r="286627" spans="14:21" x14ac:dyDescent="0.3">
      <c r="N286627" s="162"/>
      <c r="U286627" s="2"/>
    </row>
    <row r="286828" spans="14:21" x14ac:dyDescent="0.3">
      <c r="N286828" s="162"/>
      <c r="U286828" s="2"/>
    </row>
    <row r="287029" spans="14:21" x14ac:dyDescent="0.3">
      <c r="N287029" s="162"/>
      <c r="U287029" s="2"/>
    </row>
    <row r="287230" spans="14:21" x14ac:dyDescent="0.3">
      <c r="N287230" s="162"/>
      <c r="U287230" s="2"/>
    </row>
    <row r="287431" spans="14:21" x14ac:dyDescent="0.3">
      <c r="N287431" s="162"/>
      <c r="U287431" s="2"/>
    </row>
    <row r="287632" spans="14:21" x14ac:dyDescent="0.3">
      <c r="N287632" s="162"/>
      <c r="U287632" s="2"/>
    </row>
    <row r="287833" spans="14:21" x14ac:dyDescent="0.3">
      <c r="N287833" s="162"/>
      <c r="U287833" s="2"/>
    </row>
    <row r="288034" spans="14:21" x14ac:dyDescent="0.3">
      <c r="N288034" s="162"/>
      <c r="U288034" s="2"/>
    </row>
    <row r="288235" spans="14:21" x14ac:dyDescent="0.3">
      <c r="N288235" s="162"/>
      <c r="U288235" s="2"/>
    </row>
    <row r="288436" spans="14:21" x14ac:dyDescent="0.3">
      <c r="N288436" s="162"/>
      <c r="U288436" s="2"/>
    </row>
    <row r="288637" spans="14:21" x14ac:dyDescent="0.3">
      <c r="N288637" s="162"/>
      <c r="U288637" s="2"/>
    </row>
    <row r="288838" spans="14:21" x14ac:dyDescent="0.3">
      <c r="N288838" s="162"/>
      <c r="U288838" s="2"/>
    </row>
    <row r="289039" spans="14:21" x14ac:dyDescent="0.3">
      <c r="N289039" s="162"/>
      <c r="U289039" s="2"/>
    </row>
    <row r="289240" spans="14:21" x14ac:dyDescent="0.3">
      <c r="N289240" s="162"/>
      <c r="U289240" s="2"/>
    </row>
    <row r="289441" spans="14:21" x14ac:dyDescent="0.3">
      <c r="N289441" s="162"/>
      <c r="U289441" s="2"/>
    </row>
    <row r="289642" spans="14:21" x14ac:dyDescent="0.3">
      <c r="N289642" s="162"/>
      <c r="U289642" s="2"/>
    </row>
    <row r="289843" spans="14:21" x14ac:dyDescent="0.3">
      <c r="N289843" s="162"/>
      <c r="U289843" s="2"/>
    </row>
    <row r="290044" spans="14:21" x14ac:dyDescent="0.3">
      <c r="N290044" s="162"/>
      <c r="U290044" s="2"/>
    </row>
    <row r="290245" spans="14:21" x14ac:dyDescent="0.3">
      <c r="N290245" s="162"/>
      <c r="U290245" s="2"/>
    </row>
    <row r="290446" spans="14:21" x14ac:dyDescent="0.3">
      <c r="N290446" s="162"/>
      <c r="U290446" s="2"/>
    </row>
    <row r="290647" spans="14:21" x14ac:dyDescent="0.3">
      <c r="N290647" s="162"/>
      <c r="U290647" s="2"/>
    </row>
    <row r="290848" spans="14:21" x14ac:dyDescent="0.3">
      <c r="N290848" s="162"/>
      <c r="U290848" s="2"/>
    </row>
    <row r="291049" spans="14:21" x14ac:dyDescent="0.3">
      <c r="N291049" s="162"/>
      <c r="U291049" s="2"/>
    </row>
    <row r="291250" spans="14:21" x14ac:dyDescent="0.3">
      <c r="N291250" s="162"/>
      <c r="U291250" s="2"/>
    </row>
    <row r="291451" spans="14:21" x14ac:dyDescent="0.3">
      <c r="N291451" s="162"/>
      <c r="U291451" s="2"/>
    </row>
    <row r="291652" spans="14:21" x14ac:dyDescent="0.3">
      <c r="N291652" s="162"/>
      <c r="U291652" s="2"/>
    </row>
    <row r="291853" spans="14:21" x14ac:dyDescent="0.3">
      <c r="N291853" s="162"/>
      <c r="U291853" s="2"/>
    </row>
    <row r="292054" spans="14:21" x14ac:dyDescent="0.3">
      <c r="N292054" s="162"/>
      <c r="U292054" s="2"/>
    </row>
    <row r="292255" spans="14:21" x14ac:dyDescent="0.3">
      <c r="N292255" s="162"/>
      <c r="U292255" s="2"/>
    </row>
    <row r="292456" spans="14:21" x14ac:dyDescent="0.3">
      <c r="N292456" s="162"/>
      <c r="U292456" s="2"/>
    </row>
    <row r="292657" spans="14:21" x14ac:dyDescent="0.3">
      <c r="N292657" s="162"/>
      <c r="U292657" s="2"/>
    </row>
    <row r="292858" spans="14:21" x14ac:dyDescent="0.3">
      <c r="N292858" s="162"/>
      <c r="U292858" s="2"/>
    </row>
    <row r="293059" spans="14:21" x14ac:dyDescent="0.3">
      <c r="N293059" s="162"/>
      <c r="U293059" s="2"/>
    </row>
    <row r="293260" spans="14:21" x14ac:dyDescent="0.3">
      <c r="N293260" s="162"/>
      <c r="U293260" s="2"/>
    </row>
    <row r="293461" spans="14:21" x14ac:dyDescent="0.3">
      <c r="N293461" s="162"/>
      <c r="U293461" s="2"/>
    </row>
    <row r="293662" spans="14:21" x14ac:dyDescent="0.3">
      <c r="N293662" s="162"/>
      <c r="U293662" s="2"/>
    </row>
    <row r="293863" spans="14:21" x14ac:dyDescent="0.3">
      <c r="N293863" s="162"/>
      <c r="U293863" s="2"/>
    </row>
    <row r="294064" spans="14:21" x14ac:dyDescent="0.3">
      <c r="N294064" s="162"/>
      <c r="U294064" s="2"/>
    </row>
    <row r="294265" spans="14:21" x14ac:dyDescent="0.3">
      <c r="N294265" s="162"/>
      <c r="U294265" s="2"/>
    </row>
    <row r="294466" spans="14:21" x14ac:dyDescent="0.3">
      <c r="N294466" s="162"/>
      <c r="U294466" s="2"/>
    </row>
    <row r="294667" spans="14:21" x14ac:dyDescent="0.3">
      <c r="N294667" s="162"/>
      <c r="U294667" s="2"/>
    </row>
    <row r="294868" spans="14:21" x14ac:dyDescent="0.3">
      <c r="N294868" s="162"/>
      <c r="U294868" s="2"/>
    </row>
    <row r="295069" spans="14:21" x14ac:dyDescent="0.3">
      <c r="N295069" s="162"/>
      <c r="U295069" s="2"/>
    </row>
    <row r="295270" spans="14:21" x14ac:dyDescent="0.3">
      <c r="N295270" s="162"/>
      <c r="U295270" s="2"/>
    </row>
    <row r="295471" spans="14:21" x14ac:dyDescent="0.3">
      <c r="N295471" s="162"/>
      <c r="U295471" s="2"/>
    </row>
    <row r="295672" spans="14:21" x14ac:dyDescent="0.3">
      <c r="N295672" s="162"/>
      <c r="U295672" s="2"/>
    </row>
    <row r="295873" spans="14:21" x14ac:dyDescent="0.3">
      <c r="N295873" s="162"/>
      <c r="U295873" s="2"/>
    </row>
    <row r="296074" spans="14:21" x14ac:dyDescent="0.3">
      <c r="N296074" s="162"/>
      <c r="U296074" s="2"/>
    </row>
    <row r="296275" spans="14:21" x14ac:dyDescent="0.3">
      <c r="N296275" s="162"/>
      <c r="U296275" s="2"/>
    </row>
    <row r="296476" spans="14:21" x14ac:dyDescent="0.3">
      <c r="N296476" s="162"/>
      <c r="U296476" s="2"/>
    </row>
    <row r="296677" spans="14:21" x14ac:dyDescent="0.3">
      <c r="N296677" s="162"/>
      <c r="U296677" s="2"/>
    </row>
    <row r="296878" spans="14:21" x14ac:dyDescent="0.3">
      <c r="N296878" s="162"/>
      <c r="U296878" s="2"/>
    </row>
    <row r="297079" spans="14:21" x14ac:dyDescent="0.3">
      <c r="N297079" s="162"/>
      <c r="U297079" s="2"/>
    </row>
    <row r="297280" spans="14:21" x14ac:dyDescent="0.3">
      <c r="N297280" s="162"/>
      <c r="U297280" s="2"/>
    </row>
    <row r="297481" spans="14:21" x14ac:dyDescent="0.3">
      <c r="N297481" s="162"/>
      <c r="U297481" s="2"/>
    </row>
    <row r="297682" spans="14:21" x14ac:dyDescent="0.3">
      <c r="N297682" s="162"/>
      <c r="U297682" s="2"/>
    </row>
    <row r="297883" spans="14:21" x14ac:dyDescent="0.3">
      <c r="N297883" s="162"/>
      <c r="U297883" s="2"/>
    </row>
    <row r="298084" spans="14:21" x14ac:dyDescent="0.3">
      <c r="N298084" s="162"/>
      <c r="U298084" s="2"/>
    </row>
    <row r="298285" spans="14:21" x14ac:dyDescent="0.3">
      <c r="N298285" s="162"/>
      <c r="U298285" s="2"/>
    </row>
    <row r="298486" spans="14:21" x14ac:dyDescent="0.3">
      <c r="N298486" s="162"/>
      <c r="U298486" s="2"/>
    </row>
    <row r="298687" spans="14:21" x14ac:dyDescent="0.3">
      <c r="N298687" s="162"/>
      <c r="U298687" s="2"/>
    </row>
    <row r="298888" spans="14:21" x14ac:dyDescent="0.3">
      <c r="N298888" s="162"/>
      <c r="U298888" s="2"/>
    </row>
    <row r="299089" spans="14:21" x14ac:dyDescent="0.3">
      <c r="N299089" s="162"/>
      <c r="U299089" s="2"/>
    </row>
    <row r="299290" spans="14:21" x14ac:dyDescent="0.3">
      <c r="N299290" s="162"/>
      <c r="U299290" s="2"/>
    </row>
    <row r="299491" spans="14:21" x14ac:dyDescent="0.3">
      <c r="N299491" s="162"/>
      <c r="U299491" s="2"/>
    </row>
    <row r="299692" spans="14:21" x14ac:dyDescent="0.3">
      <c r="N299692" s="162"/>
      <c r="U299692" s="2"/>
    </row>
    <row r="299893" spans="14:21" x14ac:dyDescent="0.3">
      <c r="N299893" s="162"/>
      <c r="U299893" s="2"/>
    </row>
    <row r="300094" spans="14:21" x14ac:dyDescent="0.3">
      <c r="N300094" s="162"/>
      <c r="U300094" s="2"/>
    </row>
    <row r="300295" spans="14:21" x14ac:dyDescent="0.3">
      <c r="N300295" s="162"/>
      <c r="U300295" s="2"/>
    </row>
    <row r="300496" spans="14:21" x14ac:dyDescent="0.3">
      <c r="N300496" s="162"/>
      <c r="U300496" s="2"/>
    </row>
    <row r="300697" spans="14:21" x14ac:dyDescent="0.3">
      <c r="N300697" s="162"/>
      <c r="U300697" s="2"/>
    </row>
    <row r="300898" spans="14:21" x14ac:dyDescent="0.3">
      <c r="N300898" s="162"/>
      <c r="U300898" s="2"/>
    </row>
    <row r="301099" spans="14:21" x14ac:dyDescent="0.3">
      <c r="N301099" s="162"/>
      <c r="U301099" s="2"/>
    </row>
    <row r="301300" spans="14:21" x14ac:dyDescent="0.3">
      <c r="N301300" s="162"/>
      <c r="U301300" s="2"/>
    </row>
    <row r="301501" spans="14:21" x14ac:dyDescent="0.3">
      <c r="N301501" s="162"/>
      <c r="U301501" s="2"/>
    </row>
    <row r="301702" spans="14:21" x14ac:dyDescent="0.3">
      <c r="N301702" s="162"/>
      <c r="U301702" s="2"/>
    </row>
    <row r="301903" spans="14:21" x14ac:dyDescent="0.3">
      <c r="N301903" s="162"/>
      <c r="U301903" s="2"/>
    </row>
    <row r="302104" spans="14:21" x14ac:dyDescent="0.3">
      <c r="N302104" s="162"/>
      <c r="U302104" s="2"/>
    </row>
    <row r="302305" spans="14:21" x14ac:dyDescent="0.3">
      <c r="N302305" s="162"/>
      <c r="U302305" s="2"/>
    </row>
    <row r="302506" spans="14:21" x14ac:dyDescent="0.3">
      <c r="N302506" s="162"/>
      <c r="U302506" s="2"/>
    </row>
    <row r="302707" spans="14:21" x14ac:dyDescent="0.3">
      <c r="N302707" s="162"/>
      <c r="U302707" s="2"/>
    </row>
    <row r="302908" spans="14:21" x14ac:dyDescent="0.3">
      <c r="N302908" s="162"/>
      <c r="U302908" s="2"/>
    </row>
    <row r="303109" spans="14:21" x14ac:dyDescent="0.3">
      <c r="N303109" s="162"/>
      <c r="U303109" s="2"/>
    </row>
    <row r="303310" spans="14:21" x14ac:dyDescent="0.3">
      <c r="N303310" s="162"/>
      <c r="U303310" s="2"/>
    </row>
    <row r="303511" spans="14:21" x14ac:dyDescent="0.3">
      <c r="N303511" s="162"/>
      <c r="U303511" s="2"/>
    </row>
    <row r="303712" spans="14:21" x14ac:dyDescent="0.3">
      <c r="N303712" s="162"/>
      <c r="U303712" s="2"/>
    </row>
    <row r="303913" spans="14:21" x14ac:dyDescent="0.3">
      <c r="N303913" s="162"/>
      <c r="U303913" s="2"/>
    </row>
    <row r="304114" spans="14:21" x14ac:dyDescent="0.3">
      <c r="N304114" s="162"/>
      <c r="U304114" s="2"/>
    </row>
    <row r="304315" spans="14:21" x14ac:dyDescent="0.3">
      <c r="N304315" s="162"/>
      <c r="U304315" s="2"/>
    </row>
    <row r="304516" spans="14:21" x14ac:dyDescent="0.3">
      <c r="N304516" s="162"/>
      <c r="U304516" s="2"/>
    </row>
    <row r="304717" spans="14:21" x14ac:dyDescent="0.3">
      <c r="N304717" s="162"/>
      <c r="U304717" s="2"/>
    </row>
    <row r="304918" spans="14:21" x14ac:dyDescent="0.3">
      <c r="N304918" s="162"/>
      <c r="U304918" s="2"/>
    </row>
    <row r="305119" spans="14:21" x14ac:dyDescent="0.3">
      <c r="N305119" s="162"/>
      <c r="U305119" s="2"/>
    </row>
    <row r="305320" spans="14:21" x14ac:dyDescent="0.3">
      <c r="N305320" s="162"/>
      <c r="U305320" s="2"/>
    </row>
    <row r="305521" spans="14:21" x14ac:dyDescent="0.3">
      <c r="N305521" s="162"/>
      <c r="U305521" s="2"/>
    </row>
    <row r="305722" spans="14:21" x14ac:dyDescent="0.3">
      <c r="N305722" s="162"/>
      <c r="U305722" s="2"/>
    </row>
    <row r="305923" spans="14:21" x14ac:dyDescent="0.3">
      <c r="N305923" s="162"/>
      <c r="U305923" s="2"/>
    </row>
    <row r="306124" spans="14:21" x14ac:dyDescent="0.3">
      <c r="N306124" s="162"/>
      <c r="U306124" s="2"/>
    </row>
    <row r="306325" spans="14:21" x14ac:dyDescent="0.3">
      <c r="N306325" s="162"/>
      <c r="U306325" s="2"/>
    </row>
    <row r="306526" spans="14:21" x14ac:dyDescent="0.3">
      <c r="N306526" s="162"/>
      <c r="U306526" s="2"/>
    </row>
    <row r="306727" spans="14:21" x14ac:dyDescent="0.3">
      <c r="N306727" s="162"/>
      <c r="U306727" s="2"/>
    </row>
    <row r="306928" spans="14:21" x14ac:dyDescent="0.3">
      <c r="N306928" s="162"/>
      <c r="U306928" s="2"/>
    </row>
    <row r="307129" spans="14:21" x14ac:dyDescent="0.3">
      <c r="N307129" s="162"/>
      <c r="U307129" s="2"/>
    </row>
    <row r="307330" spans="14:21" x14ac:dyDescent="0.3">
      <c r="N307330" s="162"/>
      <c r="U307330" s="2"/>
    </row>
    <row r="307531" spans="14:21" x14ac:dyDescent="0.3">
      <c r="N307531" s="162"/>
      <c r="U307531" s="2"/>
    </row>
    <row r="307732" spans="14:21" x14ac:dyDescent="0.3">
      <c r="N307732" s="162"/>
      <c r="U307732" s="2"/>
    </row>
    <row r="307933" spans="14:21" x14ac:dyDescent="0.3">
      <c r="N307933" s="162"/>
      <c r="U307933" s="2"/>
    </row>
    <row r="308134" spans="14:21" x14ac:dyDescent="0.3">
      <c r="N308134" s="162"/>
      <c r="U308134" s="2"/>
    </row>
    <row r="308335" spans="14:21" x14ac:dyDescent="0.3">
      <c r="N308335" s="162"/>
      <c r="U308335" s="2"/>
    </row>
    <row r="308536" spans="14:21" x14ac:dyDescent="0.3">
      <c r="N308536" s="162"/>
      <c r="U308536" s="2"/>
    </row>
    <row r="308737" spans="14:21" x14ac:dyDescent="0.3">
      <c r="N308737" s="162"/>
      <c r="U308737" s="2"/>
    </row>
    <row r="308938" spans="14:21" x14ac:dyDescent="0.3">
      <c r="N308938" s="162"/>
      <c r="U308938" s="2"/>
    </row>
    <row r="309139" spans="14:21" x14ac:dyDescent="0.3">
      <c r="N309139" s="162"/>
      <c r="U309139" s="2"/>
    </row>
    <row r="309340" spans="14:21" x14ac:dyDescent="0.3">
      <c r="N309340" s="162"/>
      <c r="U309340" s="2"/>
    </row>
    <row r="309541" spans="14:21" x14ac:dyDescent="0.3">
      <c r="N309541" s="162"/>
      <c r="U309541" s="2"/>
    </row>
    <row r="309742" spans="14:21" x14ac:dyDescent="0.3">
      <c r="N309742" s="162"/>
      <c r="U309742" s="2"/>
    </row>
    <row r="309943" spans="14:21" x14ac:dyDescent="0.3">
      <c r="N309943" s="162"/>
      <c r="U309943" s="2"/>
    </row>
    <row r="310144" spans="14:21" x14ac:dyDescent="0.3">
      <c r="N310144" s="162"/>
      <c r="U310144" s="2"/>
    </row>
    <row r="310345" spans="14:21" x14ac:dyDescent="0.3">
      <c r="N310345" s="162"/>
      <c r="U310345" s="2"/>
    </row>
    <row r="310546" spans="14:21" x14ac:dyDescent="0.3">
      <c r="N310546" s="162"/>
      <c r="U310546" s="2"/>
    </row>
    <row r="310747" spans="14:21" x14ac:dyDescent="0.3">
      <c r="N310747" s="162"/>
      <c r="U310747" s="2"/>
    </row>
    <row r="310948" spans="14:21" x14ac:dyDescent="0.3">
      <c r="N310948" s="162"/>
      <c r="U310948" s="2"/>
    </row>
    <row r="311149" spans="14:21" x14ac:dyDescent="0.3">
      <c r="N311149" s="162"/>
      <c r="U311149" s="2"/>
    </row>
    <row r="311350" spans="14:21" x14ac:dyDescent="0.3">
      <c r="N311350" s="162"/>
      <c r="U311350" s="2"/>
    </row>
    <row r="311551" spans="14:21" x14ac:dyDescent="0.3">
      <c r="N311551" s="162"/>
      <c r="U311551" s="2"/>
    </row>
    <row r="311752" spans="14:21" x14ac:dyDescent="0.3">
      <c r="N311752" s="162"/>
      <c r="U311752" s="2"/>
    </row>
    <row r="311953" spans="14:21" x14ac:dyDescent="0.3">
      <c r="N311953" s="162"/>
      <c r="U311953" s="2"/>
    </row>
    <row r="312154" spans="14:21" x14ac:dyDescent="0.3">
      <c r="N312154" s="162"/>
      <c r="U312154" s="2"/>
    </row>
    <row r="312355" spans="14:21" x14ac:dyDescent="0.3">
      <c r="N312355" s="162"/>
      <c r="U312355" s="2"/>
    </row>
    <row r="312556" spans="14:21" x14ac:dyDescent="0.3">
      <c r="N312556" s="162"/>
      <c r="U312556" s="2"/>
    </row>
    <row r="312757" spans="14:21" x14ac:dyDescent="0.3">
      <c r="N312757" s="162"/>
      <c r="U312757" s="2"/>
    </row>
    <row r="312958" spans="14:21" x14ac:dyDescent="0.3">
      <c r="N312958" s="162"/>
      <c r="U312958" s="2"/>
    </row>
    <row r="313159" spans="14:21" x14ac:dyDescent="0.3">
      <c r="N313159" s="162"/>
      <c r="U313159" s="2"/>
    </row>
    <row r="313360" spans="14:21" x14ac:dyDescent="0.3">
      <c r="N313360" s="162"/>
      <c r="U313360" s="2"/>
    </row>
    <row r="313561" spans="14:21" x14ac:dyDescent="0.3">
      <c r="N313561" s="162"/>
      <c r="U313561" s="2"/>
    </row>
    <row r="313762" spans="14:21" x14ac:dyDescent="0.3">
      <c r="N313762" s="162"/>
      <c r="U313762" s="2"/>
    </row>
    <row r="313963" spans="14:21" x14ac:dyDescent="0.3">
      <c r="N313963" s="162"/>
      <c r="U313963" s="2"/>
    </row>
    <row r="314164" spans="14:21" x14ac:dyDescent="0.3">
      <c r="N314164" s="162"/>
      <c r="U314164" s="2"/>
    </row>
    <row r="314365" spans="14:21" x14ac:dyDescent="0.3">
      <c r="N314365" s="162"/>
      <c r="U314365" s="2"/>
    </row>
    <row r="314566" spans="14:21" x14ac:dyDescent="0.3">
      <c r="N314566" s="162"/>
      <c r="U314566" s="2"/>
    </row>
    <row r="314767" spans="14:21" x14ac:dyDescent="0.3">
      <c r="N314767" s="162"/>
      <c r="U314767" s="2"/>
    </row>
    <row r="314968" spans="14:21" x14ac:dyDescent="0.3">
      <c r="N314968" s="162"/>
      <c r="U314968" s="2"/>
    </row>
    <row r="315169" spans="14:21" x14ac:dyDescent="0.3">
      <c r="N315169" s="162"/>
      <c r="U315169" s="2"/>
    </row>
    <row r="315370" spans="14:21" x14ac:dyDescent="0.3">
      <c r="N315370" s="162"/>
      <c r="U315370" s="2"/>
    </row>
    <row r="315571" spans="14:21" x14ac:dyDescent="0.3">
      <c r="N315571" s="162"/>
      <c r="U315571" s="2"/>
    </row>
    <row r="315772" spans="14:21" x14ac:dyDescent="0.3">
      <c r="N315772" s="162"/>
      <c r="U315772" s="2"/>
    </row>
    <row r="315973" spans="14:21" x14ac:dyDescent="0.3">
      <c r="N315973" s="162"/>
      <c r="U315973" s="2"/>
    </row>
    <row r="316174" spans="14:21" x14ac:dyDescent="0.3">
      <c r="N316174" s="162"/>
      <c r="U316174" s="2"/>
    </row>
    <row r="316375" spans="14:21" x14ac:dyDescent="0.3">
      <c r="N316375" s="162"/>
      <c r="U316375" s="2"/>
    </row>
    <row r="316576" spans="14:21" x14ac:dyDescent="0.3">
      <c r="N316576" s="162"/>
      <c r="U316576" s="2"/>
    </row>
    <row r="316777" spans="14:21" x14ac:dyDescent="0.3">
      <c r="N316777" s="162"/>
      <c r="U316777" s="2"/>
    </row>
    <row r="316978" spans="14:21" x14ac:dyDescent="0.3">
      <c r="N316978" s="162"/>
      <c r="U316978" s="2"/>
    </row>
    <row r="317179" spans="14:21" x14ac:dyDescent="0.3">
      <c r="N317179" s="162"/>
      <c r="U317179" s="2"/>
    </row>
    <row r="317380" spans="14:21" x14ac:dyDescent="0.3">
      <c r="N317380" s="162"/>
      <c r="U317380" s="2"/>
    </row>
    <row r="317581" spans="14:21" x14ac:dyDescent="0.3">
      <c r="N317581" s="162"/>
      <c r="U317581" s="2"/>
    </row>
    <row r="317782" spans="14:21" x14ac:dyDescent="0.3">
      <c r="N317782" s="162"/>
      <c r="U317782" s="2"/>
    </row>
    <row r="317983" spans="14:21" x14ac:dyDescent="0.3">
      <c r="N317983" s="162"/>
      <c r="U317983" s="2"/>
    </row>
    <row r="318184" spans="14:21" x14ac:dyDescent="0.3">
      <c r="N318184" s="162"/>
      <c r="U318184" s="2"/>
    </row>
    <row r="318385" spans="14:21" x14ac:dyDescent="0.3">
      <c r="N318385" s="162"/>
      <c r="U318385" s="2"/>
    </row>
    <row r="318586" spans="14:21" x14ac:dyDescent="0.3">
      <c r="N318586" s="162"/>
      <c r="U318586" s="2"/>
    </row>
    <row r="318787" spans="14:21" x14ac:dyDescent="0.3">
      <c r="N318787" s="162"/>
      <c r="U318787" s="2"/>
    </row>
    <row r="318988" spans="14:21" x14ac:dyDescent="0.3">
      <c r="N318988" s="162"/>
      <c r="U318988" s="2"/>
    </row>
    <row r="319189" spans="14:21" x14ac:dyDescent="0.3">
      <c r="N319189" s="162"/>
      <c r="U319189" s="2"/>
    </row>
    <row r="319390" spans="14:21" x14ac:dyDescent="0.3">
      <c r="N319390" s="162"/>
      <c r="U319390" s="2"/>
    </row>
    <row r="319591" spans="14:21" x14ac:dyDescent="0.3">
      <c r="N319591" s="162"/>
      <c r="U319591" s="2"/>
    </row>
    <row r="319792" spans="14:21" x14ac:dyDescent="0.3">
      <c r="N319792" s="162"/>
      <c r="U319792" s="2"/>
    </row>
    <row r="319993" spans="14:21" x14ac:dyDescent="0.3">
      <c r="N319993" s="162"/>
      <c r="U319993" s="2"/>
    </row>
    <row r="320194" spans="14:21" x14ac:dyDescent="0.3">
      <c r="N320194" s="162"/>
      <c r="U320194" s="2"/>
    </row>
    <row r="320395" spans="14:21" x14ac:dyDescent="0.3">
      <c r="N320395" s="162"/>
      <c r="U320395" s="2"/>
    </row>
    <row r="320596" spans="14:21" x14ac:dyDescent="0.3">
      <c r="N320596" s="162"/>
      <c r="U320596" s="2"/>
    </row>
    <row r="320797" spans="14:21" x14ac:dyDescent="0.3">
      <c r="N320797" s="162"/>
      <c r="U320797" s="2"/>
    </row>
    <row r="320998" spans="14:21" x14ac:dyDescent="0.3">
      <c r="N320998" s="162"/>
      <c r="U320998" s="2"/>
    </row>
    <row r="321199" spans="14:21" x14ac:dyDescent="0.3">
      <c r="N321199" s="162"/>
      <c r="U321199" s="2"/>
    </row>
    <row r="321400" spans="14:21" x14ac:dyDescent="0.3">
      <c r="N321400" s="162"/>
      <c r="U321400" s="2"/>
    </row>
    <row r="321601" spans="14:21" x14ac:dyDescent="0.3">
      <c r="N321601" s="162"/>
      <c r="U321601" s="2"/>
    </row>
    <row r="321802" spans="14:21" x14ac:dyDescent="0.3">
      <c r="N321802" s="162"/>
      <c r="U321802" s="2"/>
    </row>
    <row r="322003" spans="14:21" x14ac:dyDescent="0.3">
      <c r="N322003" s="162"/>
      <c r="U322003" s="2"/>
    </row>
    <row r="322204" spans="14:21" x14ac:dyDescent="0.3">
      <c r="N322204" s="162"/>
      <c r="U322204" s="2"/>
    </row>
    <row r="322405" spans="14:21" x14ac:dyDescent="0.3">
      <c r="N322405" s="162"/>
      <c r="U322405" s="2"/>
    </row>
    <row r="322606" spans="14:21" x14ac:dyDescent="0.3">
      <c r="N322606" s="162"/>
      <c r="U322606" s="2"/>
    </row>
    <row r="322807" spans="14:21" x14ac:dyDescent="0.3">
      <c r="N322807" s="162"/>
      <c r="U322807" s="2"/>
    </row>
    <row r="323008" spans="14:21" x14ac:dyDescent="0.3">
      <c r="N323008" s="162"/>
      <c r="U323008" s="2"/>
    </row>
    <row r="323209" spans="14:21" x14ac:dyDescent="0.3">
      <c r="N323209" s="162"/>
      <c r="U323209" s="2"/>
    </row>
    <row r="323410" spans="14:21" x14ac:dyDescent="0.3">
      <c r="N323410" s="162"/>
      <c r="U323410" s="2"/>
    </row>
    <row r="323611" spans="14:21" x14ac:dyDescent="0.3">
      <c r="N323611" s="162"/>
      <c r="U323611" s="2"/>
    </row>
    <row r="323812" spans="14:21" x14ac:dyDescent="0.3">
      <c r="N323812" s="162"/>
      <c r="U323812" s="2"/>
    </row>
    <row r="324013" spans="14:21" x14ac:dyDescent="0.3">
      <c r="N324013" s="162"/>
      <c r="U324013" s="2"/>
    </row>
    <row r="324214" spans="14:21" x14ac:dyDescent="0.3">
      <c r="N324214" s="162"/>
      <c r="U324214" s="2"/>
    </row>
    <row r="324415" spans="14:21" x14ac:dyDescent="0.3">
      <c r="N324415" s="162"/>
      <c r="U324415" s="2"/>
    </row>
    <row r="324616" spans="14:21" x14ac:dyDescent="0.3">
      <c r="N324616" s="162"/>
      <c r="U324616" s="2"/>
    </row>
    <row r="324817" spans="14:21" x14ac:dyDescent="0.3">
      <c r="N324817" s="162"/>
      <c r="U324817" s="2"/>
    </row>
    <row r="325018" spans="14:21" x14ac:dyDescent="0.3">
      <c r="N325018" s="162"/>
      <c r="U325018" s="2"/>
    </row>
    <row r="325219" spans="14:21" x14ac:dyDescent="0.3">
      <c r="N325219" s="162"/>
      <c r="U325219" s="2"/>
    </row>
    <row r="325420" spans="14:21" x14ac:dyDescent="0.3">
      <c r="N325420" s="162"/>
      <c r="U325420" s="2"/>
    </row>
    <row r="325621" spans="14:21" x14ac:dyDescent="0.3">
      <c r="N325621" s="162"/>
      <c r="U325621" s="2"/>
    </row>
    <row r="325822" spans="14:21" x14ac:dyDescent="0.3">
      <c r="N325822" s="162"/>
      <c r="U325822" s="2"/>
    </row>
    <row r="326023" spans="14:21" x14ac:dyDescent="0.3">
      <c r="N326023" s="162"/>
      <c r="U326023" s="2"/>
    </row>
    <row r="326224" spans="14:21" x14ac:dyDescent="0.3">
      <c r="N326224" s="162"/>
      <c r="U326224" s="2"/>
    </row>
    <row r="326425" spans="14:21" x14ac:dyDescent="0.3">
      <c r="N326425" s="162"/>
      <c r="U326425" s="2"/>
    </row>
    <row r="326626" spans="14:21" x14ac:dyDescent="0.3">
      <c r="N326626" s="162"/>
      <c r="U326626" s="2"/>
    </row>
    <row r="326827" spans="14:21" x14ac:dyDescent="0.3">
      <c r="N326827" s="162"/>
      <c r="U326827" s="2"/>
    </row>
    <row r="327028" spans="14:21" x14ac:dyDescent="0.3">
      <c r="N327028" s="162"/>
      <c r="U327028" s="2"/>
    </row>
    <row r="327229" spans="14:21" x14ac:dyDescent="0.3">
      <c r="N327229" s="162"/>
      <c r="U327229" s="2"/>
    </row>
    <row r="327430" spans="14:21" x14ac:dyDescent="0.3">
      <c r="N327430" s="162"/>
      <c r="U327430" s="2"/>
    </row>
    <row r="327631" spans="14:21" x14ac:dyDescent="0.3">
      <c r="N327631" s="162"/>
      <c r="U327631" s="2"/>
    </row>
    <row r="327832" spans="14:21" x14ac:dyDescent="0.3">
      <c r="N327832" s="162"/>
      <c r="U327832" s="2"/>
    </row>
    <row r="328033" spans="14:21" x14ac:dyDescent="0.3">
      <c r="N328033" s="162"/>
      <c r="U328033" s="2"/>
    </row>
    <row r="328234" spans="14:21" x14ac:dyDescent="0.3">
      <c r="N328234" s="162"/>
      <c r="U328234" s="2"/>
    </row>
    <row r="328435" spans="14:21" x14ac:dyDescent="0.3">
      <c r="N328435" s="162"/>
      <c r="U328435" s="2"/>
    </row>
    <row r="328636" spans="14:21" x14ac:dyDescent="0.3">
      <c r="N328636" s="162"/>
      <c r="U328636" s="2"/>
    </row>
    <row r="328837" spans="14:21" x14ac:dyDescent="0.3">
      <c r="N328837" s="162"/>
      <c r="U328837" s="2"/>
    </row>
    <row r="329038" spans="14:21" x14ac:dyDescent="0.3">
      <c r="N329038" s="162"/>
      <c r="U329038" s="2"/>
    </row>
    <row r="329239" spans="14:21" x14ac:dyDescent="0.3">
      <c r="N329239" s="162"/>
      <c r="U329239" s="2"/>
    </row>
    <row r="329440" spans="14:21" x14ac:dyDescent="0.3">
      <c r="N329440" s="162"/>
      <c r="U329440" s="2"/>
    </row>
    <row r="329641" spans="14:21" x14ac:dyDescent="0.3">
      <c r="N329641" s="162"/>
      <c r="U329641" s="2"/>
    </row>
    <row r="329842" spans="14:21" x14ac:dyDescent="0.3">
      <c r="N329842" s="162"/>
      <c r="U329842" s="2"/>
    </row>
    <row r="330043" spans="14:21" x14ac:dyDescent="0.3">
      <c r="N330043" s="162"/>
      <c r="U330043" s="2"/>
    </row>
    <row r="330244" spans="14:21" x14ac:dyDescent="0.3">
      <c r="N330244" s="162"/>
      <c r="U330244" s="2"/>
    </row>
    <row r="330445" spans="14:21" x14ac:dyDescent="0.3">
      <c r="N330445" s="162"/>
      <c r="U330445" s="2"/>
    </row>
    <row r="330646" spans="14:21" x14ac:dyDescent="0.3">
      <c r="N330646" s="162"/>
      <c r="U330646" s="2"/>
    </row>
    <row r="330847" spans="14:21" x14ac:dyDescent="0.3">
      <c r="N330847" s="162"/>
      <c r="U330847" s="2"/>
    </row>
    <row r="331048" spans="14:21" x14ac:dyDescent="0.3">
      <c r="N331048" s="162"/>
      <c r="U331048" s="2"/>
    </row>
    <row r="331249" spans="14:21" x14ac:dyDescent="0.3">
      <c r="N331249" s="162"/>
      <c r="U331249" s="2"/>
    </row>
    <row r="331450" spans="14:21" x14ac:dyDescent="0.3">
      <c r="N331450" s="162"/>
      <c r="U331450" s="2"/>
    </row>
    <row r="331651" spans="14:21" x14ac:dyDescent="0.3">
      <c r="N331651" s="162"/>
      <c r="U331651" s="2"/>
    </row>
    <row r="331852" spans="14:21" x14ac:dyDescent="0.3">
      <c r="N331852" s="162"/>
      <c r="U331852" s="2"/>
    </row>
    <row r="332053" spans="14:21" x14ac:dyDescent="0.3">
      <c r="N332053" s="162"/>
      <c r="U332053" s="2"/>
    </row>
    <row r="332254" spans="14:21" x14ac:dyDescent="0.3">
      <c r="N332254" s="162"/>
      <c r="U332254" s="2"/>
    </row>
    <row r="332455" spans="14:21" x14ac:dyDescent="0.3">
      <c r="N332455" s="162"/>
      <c r="U332455" s="2"/>
    </row>
    <row r="332656" spans="14:21" x14ac:dyDescent="0.3">
      <c r="N332656" s="162"/>
      <c r="U332656" s="2"/>
    </row>
    <row r="332857" spans="14:21" x14ac:dyDescent="0.3">
      <c r="N332857" s="162"/>
      <c r="U332857" s="2"/>
    </row>
    <row r="333058" spans="14:21" x14ac:dyDescent="0.3">
      <c r="N333058" s="162"/>
      <c r="U333058" s="2"/>
    </row>
    <row r="333259" spans="14:21" x14ac:dyDescent="0.3">
      <c r="N333259" s="162"/>
      <c r="U333259" s="2"/>
    </row>
    <row r="333460" spans="14:21" x14ac:dyDescent="0.3">
      <c r="N333460" s="162"/>
      <c r="U333460" s="2"/>
    </row>
    <row r="333661" spans="14:21" x14ac:dyDescent="0.3">
      <c r="N333661" s="162"/>
      <c r="U333661" s="2"/>
    </row>
    <row r="333862" spans="14:21" x14ac:dyDescent="0.3">
      <c r="N333862" s="162"/>
      <c r="U333862" s="2"/>
    </row>
    <row r="334063" spans="14:21" x14ac:dyDescent="0.3">
      <c r="N334063" s="162"/>
      <c r="U334063" s="2"/>
    </row>
    <row r="334264" spans="14:21" x14ac:dyDescent="0.3">
      <c r="N334264" s="162"/>
      <c r="U334264" s="2"/>
    </row>
    <row r="334465" spans="14:21" x14ac:dyDescent="0.3">
      <c r="N334465" s="162"/>
      <c r="U334465" s="2"/>
    </row>
    <row r="334666" spans="14:21" x14ac:dyDescent="0.3">
      <c r="N334666" s="162"/>
      <c r="U334666" s="2"/>
    </row>
    <row r="334867" spans="14:21" x14ac:dyDescent="0.3">
      <c r="N334867" s="162"/>
      <c r="U334867" s="2"/>
    </row>
    <row r="335068" spans="14:21" x14ac:dyDescent="0.3">
      <c r="N335068" s="162"/>
      <c r="U335068" s="2"/>
    </row>
    <row r="335269" spans="14:21" x14ac:dyDescent="0.3">
      <c r="N335269" s="162"/>
      <c r="U335269" s="2"/>
    </row>
    <row r="335470" spans="14:21" x14ac:dyDescent="0.3">
      <c r="N335470" s="162"/>
      <c r="U335470" s="2"/>
    </row>
    <row r="335671" spans="14:21" x14ac:dyDescent="0.3">
      <c r="N335671" s="162"/>
      <c r="U335671" s="2"/>
    </row>
    <row r="335872" spans="14:21" x14ac:dyDescent="0.3">
      <c r="N335872" s="162"/>
      <c r="U335872" s="2"/>
    </row>
    <row r="336073" spans="14:21" x14ac:dyDescent="0.3">
      <c r="N336073" s="162"/>
      <c r="U336073" s="2"/>
    </row>
    <row r="336274" spans="14:21" x14ac:dyDescent="0.3">
      <c r="N336274" s="162"/>
      <c r="U336274" s="2"/>
    </row>
    <row r="336475" spans="14:21" x14ac:dyDescent="0.3">
      <c r="N336475" s="162"/>
      <c r="U336475" s="2"/>
    </row>
    <row r="336676" spans="14:21" x14ac:dyDescent="0.3">
      <c r="N336676" s="162"/>
      <c r="U336676" s="2"/>
    </row>
    <row r="336877" spans="14:21" x14ac:dyDescent="0.3">
      <c r="N336877" s="162"/>
      <c r="U336877" s="2"/>
    </row>
    <row r="337078" spans="14:21" x14ac:dyDescent="0.3">
      <c r="N337078" s="162"/>
      <c r="U337078" s="2"/>
    </row>
    <row r="337279" spans="14:21" x14ac:dyDescent="0.3">
      <c r="N337279" s="162"/>
      <c r="U337279" s="2"/>
    </row>
    <row r="337480" spans="14:21" x14ac:dyDescent="0.3">
      <c r="N337480" s="162"/>
      <c r="U337480" s="2"/>
    </row>
    <row r="337681" spans="14:21" x14ac:dyDescent="0.3">
      <c r="N337681" s="162"/>
      <c r="U337681" s="2"/>
    </row>
    <row r="337882" spans="14:21" x14ac:dyDescent="0.3">
      <c r="N337882" s="162"/>
      <c r="U337882" s="2"/>
    </row>
    <row r="338083" spans="14:21" x14ac:dyDescent="0.3">
      <c r="N338083" s="162"/>
      <c r="U338083" s="2"/>
    </row>
    <row r="338284" spans="14:21" x14ac:dyDescent="0.3">
      <c r="N338284" s="162"/>
      <c r="U338284" s="2"/>
    </row>
    <row r="338485" spans="14:21" x14ac:dyDescent="0.3">
      <c r="N338485" s="162"/>
      <c r="U338485" s="2"/>
    </row>
    <row r="338686" spans="14:21" x14ac:dyDescent="0.3">
      <c r="N338686" s="162"/>
      <c r="U338686" s="2"/>
    </row>
    <row r="338887" spans="14:21" x14ac:dyDescent="0.3">
      <c r="N338887" s="162"/>
      <c r="U338887" s="2"/>
    </row>
    <row r="339088" spans="14:21" x14ac:dyDescent="0.3">
      <c r="N339088" s="162"/>
      <c r="U339088" s="2"/>
    </row>
    <row r="339289" spans="14:21" x14ac:dyDescent="0.3">
      <c r="N339289" s="162"/>
      <c r="U339289" s="2"/>
    </row>
    <row r="339490" spans="14:21" x14ac:dyDescent="0.3">
      <c r="N339490" s="162"/>
      <c r="U339490" s="2"/>
    </row>
    <row r="339691" spans="14:21" x14ac:dyDescent="0.3">
      <c r="N339691" s="162"/>
      <c r="U339691" s="2"/>
    </row>
    <row r="339892" spans="14:21" x14ac:dyDescent="0.3">
      <c r="N339892" s="162"/>
      <c r="U339892" s="2"/>
    </row>
    <row r="340093" spans="14:21" x14ac:dyDescent="0.3">
      <c r="N340093" s="162"/>
      <c r="U340093" s="2"/>
    </row>
    <row r="340294" spans="14:21" x14ac:dyDescent="0.3">
      <c r="N340294" s="162"/>
      <c r="U340294" s="2"/>
    </row>
    <row r="340495" spans="14:21" x14ac:dyDescent="0.3">
      <c r="N340495" s="162"/>
      <c r="U340495" s="2"/>
    </row>
    <row r="340696" spans="14:21" x14ac:dyDescent="0.3">
      <c r="N340696" s="162"/>
      <c r="U340696" s="2"/>
    </row>
    <row r="340897" spans="14:21" x14ac:dyDescent="0.3">
      <c r="N340897" s="162"/>
      <c r="U340897" s="2"/>
    </row>
    <row r="341098" spans="14:21" x14ac:dyDescent="0.3">
      <c r="N341098" s="162"/>
      <c r="U341098" s="2"/>
    </row>
    <row r="341299" spans="14:21" x14ac:dyDescent="0.3">
      <c r="N341299" s="162"/>
      <c r="U341299" s="2"/>
    </row>
    <row r="341500" spans="14:21" x14ac:dyDescent="0.3">
      <c r="N341500" s="162"/>
      <c r="U341500" s="2"/>
    </row>
    <row r="341701" spans="14:21" x14ac:dyDescent="0.3">
      <c r="N341701" s="162"/>
      <c r="U341701" s="2"/>
    </row>
    <row r="341902" spans="14:21" x14ac:dyDescent="0.3">
      <c r="N341902" s="162"/>
      <c r="U341902" s="2"/>
    </row>
    <row r="342103" spans="14:21" x14ac:dyDescent="0.3">
      <c r="N342103" s="162"/>
      <c r="U342103" s="2"/>
    </row>
    <row r="342304" spans="14:21" x14ac:dyDescent="0.3">
      <c r="N342304" s="162"/>
      <c r="U342304" s="2"/>
    </row>
    <row r="342505" spans="14:21" x14ac:dyDescent="0.3">
      <c r="N342505" s="162"/>
      <c r="U342505" s="2"/>
    </row>
    <row r="342706" spans="14:21" x14ac:dyDescent="0.3">
      <c r="N342706" s="162"/>
      <c r="U342706" s="2"/>
    </row>
    <row r="342907" spans="14:21" x14ac:dyDescent="0.3">
      <c r="N342907" s="162"/>
      <c r="U342907" s="2"/>
    </row>
    <row r="343108" spans="14:21" x14ac:dyDescent="0.3">
      <c r="N343108" s="162"/>
      <c r="U343108" s="2"/>
    </row>
    <row r="343309" spans="14:21" x14ac:dyDescent="0.3">
      <c r="N343309" s="162"/>
      <c r="U343309" s="2"/>
    </row>
    <row r="343510" spans="14:21" x14ac:dyDescent="0.3">
      <c r="N343510" s="162"/>
      <c r="U343510" s="2"/>
    </row>
    <row r="343711" spans="14:21" x14ac:dyDescent="0.3">
      <c r="N343711" s="162"/>
      <c r="U343711" s="2"/>
    </row>
    <row r="343912" spans="14:21" x14ac:dyDescent="0.3">
      <c r="N343912" s="162"/>
      <c r="U343912" s="2"/>
    </row>
    <row r="344113" spans="14:21" x14ac:dyDescent="0.3">
      <c r="N344113" s="162"/>
      <c r="U344113" s="2"/>
    </row>
    <row r="344314" spans="14:21" x14ac:dyDescent="0.3">
      <c r="N344314" s="162"/>
      <c r="U344314" s="2"/>
    </row>
    <row r="344515" spans="14:21" x14ac:dyDescent="0.3">
      <c r="N344515" s="162"/>
      <c r="U344515" s="2"/>
    </row>
    <row r="344716" spans="14:21" x14ac:dyDescent="0.3">
      <c r="N344716" s="162"/>
      <c r="U344716" s="2"/>
    </row>
    <row r="344917" spans="14:21" x14ac:dyDescent="0.3">
      <c r="N344917" s="162"/>
      <c r="U344917" s="2"/>
    </row>
    <row r="345118" spans="14:21" x14ac:dyDescent="0.3">
      <c r="N345118" s="162"/>
      <c r="U345118" s="2"/>
    </row>
    <row r="345319" spans="14:21" x14ac:dyDescent="0.3">
      <c r="N345319" s="162"/>
      <c r="U345319" s="2"/>
    </row>
    <row r="345520" spans="14:21" x14ac:dyDescent="0.3">
      <c r="N345520" s="162"/>
      <c r="U345520" s="2"/>
    </row>
    <row r="345721" spans="14:21" x14ac:dyDescent="0.3">
      <c r="N345721" s="162"/>
      <c r="U345721" s="2"/>
    </row>
    <row r="345922" spans="14:21" x14ac:dyDescent="0.3">
      <c r="N345922" s="162"/>
      <c r="U345922" s="2"/>
    </row>
    <row r="346123" spans="14:21" x14ac:dyDescent="0.3">
      <c r="N346123" s="162"/>
      <c r="U346123" s="2"/>
    </row>
    <row r="346324" spans="14:21" x14ac:dyDescent="0.3">
      <c r="N346324" s="162"/>
      <c r="U346324" s="2"/>
    </row>
    <row r="346525" spans="14:21" x14ac:dyDescent="0.3">
      <c r="N346525" s="162"/>
      <c r="U346525" s="2"/>
    </row>
    <row r="346726" spans="14:21" x14ac:dyDescent="0.3">
      <c r="N346726" s="162"/>
      <c r="U346726" s="2"/>
    </row>
    <row r="346927" spans="14:21" x14ac:dyDescent="0.3">
      <c r="N346927" s="162"/>
      <c r="U346927" s="2"/>
    </row>
    <row r="347128" spans="14:21" x14ac:dyDescent="0.3">
      <c r="N347128" s="162"/>
      <c r="U347128" s="2"/>
    </row>
    <row r="347329" spans="14:21" x14ac:dyDescent="0.3">
      <c r="N347329" s="162"/>
      <c r="U347329" s="2"/>
    </row>
    <row r="347530" spans="14:21" x14ac:dyDescent="0.3">
      <c r="N347530" s="162"/>
      <c r="U347530" s="2"/>
    </row>
    <row r="347731" spans="14:21" x14ac:dyDescent="0.3">
      <c r="N347731" s="162"/>
      <c r="U347731" s="2"/>
    </row>
    <row r="347932" spans="14:21" x14ac:dyDescent="0.3">
      <c r="N347932" s="162"/>
      <c r="U347932" s="2"/>
    </row>
    <row r="348133" spans="14:21" x14ac:dyDescent="0.3">
      <c r="N348133" s="162"/>
      <c r="U348133" s="2"/>
    </row>
    <row r="348334" spans="14:21" x14ac:dyDescent="0.3">
      <c r="N348334" s="162"/>
      <c r="U348334" s="2"/>
    </row>
    <row r="348535" spans="14:21" x14ac:dyDescent="0.3">
      <c r="N348535" s="162"/>
      <c r="U348535" s="2"/>
    </row>
    <row r="348736" spans="14:21" x14ac:dyDescent="0.3">
      <c r="N348736" s="162"/>
      <c r="U348736" s="2"/>
    </row>
    <row r="348937" spans="14:21" x14ac:dyDescent="0.3">
      <c r="N348937" s="162"/>
      <c r="U348937" s="2"/>
    </row>
    <row r="349138" spans="14:21" x14ac:dyDescent="0.3">
      <c r="N349138" s="162"/>
      <c r="U349138" s="2"/>
    </row>
    <row r="349339" spans="14:21" x14ac:dyDescent="0.3">
      <c r="N349339" s="162"/>
      <c r="U349339" s="2"/>
    </row>
    <row r="349540" spans="14:21" x14ac:dyDescent="0.3">
      <c r="N349540" s="162"/>
      <c r="U349540" s="2"/>
    </row>
    <row r="349741" spans="14:21" x14ac:dyDescent="0.3">
      <c r="N349741" s="162"/>
      <c r="U349741" s="2"/>
    </row>
    <row r="349942" spans="14:21" x14ac:dyDescent="0.3">
      <c r="N349942" s="162"/>
      <c r="U349942" s="2"/>
    </row>
    <row r="350143" spans="14:21" x14ac:dyDescent="0.3">
      <c r="N350143" s="162"/>
      <c r="U350143" s="2"/>
    </row>
    <row r="350344" spans="14:21" x14ac:dyDescent="0.3">
      <c r="N350344" s="162"/>
      <c r="U350344" s="2"/>
    </row>
    <row r="350545" spans="14:21" x14ac:dyDescent="0.3">
      <c r="N350545" s="162"/>
      <c r="U350545" s="2"/>
    </row>
    <row r="350746" spans="14:21" x14ac:dyDescent="0.3">
      <c r="N350746" s="162"/>
      <c r="U350746" s="2"/>
    </row>
    <row r="350947" spans="14:21" x14ac:dyDescent="0.3">
      <c r="N350947" s="162"/>
      <c r="U350947" s="2"/>
    </row>
    <row r="351148" spans="14:21" x14ac:dyDescent="0.3">
      <c r="N351148" s="162"/>
      <c r="U351148" s="2"/>
    </row>
    <row r="351349" spans="14:21" x14ac:dyDescent="0.3">
      <c r="N351349" s="162"/>
      <c r="U351349" s="2"/>
    </row>
    <row r="351550" spans="14:21" x14ac:dyDescent="0.3">
      <c r="N351550" s="162"/>
      <c r="U351550" s="2"/>
    </row>
    <row r="351751" spans="14:21" x14ac:dyDescent="0.3">
      <c r="N351751" s="162"/>
      <c r="U351751" s="2"/>
    </row>
    <row r="351952" spans="14:21" x14ac:dyDescent="0.3">
      <c r="N351952" s="162"/>
      <c r="U351952" s="2"/>
    </row>
    <row r="352153" spans="14:21" x14ac:dyDescent="0.3">
      <c r="N352153" s="162"/>
      <c r="U352153" s="2"/>
    </row>
    <row r="352354" spans="14:21" x14ac:dyDescent="0.3">
      <c r="N352354" s="162"/>
      <c r="U352354" s="2"/>
    </row>
    <row r="352555" spans="14:21" x14ac:dyDescent="0.3">
      <c r="N352555" s="162"/>
      <c r="U352555" s="2"/>
    </row>
    <row r="352756" spans="14:21" x14ac:dyDescent="0.3">
      <c r="N352756" s="162"/>
      <c r="U352756" s="2"/>
    </row>
    <row r="352957" spans="14:21" x14ac:dyDescent="0.3">
      <c r="N352957" s="162"/>
      <c r="U352957" s="2"/>
    </row>
    <row r="353158" spans="14:21" x14ac:dyDescent="0.3">
      <c r="N353158" s="162"/>
      <c r="U353158" s="2"/>
    </row>
    <row r="353359" spans="14:21" x14ac:dyDescent="0.3">
      <c r="N353359" s="162"/>
      <c r="U353359" s="2"/>
    </row>
    <row r="353560" spans="14:21" x14ac:dyDescent="0.3">
      <c r="N353560" s="162"/>
      <c r="U353560" s="2"/>
    </row>
    <row r="353761" spans="14:21" x14ac:dyDescent="0.3">
      <c r="N353761" s="162"/>
      <c r="U353761" s="2"/>
    </row>
    <row r="353962" spans="14:21" x14ac:dyDescent="0.3">
      <c r="N353962" s="162"/>
      <c r="U353962" s="2"/>
    </row>
    <row r="354163" spans="14:21" x14ac:dyDescent="0.3">
      <c r="N354163" s="162"/>
      <c r="U354163" s="2"/>
    </row>
    <row r="354364" spans="14:21" x14ac:dyDescent="0.3">
      <c r="N354364" s="162"/>
      <c r="U354364" s="2"/>
    </row>
    <row r="354565" spans="14:21" x14ac:dyDescent="0.3">
      <c r="N354565" s="162"/>
      <c r="U354565" s="2"/>
    </row>
    <row r="354766" spans="14:21" x14ac:dyDescent="0.3">
      <c r="N354766" s="162"/>
      <c r="U354766" s="2"/>
    </row>
    <row r="354967" spans="14:21" x14ac:dyDescent="0.3">
      <c r="N354967" s="162"/>
      <c r="U354967" s="2"/>
    </row>
    <row r="355168" spans="14:21" x14ac:dyDescent="0.3">
      <c r="N355168" s="162"/>
      <c r="U355168" s="2"/>
    </row>
    <row r="355369" spans="14:21" x14ac:dyDescent="0.3">
      <c r="N355369" s="162"/>
      <c r="U355369" s="2"/>
    </row>
    <row r="355570" spans="14:21" x14ac:dyDescent="0.3">
      <c r="N355570" s="162"/>
      <c r="U355570" s="2"/>
    </row>
    <row r="355771" spans="14:21" x14ac:dyDescent="0.3">
      <c r="N355771" s="162"/>
      <c r="U355771" s="2"/>
    </row>
    <row r="355972" spans="14:21" x14ac:dyDescent="0.3">
      <c r="N355972" s="162"/>
      <c r="U355972" s="2"/>
    </row>
    <row r="356173" spans="14:21" x14ac:dyDescent="0.3">
      <c r="N356173" s="162"/>
      <c r="U356173" s="2"/>
    </row>
    <row r="356374" spans="14:21" x14ac:dyDescent="0.3">
      <c r="N356374" s="162"/>
      <c r="U356374" s="2"/>
    </row>
    <row r="356575" spans="14:21" x14ac:dyDescent="0.3">
      <c r="N356575" s="162"/>
      <c r="U356575" s="2"/>
    </row>
    <row r="356776" spans="14:21" x14ac:dyDescent="0.3">
      <c r="N356776" s="162"/>
      <c r="U356776" s="2"/>
    </row>
    <row r="356977" spans="14:21" x14ac:dyDescent="0.3">
      <c r="N356977" s="162"/>
      <c r="U356977" s="2"/>
    </row>
    <row r="357178" spans="14:21" x14ac:dyDescent="0.3">
      <c r="N357178" s="162"/>
      <c r="U357178" s="2"/>
    </row>
    <row r="357379" spans="14:21" x14ac:dyDescent="0.3">
      <c r="N357379" s="162"/>
      <c r="U357379" s="2"/>
    </row>
    <row r="357580" spans="14:21" x14ac:dyDescent="0.3">
      <c r="N357580" s="162"/>
      <c r="U357580" s="2"/>
    </row>
    <row r="357781" spans="14:21" x14ac:dyDescent="0.3">
      <c r="N357781" s="162"/>
      <c r="U357781" s="2"/>
    </row>
    <row r="357982" spans="14:21" x14ac:dyDescent="0.3">
      <c r="N357982" s="162"/>
      <c r="U357982" s="2"/>
    </row>
    <row r="358183" spans="14:21" x14ac:dyDescent="0.3">
      <c r="N358183" s="162"/>
      <c r="U358183" s="2"/>
    </row>
    <row r="358384" spans="14:21" x14ac:dyDescent="0.3">
      <c r="N358384" s="162"/>
      <c r="U358384" s="2"/>
    </row>
    <row r="358585" spans="14:21" x14ac:dyDescent="0.3">
      <c r="N358585" s="162"/>
      <c r="U358585" s="2"/>
    </row>
    <row r="358786" spans="14:21" x14ac:dyDescent="0.3">
      <c r="N358786" s="162"/>
      <c r="U358786" s="2"/>
    </row>
    <row r="358987" spans="14:21" x14ac:dyDescent="0.3">
      <c r="N358987" s="162"/>
      <c r="U358987" s="2"/>
    </row>
    <row r="359188" spans="14:21" x14ac:dyDescent="0.3">
      <c r="N359188" s="162"/>
      <c r="U359188" s="2"/>
    </row>
    <row r="359389" spans="14:21" x14ac:dyDescent="0.3">
      <c r="N359389" s="162"/>
      <c r="U359389" s="2"/>
    </row>
    <row r="359590" spans="14:21" x14ac:dyDescent="0.3">
      <c r="N359590" s="162"/>
      <c r="U359590" s="2"/>
    </row>
    <row r="359791" spans="14:21" x14ac:dyDescent="0.3">
      <c r="N359791" s="162"/>
      <c r="U359791" s="2"/>
    </row>
    <row r="359992" spans="14:21" x14ac:dyDescent="0.3">
      <c r="N359992" s="162"/>
      <c r="U359992" s="2"/>
    </row>
    <row r="360193" spans="14:21" x14ac:dyDescent="0.3">
      <c r="N360193" s="162"/>
      <c r="U360193" s="2"/>
    </row>
    <row r="360394" spans="14:21" x14ac:dyDescent="0.3">
      <c r="N360394" s="162"/>
      <c r="U360394" s="2"/>
    </row>
    <row r="360595" spans="14:21" x14ac:dyDescent="0.3">
      <c r="N360595" s="162"/>
      <c r="U360595" s="2"/>
    </row>
    <row r="360796" spans="14:21" x14ac:dyDescent="0.3">
      <c r="N360796" s="162"/>
      <c r="U360796" s="2"/>
    </row>
    <row r="360997" spans="14:21" x14ac:dyDescent="0.3">
      <c r="N360997" s="162"/>
      <c r="U360997" s="2"/>
    </row>
    <row r="361198" spans="14:21" x14ac:dyDescent="0.3">
      <c r="N361198" s="162"/>
      <c r="U361198" s="2"/>
    </row>
    <row r="361399" spans="14:21" x14ac:dyDescent="0.3">
      <c r="N361399" s="162"/>
      <c r="U361399" s="2"/>
    </row>
    <row r="361600" spans="14:21" x14ac:dyDescent="0.3">
      <c r="N361600" s="162"/>
      <c r="U361600" s="2"/>
    </row>
    <row r="361801" spans="14:21" x14ac:dyDescent="0.3">
      <c r="N361801" s="162"/>
      <c r="U361801" s="2"/>
    </row>
    <row r="362002" spans="14:21" x14ac:dyDescent="0.3">
      <c r="N362002" s="162"/>
      <c r="U362002" s="2"/>
    </row>
    <row r="362203" spans="14:21" x14ac:dyDescent="0.3">
      <c r="N362203" s="162"/>
      <c r="U362203" s="2"/>
    </row>
    <row r="362404" spans="14:21" x14ac:dyDescent="0.3">
      <c r="N362404" s="162"/>
      <c r="U362404" s="2"/>
    </row>
    <row r="362605" spans="14:21" x14ac:dyDescent="0.3">
      <c r="N362605" s="162"/>
      <c r="U362605" s="2"/>
    </row>
    <row r="362806" spans="14:21" x14ac:dyDescent="0.3">
      <c r="N362806" s="162"/>
      <c r="U362806" s="2"/>
    </row>
    <row r="363007" spans="14:21" x14ac:dyDescent="0.3">
      <c r="N363007" s="162"/>
      <c r="U363007" s="2"/>
    </row>
    <row r="363208" spans="14:21" x14ac:dyDescent="0.3">
      <c r="N363208" s="162"/>
      <c r="U363208" s="2"/>
    </row>
    <row r="363409" spans="14:21" x14ac:dyDescent="0.3">
      <c r="N363409" s="162"/>
      <c r="U363409" s="2"/>
    </row>
    <row r="363610" spans="14:21" x14ac:dyDescent="0.3">
      <c r="N363610" s="162"/>
      <c r="U363610" s="2"/>
    </row>
    <row r="363811" spans="14:21" x14ac:dyDescent="0.3">
      <c r="N363811" s="162"/>
      <c r="U363811" s="2"/>
    </row>
    <row r="364012" spans="14:21" x14ac:dyDescent="0.3">
      <c r="N364012" s="162"/>
      <c r="U364012" s="2"/>
    </row>
    <row r="364213" spans="14:21" x14ac:dyDescent="0.3">
      <c r="N364213" s="162"/>
      <c r="U364213" s="2"/>
    </row>
    <row r="364414" spans="14:21" x14ac:dyDescent="0.3">
      <c r="N364414" s="162"/>
      <c r="U364414" s="2"/>
    </row>
    <row r="364615" spans="14:21" x14ac:dyDescent="0.3">
      <c r="N364615" s="162"/>
      <c r="U364615" s="2"/>
    </row>
    <row r="364816" spans="14:21" x14ac:dyDescent="0.3">
      <c r="N364816" s="162"/>
      <c r="U364816" s="2"/>
    </row>
    <row r="365017" spans="14:21" x14ac:dyDescent="0.3">
      <c r="N365017" s="162"/>
      <c r="U365017" s="2"/>
    </row>
    <row r="365218" spans="14:21" x14ac:dyDescent="0.3">
      <c r="N365218" s="162"/>
      <c r="U365218" s="2"/>
    </row>
    <row r="365419" spans="14:21" x14ac:dyDescent="0.3">
      <c r="N365419" s="162"/>
      <c r="U365419" s="2"/>
    </row>
    <row r="365620" spans="14:21" x14ac:dyDescent="0.3">
      <c r="N365620" s="162"/>
      <c r="U365620" s="2"/>
    </row>
    <row r="365821" spans="14:21" x14ac:dyDescent="0.3">
      <c r="N365821" s="162"/>
      <c r="U365821" s="2"/>
    </row>
    <row r="366022" spans="14:21" x14ac:dyDescent="0.3">
      <c r="N366022" s="162"/>
      <c r="U366022" s="2"/>
    </row>
    <row r="366223" spans="14:21" x14ac:dyDescent="0.3">
      <c r="N366223" s="162"/>
      <c r="U366223" s="2"/>
    </row>
    <row r="366424" spans="14:21" x14ac:dyDescent="0.3">
      <c r="N366424" s="162"/>
      <c r="U366424" s="2"/>
    </row>
    <row r="366625" spans="14:21" x14ac:dyDescent="0.3">
      <c r="N366625" s="162"/>
      <c r="U366625" s="2"/>
    </row>
    <row r="366826" spans="14:21" x14ac:dyDescent="0.3">
      <c r="N366826" s="162"/>
      <c r="U366826" s="2"/>
    </row>
    <row r="367027" spans="14:21" x14ac:dyDescent="0.3">
      <c r="N367027" s="162"/>
      <c r="U367027" s="2"/>
    </row>
    <row r="367228" spans="14:21" x14ac:dyDescent="0.3">
      <c r="N367228" s="162"/>
      <c r="U367228" s="2"/>
    </row>
    <row r="367429" spans="14:21" x14ac:dyDescent="0.3">
      <c r="N367429" s="162"/>
      <c r="U367429" s="2"/>
    </row>
    <row r="367630" spans="14:21" x14ac:dyDescent="0.3">
      <c r="N367630" s="162"/>
      <c r="U367630" s="2"/>
    </row>
    <row r="367831" spans="14:21" x14ac:dyDescent="0.3">
      <c r="N367831" s="162"/>
      <c r="U367831" s="2"/>
    </row>
    <row r="368032" spans="14:21" x14ac:dyDescent="0.3">
      <c r="N368032" s="162"/>
      <c r="U368032" s="2"/>
    </row>
    <row r="368233" spans="14:21" x14ac:dyDescent="0.3">
      <c r="N368233" s="162"/>
      <c r="U368233" s="2"/>
    </row>
    <row r="368434" spans="14:21" x14ac:dyDescent="0.3">
      <c r="N368434" s="162"/>
      <c r="U368434" s="2"/>
    </row>
    <row r="368635" spans="14:21" x14ac:dyDescent="0.3">
      <c r="N368635" s="162"/>
      <c r="U368635" s="2"/>
    </row>
    <row r="368836" spans="14:21" x14ac:dyDescent="0.3">
      <c r="N368836" s="162"/>
      <c r="U368836" s="2"/>
    </row>
    <row r="369037" spans="14:21" x14ac:dyDescent="0.3">
      <c r="N369037" s="162"/>
      <c r="U369037" s="2"/>
    </row>
    <row r="369238" spans="14:21" x14ac:dyDescent="0.3">
      <c r="N369238" s="162"/>
      <c r="U369238" s="2"/>
    </row>
    <row r="369439" spans="14:21" x14ac:dyDescent="0.3">
      <c r="N369439" s="162"/>
      <c r="U369439" s="2"/>
    </row>
    <row r="369640" spans="14:21" x14ac:dyDescent="0.3">
      <c r="N369640" s="162"/>
      <c r="U369640" s="2"/>
    </row>
    <row r="369841" spans="14:21" x14ac:dyDescent="0.3">
      <c r="N369841" s="162"/>
      <c r="U369841" s="2"/>
    </row>
    <row r="370042" spans="14:21" x14ac:dyDescent="0.3">
      <c r="N370042" s="162"/>
      <c r="U370042" s="2"/>
    </row>
    <row r="370243" spans="14:21" x14ac:dyDescent="0.3">
      <c r="N370243" s="162"/>
      <c r="U370243" s="2"/>
    </row>
    <row r="370444" spans="14:21" x14ac:dyDescent="0.3">
      <c r="N370444" s="162"/>
      <c r="U370444" s="2"/>
    </row>
    <row r="370645" spans="14:21" x14ac:dyDescent="0.3">
      <c r="N370645" s="162"/>
      <c r="U370645" s="2"/>
    </row>
    <row r="370846" spans="14:21" x14ac:dyDescent="0.3">
      <c r="N370846" s="162"/>
      <c r="U370846" s="2"/>
    </row>
    <row r="371047" spans="14:21" x14ac:dyDescent="0.3">
      <c r="N371047" s="162"/>
      <c r="U371047" s="2"/>
    </row>
    <row r="371248" spans="14:21" x14ac:dyDescent="0.3">
      <c r="N371248" s="162"/>
      <c r="U371248" s="2"/>
    </row>
    <row r="371449" spans="14:21" x14ac:dyDescent="0.3">
      <c r="N371449" s="162"/>
      <c r="U371449" s="2"/>
    </row>
    <row r="371650" spans="14:21" x14ac:dyDescent="0.3">
      <c r="N371650" s="162"/>
      <c r="U371650" s="2"/>
    </row>
    <row r="371851" spans="14:21" x14ac:dyDescent="0.3">
      <c r="N371851" s="162"/>
      <c r="U371851" s="2"/>
    </row>
    <row r="372052" spans="14:21" x14ac:dyDescent="0.3">
      <c r="N372052" s="162"/>
      <c r="U372052" s="2"/>
    </row>
    <row r="372253" spans="14:21" x14ac:dyDescent="0.3">
      <c r="N372253" s="162"/>
      <c r="U372253" s="2"/>
    </row>
    <row r="372454" spans="14:21" x14ac:dyDescent="0.3">
      <c r="N372454" s="162"/>
      <c r="U372454" s="2"/>
    </row>
    <row r="372655" spans="14:21" x14ac:dyDescent="0.3">
      <c r="N372655" s="162"/>
      <c r="U372655" s="2"/>
    </row>
    <row r="372856" spans="14:21" x14ac:dyDescent="0.3">
      <c r="N372856" s="162"/>
      <c r="U372856" s="2"/>
    </row>
    <row r="373057" spans="14:21" x14ac:dyDescent="0.3">
      <c r="N373057" s="162"/>
      <c r="U373057" s="2"/>
    </row>
    <row r="373258" spans="14:21" x14ac:dyDescent="0.3">
      <c r="N373258" s="162"/>
      <c r="U373258" s="2"/>
    </row>
    <row r="373459" spans="14:21" x14ac:dyDescent="0.3">
      <c r="N373459" s="162"/>
      <c r="U373459" s="2"/>
    </row>
    <row r="373660" spans="14:21" x14ac:dyDescent="0.3">
      <c r="N373660" s="162"/>
      <c r="U373660" s="2"/>
    </row>
    <row r="373861" spans="14:21" x14ac:dyDescent="0.3">
      <c r="N373861" s="162"/>
      <c r="U373861" s="2"/>
    </row>
    <row r="374062" spans="14:21" x14ac:dyDescent="0.3">
      <c r="N374062" s="162"/>
      <c r="U374062" s="2"/>
    </row>
    <row r="374263" spans="14:21" x14ac:dyDescent="0.3">
      <c r="N374263" s="162"/>
      <c r="U374263" s="2"/>
    </row>
    <row r="374464" spans="14:21" x14ac:dyDescent="0.3">
      <c r="N374464" s="162"/>
      <c r="U374464" s="2"/>
    </row>
    <row r="374665" spans="14:21" x14ac:dyDescent="0.3">
      <c r="N374665" s="162"/>
      <c r="U374665" s="2"/>
    </row>
    <row r="374866" spans="14:21" x14ac:dyDescent="0.3">
      <c r="N374866" s="162"/>
      <c r="U374866" s="2"/>
    </row>
    <row r="375067" spans="14:21" x14ac:dyDescent="0.3">
      <c r="N375067" s="162"/>
      <c r="U375067" s="2"/>
    </row>
    <row r="375268" spans="14:21" x14ac:dyDescent="0.3">
      <c r="N375268" s="162"/>
      <c r="U375268" s="2"/>
    </row>
    <row r="375469" spans="14:21" x14ac:dyDescent="0.3">
      <c r="N375469" s="162"/>
      <c r="U375469" s="2"/>
    </row>
    <row r="375670" spans="14:21" x14ac:dyDescent="0.3">
      <c r="N375670" s="162"/>
      <c r="U375670" s="2"/>
    </row>
    <row r="375871" spans="14:21" x14ac:dyDescent="0.3">
      <c r="N375871" s="162"/>
      <c r="U375871" s="2"/>
    </row>
    <row r="376072" spans="14:21" x14ac:dyDescent="0.3">
      <c r="N376072" s="162"/>
      <c r="U376072" s="2"/>
    </row>
    <row r="376273" spans="14:21" x14ac:dyDescent="0.3">
      <c r="N376273" s="162"/>
      <c r="U376273" s="2"/>
    </row>
    <row r="376474" spans="14:21" x14ac:dyDescent="0.3">
      <c r="N376474" s="162"/>
      <c r="U376474" s="2"/>
    </row>
    <row r="376675" spans="14:21" x14ac:dyDescent="0.3">
      <c r="N376675" s="162"/>
      <c r="U376675" s="2"/>
    </row>
    <row r="376876" spans="14:21" x14ac:dyDescent="0.3">
      <c r="N376876" s="162"/>
      <c r="U376876" s="2"/>
    </row>
    <row r="377077" spans="14:21" x14ac:dyDescent="0.3">
      <c r="N377077" s="162"/>
      <c r="U377077" s="2"/>
    </row>
    <row r="377278" spans="14:21" x14ac:dyDescent="0.3">
      <c r="N377278" s="162"/>
      <c r="U377278" s="2"/>
    </row>
    <row r="377479" spans="14:21" x14ac:dyDescent="0.3">
      <c r="N377479" s="162"/>
      <c r="U377479" s="2"/>
    </row>
    <row r="377680" spans="14:21" x14ac:dyDescent="0.3">
      <c r="N377680" s="162"/>
      <c r="U377680" s="2"/>
    </row>
    <row r="377881" spans="14:21" x14ac:dyDescent="0.3">
      <c r="N377881" s="162"/>
      <c r="U377881" s="2"/>
    </row>
    <row r="378082" spans="14:21" x14ac:dyDescent="0.3">
      <c r="N378082" s="162"/>
      <c r="U378082" s="2"/>
    </row>
    <row r="378283" spans="14:21" x14ac:dyDescent="0.3">
      <c r="N378283" s="162"/>
      <c r="U378283" s="2"/>
    </row>
    <row r="378484" spans="14:21" x14ac:dyDescent="0.3">
      <c r="N378484" s="162"/>
      <c r="U378484" s="2"/>
    </row>
    <row r="378685" spans="14:21" x14ac:dyDescent="0.3">
      <c r="N378685" s="162"/>
      <c r="U378685" s="2"/>
    </row>
    <row r="378886" spans="14:21" x14ac:dyDescent="0.3">
      <c r="N378886" s="162"/>
      <c r="U378886" s="2"/>
    </row>
    <row r="379087" spans="14:21" x14ac:dyDescent="0.3">
      <c r="N379087" s="162"/>
      <c r="U379087" s="2"/>
    </row>
    <row r="379288" spans="14:21" x14ac:dyDescent="0.3">
      <c r="N379288" s="162"/>
      <c r="U379288" s="2"/>
    </row>
    <row r="379489" spans="14:21" x14ac:dyDescent="0.3">
      <c r="N379489" s="162"/>
      <c r="U379489" s="2"/>
    </row>
    <row r="379690" spans="14:21" x14ac:dyDescent="0.3">
      <c r="N379690" s="162"/>
      <c r="U379690" s="2"/>
    </row>
    <row r="379891" spans="14:21" x14ac:dyDescent="0.3">
      <c r="N379891" s="162"/>
      <c r="U379891" s="2"/>
    </row>
    <row r="380092" spans="14:21" x14ac:dyDescent="0.3">
      <c r="N380092" s="162"/>
      <c r="U380092" s="2"/>
    </row>
    <row r="380293" spans="14:21" x14ac:dyDescent="0.3">
      <c r="N380293" s="162"/>
      <c r="U380293" s="2"/>
    </row>
    <row r="380494" spans="14:21" x14ac:dyDescent="0.3">
      <c r="N380494" s="162"/>
      <c r="U380494" s="2"/>
    </row>
    <row r="380695" spans="14:21" x14ac:dyDescent="0.3">
      <c r="N380695" s="162"/>
      <c r="U380695" s="2"/>
    </row>
    <row r="380896" spans="14:21" x14ac:dyDescent="0.3">
      <c r="N380896" s="162"/>
      <c r="U380896" s="2"/>
    </row>
    <row r="381097" spans="14:21" x14ac:dyDescent="0.3">
      <c r="N381097" s="162"/>
      <c r="U381097" s="2"/>
    </row>
    <row r="381298" spans="14:21" x14ac:dyDescent="0.3">
      <c r="N381298" s="162"/>
      <c r="U381298" s="2"/>
    </row>
    <row r="381499" spans="14:21" x14ac:dyDescent="0.3">
      <c r="N381499" s="162"/>
      <c r="U381499" s="2"/>
    </row>
    <row r="381700" spans="14:21" x14ac:dyDescent="0.3">
      <c r="N381700" s="162"/>
      <c r="U381700" s="2"/>
    </row>
    <row r="381901" spans="14:21" x14ac:dyDescent="0.3">
      <c r="N381901" s="162"/>
      <c r="U381901" s="2"/>
    </row>
    <row r="382102" spans="14:21" x14ac:dyDescent="0.3">
      <c r="N382102" s="162"/>
      <c r="U382102" s="2"/>
    </row>
    <row r="382303" spans="14:21" x14ac:dyDescent="0.3">
      <c r="N382303" s="162"/>
      <c r="U382303" s="2"/>
    </row>
    <row r="382504" spans="14:21" x14ac:dyDescent="0.3">
      <c r="N382504" s="162"/>
      <c r="U382504" s="2"/>
    </row>
    <row r="382705" spans="14:21" x14ac:dyDescent="0.3">
      <c r="N382705" s="162"/>
      <c r="U382705" s="2"/>
    </row>
    <row r="382906" spans="14:21" x14ac:dyDescent="0.3">
      <c r="N382906" s="162"/>
      <c r="U382906" s="2"/>
    </row>
    <row r="383107" spans="14:21" x14ac:dyDescent="0.3">
      <c r="N383107" s="162"/>
      <c r="U383107" s="2"/>
    </row>
    <row r="383308" spans="14:21" x14ac:dyDescent="0.3">
      <c r="N383308" s="162"/>
      <c r="U383308" s="2"/>
    </row>
    <row r="383509" spans="14:21" x14ac:dyDescent="0.3">
      <c r="N383509" s="162"/>
      <c r="U383509" s="2"/>
    </row>
    <row r="383710" spans="14:21" x14ac:dyDescent="0.3">
      <c r="N383710" s="162"/>
      <c r="U383710" s="2"/>
    </row>
    <row r="383911" spans="14:21" x14ac:dyDescent="0.3">
      <c r="N383911" s="162"/>
      <c r="U383911" s="2"/>
    </row>
    <row r="384112" spans="14:21" x14ac:dyDescent="0.3">
      <c r="N384112" s="162"/>
      <c r="U384112" s="2"/>
    </row>
    <row r="384313" spans="14:21" x14ac:dyDescent="0.3">
      <c r="N384313" s="162"/>
      <c r="U384313" s="2"/>
    </row>
    <row r="384514" spans="14:21" x14ac:dyDescent="0.3">
      <c r="N384514" s="162"/>
      <c r="U384514" s="2"/>
    </row>
    <row r="384715" spans="14:21" x14ac:dyDescent="0.3">
      <c r="N384715" s="162"/>
      <c r="U384715" s="2"/>
    </row>
    <row r="384916" spans="14:21" x14ac:dyDescent="0.3">
      <c r="N384916" s="162"/>
      <c r="U384916" s="2"/>
    </row>
    <row r="385117" spans="14:21" x14ac:dyDescent="0.3">
      <c r="N385117" s="162"/>
      <c r="U385117" s="2"/>
    </row>
    <row r="385318" spans="14:21" x14ac:dyDescent="0.3">
      <c r="N385318" s="162"/>
      <c r="U385318" s="2"/>
    </row>
    <row r="385519" spans="14:21" x14ac:dyDescent="0.3">
      <c r="N385519" s="162"/>
      <c r="U385519" s="2"/>
    </row>
    <row r="385720" spans="14:21" x14ac:dyDescent="0.3">
      <c r="N385720" s="162"/>
      <c r="U385720" s="2"/>
    </row>
    <row r="385921" spans="14:21" x14ac:dyDescent="0.3">
      <c r="N385921" s="162"/>
      <c r="U385921" s="2"/>
    </row>
    <row r="386122" spans="14:21" x14ac:dyDescent="0.3">
      <c r="N386122" s="162"/>
      <c r="U386122" s="2"/>
    </row>
    <row r="386323" spans="14:21" x14ac:dyDescent="0.3">
      <c r="N386323" s="162"/>
      <c r="U386323" s="2"/>
    </row>
    <row r="386524" spans="14:21" x14ac:dyDescent="0.3">
      <c r="N386524" s="162"/>
      <c r="U386524" s="2"/>
    </row>
    <row r="386725" spans="14:21" x14ac:dyDescent="0.3">
      <c r="N386725" s="162"/>
      <c r="U386725" s="2"/>
    </row>
    <row r="386926" spans="14:21" x14ac:dyDescent="0.3">
      <c r="N386926" s="162"/>
      <c r="U386926" s="2"/>
    </row>
    <row r="387127" spans="14:21" x14ac:dyDescent="0.3">
      <c r="N387127" s="162"/>
      <c r="U387127" s="2"/>
    </row>
    <row r="387328" spans="14:21" x14ac:dyDescent="0.3">
      <c r="N387328" s="162"/>
      <c r="U387328" s="2"/>
    </row>
    <row r="387529" spans="14:21" x14ac:dyDescent="0.3">
      <c r="N387529" s="162"/>
      <c r="U387529" s="2"/>
    </row>
    <row r="387730" spans="14:21" x14ac:dyDescent="0.3">
      <c r="N387730" s="162"/>
      <c r="U387730" s="2"/>
    </row>
    <row r="387931" spans="14:21" x14ac:dyDescent="0.3">
      <c r="N387931" s="162"/>
      <c r="U387931" s="2"/>
    </row>
    <row r="388132" spans="14:21" x14ac:dyDescent="0.3">
      <c r="N388132" s="162"/>
      <c r="U388132" s="2"/>
    </row>
    <row r="388333" spans="14:21" x14ac:dyDescent="0.3">
      <c r="N388333" s="162"/>
      <c r="U388333" s="2"/>
    </row>
    <row r="388534" spans="14:21" x14ac:dyDescent="0.3">
      <c r="N388534" s="162"/>
      <c r="U388534" s="2"/>
    </row>
    <row r="388735" spans="14:21" x14ac:dyDescent="0.3">
      <c r="N388735" s="162"/>
      <c r="U388735" s="2"/>
    </row>
    <row r="388936" spans="14:21" x14ac:dyDescent="0.3">
      <c r="N388936" s="162"/>
      <c r="U388936" s="2"/>
    </row>
    <row r="389137" spans="14:21" x14ac:dyDescent="0.3">
      <c r="N389137" s="162"/>
      <c r="U389137" s="2"/>
    </row>
    <row r="389338" spans="14:21" x14ac:dyDescent="0.3">
      <c r="N389338" s="162"/>
      <c r="U389338" s="2"/>
    </row>
    <row r="389539" spans="14:21" x14ac:dyDescent="0.3">
      <c r="N389539" s="162"/>
      <c r="U389539" s="2"/>
    </row>
    <row r="389740" spans="14:21" x14ac:dyDescent="0.3">
      <c r="N389740" s="162"/>
      <c r="U389740" s="2"/>
    </row>
    <row r="389941" spans="14:21" x14ac:dyDescent="0.3">
      <c r="N389941" s="162"/>
      <c r="U389941" s="2"/>
    </row>
    <row r="390142" spans="14:21" x14ac:dyDescent="0.3">
      <c r="N390142" s="162"/>
      <c r="U390142" s="2"/>
    </row>
    <row r="390343" spans="14:21" x14ac:dyDescent="0.3">
      <c r="N390343" s="162"/>
      <c r="U390343" s="2"/>
    </row>
    <row r="390544" spans="14:21" x14ac:dyDescent="0.3">
      <c r="N390544" s="162"/>
      <c r="U390544" s="2"/>
    </row>
    <row r="390745" spans="14:21" x14ac:dyDescent="0.3">
      <c r="N390745" s="162"/>
      <c r="U390745" s="2"/>
    </row>
    <row r="390946" spans="14:21" x14ac:dyDescent="0.3">
      <c r="N390946" s="162"/>
      <c r="U390946" s="2"/>
    </row>
    <row r="391147" spans="14:21" x14ac:dyDescent="0.3">
      <c r="N391147" s="162"/>
      <c r="U391147" s="2"/>
    </row>
    <row r="391348" spans="14:21" x14ac:dyDescent="0.3">
      <c r="N391348" s="162"/>
      <c r="U391348" s="2"/>
    </row>
    <row r="391549" spans="14:21" x14ac:dyDescent="0.3">
      <c r="N391549" s="162"/>
      <c r="U391549" s="2"/>
    </row>
    <row r="391750" spans="14:21" x14ac:dyDescent="0.3">
      <c r="N391750" s="162"/>
      <c r="U391750" s="2"/>
    </row>
    <row r="391951" spans="14:21" x14ac:dyDescent="0.3">
      <c r="N391951" s="162"/>
      <c r="U391951" s="2"/>
    </row>
    <row r="392152" spans="14:21" x14ac:dyDescent="0.3">
      <c r="N392152" s="162"/>
      <c r="U392152" s="2"/>
    </row>
    <row r="392353" spans="14:21" x14ac:dyDescent="0.3">
      <c r="N392353" s="162"/>
      <c r="U392353" s="2"/>
    </row>
    <row r="392554" spans="14:21" x14ac:dyDescent="0.3">
      <c r="N392554" s="162"/>
      <c r="U392554" s="2"/>
    </row>
    <row r="392755" spans="14:21" x14ac:dyDescent="0.3">
      <c r="N392755" s="162"/>
      <c r="U392755" s="2"/>
    </row>
    <row r="392956" spans="14:21" x14ac:dyDescent="0.3">
      <c r="N392956" s="162"/>
      <c r="U392956" s="2"/>
    </row>
    <row r="393157" spans="14:21" x14ac:dyDescent="0.3">
      <c r="N393157" s="162"/>
      <c r="U393157" s="2"/>
    </row>
    <row r="393358" spans="14:21" x14ac:dyDescent="0.3">
      <c r="N393358" s="162"/>
      <c r="U393358" s="2"/>
    </row>
    <row r="393559" spans="14:21" x14ac:dyDescent="0.3">
      <c r="N393559" s="162"/>
      <c r="U393559" s="2"/>
    </row>
    <row r="393760" spans="14:21" x14ac:dyDescent="0.3">
      <c r="N393760" s="162"/>
      <c r="U393760" s="2"/>
    </row>
    <row r="393961" spans="14:21" x14ac:dyDescent="0.3">
      <c r="N393961" s="162"/>
      <c r="U393961" s="2"/>
    </row>
    <row r="394162" spans="14:21" x14ac:dyDescent="0.3">
      <c r="N394162" s="162"/>
      <c r="U394162" s="2"/>
    </row>
    <row r="394363" spans="14:21" x14ac:dyDescent="0.3">
      <c r="N394363" s="162"/>
      <c r="U394363" s="2"/>
    </row>
    <row r="394564" spans="14:21" x14ac:dyDescent="0.3">
      <c r="N394564" s="162"/>
      <c r="U394564" s="2"/>
    </row>
    <row r="394765" spans="14:21" x14ac:dyDescent="0.3">
      <c r="N394765" s="162"/>
      <c r="U394765" s="2"/>
    </row>
    <row r="394966" spans="14:21" x14ac:dyDescent="0.3">
      <c r="N394966" s="162"/>
      <c r="U394966" s="2"/>
    </row>
    <row r="395167" spans="14:21" x14ac:dyDescent="0.3">
      <c r="N395167" s="162"/>
      <c r="U395167" s="2"/>
    </row>
    <row r="395368" spans="14:21" x14ac:dyDescent="0.3">
      <c r="N395368" s="162"/>
      <c r="U395368" s="2"/>
    </row>
    <row r="395569" spans="14:21" x14ac:dyDescent="0.3">
      <c r="N395569" s="162"/>
      <c r="U395569" s="2"/>
    </row>
    <row r="395770" spans="14:21" x14ac:dyDescent="0.3">
      <c r="N395770" s="162"/>
      <c r="U395770" s="2"/>
    </row>
    <row r="395971" spans="14:21" x14ac:dyDescent="0.3">
      <c r="N395971" s="162"/>
      <c r="U395971" s="2"/>
    </row>
    <row r="396172" spans="14:21" x14ac:dyDescent="0.3">
      <c r="N396172" s="162"/>
      <c r="U396172" s="2"/>
    </row>
    <row r="396373" spans="14:21" x14ac:dyDescent="0.3">
      <c r="N396373" s="162"/>
      <c r="U396373" s="2"/>
    </row>
    <row r="396574" spans="14:21" x14ac:dyDescent="0.3">
      <c r="N396574" s="162"/>
      <c r="U396574" s="2"/>
    </row>
    <row r="396775" spans="14:21" x14ac:dyDescent="0.3">
      <c r="N396775" s="162"/>
      <c r="U396775" s="2"/>
    </row>
    <row r="396976" spans="14:21" x14ac:dyDescent="0.3">
      <c r="N396976" s="162"/>
      <c r="U396976" s="2"/>
    </row>
    <row r="397177" spans="14:21" x14ac:dyDescent="0.3">
      <c r="N397177" s="162"/>
      <c r="U397177" s="2"/>
    </row>
    <row r="397378" spans="14:21" x14ac:dyDescent="0.3">
      <c r="N397378" s="162"/>
      <c r="U397378" s="2"/>
    </row>
    <row r="397579" spans="14:21" x14ac:dyDescent="0.3">
      <c r="N397579" s="162"/>
      <c r="U397579" s="2"/>
    </row>
    <row r="397780" spans="14:21" x14ac:dyDescent="0.3">
      <c r="N397780" s="162"/>
      <c r="U397780" s="2"/>
    </row>
    <row r="397981" spans="14:21" x14ac:dyDescent="0.3">
      <c r="N397981" s="162"/>
      <c r="U397981" s="2"/>
    </row>
    <row r="398182" spans="14:21" x14ac:dyDescent="0.3">
      <c r="N398182" s="162"/>
      <c r="U398182" s="2"/>
    </row>
    <row r="398383" spans="14:21" x14ac:dyDescent="0.3">
      <c r="N398383" s="162"/>
      <c r="U398383" s="2"/>
    </row>
    <row r="398584" spans="14:21" x14ac:dyDescent="0.3">
      <c r="N398584" s="162"/>
      <c r="U398584" s="2"/>
    </row>
    <row r="398785" spans="14:21" x14ac:dyDescent="0.3">
      <c r="N398785" s="162"/>
      <c r="U398785" s="2"/>
    </row>
    <row r="398986" spans="14:21" x14ac:dyDescent="0.3">
      <c r="N398986" s="162"/>
      <c r="U398986" s="2"/>
    </row>
    <row r="399187" spans="14:21" x14ac:dyDescent="0.3">
      <c r="N399187" s="162"/>
      <c r="U399187" s="2"/>
    </row>
    <row r="399388" spans="14:21" x14ac:dyDescent="0.3">
      <c r="N399388" s="162"/>
      <c r="U399388" s="2"/>
    </row>
    <row r="399589" spans="14:21" x14ac:dyDescent="0.3">
      <c r="N399589" s="162"/>
      <c r="U399589" s="2"/>
    </row>
    <row r="399790" spans="14:21" x14ac:dyDescent="0.3">
      <c r="N399790" s="162"/>
      <c r="U399790" s="2"/>
    </row>
    <row r="399991" spans="14:21" x14ac:dyDescent="0.3">
      <c r="N399991" s="162"/>
      <c r="U399991" s="2"/>
    </row>
    <row r="400192" spans="14:21" x14ac:dyDescent="0.3">
      <c r="N400192" s="162"/>
      <c r="U400192" s="2"/>
    </row>
    <row r="400393" spans="14:21" x14ac:dyDescent="0.3">
      <c r="N400393" s="162"/>
      <c r="U400393" s="2"/>
    </row>
    <row r="400594" spans="14:21" x14ac:dyDescent="0.3">
      <c r="N400594" s="162"/>
      <c r="U400594" s="2"/>
    </row>
    <row r="400795" spans="14:21" x14ac:dyDescent="0.3">
      <c r="N400795" s="162"/>
      <c r="U400795" s="2"/>
    </row>
    <row r="400996" spans="14:21" x14ac:dyDescent="0.3">
      <c r="N400996" s="162"/>
      <c r="U400996" s="2"/>
    </row>
    <row r="401197" spans="14:21" x14ac:dyDescent="0.3">
      <c r="N401197" s="162"/>
      <c r="U401197" s="2"/>
    </row>
    <row r="401398" spans="14:21" x14ac:dyDescent="0.3">
      <c r="N401398" s="162"/>
      <c r="U401398" s="2"/>
    </row>
    <row r="401599" spans="14:21" x14ac:dyDescent="0.3">
      <c r="N401599" s="162"/>
      <c r="U401599" s="2"/>
    </row>
    <row r="401800" spans="14:21" x14ac:dyDescent="0.3">
      <c r="N401800" s="162"/>
      <c r="U401800" s="2"/>
    </row>
    <row r="402001" spans="14:21" x14ac:dyDescent="0.3">
      <c r="N402001" s="162"/>
      <c r="U402001" s="2"/>
    </row>
    <row r="402202" spans="14:21" x14ac:dyDescent="0.3">
      <c r="N402202" s="162"/>
      <c r="U402202" s="2"/>
    </row>
    <row r="402403" spans="14:21" x14ac:dyDescent="0.3">
      <c r="N402403" s="162"/>
      <c r="U402403" s="2"/>
    </row>
    <row r="402604" spans="14:21" x14ac:dyDescent="0.3">
      <c r="N402604" s="162"/>
      <c r="U402604" s="2"/>
    </row>
    <row r="402805" spans="14:21" x14ac:dyDescent="0.3">
      <c r="N402805" s="162"/>
      <c r="U402805" s="2"/>
    </row>
    <row r="403006" spans="14:21" x14ac:dyDescent="0.3">
      <c r="N403006" s="162"/>
      <c r="U403006" s="2"/>
    </row>
    <row r="403207" spans="14:21" x14ac:dyDescent="0.3">
      <c r="N403207" s="162"/>
      <c r="U403207" s="2"/>
    </row>
    <row r="403408" spans="14:21" x14ac:dyDescent="0.3">
      <c r="N403408" s="162"/>
      <c r="U403408" s="2"/>
    </row>
    <row r="403609" spans="14:21" x14ac:dyDescent="0.3">
      <c r="N403609" s="162"/>
      <c r="U403609" s="2"/>
    </row>
    <row r="403810" spans="14:21" x14ac:dyDescent="0.3">
      <c r="N403810" s="162"/>
      <c r="U403810" s="2"/>
    </row>
    <row r="404011" spans="14:21" x14ac:dyDescent="0.3">
      <c r="N404011" s="162"/>
      <c r="U404011" s="2"/>
    </row>
    <row r="404212" spans="14:21" x14ac:dyDescent="0.3">
      <c r="N404212" s="162"/>
      <c r="U404212" s="2"/>
    </row>
    <row r="404413" spans="14:21" x14ac:dyDescent="0.3">
      <c r="N404413" s="162"/>
      <c r="U404413" s="2"/>
    </row>
    <row r="404614" spans="14:21" x14ac:dyDescent="0.3">
      <c r="N404614" s="162"/>
      <c r="U404614" s="2"/>
    </row>
    <row r="404815" spans="14:21" x14ac:dyDescent="0.3">
      <c r="N404815" s="162"/>
      <c r="U404815" s="2"/>
    </row>
    <row r="405016" spans="14:21" x14ac:dyDescent="0.3">
      <c r="N405016" s="162"/>
      <c r="U405016" s="2"/>
    </row>
    <row r="405217" spans="14:21" x14ac:dyDescent="0.3">
      <c r="N405217" s="162"/>
      <c r="U405217" s="2"/>
    </row>
    <row r="405418" spans="14:21" x14ac:dyDescent="0.3">
      <c r="N405418" s="162"/>
      <c r="U405418" s="2"/>
    </row>
    <row r="405619" spans="14:21" x14ac:dyDescent="0.3">
      <c r="N405619" s="162"/>
      <c r="U405619" s="2"/>
    </row>
    <row r="405820" spans="14:21" x14ac:dyDescent="0.3">
      <c r="N405820" s="162"/>
      <c r="U405820" s="2"/>
    </row>
    <row r="406021" spans="14:21" x14ac:dyDescent="0.3">
      <c r="N406021" s="162"/>
      <c r="U406021" s="2"/>
    </row>
    <row r="406222" spans="14:21" x14ac:dyDescent="0.3">
      <c r="N406222" s="162"/>
      <c r="U406222" s="2"/>
    </row>
    <row r="406423" spans="14:21" x14ac:dyDescent="0.3">
      <c r="N406423" s="162"/>
      <c r="U406423" s="2"/>
    </row>
    <row r="406624" spans="14:21" x14ac:dyDescent="0.3">
      <c r="N406624" s="162"/>
      <c r="U406624" s="2"/>
    </row>
    <row r="406825" spans="14:21" x14ac:dyDescent="0.3">
      <c r="N406825" s="162"/>
      <c r="U406825" s="2"/>
    </row>
    <row r="407026" spans="14:21" x14ac:dyDescent="0.3">
      <c r="N407026" s="162"/>
      <c r="U407026" s="2"/>
    </row>
    <row r="407227" spans="14:21" x14ac:dyDescent="0.3">
      <c r="N407227" s="162"/>
      <c r="U407227" s="2"/>
    </row>
    <row r="407428" spans="14:21" x14ac:dyDescent="0.3">
      <c r="N407428" s="162"/>
      <c r="U407428" s="2"/>
    </row>
    <row r="407629" spans="14:21" x14ac:dyDescent="0.3">
      <c r="N407629" s="162"/>
      <c r="U407629" s="2"/>
    </row>
    <row r="407830" spans="14:21" x14ac:dyDescent="0.3">
      <c r="N407830" s="162"/>
      <c r="U407830" s="2"/>
    </row>
    <row r="408031" spans="14:21" x14ac:dyDescent="0.3">
      <c r="N408031" s="162"/>
      <c r="U408031" s="2"/>
    </row>
    <row r="408232" spans="14:21" x14ac:dyDescent="0.3">
      <c r="N408232" s="162"/>
      <c r="U408232" s="2"/>
    </row>
    <row r="408433" spans="14:21" x14ac:dyDescent="0.3">
      <c r="N408433" s="162"/>
      <c r="U408433" s="2"/>
    </row>
    <row r="408634" spans="14:21" x14ac:dyDescent="0.3">
      <c r="N408634" s="162"/>
      <c r="U408634" s="2"/>
    </row>
    <row r="408835" spans="14:21" x14ac:dyDescent="0.3">
      <c r="N408835" s="162"/>
      <c r="U408835" s="2"/>
    </row>
    <row r="409036" spans="14:21" x14ac:dyDescent="0.3">
      <c r="N409036" s="162"/>
      <c r="U409036" s="2"/>
    </row>
    <row r="409237" spans="14:21" x14ac:dyDescent="0.3">
      <c r="N409237" s="162"/>
      <c r="U409237" s="2"/>
    </row>
    <row r="409438" spans="14:21" x14ac:dyDescent="0.3">
      <c r="N409438" s="162"/>
      <c r="U409438" s="2"/>
    </row>
    <row r="409639" spans="14:21" x14ac:dyDescent="0.3">
      <c r="N409639" s="162"/>
      <c r="U409639" s="2"/>
    </row>
    <row r="409840" spans="14:21" x14ac:dyDescent="0.3">
      <c r="N409840" s="162"/>
      <c r="U409840" s="2"/>
    </row>
    <row r="410041" spans="14:21" x14ac:dyDescent="0.3">
      <c r="N410041" s="162"/>
      <c r="U410041" s="2"/>
    </row>
    <row r="410242" spans="14:21" x14ac:dyDescent="0.3">
      <c r="N410242" s="162"/>
      <c r="U410242" s="2"/>
    </row>
    <row r="410443" spans="14:21" x14ac:dyDescent="0.3">
      <c r="N410443" s="162"/>
      <c r="U410443" s="2"/>
    </row>
    <row r="410644" spans="14:21" x14ac:dyDescent="0.3">
      <c r="N410644" s="162"/>
      <c r="U410644" s="2"/>
    </row>
    <row r="410845" spans="14:21" x14ac:dyDescent="0.3">
      <c r="N410845" s="162"/>
      <c r="U410845" s="2"/>
    </row>
    <row r="411046" spans="14:21" x14ac:dyDescent="0.3">
      <c r="N411046" s="162"/>
      <c r="U411046" s="2"/>
    </row>
    <row r="411247" spans="14:21" x14ac:dyDescent="0.3">
      <c r="N411247" s="162"/>
      <c r="U411247" s="2"/>
    </row>
    <row r="411448" spans="14:21" x14ac:dyDescent="0.3">
      <c r="N411448" s="162"/>
      <c r="U411448" s="2"/>
    </row>
    <row r="411649" spans="14:21" x14ac:dyDescent="0.3">
      <c r="N411649" s="162"/>
      <c r="U411649" s="2"/>
    </row>
    <row r="411850" spans="14:21" x14ac:dyDescent="0.3">
      <c r="N411850" s="162"/>
      <c r="U411850" s="2"/>
    </row>
    <row r="412051" spans="14:21" x14ac:dyDescent="0.3">
      <c r="N412051" s="162"/>
      <c r="U412051" s="2"/>
    </row>
    <row r="412252" spans="14:21" x14ac:dyDescent="0.3">
      <c r="N412252" s="162"/>
      <c r="U412252" s="2"/>
    </row>
    <row r="412453" spans="14:21" x14ac:dyDescent="0.3">
      <c r="N412453" s="162"/>
      <c r="U412453" s="2"/>
    </row>
    <row r="412654" spans="14:21" x14ac:dyDescent="0.3">
      <c r="N412654" s="162"/>
      <c r="U412654" s="2"/>
    </row>
    <row r="412855" spans="14:21" x14ac:dyDescent="0.3">
      <c r="N412855" s="162"/>
      <c r="U412855" s="2"/>
    </row>
    <row r="413056" spans="14:21" x14ac:dyDescent="0.3">
      <c r="N413056" s="162"/>
      <c r="U413056" s="2"/>
    </row>
    <row r="413257" spans="14:21" x14ac:dyDescent="0.3">
      <c r="N413257" s="162"/>
      <c r="U413257" s="2"/>
    </row>
    <row r="413458" spans="14:21" x14ac:dyDescent="0.3">
      <c r="N413458" s="162"/>
      <c r="U413458" s="2"/>
    </row>
    <row r="413659" spans="14:21" x14ac:dyDescent="0.3">
      <c r="N413659" s="162"/>
      <c r="U413659" s="2"/>
    </row>
    <row r="413860" spans="14:21" x14ac:dyDescent="0.3">
      <c r="N413860" s="162"/>
      <c r="U413860" s="2"/>
    </row>
    <row r="414061" spans="14:21" x14ac:dyDescent="0.3">
      <c r="N414061" s="162"/>
      <c r="U414061" s="2"/>
    </row>
    <row r="414262" spans="14:21" x14ac:dyDescent="0.3">
      <c r="N414262" s="162"/>
      <c r="U414262" s="2"/>
    </row>
    <row r="414463" spans="14:21" x14ac:dyDescent="0.3">
      <c r="N414463" s="162"/>
      <c r="U414463" s="2"/>
    </row>
    <row r="414664" spans="14:21" x14ac:dyDescent="0.3">
      <c r="N414664" s="162"/>
      <c r="U414664" s="2"/>
    </row>
    <row r="414865" spans="14:21" x14ac:dyDescent="0.3">
      <c r="N414865" s="162"/>
      <c r="U414865" s="2"/>
    </row>
    <row r="415066" spans="14:21" x14ac:dyDescent="0.3">
      <c r="N415066" s="162"/>
      <c r="U415066" s="2"/>
    </row>
    <row r="415267" spans="14:21" x14ac:dyDescent="0.3">
      <c r="N415267" s="162"/>
      <c r="U415267" s="2"/>
    </row>
    <row r="415468" spans="14:21" x14ac:dyDescent="0.3">
      <c r="N415468" s="162"/>
      <c r="U415468" s="2"/>
    </row>
    <row r="415669" spans="14:21" x14ac:dyDescent="0.3">
      <c r="N415669" s="162"/>
      <c r="U415669" s="2"/>
    </row>
    <row r="415870" spans="14:21" x14ac:dyDescent="0.3">
      <c r="N415870" s="162"/>
      <c r="U415870" s="2"/>
    </row>
    <row r="416071" spans="14:21" x14ac:dyDescent="0.3">
      <c r="N416071" s="162"/>
      <c r="U416071" s="2"/>
    </row>
    <row r="416272" spans="14:21" x14ac:dyDescent="0.3">
      <c r="N416272" s="162"/>
      <c r="U416272" s="2"/>
    </row>
    <row r="416473" spans="14:21" x14ac:dyDescent="0.3">
      <c r="N416473" s="162"/>
      <c r="U416473" s="2"/>
    </row>
    <row r="416674" spans="14:21" x14ac:dyDescent="0.3">
      <c r="N416674" s="162"/>
      <c r="U416674" s="2"/>
    </row>
    <row r="416875" spans="14:21" x14ac:dyDescent="0.3">
      <c r="N416875" s="162"/>
      <c r="U416875" s="2"/>
    </row>
    <row r="417076" spans="14:21" x14ac:dyDescent="0.3">
      <c r="N417076" s="162"/>
      <c r="U417076" s="2"/>
    </row>
    <row r="417277" spans="14:21" x14ac:dyDescent="0.3">
      <c r="N417277" s="162"/>
      <c r="U417277" s="2"/>
    </row>
    <row r="417478" spans="14:21" x14ac:dyDescent="0.3">
      <c r="N417478" s="162"/>
      <c r="U417478" s="2"/>
    </row>
    <row r="417679" spans="14:21" x14ac:dyDescent="0.3">
      <c r="N417679" s="162"/>
      <c r="U417679" s="2"/>
    </row>
    <row r="417880" spans="14:21" x14ac:dyDescent="0.3">
      <c r="N417880" s="162"/>
      <c r="U417880" s="2"/>
    </row>
    <row r="418081" spans="14:21" x14ac:dyDescent="0.3">
      <c r="N418081" s="162"/>
      <c r="U418081" s="2"/>
    </row>
    <row r="418282" spans="14:21" x14ac:dyDescent="0.3">
      <c r="N418282" s="162"/>
      <c r="U418282" s="2"/>
    </row>
    <row r="418483" spans="14:21" x14ac:dyDescent="0.3">
      <c r="N418483" s="162"/>
      <c r="U418483" s="2"/>
    </row>
    <row r="418684" spans="14:21" x14ac:dyDescent="0.3">
      <c r="N418684" s="162"/>
      <c r="U418684" s="2"/>
    </row>
    <row r="418885" spans="14:21" x14ac:dyDescent="0.3">
      <c r="N418885" s="162"/>
      <c r="U418885" s="2"/>
    </row>
    <row r="419086" spans="14:21" x14ac:dyDescent="0.3">
      <c r="N419086" s="162"/>
      <c r="U419086" s="2"/>
    </row>
    <row r="419287" spans="14:21" x14ac:dyDescent="0.3">
      <c r="N419287" s="162"/>
      <c r="U419287" s="2"/>
    </row>
    <row r="419488" spans="14:21" x14ac:dyDescent="0.3">
      <c r="N419488" s="162"/>
      <c r="U419488" s="2"/>
    </row>
    <row r="419689" spans="14:21" x14ac:dyDescent="0.3">
      <c r="N419689" s="162"/>
      <c r="U419689" s="2"/>
    </row>
    <row r="419890" spans="14:21" x14ac:dyDescent="0.3">
      <c r="N419890" s="162"/>
      <c r="U419890" s="2"/>
    </row>
    <row r="420091" spans="14:21" x14ac:dyDescent="0.3">
      <c r="N420091" s="162"/>
      <c r="U420091" s="2"/>
    </row>
    <row r="420292" spans="14:21" x14ac:dyDescent="0.3">
      <c r="N420292" s="162"/>
      <c r="U420292" s="2"/>
    </row>
    <row r="420493" spans="14:21" x14ac:dyDescent="0.3">
      <c r="N420493" s="162"/>
      <c r="U420493" s="2"/>
    </row>
    <row r="420694" spans="14:21" x14ac:dyDescent="0.3">
      <c r="N420694" s="162"/>
      <c r="U420694" s="2"/>
    </row>
    <row r="420895" spans="14:21" x14ac:dyDescent="0.3">
      <c r="N420895" s="162"/>
      <c r="U420895" s="2"/>
    </row>
    <row r="421096" spans="14:21" x14ac:dyDescent="0.3">
      <c r="N421096" s="162"/>
      <c r="U421096" s="2"/>
    </row>
    <row r="421297" spans="14:21" x14ac:dyDescent="0.3">
      <c r="N421297" s="162"/>
      <c r="U421297" s="2"/>
    </row>
    <row r="421498" spans="14:21" x14ac:dyDescent="0.3">
      <c r="N421498" s="162"/>
      <c r="U421498" s="2"/>
    </row>
    <row r="421699" spans="14:21" x14ac:dyDescent="0.3">
      <c r="N421699" s="162"/>
      <c r="U421699" s="2"/>
    </row>
    <row r="421900" spans="14:21" x14ac:dyDescent="0.3">
      <c r="N421900" s="162"/>
      <c r="U421900" s="2"/>
    </row>
    <row r="422101" spans="14:21" x14ac:dyDescent="0.3">
      <c r="N422101" s="162"/>
      <c r="U422101" s="2"/>
    </row>
    <row r="422302" spans="14:21" x14ac:dyDescent="0.3">
      <c r="N422302" s="162"/>
      <c r="U422302" s="2"/>
    </row>
    <row r="422503" spans="14:21" x14ac:dyDescent="0.3">
      <c r="N422503" s="162"/>
      <c r="U422503" s="2"/>
    </row>
    <row r="422704" spans="14:21" x14ac:dyDescent="0.3">
      <c r="N422704" s="162"/>
      <c r="U422704" s="2"/>
    </row>
    <row r="422905" spans="14:21" x14ac:dyDescent="0.3">
      <c r="N422905" s="162"/>
      <c r="U422905" s="2"/>
    </row>
    <row r="423106" spans="14:21" x14ac:dyDescent="0.3">
      <c r="N423106" s="162"/>
      <c r="U423106" s="2"/>
    </row>
    <row r="423307" spans="14:21" x14ac:dyDescent="0.3">
      <c r="N423307" s="162"/>
      <c r="U423307" s="2"/>
    </row>
    <row r="423508" spans="14:21" x14ac:dyDescent="0.3">
      <c r="N423508" s="162"/>
      <c r="U423508" s="2"/>
    </row>
    <row r="423709" spans="14:21" x14ac:dyDescent="0.3">
      <c r="N423709" s="162"/>
      <c r="U423709" s="2"/>
    </row>
    <row r="423910" spans="14:21" x14ac:dyDescent="0.3">
      <c r="N423910" s="162"/>
      <c r="U423910" s="2"/>
    </row>
    <row r="424111" spans="14:21" x14ac:dyDescent="0.3">
      <c r="N424111" s="162"/>
      <c r="U424111" s="2"/>
    </row>
    <row r="424312" spans="14:21" x14ac:dyDescent="0.3">
      <c r="N424312" s="162"/>
      <c r="U424312" s="2"/>
    </row>
    <row r="424513" spans="14:21" x14ac:dyDescent="0.3">
      <c r="N424513" s="162"/>
      <c r="U424513" s="2"/>
    </row>
    <row r="424714" spans="14:21" x14ac:dyDescent="0.3">
      <c r="N424714" s="162"/>
      <c r="U424714" s="2"/>
    </row>
    <row r="424915" spans="14:21" x14ac:dyDescent="0.3">
      <c r="N424915" s="162"/>
      <c r="U424915" s="2"/>
    </row>
    <row r="425116" spans="14:21" x14ac:dyDescent="0.3">
      <c r="N425116" s="162"/>
      <c r="U425116" s="2"/>
    </row>
    <row r="425317" spans="14:21" x14ac:dyDescent="0.3">
      <c r="N425317" s="162"/>
      <c r="U425317" s="2"/>
    </row>
    <row r="425518" spans="14:21" x14ac:dyDescent="0.3">
      <c r="N425518" s="162"/>
      <c r="U425518" s="2"/>
    </row>
    <row r="425719" spans="14:21" x14ac:dyDescent="0.3">
      <c r="N425719" s="162"/>
      <c r="U425719" s="2"/>
    </row>
    <row r="425920" spans="14:21" x14ac:dyDescent="0.3">
      <c r="N425920" s="162"/>
      <c r="U425920" s="2"/>
    </row>
    <row r="426121" spans="14:21" x14ac:dyDescent="0.3">
      <c r="N426121" s="162"/>
      <c r="U426121" s="2"/>
    </row>
    <row r="426322" spans="14:21" x14ac:dyDescent="0.3">
      <c r="N426322" s="162"/>
      <c r="U426322" s="2"/>
    </row>
    <row r="426523" spans="14:21" x14ac:dyDescent="0.3">
      <c r="N426523" s="162"/>
      <c r="U426523" s="2"/>
    </row>
    <row r="426724" spans="14:21" x14ac:dyDescent="0.3">
      <c r="N426724" s="162"/>
      <c r="U426724" s="2"/>
    </row>
    <row r="426925" spans="14:21" x14ac:dyDescent="0.3">
      <c r="N426925" s="162"/>
      <c r="U426925" s="2"/>
    </row>
    <row r="427126" spans="14:21" x14ac:dyDescent="0.3">
      <c r="N427126" s="162"/>
      <c r="U427126" s="2"/>
    </row>
    <row r="427327" spans="14:21" x14ac:dyDescent="0.3">
      <c r="N427327" s="162"/>
      <c r="U427327" s="2"/>
    </row>
    <row r="427528" spans="14:21" x14ac:dyDescent="0.3">
      <c r="N427528" s="162"/>
      <c r="U427528" s="2"/>
    </row>
    <row r="427729" spans="14:21" x14ac:dyDescent="0.3">
      <c r="N427729" s="162"/>
      <c r="U427729" s="2"/>
    </row>
    <row r="427930" spans="14:21" x14ac:dyDescent="0.3">
      <c r="N427930" s="162"/>
      <c r="U427930" s="2"/>
    </row>
    <row r="428131" spans="14:21" x14ac:dyDescent="0.3">
      <c r="N428131" s="162"/>
      <c r="U428131" s="2"/>
    </row>
    <row r="428332" spans="14:21" x14ac:dyDescent="0.3">
      <c r="N428332" s="162"/>
      <c r="U428332" s="2"/>
    </row>
    <row r="428533" spans="14:21" x14ac:dyDescent="0.3">
      <c r="N428533" s="162"/>
      <c r="U428533" s="2"/>
    </row>
    <row r="428734" spans="14:21" x14ac:dyDescent="0.3">
      <c r="N428734" s="162"/>
      <c r="U428734" s="2"/>
    </row>
    <row r="428935" spans="14:21" x14ac:dyDescent="0.3">
      <c r="N428935" s="162"/>
      <c r="U428935" s="2"/>
    </row>
    <row r="429136" spans="14:21" x14ac:dyDescent="0.3">
      <c r="N429136" s="162"/>
      <c r="U429136" s="2"/>
    </row>
    <row r="429337" spans="14:21" x14ac:dyDescent="0.3">
      <c r="N429337" s="162"/>
      <c r="U429337" s="2"/>
    </row>
    <row r="429538" spans="14:21" x14ac:dyDescent="0.3">
      <c r="N429538" s="162"/>
      <c r="U429538" s="2"/>
    </row>
    <row r="429739" spans="14:21" x14ac:dyDescent="0.3">
      <c r="N429739" s="162"/>
      <c r="U429739" s="2"/>
    </row>
    <row r="429940" spans="14:21" x14ac:dyDescent="0.3">
      <c r="N429940" s="162"/>
      <c r="U429940" s="2"/>
    </row>
    <row r="430141" spans="14:21" x14ac:dyDescent="0.3">
      <c r="N430141" s="162"/>
      <c r="U430141" s="2"/>
    </row>
    <row r="430342" spans="14:21" x14ac:dyDescent="0.3">
      <c r="N430342" s="162"/>
      <c r="U430342" s="2"/>
    </row>
    <row r="430543" spans="14:21" x14ac:dyDescent="0.3">
      <c r="N430543" s="162"/>
      <c r="U430543" s="2"/>
    </row>
    <row r="430744" spans="14:21" x14ac:dyDescent="0.3">
      <c r="N430744" s="162"/>
      <c r="U430744" s="2"/>
    </row>
    <row r="430945" spans="14:21" x14ac:dyDescent="0.3">
      <c r="N430945" s="162"/>
      <c r="U430945" s="2"/>
    </row>
    <row r="431146" spans="14:21" x14ac:dyDescent="0.3">
      <c r="N431146" s="162"/>
      <c r="U431146" s="2"/>
    </row>
    <row r="431347" spans="14:21" x14ac:dyDescent="0.3">
      <c r="N431347" s="162"/>
      <c r="U431347" s="2"/>
    </row>
    <row r="431548" spans="14:21" x14ac:dyDescent="0.3">
      <c r="N431548" s="162"/>
      <c r="U431548" s="2"/>
    </row>
    <row r="431749" spans="14:21" x14ac:dyDescent="0.3">
      <c r="N431749" s="162"/>
      <c r="U431749" s="2"/>
    </row>
    <row r="431950" spans="14:21" x14ac:dyDescent="0.3">
      <c r="N431950" s="162"/>
      <c r="U431950" s="2"/>
    </row>
    <row r="432151" spans="14:21" x14ac:dyDescent="0.3">
      <c r="N432151" s="162"/>
      <c r="U432151" s="2"/>
    </row>
    <row r="432352" spans="14:21" x14ac:dyDescent="0.3">
      <c r="N432352" s="162"/>
      <c r="U432352" s="2"/>
    </row>
    <row r="432553" spans="14:21" x14ac:dyDescent="0.3">
      <c r="N432553" s="162"/>
      <c r="U432553" s="2"/>
    </row>
    <row r="432754" spans="14:21" x14ac:dyDescent="0.3">
      <c r="N432754" s="162"/>
      <c r="U432754" s="2"/>
    </row>
    <row r="432955" spans="14:21" x14ac:dyDescent="0.3">
      <c r="N432955" s="162"/>
      <c r="U432955" s="2"/>
    </row>
    <row r="433156" spans="14:21" x14ac:dyDescent="0.3">
      <c r="N433156" s="162"/>
      <c r="U433156" s="2"/>
    </row>
    <row r="433357" spans="14:21" x14ac:dyDescent="0.3">
      <c r="N433357" s="162"/>
      <c r="U433357" s="2"/>
    </row>
    <row r="433558" spans="14:21" x14ac:dyDescent="0.3">
      <c r="N433558" s="162"/>
      <c r="U433558" s="2"/>
    </row>
    <row r="433759" spans="14:21" x14ac:dyDescent="0.3">
      <c r="N433759" s="162"/>
      <c r="U433759" s="2"/>
    </row>
    <row r="433960" spans="14:21" x14ac:dyDescent="0.3">
      <c r="N433960" s="162"/>
      <c r="U433960" s="2"/>
    </row>
    <row r="434161" spans="14:21" x14ac:dyDescent="0.3">
      <c r="N434161" s="162"/>
      <c r="U434161" s="2"/>
    </row>
    <row r="434362" spans="14:21" x14ac:dyDescent="0.3">
      <c r="N434362" s="162"/>
      <c r="U434362" s="2"/>
    </row>
    <row r="434563" spans="14:21" x14ac:dyDescent="0.3">
      <c r="N434563" s="162"/>
      <c r="U434563" s="2"/>
    </row>
    <row r="434764" spans="14:21" x14ac:dyDescent="0.3">
      <c r="N434764" s="162"/>
      <c r="U434764" s="2"/>
    </row>
    <row r="434965" spans="14:21" x14ac:dyDescent="0.3">
      <c r="N434965" s="162"/>
      <c r="U434965" s="2"/>
    </row>
    <row r="435166" spans="14:21" x14ac:dyDescent="0.3">
      <c r="N435166" s="162"/>
      <c r="U435166" s="2"/>
    </row>
    <row r="435367" spans="14:21" x14ac:dyDescent="0.3">
      <c r="N435367" s="162"/>
      <c r="U435367" s="2"/>
    </row>
    <row r="435568" spans="14:21" x14ac:dyDescent="0.3">
      <c r="N435568" s="162"/>
      <c r="U435568" s="2"/>
    </row>
    <row r="435769" spans="14:21" x14ac:dyDescent="0.3">
      <c r="N435769" s="162"/>
      <c r="U435769" s="2"/>
    </row>
    <row r="435970" spans="14:21" x14ac:dyDescent="0.3">
      <c r="N435970" s="162"/>
      <c r="U435970" s="2"/>
    </row>
    <row r="436171" spans="14:21" x14ac:dyDescent="0.3">
      <c r="N436171" s="162"/>
      <c r="U436171" s="2"/>
    </row>
    <row r="436372" spans="14:21" x14ac:dyDescent="0.3">
      <c r="N436372" s="162"/>
      <c r="U436372" s="2"/>
    </row>
    <row r="436573" spans="14:21" x14ac:dyDescent="0.3">
      <c r="N436573" s="162"/>
      <c r="U436573" s="2"/>
    </row>
    <row r="436774" spans="14:21" x14ac:dyDescent="0.3">
      <c r="N436774" s="162"/>
      <c r="U436774" s="2"/>
    </row>
    <row r="436975" spans="14:21" x14ac:dyDescent="0.3">
      <c r="N436975" s="162"/>
      <c r="U436975" s="2"/>
    </row>
    <row r="437176" spans="14:21" x14ac:dyDescent="0.3">
      <c r="N437176" s="162"/>
      <c r="U437176" s="2"/>
    </row>
    <row r="437377" spans="14:21" x14ac:dyDescent="0.3">
      <c r="N437377" s="162"/>
      <c r="U437377" s="2"/>
    </row>
    <row r="437578" spans="14:21" x14ac:dyDescent="0.3">
      <c r="N437578" s="162"/>
      <c r="U437578" s="2"/>
    </row>
    <row r="437779" spans="14:21" x14ac:dyDescent="0.3">
      <c r="N437779" s="162"/>
      <c r="U437779" s="2"/>
    </row>
    <row r="437980" spans="14:21" x14ac:dyDescent="0.3">
      <c r="N437980" s="162"/>
      <c r="U437980" s="2"/>
    </row>
    <row r="438181" spans="14:21" x14ac:dyDescent="0.3">
      <c r="N438181" s="162"/>
      <c r="U438181" s="2"/>
    </row>
    <row r="438382" spans="14:21" x14ac:dyDescent="0.3">
      <c r="N438382" s="162"/>
      <c r="U438382" s="2"/>
    </row>
    <row r="438583" spans="14:21" x14ac:dyDescent="0.3">
      <c r="N438583" s="162"/>
      <c r="U438583" s="2"/>
    </row>
    <row r="438784" spans="14:21" x14ac:dyDescent="0.3">
      <c r="N438784" s="162"/>
      <c r="U438784" s="2"/>
    </row>
    <row r="438985" spans="14:21" x14ac:dyDescent="0.3">
      <c r="N438985" s="162"/>
      <c r="U438985" s="2"/>
    </row>
    <row r="439186" spans="14:21" x14ac:dyDescent="0.3">
      <c r="N439186" s="162"/>
      <c r="U439186" s="2"/>
    </row>
    <row r="439387" spans="14:21" x14ac:dyDescent="0.3">
      <c r="N439387" s="162"/>
      <c r="U439387" s="2"/>
    </row>
    <row r="439588" spans="14:21" x14ac:dyDescent="0.3">
      <c r="N439588" s="162"/>
      <c r="U439588" s="2"/>
    </row>
    <row r="439789" spans="14:21" x14ac:dyDescent="0.3">
      <c r="N439789" s="162"/>
      <c r="U439789" s="2"/>
    </row>
    <row r="439990" spans="14:21" x14ac:dyDescent="0.3">
      <c r="N439990" s="162"/>
      <c r="U439990" s="2"/>
    </row>
    <row r="440191" spans="14:21" x14ac:dyDescent="0.3">
      <c r="N440191" s="162"/>
      <c r="U440191" s="2"/>
    </row>
    <row r="440392" spans="14:21" x14ac:dyDescent="0.3">
      <c r="N440392" s="162"/>
      <c r="U440392" s="2"/>
    </row>
    <row r="440593" spans="14:21" x14ac:dyDescent="0.3">
      <c r="N440593" s="162"/>
      <c r="U440593" s="2"/>
    </row>
    <row r="440794" spans="14:21" x14ac:dyDescent="0.3">
      <c r="N440794" s="162"/>
      <c r="U440794" s="2"/>
    </row>
    <row r="440995" spans="14:21" x14ac:dyDescent="0.3">
      <c r="N440995" s="162"/>
      <c r="U440995" s="2"/>
    </row>
    <row r="441196" spans="14:21" x14ac:dyDescent="0.3">
      <c r="N441196" s="162"/>
      <c r="U441196" s="2"/>
    </row>
    <row r="441397" spans="14:21" x14ac:dyDescent="0.3">
      <c r="N441397" s="162"/>
      <c r="U441397" s="2"/>
    </row>
    <row r="441598" spans="14:21" x14ac:dyDescent="0.3">
      <c r="N441598" s="162"/>
      <c r="U441598" s="2"/>
    </row>
    <row r="441799" spans="14:21" x14ac:dyDescent="0.3">
      <c r="N441799" s="162"/>
      <c r="U441799" s="2"/>
    </row>
    <row r="442000" spans="14:21" x14ac:dyDescent="0.3">
      <c r="N442000" s="162"/>
      <c r="U442000" s="2"/>
    </row>
    <row r="442201" spans="14:21" x14ac:dyDescent="0.3">
      <c r="N442201" s="162"/>
      <c r="U442201" s="2"/>
    </row>
    <row r="442402" spans="14:21" x14ac:dyDescent="0.3">
      <c r="N442402" s="162"/>
      <c r="U442402" s="2"/>
    </row>
    <row r="442603" spans="14:21" x14ac:dyDescent="0.3">
      <c r="N442603" s="162"/>
      <c r="U442603" s="2"/>
    </row>
    <row r="442804" spans="14:21" x14ac:dyDescent="0.3">
      <c r="N442804" s="162"/>
      <c r="U442804" s="2"/>
    </row>
    <row r="443005" spans="14:21" x14ac:dyDescent="0.3">
      <c r="N443005" s="162"/>
      <c r="U443005" s="2"/>
    </row>
    <row r="443206" spans="14:21" x14ac:dyDescent="0.3">
      <c r="N443206" s="162"/>
      <c r="U443206" s="2"/>
    </row>
    <row r="443407" spans="14:21" x14ac:dyDescent="0.3">
      <c r="N443407" s="162"/>
      <c r="U443407" s="2"/>
    </row>
    <row r="443608" spans="14:21" x14ac:dyDescent="0.3">
      <c r="N443608" s="162"/>
      <c r="U443608" s="2"/>
    </row>
    <row r="443809" spans="14:21" x14ac:dyDescent="0.3">
      <c r="N443809" s="162"/>
      <c r="U443809" s="2"/>
    </row>
    <row r="444010" spans="14:21" x14ac:dyDescent="0.3">
      <c r="N444010" s="162"/>
      <c r="U444010" s="2"/>
    </row>
    <row r="444211" spans="14:21" x14ac:dyDescent="0.3">
      <c r="N444211" s="162"/>
      <c r="U444211" s="2"/>
    </row>
    <row r="444412" spans="14:21" x14ac:dyDescent="0.3">
      <c r="N444412" s="162"/>
      <c r="U444412" s="2"/>
    </row>
    <row r="444613" spans="14:21" x14ac:dyDescent="0.3">
      <c r="N444613" s="162"/>
      <c r="U444613" s="2"/>
    </row>
    <row r="444814" spans="14:21" x14ac:dyDescent="0.3">
      <c r="N444814" s="162"/>
      <c r="U444814" s="2"/>
    </row>
    <row r="445015" spans="14:21" x14ac:dyDescent="0.3">
      <c r="N445015" s="162"/>
      <c r="U445015" s="2"/>
    </row>
    <row r="445216" spans="14:21" x14ac:dyDescent="0.3">
      <c r="N445216" s="162"/>
      <c r="U445216" s="2"/>
    </row>
    <row r="445417" spans="14:21" x14ac:dyDescent="0.3">
      <c r="N445417" s="162"/>
      <c r="U445417" s="2"/>
    </row>
    <row r="445618" spans="14:21" x14ac:dyDescent="0.3">
      <c r="N445618" s="162"/>
      <c r="U445618" s="2"/>
    </row>
    <row r="445819" spans="14:21" x14ac:dyDescent="0.3">
      <c r="N445819" s="162"/>
      <c r="U445819" s="2"/>
    </row>
    <row r="446020" spans="14:21" x14ac:dyDescent="0.3">
      <c r="N446020" s="162"/>
      <c r="U446020" s="2"/>
    </row>
    <row r="446221" spans="14:21" x14ac:dyDescent="0.3">
      <c r="N446221" s="162"/>
      <c r="U446221" s="2"/>
    </row>
    <row r="446422" spans="14:21" x14ac:dyDescent="0.3">
      <c r="N446422" s="162"/>
      <c r="U446422" s="2"/>
    </row>
    <row r="446623" spans="14:21" x14ac:dyDescent="0.3">
      <c r="N446623" s="162"/>
      <c r="U446623" s="2"/>
    </row>
    <row r="446824" spans="14:21" x14ac:dyDescent="0.3">
      <c r="N446824" s="162"/>
      <c r="U446824" s="2"/>
    </row>
    <row r="447025" spans="14:21" x14ac:dyDescent="0.3">
      <c r="N447025" s="162"/>
      <c r="U447025" s="2"/>
    </row>
    <row r="447226" spans="14:21" x14ac:dyDescent="0.3">
      <c r="N447226" s="162"/>
      <c r="U447226" s="2"/>
    </row>
    <row r="447427" spans="14:21" x14ac:dyDescent="0.3">
      <c r="N447427" s="162"/>
      <c r="U447427" s="2"/>
    </row>
    <row r="447628" spans="14:21" x14ac:dyDescent="0.3">
      <c r="N447628" s="162"/>
      <c r="U447628" s="2"/>
    </row>
    <row r="447829" spans="14:21" x14ac:dyDescent="0.3">
      <c r="N447829" s="162"/>
      <c r="U447829" s="2"/>
    </row>
    <row r="448030" spans="14:21" x14ac:dyDescent="0.3">
      <c r="N448030" s="162"/>
      <c r="U448030" s="2"/>
    </row>
    <row r="448231" spans="14:21" x14ac:dyDescent="0.3">
      <c r="N448231" s="162"/>
      <c r="U448231" s="2"/>
    </row>
    <row r="448432" spans="14:21" x14ac:dyDescent="0.3">
      <c r="N448432" s="162"/>
      <c r="U448432" s="2"/>
    </row>
    <row r="448633" spans="14:21" x14ac:dyDescent="0.3">
      <c r="N448633" s="162"/>
      <c r="U448633" s="2"/>
    </row>
    <row r="448834" spans="14:21" x14ac:dyDescent="0.3">
      <c r="N448834" s="162"/>
      <c r="U448834" s="2"/>
    </row>
    <row r="449035" spans="14:21" x14ac:dyDescent="0.3">
      <c r="N449035" s="162"/>
      <c r="U449035" s="2"/>
    </row>
    <row r="449236" spans="14:21" x14ac:dyDescent="0.3">
      <c r="N449236" s="162"/>
      <c r="U449236" s="2"/>
    </row>
    <row r="449437" spans="14:21" x14ac:dyDescent="0.3">
      <c r="N449437" s="162"/>
      <c r="U449437" s="2"/>
    </row>
    <row r="449638" spans="14:21" x14ac:dyDescent="0.3">
      <c r="N449638" s="162"/>
      <c r="U449638" s="2"/>
    </row>
    <row r="449839" spans="14:21" x14ac:dyDescent="0.3">
      <c r="N449839" s="162"/>
      <c r="U449839" s="2"/>
    </row>
    <row r="450040" spans="14:21" x14ac:dyDescent="0.3">
      <c r="N450040" s="162"/>
      <c r="U450040" s="2"/>
    </row>
    <row r="450241" spans="14:21" x14ac:dyDescent="0.3">
      <c r="N450241" s="162"/>
      <c r="U450241" s="2"/>
    </row>
    <row r="450442" spans="14:21" x14ac:dyDescent="0.3">
      <c r="N450442" s="162"/>
      <c r="U450442" s="2"/>
    </row>
    <row r="450643" spans="14:21" x14ac:dyDescent="0.3">
      <c r="N450643" s="162"/>
      <c r="U450643" s="2"/>
    </row>
    <row r="450844" spans="14:21" x14ac:dyDescent="0.3">
      <c r="N450844" s="162"/>
      <c r="U450844" s="2"/>
    </row>
    <row r="451045" spans="14:21" x14ac:dyDescent="0.3">
      <c r="N451045" s="162"/>
      <c r="U451045" s="2"/>
    </row>
    <row r="451246" spans="14:21" x14ac:dyDescent="0.3">
      <c r="N451246" s="162"/>
      <c r="U451246" s="2"/>
    </row>
    <row r="451447" spans="14:21" x14ac:dyDescent="0.3">
      <c r="N451447" s="162"/>
      <c r="U451447" s="2"/>
    </row>
    <row r="451648" spans="14:21" x14ac:dyDescent="0.3">
      <c r="N451648" s="162"/>
      <c r="U451648" s="2"/>
    </row>
    <row r="451849" spans="14:21" x14ac:dyDescent="0.3">
      <c r="N451849" s="162"/>
      <c r="U451849" s="2"/>
    </row>
    <row r="452050" spans="14:21" x14ac:dyDescent="0.3">
      <c r="N452050" s="162"/>
      <c r="U452050" s="2"/>
    </row>
    <row r="452251" spans="14:21" x14ac:dyDescent="0.3">
      <c r="N452251" s="162"/>
      <c r="U452251" s="2"/>
    </row>
    <row r="452452" spans="14:21" x14ac:dyDescent="0.3">
      <c r="N452452" s="162"/>
      <c r="U452452" s="2"/>
    </row>
    <row r="452653" spans="14:21" x14ac:dyDescent="0.3">
      <c r="N452653" s="162"/>
      <c r="U452653" s="2"/>
    </row>
    <row r="452854" spans="14:21" x14ac:dyDescent="0.3">
      <c r="N452854" s="162"/>
      <c r="U452854" s="2"/>
    </row>
    <row r="453055" spans="14:21" x14ac:dyDescent="0.3">
      <c r="N453055" s="162"/>
      <c r="U453055" s="2"/>
    </row>
    <row r="453256" spans="14:21" x14ac:dyDescent="0.3">
      <c r="N453256" s="162"/>
      <c r="U453256" s="2"/>
    </row>
    <row r="453457" spans="14:21" x14ac:dyDescent="0.3">
      <c r="N453457" s="162"/>
      <c r="U453457" s="2"/>
    </row>
    <row r="453658" spans="14:21" x14ac:dyDescent="0.3">
      <c r="N453658" s="162"/>
      <c r="U453658" s="2"/>
    </row>
    <row r="453859" spans="14:21" x14ac:dyDescent="0.3">
      <c r="N453859" s="162"/>
      <c r="U453859" s="2"/>
    </row>
    <row r="454060" spans="14:21" x14ac:dyDescent="0.3">
      <c r="N454060" s="162"/>
      <c r="U454060" s="2"/>
    </row>
    <row r="454261" spans="14:21" x14ac:dyDescent="0.3">
      <c r="N454261" s="162"/>
      <c r="U454261" s="2"/>
    </row>
    <row r="454462" spans="14:21" x14ac:dyDescent="0.3">
      <c r="N454462" s="162"/>
      <c r="U454462" s="2"/>
    </row>
    <row r="454663" spans="14:21" x14ac:dyDescent="0.3">
      <c r="N454663" s="162"/>
      <c r="U454663" s="2"/>
    </row>
    <row r="454864" spans="14:21" x14ac:dyDescent="0.3">
      <c r="N454864" s="162"/>
      <c r="U454864" s="2"/>
    </row>
    <row r="455065" spans="14:21" x14ac:dyDescent="0.3">
      <c r="N455065" s="162"/>
      <c r="U455065" s="2"/>
    </row>
    <row r="455266" spans="14:21" x14ac:dyDescent="0.3">
      <c r="N455266" s="162"/>
      <c r="U455266" s="2"/>
    </row>
    <row r="455467" spans="14:21" x14ac:dyDescent="0.3">
      <c r="N455467" s="162"/>
      <c r="U455467" s="2"/>
    </row>
    <row r="455668" spans="14:21" x14ac:dyDescent="0.3">
      <c r="N455668" s="162"/>
      <c r="U455668" s="2"/>
    </row>
    <row r="455869" spans="14:21" x14ac:dyDescent="0.3">
      <c r="N455869" s="162"/>
      <c r="U455869" s="2"/>
    </row>
    <row r="456070" spans="14:21" x14ac:dyDescent="0.3">
      <c r="N456070" s="162"/>
      <c r="U456070" s="2"/>
    </row>
    <row r="456271" spans="14:21" x14ac:dyDescent="0.3">
      <c r="N456271" s="162"/>
      <c r="U456271" s="2"/>
    </row>
    <row r="456472" spans="14:21" x14ac:dyDescent="0.3">
      <c r="N456472" s="162"/>
      <c r="U456472" s="2"/>
    </row>
    <row r="456673" spans="14:21" x14ac:dyDescent="0.3">
      <c r="N456673" s="162"/>
      <c r="U456673" s="2"/>
    </row>
    <row r="456874" spans="14:21" x14ac:dyDescent="0.3">
      <c r="N456874" s="162"/>
      <c r="U456874" s="2"/>
    </row>
    <row r="457075" spans="14:21" x14ac:dyDescent="0.3">
      <c r="N457075" s="162"/>
      <c r="U457075" s="2"/>
    </row>
    <row r="457276" spans="14:21" x14ac:dyDescent="0.3">
      <c r="N457276" s="162"/>
      <c r="U457276" s="2"/>
    </row>
    <row r="457477" spans="14:21" x14ac:dyDescent="0.3">
      <c r="N457477" s="162"/>
      <c r="U457477" s="2"/>
    </row>
    <row r="457678" spans="14:21" x14ac:dyDescent="0.3">
      <c r="N457678" s="162"/>
      <c r="U457678" s="2"/>
    </row>
    <row r="457879" spans="14:21" x14ac:dyDescent="0.3">
      <c r="N457879" s="162"/>
      <c r="U457879" s="2"/>
    </row>
    <row r="458080" spans="14:21" x14ac:dyDescent="0.3">
      <c r="N458080" s="162"/>
      <c r="U458080" s="2"/>
    </row>
    <row r="458281" spans="14:21" x14ac:dyDescent="0.3">
      <c r="N458281" s="162"/>
      <c r="U458281" s="2"/>
    </row>
    <row r="458482" spans="14:21" x14ac:dyDescent="0.3">
      <c r="N458482" s="162"/>
      <c r="U458482" s="2"/>
    </row>
    <row r="458683" spans="14:21" x14ac:dyDescent="0.3">
      <c r="N458683" s="162"/>
      <c r="U458683" s="2"/>
    </row>
    <row r="458884" spans="14:21" x14ac:dyDescent="0.3">
      <c r="N458884" s="162"/>
      <c r="U458884" s="2"/>
    </row>
    <row r="459085" spans="14:21" x14ac:dyDescent="0.3">
      <c r="N459085" s="162"/>
      <c r="U459085" s="2"/>
    </row>
    <row r="459286" spans="14:21" x14ac:dyDescent="0.3">
      <c r="N459286" s="162"/>
      <c r="U459286" s="2"/>
    </row>
    <row r="459487" spans="14:21" x14ac:dyDescent="0.3">
      <c r="N459487" s="162"/>
      <c r="U459487" s="2"/>
    </row>
    <row r="459688" spans="14:21" x14ac:dyDescent="0.3">
      <c r="N459688" s="162"/>
      <c r="U459688" s="2"/>
    </row>
    <row r="459889" spans="14:21" x14ac:dyDescent="0.3">
      <c r="N459889" s="162"/>
      <c r="U459889" s="2"/>
    </row>
    <row r="460090" spans="14:21" x14ac:dyDescent="0.3">
      <c r="N460090" s="162"/>
      <c r="U460090" s="2"/>
    </row>
    <row r="460291" spans="14:21" x14ac:dyDescent="0.3">
      <c r="N460291" s="162"/>
      <c r="U460291" s="2"/>
    </row>
    <row r="460492" spans="14:21" x14ac:dyDescent="0.3">
      <c r="N460492" s="162"/>
      <c r="U460492" s="2"/>
    </row>
    <row r="460693" spans="14:21" x14ac:dyDescent="0.3">
      <c r="N460693" s="162"/>
      <c r="U460693" s="2"/>
    </row>
    <row r="460894" spans="14:21" x14ac:dyDescent="0.3">
      <c r="N460894" s="162"/>
      <c r="U460894" s="2"/>
    </row>
    <row r="461095" spans="14:21" x14ac:dyDescent="0.3">
      <c r="N461095" s="162"/>
      <c r="U461095" s="2"/>
    </row>
    <row r="461296" spans="14:21" x14ac:dyDescent="0.3">
      <c r="N461296" s="162"/>
      <c r="U461296" s="2"/>
    </row>
    <row r="461497" spans="14:21" x14ac:dyDescent="0.3">
      <c r="N461497" s="162"/>
      <c r="U461497" s="2"/>
    </row>
    <row r="461698" spans="14:21" x14ac:dyDescent="0.3">
      <c r="N461698" s="162"/>
      <c r="U461698" s="2"/>
    </row>
    <row r="461899" spans="14:21" x14ac:dyDescent="0.3">
      <c r="N461899" s="162"/>
      <c r="U461899" s="2"/>
    </row>
    <row r="462100" spans="14:21" x14ac:dyDescent="0.3">
      <c r="N462100" s="162"/>
      <c r="U462100" s="2"/>
    </row>
    <row r="462301" spans="14:21" x14ac:dyDescent="0.3">
      <c r="N462301" s="162"/>
      <c r="U462301" s="2"/>
    </row>
    <row r="462502" spans="14:21" x14ac:dyDescent="0.3">
      <c r="N462502" s="162"/>
      <c r="U462502" s="2"/>
    </row>
    <row r="462703" spans="14:21" x14ac:dyDescent="0.3">
      <c r="N462703" s="162"/>
      <c r="U462703" s="2"/>
    </row>
    <row r="462904" spans="14:21" x14ac:dyDescent="0.3">
      <c r="N462904" s="162"/>
      <c r="U462904" s="2"/>
    </row>
    <row r="463105" spans="14:21" x14ac:dyDescent="0.3">
      <c r="N463105" s="162"/>
      <c r="U463105" s="2"/>
    </row>
    <row r="463306" spans="14:21" x14ac:dyDescent="0.3">
      <c r="N463306" s="162"/>
      <c r="U463306" s="2"/>
    </row>
    <row r="463507" spans="14:21" x14ac:dyDescent="0.3">
      <c r="N463507" s="162"/>
      <c r="U463507" s="2"/>
    </row>
    <row r="463708" spans="14:21" x14ac:dyDescent="0.3">
      <c r="N463708" s="162"/>
      <c r="U463708" s="2"/>
    </row>
    <row r="463909" spans="14:21" x14ac:dyDescent="0.3">
      <c r="N463909" s="162"/>
      <c r="U463909" s="2"/>
    </row>
    <row r="464110" spans="14:21" x14ac:dyDescent="0.3">
      <c r="N464110" s="162"/>
      <c r="U464110" s="2"/>
    </row>
    <row r="464311" spans="14:21" x14ac:dyDescent="0.3">
      <c r="N464311" s="162"/>
      <c r="U464311" s="2"/>
    </row>
    <row r="464512" spans="14:21" x14ac:dyDescent="0.3">
      <c r="N464512" s="162"/>
      <c r="U464512" s="2"/>
    </row>
    <row r="464713" spans="14:21" x14ac:dyDescent="0.3">
      <c r="N464713" s="162"/>
      <c r="U464713" s="2"/>
    </row>
    <row r="464914" spans="14:21" x14ac:dyDescent="0.3">
      <c r="N464914" s="162"/>
      <c r="U464914" s="2"/>
    </row>
    <row r="465115" spans="14:21" x14ac:dyDescent="0.3">
      <c r="N465115" s="162"/>
      <c r="U465115" s="2"/>
    </row>
    <row r="465316" spans="14:21" x14ac:dyDescent="0.3">
      <c r="N465316" s="162"/>
      <c r="U465316" s="2"/>
    </row>
    <row r="465517" spans="14:21" x14ac:dyDescent="0.3">
      <c r="N465517" s="162"/>
      <c r="U465517" s="2"/>
    </row>
    <row r="465718" spans="14:21" x14ac:dyDescent="0.3">
      <c r="N465718" s="162"/>
      <c r="U465718" s="2"/>
    </row>
    <row r="465919" spans="14:21" x14ac:dyDescent="0.3">
      <c r="N465919" s="162"/>
      <c r="U465919" s="2"/>
    </row>
    <row r="466120" spans="14:21" x14ac:dyDescent="0.3">
      <c r="N466120" s="162"/>
      <c r="U466120" s="2"/>
    </row>
    <row r="466321" spans="14:21" x14ac:dyDescent="0.3">
      <c r="N466321" s="162"/>
      <c r="U466321" s="2"/>
    </row>
    <row r="466522" spans="14:21" x14ac:dyDescent="0.3">
      <c r="N466522" s="162"/>
      <c r="U466522" s="2"/>
    </row>
    <row r="466723" spans="14:21" x14ac:dyDescent="0.3">
      <c r="N466723" s="162"/>
      <c r="U466723" s="2"/>
    </row>
    <row r="466924" spans="14:21" x14ac:dyDescent="0.3">
      <c r="N466924" s="162"/>
      <c r="U466924" s="2"/>
    </row>
    <row r="467125" spans="14:21" x14ac:dyDescent="0.3">
      <c r="N467125" s="162"/>
      <c r="U467125" s="2"/>
    </row>
    <row r="467326" spans="14:21" x14ac:dyDescent="0.3">
      <c r="N467326" s="162"/>
      <c r="U467326" s="2"/>
    </row>
    <row r="467527" spans="14:21" x14ac:dyDescent="0.3">
      <c r="N467527" s="162"/>
      <c r="U467527" s="2"/>
    </row>
    <row r="467728" spans="14:21" x14ac:dyDescent="0.3">
      <c r="N467728" s="162"/>
      <c r="U467728" s="2"/>
    </row>
    <row r="467929" spans="14:21" x14ac:dyDescent="0.3">
      <c r="N467929" s="162"/>
      <c r="U467929" s="2"/>
    </row>
    <row r="468130" spans="14:21" x14ac:dyDescent="0.3">
      <c r="N468130" s="162"/>
      <c r="U468130" s="2"/>
    </row>
    <row r="468331" spans="14:21" x14ac:dyDescent="0.3">
      <c r="N468331" s="162"/>
      <c r="U468331" s="2"/>
    </row>
    <row r="468532" spans="14:21" x14ac:dyDescent="0.3">
      <c r="N468532" s="162"/>
      <c r="U468532" s="2"/>
    </row>
    <row r="468733" spans="14:21" x14ac:dyDescent="0.3">
      <c r="N468733" s="162"/>
      <c r="U468733" s="2"/>
    </row>
    <row r="468934" spans="14:21" x14ac:dyDescent="0.3">
      <c r="N468934" s="162"/>
      <c r="U468934" s="2"/>
    </row>
    <row r="469135" spans="14:21" x14ac:dyDescent="0.3">
      <c r="N469135" s="162"/>
      <c r="U469135" s="2"/>
    </row>
    <row r="469336" spans="14:21" x14ac:dyDescent="0.3">
      <c r="N469336" s="162"/>
      <c r="U469336" s="2"/>
    </row>
    <row r="469537" spans="14:21" x14ac:dyDescent="0.3">
      <c r="N469537" s="162"/>
      <c r="U469537" s="2"/>
    </row>
    <row r="469738" spans="14:21" x14ac:dyDescent="0.3">
      <c r="N469738" s="162"/>
      <c r="U469738" s="2"/>
    </row>
    <row r="469939" spans="14:21" x14ac:dyDescent="0.3">
      <c r="N469939" s="162"/>
      <c r="U469939" s="2"/>
    </row>
    <row r="470140" spans="14:21" x14ac:dyDescent="0.3">
      <c r="N470140" s="162"/>
      <c r="U470140" s="2"/>
    </row>
    <row r="470341" spans="14:21" x14ac:dyDescent="0.3">
      <c r="N470341" s="162"/>
      <c r="U470341" s="2"/>
    </row>
    <row r="470542" spans="14:21" x14ac:dyDescent="0.3">
      <c r="N470542" s="162"/>
      <c r="U470542" s="2"/>
    </row>
    <row r="470743" spans="14:21" x14ac:dyDescent="0.3">
      <c r="N470743" s="162"/>
      <c r="U470743" s="2"/>
    </row>
    <row r="470944" spans="14:21" x14ac:dyDescent="0.3">
      <c r="N470944" s="162"/>
      <c r="U470944" s="2"/>
    </row>
    <row r="471145" spans="14:21" x14ac:dyDescent="0.3">
      <c r="N471145" s="162"/>
      <c r="U471145" s="2"/>
    </row>
    <row r="471346" spans="14:21" x14ac:dyDescent="0.3">
      <c r="N471346" s="162"/>
      <c r="U471346" s="2"/>
    </row>
    <row r="471547" spans="14:21" x14ac:dyDescent="0.3">
      <c r="N471547" s="162"/>
      <c r="U471547" s="2"/>
    </row>
    <row r="471748" spans="14:21" x14ac:dyDescent="0.3">
      <c r="N471748" s="162"/>
      <c r="U471748" s="2"/>
    </row>
    <row r="471949" spans="14:21" x14ac:dyDescent="0.3">
      <c r="N471949" s="162"/>
      <c r="U471949" s="2"/>
    </row>
    <row r="472150" spans="14:21" x14ac:dyDescent="0.3">
      <c r="N472150" s="162"/>
      <c r="U472150" s="2"/>
    </row>
    <row r="472351" spans="14:21" x14ac:dyDescent="0.3">
      <c r="N472351" s="162"/>
      <c r="U472351" s="2"/>
    </row>
    <row r="472552" spans="14:21" x14ac:dyDescent="0.3">
      <c r="N472552" s="162"/>
      <c r="U472552" s="2"/>
    </row>
    <row r="472753" spans="14:21" x14ac:dyDescent="0.3">
      <c r="N472753" s="162"/>
      <c r="U472753" s="2"/>
    </row>
    <row r="472954" spans="14:21" x14ac:dyDescent="0.3">
      <c r="N472954" s="162"/>
      <c r="U472954" s="2"/>
    </row>
    <row r="473155" spans="14:21" x14ac:dyDescent="0.3">
      <c r="N473155" s="162"/>
      <c r="U473155" s="2"/>
    </row>
    <row r="473356" spans="14:21" x14ac:dyDescent="0.3">
      <c r="N473356" s="162"/>
      <c r="U473356" s="2"/>
    </row>
    <row r="473557" spans="14:21" x14ac:dyDescent="0.3">
      <c r="N473557" s="162"/>
      <c r="U473557" s="2"/>
    </row>
    <row r="473758" spans="14:21" x14ac:dyDescent="0.3">
      <c r="N473758" s="162"/>
      <c r="U473758" s="2"/>
    </row>
    <row r="473959" spans="14:21" x14ac:dyDescent="0.3">
      <c r="N473959" s="162"/>
      <c r="U473959" s="2"/>
    </row>
    <row r="474160" spans="14:21" x14ac:dyDescent="0.3">
      <c r="N474160" s="162"/>
      <c r="U474160" s="2"/>
    </row>
    <row r="474361" spans="14:21" x14ac:dyDescent="0.3">
      <c r="N474361" s="162"/>
      <c r="U474361" s="2"/>
    </row>
    <row r="474562" spans="14:21" x14ac:dyDescent="0.3">
      <c r="N474562" s="162"/>
      <c r="U474562" s="2"/>
    </row>
    <row r="474763" spans="14:21" x14ac:dyDescent="0.3">
      <c r="N474763" s="162"/>
      <c r="U474763" s="2"/>
    </row>
    <row r="474964" spans="14:21" x14ac:dyDescent="0.3">
      <c r="N474964" s="162"/>
      <c r="U474964" s="2"/>
    </row>
    <row r="475165" spans="14:21" x14ac:dyDescent="0.3">
      <c r="N475165" s="162"/>
      <c r="U475165" s="2"/>
    </row>
    <row r="475366" spans="14:21" x14ac:dyDescent="0.3">
      <c r="N475366" s="162"/>
      <c r="U475366" s="2"/>
    </row>
    <row r="475567" spans="14:21" x14ac:dyDescent="0.3">
      <c r="N475567" s="162"/>
      <c r="U475567" s="2"/>
    </row>
    <row r="475768" spans="14:21" x14ac:dyDescent="0.3">
      <c r="N475768" s="162"/>
      <c r="U475768" s="2"/>
    </row>
    <row r="475969" spans="14:21" x14ac:dyDescent="0.3">
      <c r="N475969" s="162"/>
      <c r="U475969" s="2"/>
    </row>
    <row r="476170" spans="14:21" x14ac:dyDescent="0.3">
      <c r="N476170" s="162"/>
      <c r="U476170" s="2"/>
    </row>
    <row r="476371" spans="14:21" x14ac:dyDescent="0.3">
      <c r="N476371" s="162"/>
      <c r="U476371" s="2"/>
    </row>
    <row r="476572" spans="14:21" x14ac:dyDescent="0.3">
      <c r="N476572" s="162"/>
      <c r="U476572" s="2"/>
    </row>
    <row r="476773" spans="14:21" x14ac:dyDescent="0.3">
      <c r="N476773" s="162"/>
      <c r="U476773" s="2"/>
    </row>
    <row r="476974" spans="14:21" x14ac:dyDescent="0.3">
      <c r="N476974" s="162"/>
      <c r="U476974" s="2"/>
    </row>
    <row r="477175" spans="14:21" x14ac:dyDescent="0.3">
      <c r="N477175" s="162"/>
      <c r="U477175" s="2"/>
    </row>
    <row r="477376" spans="14:21" x14ac:dyDescent="0.3">
      <c r="N477376" s="162"/>
      <c r="U477376" s="2"/>
    </row>
    <row r="477577" spans="14:21" x14ac:dyDescent="0.3">
      <c r="N477577" s="162"/>
      <c r="U477577" s="2"/>
    </row>
    <row r="477778" spans="14:21" x14ac:dyDescent="0.3">
      <c r="N477778" s="162"/>
      <c r="U477778" s="2"/>
    </row>
    <row r="477979" spans="14:21" x14ac:dyDescent="0.3">
      <c r="N477979" s="162"/>
      <c r="U477979" s="2"/>
    </row>
    <row r="478180" spans="14:21" x14ac:dyDescent="0.3">
      <c r="N478180" s="162"/>
      <c r="U478180" s="2"/>
    </row>
    <row r="478381" spans="14:21" x14ac:dyDescent="0.3">
      <c r="N478381" s="162"/>
      <c r="U478381" s="2"/>
    </row>
    <row r="478582" spans="14:21" x14ac:dyDescent="0.3">
      <c r="N478582" s="162"/>
      <c r="U478582" s="2"/>
    </row>
    <row r="478783" spans="14:21" x14ac:dyDescent="0.3">
      <c r="N478783" s="162"/>
      <c r="U478783" s="2"/>
    </row>
    <row r="478984" spans="14:21" x14ac:dyDescent="0.3">
      <c r="N478984" s="162"/>
      <c r="U478984" s="2"/>
    </row>
    <row r="479185" spans="14:21" x14ac:dyDescent="0.3">
      <c r="N479185" s="162"/>
      <c r="U479185" s="2"/>
    </row>
    <row r="479386" spans="14:21" x14ac:dyDescent="0.3">
      <c r="N479386" s="162"/>
      <c r="U479386" s="2"/>
    </row>
    <row r="479587" spans="14:21" x14ac:dyDescent="0.3">
      <c r="N479587" s="162"/>
      <c r="U479587" s="2"/>
    </row>
    <row r="479788" spans="14:21" x14ac:dyDescent="0.3">
      <c r="N479788" s="162"/>
      <c r="U479788" s="2"/>
    </row>
    <row r="479989" spans="14:21" x14ac:dyDescent="0.3">
      <c r="N479989" s="162"/>
      <c r="U479989" s="2"/>
    </row>
    <row r="480190" spans="14:21" x14ac:dyDescent="0.3">
      <c r="N480190" s="162"/>
      <c r="U480190" s="2"/>
    </row>
    <row r="480391" spans="14:21" x14ac:dyDescent="0.3">
      <c r="N480391" s="162"/>
      <c r="U480391" s="2"/>
    </row>
    <row r="480592" spans="14:21" x14ac:dyDescent="0.3">
      <c r="N480592" s="162"/>
      <c r="U480592" s="2"/>
    </row>
    <row r="480793" spans="14:21" x14ac:dyDescent="0.3">
      <c r="N480793" s="162"/>
      <c r="U480793" s="2"/>
    </row>
    <row r="480994" spans="14:21" x14ac:dyDescent="0.3">
      <c r="N480994" s="162"/>
      <c r="U480994" s="2"/>
    </row>
    <row r="481195" spans="14:21" x14ac:dyDescent="0.3">
      <c r="N481195" s="162"/>
      <c r="U481195" s="2"/>
    </row>
    <row r="481396" spans="14:21" x14ac:dyDescent="0.3">
      <c r="N481396" s="162"/>
      <c r="U481396" s="2"/>
    </row>
    <row r="481597" spans="14:21" x14ac:dyDescent="0.3">
      <c r="N481597" s="162"/>
      <c r="U481597" s="2"/>
    </row>
    <row r="481798" spans="14:21" x14ac:dyDescent="0.3">
      <c r="N481798" s="162"/>
      <c r="U481798" s="2"/>
    </row>
    <row r="481999" spans="14:21" x14ac:dyDescent="0.3">
      <c r="N481999" s="162"/>
      <c r="U481999" s="2"/>
    </row>
    <row r="482200" spans="14:21" x14ac:dyDescent="0.3">
      <c r="N482200" s="162"/>
      <c r="U482200" s="2"/>
    </row>
    <row r="482401" spans="14:21" x14ac:dyDescent="0.3">
      <c r="N482401" s="162"/>
      <c r="U482401" s="2"/>
    </row>
    <row r="482602" spans="14:21" x14ac:dyDescent="0.3">
      <c r="N482602" s="162"/>
      <c r="U482602" s="2"/>
    </row>
    <row r="482803" spans="14:21" x14ac:dyDescent="0.3">
      <c r="N482803" s="162"/>
      <c r="U482803" s="2"/>
    </row>
    <row r="483004" spans="14:21" x14ac:dyDescent="0.3">
      <c r="N483004" s="162"/>
      <c r="U483004" s="2"/>
    </row>
    <row r="483205" spans="14:21" x14ac:dyDescent="0.3">
      <c r="N483205" s="162"/>
      <c r="U483205" s="2"/>
    </row>
    <row r="483406" spans="14:21" x14ac:dyDescent="0.3">
      <c r="N483406" s="162"/>
      <c r="U483406" s="2"/>
    </row>
    <row r="483607" spans="14:21" x14ac:dyDescent="0.3">
      <c r="N483607" s="162"/>
      <c r="U483607" s="2"/>
    </row>
    <row r="483808" spans="14:21" x14ac:dyDescent="0.3">
      <c r="N483808" s="162"/>
      <c r="U483808" s="2"/>
    </row>
    <row r="484009" spans="14:21" x14ac:dyDescent="0.3">
      <c r="N484009" s="162"/>
      <c r="U484009" s="2"/>
    </row>
    <row r="484210" spans="14:21" x14ac:dyDescent="0.3">
      <c r="N484210" s="162"/>
      <c r="U484210" s="2"/>
    </row>
    <row r="484411" spans="14:21" x14ac:dyDescent="0.3">
      <c r="N484411" s="162"/>
      <c r="U484411" s="2"/>
    </row>
    <row r="484612" spans="14:21" x14ac:dyDescent="0.3">
      <c r="N484612" s="162"/>
      <c r="U484612" s="2"/>
    </row>
    <row r="484813" spans="14:21" x14ac:dyDescent="0.3">
      <c r="N484813" s="162"/>
      <c r="U484813" s="2"/>
    </row>
    <row r="485014" spans="14:21" x14ac:dyDescent="0.3">
      <c r="N485014" s="162"/>
      <c r="U485014" s="2"/>
    </row>
    <row r="485215" spans="14:21" x14ac:dyDescent="0.3">
      <c r="N485215" s="162"/>
      <c r="U485215" s="2"/>
    </row>
    <row r="485416" spans="14:21" x14ac:dyDescent="0.3">
      <c r="N485416" s="162"/>
      <c r="U485416" s="2"/>
    </row>
    <row r="485617" spans="14:21" x14ac:dyDescent="0.3">
      <c r="N485617" s="162"/>
      <c r="U485617" s="2"/>
    </row>
    <row r="485818" spans="14:21" x14ac:dyDescent="0.3">
      <c r="N485818" s="162"/>
      <c r="U485818" s="2"/>
    </row>
    <row r="486019" spans="14:21" x14ac:dyDescent="0.3">
      <c r="N486019" s="162"/>
      <c r="U486019" s="2"/>
    </row>
    <row r="486220" spans="14:21" x14ac:dyDescent="0.3">
      <c r="N486220" s="162"/>
      <c r="U486220" s="2"/>
    </row>
    <row r="486421" spans="14:21" x14ac:dyDescent="0.3">
      <c r="N486421" s="162"/>
      <c r="U486421" s="2"/>
    </row>
    <row r="486622" spans="14:21" x14ac:dyDescent="0.3">
      <c r="N486622" s="162"/>
      <c r="U486622" s="2"/>
    </row>
    <row r="486823" spans="14:21" x14ac:dyDescent="0.3">
      <c r="N486823" s="162"/>
      <c r="U486823" s="2"/>
    </row>
    <row r="487024" spans="14:21" x14ac:dyDescent="0.3">
      <c r="N487024" s="162"/>
      <c r="U487024" s="2"/>
    </row>
    <row r="487225" spans="14:21" x14ac:dyDescent="0.3">
      <c r="N487225" s="162"/>
      <c r="U487225" s="2"/>
    </row>
    <row r="487426" spans="14:21" x14ac:dyDescent="0.3">
      <c r="N487426" s="162"/>
      <c r="U487426" s="2"/>
    </row>
    <row r="487627" spans="14:21" x14ac:dyDescent="0.3">
      <c r="N487627" s="162"/>
      <c r="U487627" s="2"/>
    </row>
    <row r="487828" spans="14:21" x14ac:dyDescent="0.3">
      <c r="N487828" s="162"/>
      <c r="U487828" s="2"/>
    </row>
    <row r="488029" spans="14:21" x14ac:dyDescent="0.3">
      <c r="N488029" s="162"/>
      <c r="U488029" s="2"/>
    </row>
    <row r="488230" spans="14:21" x14ac:dyDescent="0.3">
      <c r="N488230" s="162"/>
      <c r="U488230" s="2"/>
    </row>
    <row r="488431" spans="14:21" x14ac:dyDescent="0.3">
      <c r="N488431" s="162"/>
      <c r="U488431" s="2"/>
    </row>
    <row r="488632" spans="14:21" x14ac:dyDescent="0.3">
      <c r="N488632" s="162"/>
      <c r="U488632" s="2"/>
    </row>
    <row r="488833" spans="14:21" x14ac:dyDescent="0.3">
      <c r="N488833" s="162"/>
      <c r="U488833" s="2"/>
    </row>
    <row r="489034" spans="14:21" x14ac:dyDescent="0.3">
      <c r="N489034" s="162"/>
      <c r="U489034" s="2"/>
    </row>
    <row r="489235" spans="14:21" x14ac:dyDescent="0.3">
      <c r="N489235" s="162"/>
      <c r="U489235" s="2"/>
    </row>
    <row r="489436" spans="14:21" x14ac:dyDescent="0.3">
      <c r="N489436" s="162"/>
      <c r="U489436" s="2"/>
    </row>
    <row r="489637" spans="14:21" x14ac:dyDescent="0.3">
      <c r="N489637" s="162"/>
      <c r="U489637" s="2"/>
    </row>
    <row r="489838" spans="14:21" x14ac:dyDescent="0.3">
      <c r="N489838" s="162"/>
      <c r="U489838" s="2"/>
    </row>
    <row r="490039" spans="14:21" x14ac:dyDescent="0.3">
      <c r="N490039" s="162"/>
      <c r="U490039" s="2"/>
    </row>
    <row r="490240" spans="14:21" x14ac:dyDescent="0.3">
      <c r="N490240" s="162"/>
      <c r="U490240" s="2"/>
    </row>
    <row r="490441" spans="14:21" x14ac:dyDescent="0.3">
      <c r="N490441" s="162"/>
      <c r="U490441" s="2"/>
    </row>
    <row r="490642" spans="14:21" x14ac:dyDescent="0.3">
      <c r="N490642" s="162"/>
      <c r="U490642" s="2"/>
    </row>
    <row r="490843" spans="14:21" x14ac:dyDescent="0.3">
      <c r="N490843" s="162"/>
      <c r="U490843" s="2"/>
    </row>
    <row r="491044" spans="14:21" x14ac:dyDescent="0.3">
      <c r="N491044" s="162"/>
      <c r="U491044" s="2"/>
    </row>
    <row r="491245" spans="14:21" x14ac:dyDescent="0.3">
      <c r="N491245" s="162"/>
      <c r="U491245" s="2"/>
    </row>
    <row r="491446" spans="14:21" x14ac:dyDescent="0.3">
      <c r="N491446" s="162"/>
      <c r="U491446" s="2"/>
    </row>
    <row r="491647" spans="14:21" x14ac:dyDescent="0.3">
      <c r="N491647" s="162"/>
      <c r="U491647" s="2"/>
    </row>
    <row r="491848" spans="14:21" x14ac:dyDescent="0.3">
      <c r="N491848" s="162"/>
      <c r="U491848" s="2"/>
    </row>
    <row r="492049" spans="14:21" x14ac:dyDescent="0.3">
      <c r="N492049" s="162"/>
      <c r="U492049" s="2"/>
    </row>
    <row r="492250" spans="14:21" x14ac:dyDescent="0.3">
      <c r="N492250" s="162"/>
      <c r="U492250" s="2"/>
    </row>
    <row r="492451" spans="14:21" x14ac:dyDescent="0.3">
      <c r="N492451" s="162"/>
      <c r="U492451" s="2"/>
    </row>
    <row r="492652" spans="14:21" x14ac:dyDescent="0.3">
      <c r="N492652" s="162"/>
      <c r="U492652" s="2"/>
    </row>
    <row r="492853" spans="14:21" x14ac:dyDescent="0.3">
      <c r="N492853" s="162"/>
      <c r="U492853" s="2"/>
    </row>
    <row r="493054" spans="14:21" x14ac:dyDescent="0.3">
      <c r="N493054" s="162"/>
      <c r="U493054" s="2"/>
    </row>
    <row r="493255" spans="14:21" x14ac:dyDescent="0.3">
      <c r="N493255" s="162"/>
      <c r="U493255" s="2"/>
    </row>
    <row r="493456" spans="14:21" x14ac:dyDescent="0.3">
      <c r="N493456" s="162"/>
      <c r="U493456" s="2"/>
    </row>
    <row r="493657" spans="14:21" x14ac:dyDescent="0.3">
      <c r="N493657" s="162"/>
      <c r="U493657" s="2"/>
    </row>
    <row r="493858" spans="14:21" x14ac:dyDescent="0.3">
      <c r="N493858" s="162"/>
      <c r="U493858" s="2"/>
    </row>
    <row r="494059" spans="14:21" x14ac:dyDescent="0.3">
      <c r="N494059" s="162"/>
      <c r="U494059" s="2"/>
    </row>
    <row r="494260" spans="14:21" x14ac:dyDescent="0.3">
      <c r="N494260" s="162"/>
      <c r="U494260" s="2"/>
    </row>
    <row r="494461" spans="14:21" x14ac:dyDescent="0.3">
      <c r="N494461" s="162"/>
      <c r="U494461" s="2"/>
    </row>
    <row r="494662" spans="14:21" x14ac:dyDescent="0.3">
      <c r="N494662" s="162"/>
      <c r="U494662" s="2"/>
    </row>
    <row r="494863" spans="14:21" x14ac:dyDescent="0.3">
      <c r="N494863" s="162"/>
      <c r="U494863" s="2"/>
    </row>
    <row r="495064" spans="14:21" x14ac:dyDescent="0.3">
      <c r="N495064" s="162"/>
      <c r="U495064" s="2"/>
    </row>
    <row r="495265" spans="14:21" x14ac:dyDescent="0.3">
      <c r="N495265" s="162"/>
      <c r="U495265" s="2"/>
    </row>
    <row r="495466" spans="14:21" x14ac:dyDescent="0.3">
      <c r="N495466" s="162"/>
      <c r="U495466" s="2"/>
    </row>
    <row r="495667" spans="14:21" x14ac:dyDescent="0.3">
      <c r="N495667" s="162"/>
      <c r="U495667" s="2"/>
    </row>
    <row r="495868" spans="14:21" x14ac:dyDescent="0.3">
      <c r="N495868" s="162"/>
      <c r="U495868" s="2"/>
    </row>
    <row r="496069" spans="14:21" x14ac:dyDescent="0.3">
      <c r="N496069" s="162"/>
      <c r="U496069" s="2"/>
    </row>
    <row r="496270" spans="14:21" x14ac:dyDescent="0.3">
      <c r="N496270" s="162"/>
      <c r="U496270" s="2"/>
    </row>
    <row r="496471" spans="14:21" x14ac:dyDescent="0.3">
      <c r="N496471" s="162"/>
      <c r="U496471" s="2"/>
    </row>
    <row r="496672" spans="14:21" x14ac:dyDescent="0.3">
      <c r="N496672" s="162"/>
      <c r="U496672" s="2"/>
    </row>
    <row r="496873" spans="14:21" x14ac:dyDescent="0.3">
      <c r="N496873" s="162"/>
      <c r="U496873" s="2"/>
    </row>
    <row r="497074" spans="14:21" x14ac:dyDescent="0.3">
      <c r="N497074" s="162"/>
      <c r="U497074" s="2"/>
    </row>
    <row r="497275" spans="14:21" x14ac:dyDescent="0.3">
      <c r="N497275" s="162"/>
      <c r="U497275" s="2"/>
    </row>
    <row r="497476" spans="14:21" x14ac:dyDescent="0.3">
      <c r="N497476" s="162"/>
      <c r="U497476" s="2"/>
    </row>
    <row r="497677" spans="14:21" x14ac:dyDescent="0.3">
      <c r="N497677" s="162"/>
      <c r="U497677" s="2"/>
    </row>
    <row r="497878" spans="14:21" x14ac:dyDescent="0.3">
      <c r="N497878" s="162"/>
      <c r="U497878" s="2"/>
    </row>
    <row r="498079" spans="14:21" x14ac:dyDescent="0.3">
      <c r="N498079" s="162"/>
      <c r="U498079" s="2"/>
    </row>
    <row r="498280" spans="14:21" x14ac:dyDescent="0.3">
      <c r="N498280" s="162"/>
      <c r="U498280" s="2"/>
    </row>
    <row r="498481" spans="14:21" x14ac:dyDescent="0.3">
      <c r="N498481" s="162"/>
      <c r="U498481" s="2"/>
    </row>
    <row r="498682" spans="14:21" x14ac:dyDescent="0.3">
      <c r="N498682" s="162"/>
      <c r="U498682" s="2"/>
    </row>
    <row r="498883" spans="14:21" x14ac:dyDescent="0.3">
      <c r="N498883" s="162"/>
      <c r="U498883" s="2"/>
    </row>
    <row r="499084" spans="14:21" x14ac:dyDescent="0.3">
      <c r="N499084" s="162"/>
      <c r="U499084" s="2"/>
    </row>
    <row r="499285" spans="14:21" x14ac:dyDescent="0.3">
      <c r="N499285" s="162"/>
      <c r="U499285" s="2"/>
    </row>
    <row r="499486" spans="14:21" x14ac:dyDescent="0.3">
      <c r="N499486" s="162"/>
      <c r="U499486" s="2"/>
    </row>
    <row r="499687" spans="14:21" x14ac:dyDescent="0.3">
      <c r="N499687" s="162"/>
      <c r="U499687" s="2"/>
    </row>
    <row r="499888" spans="14:21" x14ac:dyDescent="0.3">
      <c r="N499888" s="162"/>
      <c r="U499888" s="2"/>
    </row>
    <row r="500089" spans="14:21" x14ac:dyDescent="0.3">
      <c r="N500089" s="162"/>
      <c r="U500089" s="2"/>
    </row>
    <row r="500290" spans="14:21" x14ac:dyDescent="0.3">
      <c r="N500290" s="162"/>
      <c r="U500290" s="2"/>
    </row>
    <row r="500491" spans="14:21" x14ac:dyDescent="0.3">
      <c r="N500491" s="162"/>
      <c r="U500491" s="2"/>
    </row>
    <row r="500692" spans="14:21" x14ac:dyDescent="0.3">
      <c r="N500692" s="162"/>
      <c r="U500692" s="2"/>
    </row>
    <row r="500893" spans="14:21" x14ac:dyDescent="0.3">
      <c r="N500893" s="162"/>
      <c r="U500893" s="2"/>
    </row>
    <row r="501094" spans="14:21" x14ac:dyDescent="0.3">
      <c r="N501094" s="162"/>
      <c r="U501094" s="2"/>
    </row>
    <row r="501295" spans="14:21" x14ac:dyDescent="0.3">
      <c r="N501295" s="162"/>
      <c r="U501295" s="2"/>
    </row>
    <row r="501496" spans="14:21" x14ac:dyDescent="0.3">
      <c r="N501496" s="162"/>
      <c r="U501496" s="2"/>
    </row>
    <row r="501697" spans="14:21" x14ac:dyDescent="0.3">
      <c r="N501697" s="162"/>
      <c r="U501697" s="2"/>
    </row>
    <row r="501898" spans="14:21" x14ac:dyDescent="0.3">
      <c r="N501898" s="162"/>
      <c r="U501898" s="2"/>
    </row>
    <row r="502099" spans="14:21" x14ac:dyDescent="0.3">
      <c r="N502099" s="162"/>
      <c r="U502099" s="2"/>
    </row>
    <row r="502300" spans="14:21" x14ac:dyDescent="0.3">
      <c r="N502300" s="162"/>
      <c r="U502300" s="2"/>
    </row>
    <row r="502501" spans="14:21" x14ac:dyDescent="0.3">
      <c r="N502501" s="162"/>
      <c r="U502501" s="2"/>
    </row>
    <row r="502702" spans="14:21" x14ac:dyDescent="0.3">
      <c r="N502702" s="162"/>
      <c r="U502702" s="2"/>
    </row>
    <row r="502903" spans="14:21" x14ac:dyDescent="0.3">
      <c r="N502903" s="162"/>
      <c r="U502903" s="2"/>
    </row>
    <row r="503104" spans="14:21" x14ac:dyDescent="0.3">
      <c r="N503104" s="162"/>
      <c r="U503104" s="2"/>
    </row>
    <row r="503305" spans="14:21" x14ac:dyDescent="0.3">
      <c r="N503305" s="162"/>
      <c r="U503305" s="2"/>
    </row>
    <row r="503506" spans="14:21" x14ac:dyDescent="0.3">
      <c r="N503506" s="162"/>
      <c r="U503506" s="2"/>
    </row>
    <row r="503707" spans="14:21" x14ac:dyDescent="0.3">
      <c r="N503707" s="162"/>
      <c r="U503707" s="2"/>
    </row>
    <row r="503908" spans="14:21" x14ac:dyDescent="0.3">
      <c r="N503908" s="162"/>
      <c r="U503908" s="2"/>
    </row>
    <row r="504109" spans="14:21" x14ac:dyDescent="0.3">
      <c r="N504109" s="162"/>
      <c r="U504109" s="2"/>
    </row>
    <row r="504310" spans="14:21" x14ac:dyDescent="0.3">
      <c r="N504310" s="162"/>
      <c r="U504310" s="2"/>
    </row>
    <row r="504511" spans="14:21" x14ac:dyDescent="0.3">
      <c r="N504511" s="162"/>
      <c r="U504511" s="2"/>
    </row>
    <row r="504712" spans="14:21" x14ac:dyDescent="0.3">
      <c r="N504712" s="162"/>
      <c r="U504712" s="2"/>
    </row>
    <row r="504913" spans="14:21" x14ac:dyDescent="0.3">
      <c r="N504913" s="162"/>
      <c r="U504913" s="2"/>
    </row>
    <row r="505114" spans="14:21" x14ac:dyDescent="0.3">
      <c r="N505114" s="162"/>
      <c r="U505114" s="2"/>
    </row>
    <row r="505315" spans="14:21" x14ac:dyDescent="0.3">
      <c r="N505315" s="162"/>
      <c r="U505315" s="2"/>
    </row>
    <row r="505516" spans="14:21" x14ac:dyDescent="0.3">
      <c r="N505516" s="162"/>
      <c r="U505516" s="2"/>
    </row>
    <row r="505717" spans="14:21" x14ac:dyDescent="0.3">
      <c r="N505717" s="162"/>
      <c r="U505717" s="2"/>
    </row>
    <row r="505918" spans="14:21" x14ac:dyDescent="0.3">
      <c r="N505918" s="162"/>
      <c r="U505918" s="2"/>
    </row>
    <row r="506119" spans="14:21" x14ac:dyDescent="0.3">
      <c r="N506119" s="162"/>
      <c r="U506119" s="2"/>
    </row>
    <row r="506320" spans="14:21" x14ac:dyDescent="0.3">
      <c r="N506320" s="162"/>
      <c r="U506320" s="2"/>
    </row>
    <row r="506521" spans="14:21" x14ac:dyDescent="0.3">
      <c r="N506521" s="162"/>
      <c r="U506521" s="2"/>
    </row>
    <row r="506722" spans="14:21" x14ac:dyDescent="0.3">
      <c r="N506722" s="162"/>
      <c r="U506722" s="2"/>
    </row>
    <row r="506923" spans="14:21" x14ac:dyDescent="0.3">
      <c r="N506923" s="162"/>
      <c r="U506923" s="2"/>
    </row>
    <row r="507124" spans="14:21" x14ac:dyDescent="0.3">
      <c r="N507124" s="162"/>
      <c r="U507124" s="2"/>
    </row>
    <row r="507325" spans="14:21" x14ac:dyDescent="0.3">
      <c r="N507325" s="162"/>
      <c r="U507325" s="2"/>
    </row>
    <row r="507526" spans="14:21" x14ac:dyDescent="0.3">
      <c r="N507526" s="162"/>
      <c r="U507526" s="2"/>
    </row>
    <row r="507727" spans="14:21" x14ac:dyDescent="0.3">
      <c r="N507727" s="162"/>
      <c r="U507727" s="2"/>
    </row>
    <row r="507928" spans="14:21" x14ac:dyDescent="0.3">
      <c r="N507928" s="162"/>
      <c r="U507928" s="2"/>
    </row>
    <row r="508129" spans="14:21" x14ac:dyDescent="0.3">
      <c r="N508129" s="162"/>
      <c r="U508129" s="2"/>
    </row>
    <row r="508330" spans="14:21" x14ac:dyDescent="0.3">
      <c r="N508330" s="162"/>
      <c r="U508330" s="2"/>
    </row>
    <row r="508531" spans="14:21" x14ac:dyDescent="0.3">
      <c r="N508531" s="162"/>
      <c r="U508531" s="2"/>
    </row>
    <row r="508732" spans="14:21" x14ac:dyDescent="0.3">
      <c r="N508732" s="162"/>
      <c r="U508732" s="2"/>
    </row>
    <row r="508933" spans="14:21" x14ac:dyDescent="0.3">
      <c r="N508933" s="162"/>
      <c r="U508933" s="2"/>
    </row>
    <row r="509134" spans="14:21" x14ac:dyDescent="0.3">
      <c r="N509134" s="162"/>
      <c r="U509134" s="2"/>
    </row>
    <row r="509335" spans="14:21" x14ac:dyDescent="0.3">
      <c r="N509335" s="162"/>
      <c r="U509335" s="2"/>
    </row>
    <row r="509536" spans="14:21" x14ac:dyDescent="0.3">
      <c r="N509536" s="162"/>
      <c r="U509536" s="2"/>
    </row>
    <row r="509737" spans="14:21" x14ac:dyDescent="0.3">
      <c r="N509737" s="162"/>
      <c r="U509737" s="2"/>
    </row>
    <row r="509938" spans="14:21" x14ac:dyDescent="0.3">
      <c r="N509938" s="162"/>
      <c r="U509938" s="2"/>
    </row>
    <row r="510139" spans="14:21" x14ac:dyDescent="0.3">
      <c r="N510139" s="162"/>
      <c r="U510139" s="2"/>
    </row>
    <row r="510340" spans="14:21" x14ac:dyDescent="0.3">
      <c r="N510340" s="162"/>
      <c r="U510340" s="2"/>
    </row>
    <row r="510541" spans="14:21" x14ac:dyDescent="0.3">
      <c r="N510541" s="162"/>
      <c r="U510541" s="2"/>
    </row>
    <row r="510742" spans="14:21" x14ac:dyDescent="0.3">
      <c r="N510742" s="162"/>
      <c r="U510742" s="2"/>
    </row>
    <row r="510943" spans="14:21" x14ac:dyDescent="0.3">
      <c r="N510943" s="162"/>
      <c r="U510943" s="2"/>
    </row>
    <row r="511144" spans="14:21" x14ac:dyDescent="0.3">
      <c r="N511144" s="162"/>
      <c r="U511144" s="2"/>
    </row>
    <row r="511345" spans="14:21" x14ac:dyDescent="0.3">
      <c r="N511345" s="162"/>
      <c r="U511345" s="2"/>
    </row>
    <row r="511546" spans="14:21" x14ac:dyDescent="0.3">
      <c r="N511546" s="162"/>
      <c r="U511546" s="2"/>
    </row>
    <row r="511747" spans="14:21" x14ac:dyDescent="0.3">
      <c r="N511747" s="162"/>
      <c r="U511747" s="2"/>
    </row>
    <row r="511948" spans="14:21" x14ac:dyDescent="0.3">
      <c r="N511948" s="162"/>
      <c r="U511948" s="2"/>
    </row>
    <row r="512149" spans="14:21" x14ac:dyDescent="0.3">
      <c r="N512149" s="162"/>
      <c r="U512149" s="2"/>
    </row>
    <row r="512350" spans="14:21" x14ac:dyDescent="0.3">
      <c r="N512350" s="162"/>
      <c r="U512350" s="2"/>
    </row>
    <row r="512551" spans="14:21" x14ac:dyDescent="0.3">
      <c r="N512551" s="162"/>
      <c r="U512551" s="2"/>
    </row>
    <row r="512752" spans="14:21" x14ac:dyDescent="0.3">
      <c r="N512752" s="162"/>
      <c r="U512752" s="2"/>
    </row>
    <row r="512953" spans="14:21" x14ac:dyDescent="0.3">
      <c r="N512953" s="162"/>
      <c r="U512953" s="2"/>
    </row>
    <row r="513154" spans="14:21" x14ac:dyDescent="0.3">
      <c r="N513154" s="162"/>
      <c r="U513154" s="2"/>
    </row>
    <row r="513355" spans="14:21" x14ac:dyDescent="0.3">
      <c r="N513355" s="162"/>
      <c r="U513355" s="2"/>
    </row>
    <row r="513556" spans="14:21" x14ac:dyDescent="0.3">
      <c r="N513556" s="162"/>
      <c r="U513556" s="2"/>
    </row>
    <row r="513757" spans="14:21" x14ac:dyDescent="0.3">
      <c r="N513757" s="162"/>
      <c r="U513757" s="2"/>
    </row>
    <row r="513958" spans="14:21" x14ac:dyDescent="0.3">
      <c r="N513958" s="162"/>
      <c r="U513958" s="2"/>
    </row>
    <row r="514159" spans="14:21" x14ac:dyDescent="0.3">
      <c r="N514159" s="162"/>
      <c r="U514159" s="2"/>
    </row>
    <row r="514360" spans="14:21" x14ac:dyDescent="0.3">
      <c r="N514360" s="162"/>
      <c r="U514360" s="2"/>
    </row>
    <row r="514561" spans="14:21" x14ac:dyDescent="0.3">
      <c r="N514561" s="162"/>
      <c r="U514561" s="2"/>
    </row>
    <row r="514762" spans="14:21" x14ac:dyDescent="0.3">
      <c r="N514762" s="162"/>
      <c r="U514762" s="2"/>
    </row>
    <row r="514963" spans="14:21" x14ac:dyDescent="0.3">
      <c r="N514963" s="162"/>
      <c r="U514963" s="2"/>
    </row>
    <row r="515164" spans="14:21" x14ac:dyDescent="0.3">
      <c r="N515164" s="162"/>
      <c r="U515164" s="2"/>
    </row>
    <row r="515365" spans="14:21" x14ac:dyDescent="0.3">
      <c r="N515365" s="162"/>
      <c r="U515365" s="2"/>
    </row>
    <row r="515566" spans="14:21" x14ac:dyDescent="0.3">
      <c r="N515566" s="162"/>
      <c r="U515566" s="2"/>
    </row>
    <row r="515767" spans="14:21" x14ac:dyDescent="0.3">
      <c r="N515767" s="162"/>
      <c r="U515767" s="2"/>
    </row>
    <row r="515968" spans="14:21" x14ac:dyDescent="0.3">
      <c r="N515968" s="162"/>
      <c r="U515968" s="2"/>
    </row>
    <row r="516169" spans="14:21" x14ac:dyDescent="0.3">
      <c r="N516169" s="162"/>
      <c r="U516169" s="2"/>
    </row>
    <row r="516370" spans="14:21" x14ac:dyDescent="0.3">
      <c r="N516370" s="162"/>
      <c r="U516370" s="2"/>
    </row>
    <row r="516571" spans="14:21" x14ac:dyDescent="0.3">
      <c r="N516571" s="162"/>
      <c r="U516571" s="2"/>
    </row>
    <row r="516772" spans="14:21" x14ac:dyDescent="0.3">
      <c r="N516772" s="162"/>
      <c r="U516772" s="2"/>
    </row>
    <row r="516973" spans="14:21" x14ac:dyDescent="0.3">
      <c r="N516973" s="162"/>
      <c r="U516973" s="2"/>
    </row>
    <row r="517174" spans="14:21" x14ac:dyDescent="0.3">
      <c r="N517174" s="162"/>
      <c r="U517174" s="2"/>
    </row>
    <row r="517375" spans="14:21" x14ac:dyDescent="0.3">
      <c r="N517375" s="162"/>
      <c r="U517375" s="2"/>
    </row>
    <row r="517576" spans="14:21" x14ac:dyDescent="0.3">
      <c r="N517576" s="162"/>
      <c r="U517576" s="2"/>
    </row>
    <row r="517777" spans="14:21" x14ac:dyDescent="0.3">
      <c r="N517777" s="162"/>
      <c r="U517777" s="2"/>
    </row>
    <row r="517978" spans="14:21" x14ac:dyDescent="0.3">
      <c r="N517978" s="162"/>
      <c r="U517978" s="2"/>
    </row>
    <row r="518179" spans="14:21" x14ac:dyDescent="0.3">
      <c r="N518179" s="162"/>
      <c r="U518179" s="2"/>
    </row>
    <row r="518380" spans="14:21" x14ac:dyDescent="0.3">
      <c r="N518380" s="162"/>
      <c r="U518380" s="2"/>
    </row>
    <row r="518581" spans="14:21" x14ac:dyDescent="0.3">
      <c r="N518581" s="162"/>
      <c r="U518581" s="2"/>
    </row>
    <row r="518782" spans="14:21" x14ac:dyDescent="0.3">
      <c r="N518782" s="162"/>
      <c r="U518782" s="2"/>
    </row>
    <row r="518983" spans="14:21" x14ac:dyDescent="0.3">
      <c r="N518983" s="162"/>
      <c r="U518983" s="2"/>
    </row>
    <row r="519184" spans="14:21" x14ac:dyDescent="0.3">
      <c r="N519184" s="162"/>
      <c r="U519184" s="2"/>
    </row>
    <row r="519385" spans="14:21" x14ac:dyDescent="0.3">
      <c r="N519385" s="162"/>
      <c r="U519385" s="2"/>
    </row>
    <row r="519586" spans="14:21" x14ac:dyDescent="0.3">
      <c r="N519586" s="162"/>
      <c r="U519586" s="2"/>
    </row>
    <row r="519787" spans="14:21" x14ac:dyDescent="0.3">
      <c r="N519787" s="162"/>
      <c r="U519787" s="2"/>
    </row>
    <row r="519988" spans="14:21" x14ac:dyDescent="0.3">
      <c r="N519988" s="162"/>
      <c r="U519988" s="2"/>
    </row>
    <row r="520189" spans="14:21" x14ac:dyDescent="0.3">
      <c r="N520189" s="162"/>
      <c r="U520189" s="2"/>
    </row>
    <row r="520390" spans="14:21" x14ac:dyDescent="0.3">
      <c r="N520390" s="162"/>
      <c r="U520390" s="2"/>
    </row>
    <row r="520591" spans="14:21" x14ac:dyDescent="0.3">
      <c r="N520591" s="162"/>
      <c r="U520591" s="2"/>
    </row>
    <row r="520792" spans="14:21" x14ac:dyDescent="0.3">
      <c r="N520792" s="162"/>
      <c r="U520792" s="2"/>
    </row>
    <row r="520993" spans="14:21" x14ac:dyDescent="0.3">
      <c r="N520993" s="162"/>
      <c r="U520993" s="2"/>
    </row>
    <row r="521194" spans="14:21" x14ac:dyDescent="0.3">
      <c r="N521194" s="162"/>
      <c r="U521194" s="2"/>
    </row>
    <row r="521395" spans="14:21" x14ac:dyDescent="0.3">
      <c r="N521395" s="162"/>
      <c r="U521395" s="2"/>
    </row>
    <row r="521596" spans="14:21" x14ac:dyDescent="0.3">
      <c r="N521596" s="162"/>
      <c r="U521596" s="2"/>
    </row>
    <row r="521797" spans="14:21" x14ac:dyDescent="0.3">
      <c r="N521797" s="162"/>
      <c r="U521797" s="2"/>
    </row>
    <row r="521998" spans="14:21" x14ac:dyDescent="0.3">
      <c r="N521998" s="162"/>
      <c r="U521998" s="2"/>
    </row>
    <row r="522199" spans="14:21" x14ac:dyDescent="0.3">
      <c r="N522199" s="162"/>
      <c r="U522199" s="2"/>
    </row>
    <row r="522400" spans="14:21" x14ac:dyDescent="0.3">
      <c r="N522400" s="162"/>
      <c r="U522400" s="2"/>
    </row>
    <row r="522601" spans="14:21" x14ac:dyDescent="0.3">
      <c r="N522601" s="162"/>
      <c r="U522601" s="2"/>
    </row>
    <row r="522802" spans="14:21" x14ac:dyDescent="0.3">
      <c r="N522802" s="162"/>
      <c r="U522802" s="2"/>
    </row>
    <row r="523003" spans="14:21" x14ac:dyDescent="0.3">
      <c r="N523003" s="162"/>
      <c r="U523003" s="2"/>
    </row>
    <row r="523204" spans="14:21" x14ac:dyDescent="0.3">
      <c r="N523204" s="162"/>
      <c r="U523204" s="2"/>
    </row>
    <row r="523405" spans="14:21" x14ac:dyDescent="0.3">
      <c r="N523405" s="162"/>
      <c r="U523405" s="2"/>
    </row>
    <row r="523606" spans="14:21" x14ac:dyDescent="0.3">
      <c r="N523606" s="162"/>
      <c r="U523606" s="2"/>
    </row>
    <row r="523807" spans="14:21" x14ac:dyDescent="0.3">
      <c r="N523807" s="162"/>
      <c r="U523807" s="2"/>
    </row>
    <row r="524008" spans="14:21" x14ac:dyDescent="0.3">
      <c r="N524008" s="162"/>
      <c r="U524008" s="2"/>
    </row>
    <row r="524209" spans="14:21" x14ac:dyDescent="0.3">
      <c r="N524209" s="162"/>
      <c r="U524209" s="2"/>
    </row>
    <row r="524410" spans="14:21" x14ac:dyDescent="0.3">
      <c r="N524410" s="162"/>
      <c r="U524410" s="2"/>
    </row>
    <row r="524611" spans="14:21" x14ac:dyDescent="0.3">
      <c r="N524611" s="162"/>
      <c r="U524611" s="2"/>
    </row>
    <row r="524812" spans="14:21" x14ac:dyDescent="0.3">
      <c r="N524812" s="162"/>
      <c r="U524812" s="2"/>
    </row>
    <row r="525013" spans="14:21" x14ac:dyDescent="0.3">
      <c r="N525013" s="162"/>
      <c r="U525013" s="2"/>
    </row>
    <row r="525214" spans="14:21" x14ac:dyDescent="0.3">
      <c r="N525214" s="162"/>
      <c r="U525214" s="2"/>
    </row>
    <row r="525415" spans="14:21" x14ac:dyDescent="0.3">
      <c r="N525415" s="162"/>
      <c r="U525415" s="2"/>
    </row>
    <row r="525616" spans="14:21" x14ac:dyDescent="0.3">
      <c r="N525616" s="162"/>
      <c r="U525616" s="2"/>
    </row>
    <row r="525817" spans="14:21" x14ac:dyDescent="0.3">
      <c r="N525817" s="162"/>
      <c r="U525817" s="2"/>
    </row>
    <row r="526018" spans="14:21" x14ac:dyDescent="0.3">
      <c r="N526018" s="162"/>
      <c r="U526018" s="2"/>
    </row>
    <row r="526219" spans="14:21" x14ac:dyDescent="0.3">
      <c r="N526219" s="162"/>
      <c r="U526219" s="2"/>
    </row>
    <row r="526420" spans="14:21" x14ac:dyDescent="0.3">
      <c r="N526420" s="162"/>
      <c r="U526420" s="2"/>
    </row>
    <row r="526621" spans="14:21" x14ac:dyDescent="0.3">
      <c r="N526621" s="162"/>
      <c r="U526621" s="2"/>
    </row>
    <row r="526822" spans="14:21" x14ac:dyDescent="0.3">
      <c r="N526822" s="162"/>
      <c r="U526822" s="2"/>
    </row>
    <row r="527023" spans="14:21" x14ac:dyDescent="0.3">
      <c r="N527023" s="162"/>
      <c r="U527023" s="2"/>
    </row>
    <row r="527224" spans="14:21" x14ac:dyDescent="0.3">
      <c r="N527224" s="162"/>
      <c r="U527224" s="2"/>
    </row>
    <row r="527425" spans="14:21" x14ac:dyDescent="0.3">
      <c r="N527425" s="162"/>
      <c r="U527425" s="2"/>
    </row>
    <row r="527626" spans="14:21" x14ac:dyDescent="0.3">
      <c r="N527626" s="162"/>
      <c r="U527626" s="2"/>
    </row>
    <row r="527827" spans="14:21" x14ac:dyDescent="0.3">
      <c r="N527827" s="162"/>
      <c r="U527827" s="2"/>
    </row>
    <row r="528028" spans="14:21" x14ac:dyDescent="0.3">
      <c r="N528028" s="162"/>
      <c r="U528028" s="2"/>
    </row>
    <row r="528229" spans="14:21" x14ac:dyDescent="0.3">
      <c r="N528229" s="162"/>
      <c r="U528229" s="2"/>
    </row>
    <row r="528430" spans="14:21" x14ac:dyDescent="0.3">
      <c r="N528430" s="162"/>
      <c r="U528430" s="2"/>
    </row>
    <row r="528631" spans="14:21" x14ac:dyDescent="0.3">
      <c r="N528631" s="162"/>
      <c r="U528631" s="2"/>
    </row>
    <row r="528832" spans="14:21" x14ac:dyDescent="0.3">
      <c r="N528832" s="162"/>
      <c r="U528832" s="2"/>
    </row>
    <row r="529033" spans="14:21" x14ac:dyDescent="0.3">
      <c r="N529033" s="162"/>
      <c r="U529033" s="2"/>
    </row>
    <row r="529234" spans="14:21" x14ac:dyDescent="0.3">
      <c r="N529234" s="162"/>
      <c r="U529234" s="2"/>
    </row>
    <row r="529435" spans="14:21" x14ac:dyDescent="0.3">
      <c r="N529435" s="162"/>
      <c r="U529435" s="2"/>
    </row>
    <row r="529636" spans="14:21" x14ac:dyDescent="0.3">
      <c r="N529636" s="162"/>
      <c r="U529636" s="2"/>
    </row>
    <row r="529837" spans="14:21" x14ac:dyDescent="0.3">
      <c r="N529837" s="162"/>
      <c r="U529837" s="2"/>
    </row>
    <row r="530038" spans="14:21" x14ac:dyDescent="0.3">
      <c r="N530038" s="162"/>
      <c r="U530038" s="2"/>
    </row>
    <row r="530239" spans="14:21" x14ac:dyDescent="0.3">
      <c r="N530239" s="162"/>
      <c r="U530239" s="2"/>
    </row>
    <row r="530440" spans="14:21" x14ac:dyDescent="0.3">
      <c r="N530440" s="162"/>
      <c r="U530440" s="2"/>
    </row>
    <row r="530641" spans="14:21" x14ac:dyDescent="0.3">
      <c r="N530641" s="162"/>
      <c r="U530641" s="2"/>
    </row>
    <row r="530842" spans="14:21" x14ac:dyDescent="0.3">
      <c r="N530842" s="162"/>
      <c r="U530842" s="2"/>
    </row>
    <row r="531043" spans="14:21" x14ac:dyDescent="0.3">
      <c r="N531043" s="162"/>
      <c r="U531043" s="2"/>
    </row>
    <row r="531244" spans="14:21" x14ac:dyDescent="0.3">
      <c r="N531244" s="162"/>
      <c r="U531244" s="2"/>
    </row>
    <row r="531445" spans="14:21" x14ac:dyDescent="0.3">
      <c r="N531445" s="162"/>
      <c r="U531445" s="2"/>
    </row>
    <row r="531646" spans="14:21" x14ac:dyDescent="0.3">
      <c r="N531646" s="162"/>
      <c r="U531646" s="2"/>
    </row>
    <row r="531847" spans="14:21" x14ac:dyDescent="0.3">
      <c r="N531847" s="162"/>
      <c r="U531847" s="2"/>
    </row>
    <row r="532048" spans="14:21" x14ac:dyDescent="0.3">
      <c r="N532048" s="162"/>
      <c r="U532048" s="2"/>
    </row>
    <row r="532249" spans="14:21" x14ac:dyDescent="0.3">
      <c r="N532249" s="162"/>
      <c r="U532249" s="2"/>
    </row>
    <row r="532450" spans="14:21" x14ac:dyDescent="0.3">
      <c r="N532450" s="162"/>
      <c r="U532450" s="2"/>
    </row>
    <row r="532651" spans="14:21" x14ac:dyDescent="0.3">
      <c r="N532651" s="162"/>
      <c r="U532651" s="2"/>
    </row>
    <row r="532852" spans="14:21" x14ac:dyDescent="0.3">
      <c r="N532852" s="162"/>
      <c r="U532852" s="2"/>
    </row>
    <row r="533053" spans="14:21" x14ac:dyDescent="0.3">
      <c r="N533053" s="162"/>
      <c r="U533053" s="2"/>
    </row>
    <row r="533254" spans="14:21" x14ac:dyDescent="0.3">
      <c r="N533254" s="162"/>
      <c r="U533254" s="2"/>
    </row>
    <row r="533455" spans="14:21" x14ac:dyDescent="0.3">
      <c r="N533455" s="162"/>
      <c r="U533455" s="2"/>
    </row>
    <row r="533656" spans="14:21" x14ac:dyDescent="0.3">
      <c r="N533656" s="162"/>
      <c r="U533656" s="2"/>
    </row>
    <row r="533857" spans="14:21" x14ac:dyDescent="0.3">
      <c r="N533857" s="162"/>
      <c r="U533857" s="2"/>
    </row>
    <row r="534058" spans="14:21" x14ac:dyDescent="0.3">
      <c r="N534058" s="162"/>
      <c r="U534058" s="2"/>
    </row>
    <row r="534259" spans="14:21" x14ac:dyDescent="0.3">
      <c r="N534259" s="162"/>
      <c r="U534259" s="2"/>
    </row>
    <row r="534460" spans="14:21" x14ac:dyDescent="0.3">
      <c r="N534460" s="162"/>
      <c r="U534460" s="2"/>
    </row>
    <row r="534661" spans="14:21" x14ac:dyDescent="0.3">
      <c r="N534661" s="162"/>
      <c r="U534661" s="2"/>
    </row>
    <row r="534862" spans="14:21" x14ac:dyDescent="0.3">
      <c r="N534862" s="162"/>
      <c r="U534862" s="2"/>
    </row>
    <row r="535063" spans="14:21" x14ac:dyDescent="0.3">
      <c r="N535063" s="162"/>
      <c r="U535063" s="2"/>
    </row>
    <row r="535264" spans="14:21" x14ac:dyDescent="0.3">
      <c r="N535264" s="162"/>
      <c r="U535264" s="2"/>
    </row>
    <row r="535465" spans="14:21" x14ac:dyDescent="0.3">
      <c r="N535465" s="162"/>
      <c r="U535465" s="2"/>
    </row>
    <row r="535666" spans="14:21" x14ac:dyDescent="0.3">
      <c r="N535666" s="162"/>
      <c r="U535666" s="2"/>
    </row>
    <row r="535867" spans="14:21" x14ac:dyDescent="0.3">
      <c r="N535867" s="162"/>
      <c r="U535867" s="2"/>
    </row>
    <row r="536068" spans="14:21" x14ac:dyDescent="0.3">
      <c r="N536068" s="162"/>
      <c r="U536068" s="2"/>
    </row>
    <row r="536269" spans="14:21" x14ac:dyDescent="0.3">
      <c r="N536269" s="162"/>
      <c r="U536269" s="2"/>
    </row>
    <row r="536470" spans="14:21" x14ac:dyDescent="0.3">
      <c r="N536470" s="162"/>
      <c r="U536470" s="2"/>
    </row>
    <row r="536671" spans="14:21" x14ac:dyDescent="0.3">
      <c r="N536671" s="162"/>
      <c r="U536671" s="2"/>
    </row>
    <row r="536872" spans="14:21" x14ac:dyDescent="0.3">
      <c r="N536872" s="162"/>
      <c r="U536872" s="2"/>
    </row>
    <row r="537073" spans="14:21" x14ac:dyDescent="0.3">
      <c r="N537073" s="162"/>
      <c r="U537073" s="2"/>
    </row>
    <row r="537274" spans="14:21" x14ac:dyDescent="0.3">
      <c r="N537274" s="162"/>
      <c r="U537274" s="2"/>
    </row>
    <row r="537475" spans="14:21" x14ac:dyDescent="0.3">
      <c r="N537475" s="162"/>
      <c r="U537475" s="2"/>
    </row>
    <row r="537676" spans="14:21" x14ac:dyDescent="0.3">
      <c r="N537676" s="162"/>
      <c r="U537676" s="2"/>
    </row>
    <row r="537877" spans="14:21" x14ac:dyDescent="0.3">
      <c r="N537877" s="162"/>
      <c r="U537877" s="2"/>
    </row>
    <row r="538078" spans="14:21" x14ac:dyDescent="0.3">
      <c r="N538078" s="162"/>
      <c r="U538078" s="2"/>
    </row>
    <row r="538279" spans="14:21" x14ac:dyDescent="0.3">
      <c r="N538279" s="162"/>
      <c r="U538279" s="2"/>
    </row>
    <row r="538480" spans="14:21" x14ac:dyDescent="0.3">
      <c r="N538480" s="162"/>
      <c r="U538480" s="2"/>
    </row>
    <row r="538681" spans="14:21" x14ac:dyDescent="0.3">
      <c r="N538681" s="162"/>
      <c r="U538681" s="2"/>
    </row>
    <row r="538882" spans="14:21" x14ac:dyDescent="0.3">
      <c r="N538882" s="162"/>
      <c r="U538882" s="2"/>
    </row>
    <row r="539083" spans="14:21" x14ac:dyDescent="0.3">
      <c r="N539083" s="162"/>
      <c r="U539083" s="2"/>
    </row>
    <row r="539284" spans="14:21" x14ac:dyDescent="0.3">
      <c r="N539284" s="162"/>
      <c r="U539284" s="2"/>
    </row>
    <row r="539485" spans="14:21" x14ac:dyDescent="0.3">
      <c r="N539485" s="162"/>
      <c r="U539485" s="2"/>
    </row>
    <row r="539686" spans="14:21" x14ac:dyDescent="0.3">
      <c r="N539686" s="162"/>
      <c r="U539686" s="2"/>
    </row>
    <row r="539887" spans="14:21" x14ac:dyDescent="0.3">
      <c r="N539887" s="162"/>
      <c r="U539887" s="2"/>
    </row>
    <row r="540088" spans="14:21" x14ac:dyDescent="0.3">
      <c r="N540088" s="162"/>
      <c r="U540088" s="2"/>
    </row>
    <row r="540289" spans="14:21" x14ac:dyDescent="0.3">
      <c r="N540289" s="162"/>
      <c r="U540289" s="2"/>
    </row>
    <row r="540490" spans="14:21" x14ac:dyDescent="0.3">
      <c r="N540490" s="162"/>
      <c r="U540490" s="2"/>
    </row>
    <row r="540691" spans="14:21" x14ac:dyDescent="0.3">
      <c r="N540691" s="162"/>
      <c r="U540691" s="2"/>
    </row>
    <row r="540892" spans="14:21" x14ac:dyDescent="0.3">
      <c r="N540892" s="162"/>
      <c r="U540892" s="2"/>
    </row>
    <row r="541093" spans="14:21" x14ac:dyDescent="0.3">
      <c r="N541093" s="162"/>
      <c r="U541093" s="2"/>
    </row>
    <row r="541294" spans="14:21" x14ac:dyDescent="0.3">
      <c r="N541294" s="162"/>
      <c r="U541294" s="2"/>
    </row>
    <row r="541495" spans="14:21" x14ac:dyDescent="0.3">
      <c r="N541495" s="162"/>
      <c r="U541495" s="2"/>
    </row>
    <row r="541696" spans="14:21" x14ac:dyDescent="0.3">
      <c r="N541696" s="162"/>
      <c r="U541696" s="2"/>
    </row>
    <row r="541897" spans="14:21" x14ac:dyDescent="0.3">
      <c r="N541897" s="162"/>
      <c r="U541897" s="2"/>
    </row>
    <row r="542098" spans="14:21" x14ac:dyDescent="0.3">
      <c r="N542098" s="162"/>
      <c r="U542098" s="2"/>
    </row>
    <row r="542299" spans="14:21" x14ac:dyDescent="0.3">
      <c r="N542299" s="162"/>
      <c r="U542299" s="2"/>
    </row>
    <row r="542500" spans="14:21" x14ac:dyDescent="0.3">
      <c r="N542500" s="162"/>
      <c r="U542500" s="2"/>
    </row>
    <row r="542701" spans="14:21" x14ac:dyDescent="0.3">
      <c r="N542701" s="162"/>
      <c r="U542701" s="2"/>
    </row>
    <row r="542902" spans="14:21" x14ac:dyDescent="0.3">
      <c r="N542902" s="162"/>
      <c r="U542902" s="2"/>
    </row>
    <row r="543103" spans="14:21" x14ac:dyDescent="0.3">
      <c r="N543103" s="162"/>
      <c r="U543103" s="2"/>
    </row>
    <row r="543304" spans="14:21" x14ac:dyDescent="0.3">
      <c r="N543304" s="162"/>
      <c r="U543304" s="2"/>
    </row>
    <row r="543505" spans="14:21" x14ac:dyDescent="0.3">
      <c r="N543505" s="162"/>
      <c r="U543505" s="2"/>
    </row>
    <row r="543706" spans="14:21" x14ac:dyDescent="0.3">
      <c r="N543706" s="162"/>
      <c r="U543706" s="2"/>
    </row>
    <row r="543907" spans="14:21" x14ac:dyDescent="0.3">
      <c r="N543907" s="162"/>
      <c r="U543907" s="2"/>
    </row>
    <row r="544108" spans="14:21" x14ac:dyDescent="0.3">
      <c r="N544108" s="162"/>
      <c r="U544108" s="2"/>
    </row>
    <row r="544309" spans="14:21" x14ac:dyDescent="0.3">
      <c r="N544309" s="162"/>
      <c r="U544309" s="2"/>
    </row>
    <row r="544510" spans="14:21" x14ac:dyDescent="0.3">
      <c r="N544510" s="162"/>
      <c r="U544510" s="2"/>
    </row>
    <row r="544711" spans="14:21" x14ac:dyDescent="0.3">
      <c r="N544711" s="162"/>
      <c r="U544711" s="2"/>
    </row>
    <row r="544912" spans="14:21" x14ac:dyDescent="0.3">
      <c r="N544912" s="162"/>
      <c r="U544912" s="2"/>
    </row>
    <row r="545113" spans="14:21" x14ac:dyDescent="0.3">
      <c r="N545113" s="162"/>
      <c r="U545113" s="2"/>
    </row>
    <row r="545314" spans="14:21" x14ac:dyDescent="0.3">
      <c r="N545314" s="162"/>
      <c r="U545314" s="2"/>
    </row>
    <row r="545515" spans="14:21" x14ac:dyDescent="0.3">
      <c r="N545515" s="162"/>
      <c r="U545515" s="2"/>
    </row>
    <row r="545716" spans="14:21" x14ac:dyDescent="0.3">
      <c r="N545716" s="162"/>
      <c r="U545716" s="2"/>
    </row>
    <row r="545917" spans="14:21" x14ac:dyDescent="0.3">
      <c r="N545917" s="162"/>
      <c r="U545917" s="2"/>
    </row>
    <row r="546118" spans="14:21" x14ac:dyDescent="0.3">
      <c r="N546118" s="162"/>
      <c r="U546118" s="2"/>
    </row>
    <row r="546319" spans="14:21" x14ac:dyDescent="0.3">
      <c r="N546319" s="162"/>
      <c r="U546319" s="2"/>
    </row>
    <row r="546520" spans="14:21" x14ac:dyDescent="0.3">
      <c r="N546520" s="162"/>
      <c r="U546520" s="2"/>
    </row>
    <row r="546721" spans="14:21" x14ac:dyDescent="0.3">
      <c r="N546721" s="162"/>
      <c r="U546721" s="2"/>
    </row>
    <row r="546922" spans="14:21" x14ac:dyDescent="0.3">
      <c r="N546922" s="162"/>
      <c r="U546922" s="2"/>
    </row>
    <row r="547123" spans="14:21" x14ac:dyDescent="0.3">
      <c r="N547123" s="162"/>
      <c r="U547123" s="2"/>
    </row>
    <row r="547324" spans="14:21" x14ac:dyDescent="0.3">
      <c r="N547324" s="162"/>
      <c r="U547324" s="2"/>
    </row>
    <row r="547525" spans="14:21" x14ac:dyDescent="0.3">
      <c r="N547525" s="162"/>
      <c r="U547525" s="2"/>
    </row>
    <row r="547726" spans="14:21" x14ac:dyDescent="0.3">
      <c r="N547726" s="162"/>
      <c r="U547726" s="2"/>
    </row>
    <row r="547927" spans="14:21" x14ac:dyDescent="0.3">
      <c r="N547927" s="162"/>
      <c r="U547927" s="2"/>
    </row>
    <row r="548128" spans="14:21" x14ac:dyDescent="0.3">
      <c r="N548128" s="162"/>
      <c r="U548128" s="2"/>
    </row>
    <row r="548329" spans="14:21" x14ac:dyDescent="0.3">
      <c r="N548329" s="162"/>
      <c r="U548329" s="2"/>
    </row>
    <row r="548530" spans="14:21" x14ac:dyDescent="0.3">
      <c r="N548530" s="162"/>
      <c r="U548530" s="2"/>
    </row>
    <row r="548731" spans="14:21" x14ac:dyDescent="0.3">
      <c r="N548731" s="162"/>
      <c r="U548731" s="2"/>
    </row>
    <row r="548932" spans="14:21" x14ac:dyDescent="0.3">
      <c r="N548932" s="162"/>
      <c r="U548932" s="2"/>
    </row>
    <row r="549133" spans="14:21" x14ac:dyDescent="0.3">
      <c r="N549133" s="162"/>
      <c r="U549133" s="2"/>
    </row>
    <row r="549334" spans="14:21" x14ac:dyDescent="0.3">
      <c r="N549334" s="162"/>
      <c r="U549334" s="2"/>
    </row>
    <row r="549535" spans="14:21" x14ac:dyDescent="0.3">
      <c r="N549535" s="162"/>
      <c r="U549535" s="2"/>
    </row>
    <row r="549736" spans="14:21" x14ac:dyDescent="0.3">
      <c r="N549736" s="162"/>
      <c r="U549736" s="2"/>
    </row>
    <row r="549937" spans="14:21" x14ac:dyDescent="0.3">
      <c r="N549937" s="162"/>
      <c r="U549937" s="2"/>
    </row>
    <row r="550138" spans="14:21" x14ac:dyDescent="0.3">
      <c r="N550138" s="162"/>
      <c r="U550138" s="2"/>
    </row>
    <row r="550339" spans="14:21" x14ac:dyDescent="0.3">
      <c r="N550339" s="162"/>
      <c r="U550339" s="2"/>
    </row>
    <row r="550540" spans="14:21" x14ac:dyDescent="0.3">
      <c r="N550540" s="162"/>
      <c r="U550540" s="2"/>
    </row>
    <row r="550741" spans="14:21" x14ac:dyDescent="0.3">
      <c r="N550741" s="162"/>
      <c r="U550741" s="2"/>
    </row>
    <row r="550942" spans="14:21" x14ac:dyDescent="0.3">
      <c r="N550942" s="162"/>
      <c r="U550942" s="2"/>
    </row>
    <row r="551143" spans="14:21" x14ac:dyDescent="0.3">
      <c r="N551143" s="162"/>
      <c r="U551143" s="2"/>
    </row>
    <row r="551344" spans="14:21" x14ac:dyDescent="0.3">
      <c r="N551344" s="162"/>
      <c r="U551344" s="2"/>
    </row>
    <row r="551545" spans="14:21" x14ac:dyDescent="0.3">
      <c r="N551545" s="162"/>
      <c r="U551545" s="2"/>
    </row>
    <row r="551746" spans="14:21" x14ac:dyDescent="0.3">
      <c r="N551746" s="162"/>
      <c r="U551746" s="2"/>
    </row>
    <row r="551947" spans="14:21" x14ac:dyDescent="0.3">
      <c r="N551947" s="162"/>
      <c r="U551947" s="2"/>
    </row>
    <row r="552148" spans="14:21" x14ac:dyDescent="0.3">
      <c r="N552148" s="162"/>
      <c r="U552148" s="2"/>
    </row>
    <row r="552349" spans="14:21" x14ac:dyDescent="0.3">
      <c r="N552349" s="162"/>
      <c r="U552349" s="2"/>
    </row>
    <row r="552550" spans="14:21" x14ac:dyDescent="0.3">
      <c r="N552550" s="162"/>
      <c r="U552550" s="2"/>
    </row>
    <row r="552751" spans="14:21" x14ac:dyDescent="0.3">
      <c r="N552751" s="162"/>
      <c r="U552751" s="2"/>
    </row>
    <row r="552952" spans="14:21" x14ac:dyDescent="0.3">
      <c r="N552952" s="162"/>
      <c r="U552952" s="2"/>
    </row>
    <row r="553153" spans="14:21" x14ac:dyDescent="0.3">
      <c r="N553153" s="162"/>
      <c r="U553153" s="2"/>
    </row>
    <row r="553354" spans="14:21" x14ac:dyDescent="0.3">
      <c r="N553354" s="162"/>
      <c r="U553354" s="2"/>
    </row>
    <row r="553555" spans="14:21" x14ac:dyDescent="0.3">
      <c r="N553555" s="162"/>
      <c r="U553555" s="2"/>
    </row>
    <row r="553756" spans="14:21" x14ac:dyDescent="0.3">
      <c r="N553756" s="162"/>
      <c r="U553756" s="2"/>
    </row>
    <row r="553957" spans="14:21" x14ac:dyDescent="0.3">
      <c r="N553957" s="162"/>
      <c r="U553957" s="2"/>
    </row>
    <row r="554158" spans="14:21" x14ac:dyDescent="0.3">
      <c r="N554158" s="162"/>
      <c r="U554158" s="2"/>
    </row>
    <row r="554359" spans="14:21" x14ac:dyDescent="0.3">
      <c r="N554359" s="162"/>
      <c r="U554359" s="2"/>
    </row>
    <row r="554560" spans="14:21" x14ac:dyDescent="0.3">
      <c r="N554560" s="162"/>
      <c r="U554560" s="2"/>
    </row>
    <row r="554761" spans="14:21" x14ac:dyDescent="0.3">
      <c r="N554761" s="162"/>
      <c r="U554761" s="2"/>
    </row>
    <row r="554962" spans="14:21" x14ac:dyDescent="0.3">
      <c r="N554962" s="162"/>
      <c r="U554962" s="2"/>
    </row>
    <row r="555163" spans="14:21" x14ac:dyDescent="0.3">
      <c r="N555163" s="162"/>
      <c r="U555163" s="2"/>
    </row>
    <row r="555364" spans="14:21" x14ac:dyDescent="0.3">
      <c r="N555364" s="162"/>
      <c r="U555364" s="2"/>
    </row>
    <row r="555565" spans="14:21" x14ac:dyDescent="0.3">
      <c r="N555565" s="162"/>
      <c r="U555565" s="2"/>
    </row>
    <row r="555766" spans="14:21" x14ac:dyDescent="0.3">
      <c r="N555766" s="162"/>
      <c r="U555766" s="2"/>
    </row>
    <row r="555967" spans="14:21" x14ac:dyDescent="0.3">
      <c r="N555967" s="162"/>
      <c r="U555967" s="2"/>
    </row>
    <row r="556168" spans="14:21" x14ac:dyDescent="0.3">
      <c r="N556168" s="162"/>
      <c r="U556168" s="2"/>
    </row>
    <row r="556369" spans="14:21" x14ac:dyDescent="0.3">
      <c r="N556369" s="162"/>
      <c r="U556369" s="2"/>
    </row>
    <row r="556570" spans="14:21" x14ac:dyDescent="0.3">
      <c r="N556570" s="162"/>
      <c r="U556570" s="2"/>
    </row>
    <row r="556771" spans="14:21" x14ac:dyDescent="0.3">
      <c r="N556771" s="162"/>
      <c r="U556771" s="2"/>
    </row>
    <row r="556972" spans="14:21" x14ac:dyDescent="0.3">
      <c r="N556972" s="162"/>
      <c r="U556972" s="2"/>
    </row>
    <row r="557173" spans="14:21" x14ac:dyDescent="0.3">
      <c r="N557173" s="162"/>
      <c r="U557173" s="2"/>
    </row>
    <row r="557374" spans="14:21" x14ac:dyDescent="0.3">
      <c r="N557374" s="162"/>
      <c r="U557374" s="2"/>
    </row>
    <row r="557575" spans="14:21" x14ac:dyDescent="0.3">
      <c r="N557575" s="162"/>
      <c r="U557575" s="2"/>
    </row>
    <row r="557776" spans="14:21" x14ac:dyDescent="0.3">
      <c r="N557776" s="162"/>
      <c r="U557776" s="2"/>
    </row>
    <row r="557977" spans="14:21" x14ac:dyDescent="0.3">
      <c r="N557977" s="162"/>
      <c r="U557977" s="2"/>
    </row>
    <row r="558178" spans="14:21" x14ac:dyDescent="0.3">
      <c r="N558178" s="162"/>
      <c r="U558178" s="2"/>
    </row>
    <row r="558379" spans="14:21" x14ac:dyDescent="0.3">
      <c r="N558379" s="162"/>
      <c r="U558379" s="2"/>
    </row>
    <row r="558580" spans="14:21" x14ac:dyDescent="0.3">
      <c r="N558580" s="162"/>
      <c r="U558580" s="2"/>
    </row>
    <row r="558781" spans="14:21" x14ac:dyDescent="0.3">
      <c r="N558781" s="162"/>
      <c r="U558781" s="2"/>
    </row>
    <row r="558982" spans="14:21" x14ac:dyDescent="0.3">
      <c r="N558982" s="162"/>
      <c r="U558982" s="2"/>
    </row>
    <row r="559183" spans="14:21" x14ac:dyDescent="0.3">
      <c r="N559183" s="162"/>
      <c r="U559183" s="2"/>
    </row>
    <row r="559384" spans="14:21" x14ac:dyDescent="0.3">
      <c r="N559384" s="162"/>
      <c r="U559384" s="2"/>
    </row>
    <row r="559585" spans="14:21" x14ac:dyDescent="0.3">
      <c r="N559585" s="162"/>
      <c r="U559585" s="2"/>
    </row>
    <row r="559786" spans="14:21" x14ac:dyDescent="0.3">
      <c r="N559786" s="162"/>
      <c r="U559786" s="2"/>
    </row>
    <row r="559987" spans="14:21" x14ac:dyDescent="0.3">
      <c r="N559987" s="162"/>
      <c r="U559987" s="2"/>
    </row>
    <row r="560188" spans="14:21" x14ac:dyDescent="0.3">
      <c r="N560188" s="162"/>
      <c r="U560188" s="2"/>
    </row>
    <row r="560389" spans="14:21" x14ac:dyDescent="0.3">
      <c r="N560389" s="162"/>
      <c r="U560389" s="2"/>
    </row>
    <row r="560590" spans="14:21" x14ac:dyDescent="0.3">
      <c r="N560590" s="162"/>
      <c r="U560590" s="2"/>
    </row>
    <row r="560791" spans="14:21" x14ac:dyDescent="0.3">
      <c r="N560791" s="162"/>
      <c r="U560791" s="2"/>
    </row>
    <row r="560992" spans="14:21" x14ac:dyDescent="0.3">
      <c r="N560992" s="162"/>
      <c r="U560992" s="2"/>
    </row>
    <row r="561193" spans="14:21" x14ac:dyDescent="0.3">
      <c r="N561193" s="162"/>
      <c r="U561193" s="2"/>
    </row>
    <row r="561394" spans="14:21" x14ac:dyDescent="0.3">
      <c r="N561394" s="162"/>
      <c r="U561394" s="2"/>
    </row>
    <row r="561595" spans="14:21" x14ac:dyDescent="0.3">
      <c r="N561595" s="162"/>
      <c r="U561595" s="2"/>
    </row>
    <row r="561796" spans="14:21" x14ac:dyDescent="0.3">
      <c r="N561796" s="162"/>
      <c r="U561796" s="2"/>
    </row>
    <row r="561997" spans="14:21" x14ac:dyDescent="0.3">
      <c r="N561997" s="162"/>
      <c r="U561997" s="2"/>
    </row>
    <row r="562198" spans="14:21" x14ac:dyDescent="0.3">
      <c r="N562198" s="162"/>
      <c r="U562198" s="2"/>
    </row>
    <row r="562399" spans="14:21" x14ac:dyDescent="0.3">
      <c r="N562399" s="162"/>
      <c r="U562399" s="2"/>
    </row>
    <row r="562600" spans="14:21" x14ac:dyDescent="0.3">
      <c r="N562600" s="162"/>
      <c r="U562600" s="2"/>
    </row>
    <row r="562801" spans="14:21" x14ac:dyDescent="0.3">
      <c r="N562801" s="162"/>
      <c r="U562801" s="2"/>
    </row>
    <row r="563002" spans="14:21" x14ac:dyDescent="0.3">
      <c r="N563002" s="162"/>
      <c r="U563002" s="2"/>
    </row>
    <row r="563203" spans="14:21" x14ac:dyDescent="0.3">
      <c r="N563203" s="162"/>
      <c r="U563203" s="2"/>
    </row>
    <row r="563404" spans="14:21" x14ac:dyDescent="0.3">
      <c r="N563404" s="162"/>
      <c r="U563404" s="2"/>
    </row>
    <row r="563605" spans="14:21" x14ac:dyDescent="0.3">
      <c r="N563605" s="162"/>
      <c r="U563605" s="2"/>
    </row>
    <row r="563806" spans="14:21" x14ac:dyDescent="0.3">
      <c r="N563806" s="162"/>
      <c r="U563806" s="2"/>
    </row>
    <row r="564007" spans="14:21" x14ac:dyDescent="0.3">
      <c r="N564007" s="162"/>
      <c r="U564007" s="2"/>
    </row>
    <row r="564208" spans="14:21" x14ac:dyDescent="0.3">
      <c r="N564208" s="162"/>
      <c r="U564208" s="2"/>
    </row>
    <row r="564409" spans="14:21" x14ac:dyDescent="0.3">
      <c r="N564409" s="162"/>
      <c r="U564409" s="2"/>
    </row>
    <row r="564610" spans="14:21" x14ac:dyDescent="0.3">
      <c r="N564610" s="162"/>
      <c r="U564610" s="2"/>
    </row>
    <row r="564811" spans="14:21" x14ac:dyDescent="0.3">
      <c r="N564811" s="162"/>
      <c r="U564811" s="2"/>
    </row>
    <row r="565012" spans="14:21" x14ac:dyDescent="0.3">
      <c r="N565012" s="162"/>
      <c r="U565012" s="2"/>
    </row>
    <row r="565213" spans="14:21" x14ac:dyDescent="0.3">
      <c r="N565213" s="162"/>
      <c r="U565213" s="2"/>
    </row>
    <row r="565414" spans="14:21" x14ac:dyDescent="0.3">
      <c r="N565414" s="162"/>
      <c r="U565414" s="2"/>
    </row>
    <row r="565615" spans="14:21" x14ac:dyDescent="0.3">
      <c r="N565615" s="162"/>
      <c r="U565615" s="2"/>
    </row>
    <row r="565816" spans="14:21" x14ac:dyDescent="0.3">
      <c r="N565816" s="162"/>
      <c r="U565816" s="2"/>
    </row>
    <row r="566017" spans="14:21" x14ac:dyDescent="0.3">
      <c r="N566017" s="162"/>
      <c r="U566017" s="2"/>
    </row>
    <row r="566218" spans="14:21" x14ac:dyDescent="0.3">
      <c r="N566218" s="162"/>
      <c r="U566218" s="2"/>
    </row>
    <row r="566419" spans="14:21" x14ac:dyDescent="0.3">
      <c r="N566419" s="162"/>
      <c r="U566419" s="2"/>
    </row>
    <row r="566620" spans="14:21" x14ac:dyDescent="0.3">
      <c r="N566620" s="162"/>
      <c r="U566620" s="2"/>
    </row>
    <row r="566821" spans="14:21" x14ac:dyDescent="0.3">
      <c r="N566821" s="162"/>
      <c r="U566821" s="2"/>
    </row>
    <row r="567022" spans="14:21" x14ac:dyDescent="0.3">
      <c r="N567022" s="162"/>
      <c r="U567022" s="2"/>
    </row>
    <row r="567223" spans="14:21" x14ac:dyDescent="0.3">
      <c r="N567223" s="162"/>
      <c r="U567223" s="2"/>
    </row>
    <row r="567424" spans="14:21" x14ac:dyDescent="0.3">
      <c r="N567424" s="162"/>
      <c r="U567424" s="2"/>
    </row>
    <row r="567625" spans="14:21" x14ac:dyDescent="0.3">
      <c r="N567625" s="162"/>
      <c r="U567625" s="2"/>
    </row>
    <row r="567826" spans="14:21" x14ac:dyDescent="0.3">
      <c r="N567826" s="162"/>
      <c r="U567826" s="2"/>
    </row>
    <row r="568027" spans="14:21" x14ac:dyDescent="0.3">
      <c r="N568027" s="162"/>
      <c r="U568027" s="2"/>
    </row>
    <row r="568228" spans="14:21" x14ac:dyDescent="0.3">
      <c r="N568228" s="162"/>
      <c r="U568228" s="2"/>
    </row>
    <row r="568429" spans="14:21" x14ac:dyDescent="0.3">
      <c r="N568429" s="162"/>
      <c r="U568429" s="2"/>
    </row>
    <row r="568630" spans="14:21" x14ac:dyDescent="0.3">
      <c r="N568630" s="162"/>
      <c r="U568630" s="2"/>
    </row>
    <row r="568831" spans="14:21" x14ac:dyDescent="0.3">
      <c r="N568831" s="162"/>
      <c r="U568831" s="2"/>
    </row>
    <row r="569032" spans="14:21" x14ac:dyDescent="0.3">
      <c r="N569032" s="162"/>
      <c r="U569032" s="2"/>
    </row>
    <row r="569233" spans="14:21" x14ac:dyDescent="0.3">
      <c r="N569233" s="162"/>
      <c r="U569233" s="2"/>
    </row>
    <row r="569434" spans="14:21" x14ac:dyDescent="0.3">
      <c r="N569434" s="162"/>
      <c r="U569434" s="2"/>
    </row>
    <row r="569635" spans="14:21" x14ac:dyDescent="0.3">
      <c r="N569635" s="162"/>
      <c r="U569635" s="2"/>
    </row>
    <row r="569836" spans="14:21" x14ac:dyDescent="0.3">
      <c r="N569836" s="162"/>
      <c r="U569836" s="2"/>
    </row>
    <row r="570037" spans="14:21" x14ac:dyDescent="0.3">
      <c r="N570037" s="162"/>
      <c r="U570037" s="2"/>
    </row>
    <row r="570238" spans="14:21" x14ac:dyDescent="0.3">
      <c r="N570238" s="162"/>
      <c r="U570238" s="2"/>
    </row>
    <row r="570439" spans="14:21" x14ac:dyDescent="0.3">
      <c r="N570439" s="162"/>
      <c r="U570439" s="2"/>
    </row>
    <row r="570640" spans="14:21" x14ac:dyDescent="0.3">
      <c r="N570640" s="162"/>
      <c r="U570640" s="2"/>
    </row>
    <row r="570841" spans="14:21" x14ac:dyDescent="0.3">
      <c r="N570841" s="162"/>
      <c r="U570841" s="2"/>
    </row>
    <row r="571042" spans="14:21" x14ac:dyDescent="0.3">
      <c r="N571042" s="162"/>
      <c r="U571042" s="2"/>
    </row>
    <row r="571243" spans="14:21" x14ac:dyDescent="0.3">
      <c r="N571243" s="162"/>
      <c r="U571243" s="2"/>
    </row>
    <row r="571444" spans="14:21" x14ac:dyDescent="0.3">
      <c r="N571444" s="162"/>
      <c r="U571444" s="2"/>
    </row>
    <row r="571645" spans="14:21" x14ac:dyDescent="0.3">
      <c r="N571645" s="162"/>
      <c r="U571645" s="2"/>
    </row>
    <row r="571846" spans="14:21" x14ac:dyDescent="0.3">
      <c r="N571846" s="162"/>
      <c r="U571846" s="2"/>
    </row>
    <row r="572047" spans="14:21" x14ac:dyDescent="0.3">
      <c r="N572047" s="162"/>
      <c r="U572047" s="2"/>
    </row>
    <row r="572248" spans="14:21" x14ac:dyDescent="0.3">
      <c r="N572248" s="162"/>
      <c r="U572248" s="2"/>
    </row>
    <row r="572449" spans="14:21" x14ac:dyDescent="0.3">
      <c r="N572449" s="162"/>
      <c r="U572449" s="2"/>
    </row>
    <row r="572650" spans="14:21" x14ac:dyDescent="0.3">
      <c r="N572650" s="162"/>
      <c r="U572650" s="2"/>
    </row>
    <row r="572851" spans="14:21" x14ac:dyDescent="0.3">
      <c r="N572851" s="162"/>
      <c r="U572851" s="2"/>
    </row>
    <row r="573052" spans="14:21" x14ac:dyDescent="0.3">
      <c r="N573052" s="162"/>
      <c r="U573052" s="2"/>
    </row>
    <row r="573253" spans="14:21" x14ac:dyDescent="0.3">
      <c r="N573253" s="162"/>
      <c r="U573253" s="2"/>
    </row>
    <row r="573454" spans="14:21" x14ac:dyDescent="0.3">
      <c r="N573454" s="162"/>
      <c r="U573454" s="2"/>
    </row>
    <row r="573655" spans="14:21" x14ac:dyDescent="0.3">
      <c r="N573655" s="162"/>
      <c r="U573655" s="2"/>
    </row>
    <row r="573856" spans="14:21" x14ac:dyDescent="0.3">
      <c r="N573856" s="162"/>
      <c r="U573856" s="2"/>
    </row>
    <row r="574057" spans="14:21" x14ac:dyDescent="0.3">
      <c r="N574057" s="162"/>
      <c r="U574057" s="2"/>
    </row>
    <row r="574258" spans="14:21" x14ac:dyDescent="0.3">
      <c r="N574258" s="162"/>
      <c r="U574258" s="2"/>
    </row>
    <row r="574459" spans="14:21" x14ac:dyDescent="0.3">
      <c r="N574459" s="162"/>
      <c r="U574459" s="2"/>
    </row>
    <row r="574660" spans="14:21" x14ac:dyDescent="0.3">
      <c r="N574660" s="162"/>
      <c r="U574660" s="2"/>
    </row>
    <row r="574861" spans="14:21" x14ac:dyDescent="0.3">
      <c r="N574861" s="162"/>
      <c r="U574861" s="2"/>
    </row>
    <row r="575062" spans="14:21" x14ac:dyDescent="0.3">
      <c r="N575062" s="162"/>
      <c r="U575062" s="2"/>
    </row>
    <row r="575263" spans="14:21" x14ac:dyDescent="0.3">
      <c r="N575263" s="162"/>
      <c r="U575263" s="2"/>
    </row>
    <row r="575464" spans="14:21" x14ac:dyDescent="0.3">
      <c r="N575464" s="162"/>
      <c r="U575464" s="2"/>
    </row>
    <row r="575665" spans="14:21" x14ac:dyDescent="0.3">
      <c r="N575665" s="162"/>
      <c r="U575665" s="2"/>
    </row>
    <row r="575866" spans="14:21" x14ac:dyDescent="0.3">
      <c r="N575866" s="162"/>
      <c r="U575866" s="2"/>
    </row>
    <row r="576067" spans="14:21" x14ac:dyDescent="0.3">
      <c r="N576067" s="162"/>
      <c r="U576067" s="2"/>
    </row>
    <row r="576268" spans="14:21" x14ac:dyDescent="0.3">
      <c r="N576268" s="162"/>
      <c r="U576268" s="2"/>
    </row>
    <row r="576469" spans="14:21" x14ac:dyDescent="0.3">
      <c r="N576469" s="162"/>
      <c r="U576469" s="2"/>
    </row>
    <row r="576670" spans="14:21" x14ac:dyDescent="0.3">
      <c r="N576670" s="162"/>
      <c r="U576670" s="2"/>
    </row>
    <row r="576871" spans="14:21" x14ac:dyDescent="0.3">
      <c r="N576871" s="162"/>
      <c r="U576871" s="2"/>
    </row>
    <row r="577072" spans="14:21" x14ac:dyDescent="0.3">
      <c r="N577072" s="162"/>
      <c r="U577072" s="2"/>
    </row>
    <row r="577273" spans="14:21" x14ac:dyDescent="0.3">
      <c r="N577273" s="162"/>
      <c r="U577273" s="2"/>
    </row>
    <row r="577474" spans="14:21" x14ac:dyDescent="0.3">
      <c r="N577474" s="162"/>
      <c r="U577474" s="2"/>
    </row>
    <row r="577675" spans="14:21" x14ac:dyDescent="0.3">
      <c r="N577675" s="162"/>
      <c r="U577675" s="2"/>
    </row>
    <row r="577876" spans="14:21" x14ac:dyDescent="0.3">
      <c r="N577876" s="162"/>
      <c r="U577876" s="2"/>
    </row>
    <row r="578077" spans="14:21" x14ac:dyDescent="0.3">
      <c r="N578077" s="162"/>
      <c r="U578077" s="2"/>
    </row>
    <row r="578278" spans="14:21" x14ac:dyDescent="0.3">
      <c r="N578278" s="162"/>
      <c r="U578278" s="2"/>
    </row>
    <row r="578479" spans="14:21" x14ac:dyDescent="0.3">
      <c r="N578479" s="162"/>
      <c r="U578479" s="2"/>
    </row>
    <row r="578680" spans="14:21" x14ac:dyDescent="0.3">
      <c r="N578680" s="162"/>
      <c r="U578680" s="2"/>
    </row>
    <row r="578881" spans="14:21" x14ac:dyDescent="0.3">
      <c r="N578881" s="162"/>
      <c r="U578881" s="2"/>
    </row>
    <row r="579082" spans="14:21" x14ac:dyDescent="0.3">
      <c r="N579082" s="162"/>
      <c r="U579082" s="2"/>
    </row>
    <row r="579283" spans="14:21" x14ac:dyDescent="0.3">
      <c r="N579283" s="162"/>
      <c r="U579283" s="2"/>
    </row>
    <row r="579484" spans="14:21" x14ac:dyDescent="0.3">
      <c r="N579484" s="162"/>
      <c r="U579484" s="2"/>
    </row>
    <row r="579685" spans="14:21" x14ac:dyDescent="0.3">
      <c r="N579685" s="162"/>
      <c r="U579685" s="2"/>
    </row>
    <row r="579886" spans="14:21" x14ac:dyDescent="0.3">
      <c r="N579886" s="162"/>
      <c r="U579886" s="2"/>
    </row>
    <row r="580087" spans="14:21" x14ac:dyDescent="0.3">
      <c r="N580087" s="162"/>
      <c r="U580087" s="2"/>
    </row>
    <row r="580288" spans="14:21" x14ac:dyDescent="0.3">
      <c r="N580288" s="162"/>
      <c r="U580288" s="2"/>
    </row>
    <row r="580489" spans="14:21" x14ac:dyDescent="0.3">
      <c r="N580489" s="162"/>
      <c r="U580489" s="2"/>
    </row>
    <row r="580690" spans="14:21" x14ac:dyDescent="0.3">
      <c r="N580690" s="162"/>
      <c r="U580690" s="2"/>
    </row>
    <row r="580891" spans="14:21" x14ac:dyDescent="0.3">
      <c r="N580891" s="162"/>
      <c r="U580891" s="2"/>
    </row>
    <row r="581092" spans="14:21" x14ac:dyDescent="0.3">
      <c r="N581092" s="162"/>
      <c r="U581092" s="2"/>
    </row>
    <row r="581293" spans="14:21" x14ac:dyDescent="0.3">
      <c r="N581293" s="162"/>
      <c r="U581293" s="2"/>
    </row>
    <row r="581494" spans="14:21" x14ac:dyDescent="0.3">
      <c r="N581494" s="162"/>
      <c r="U581494" s="2"/>
    </row>
    <row r="581695" spans="14:21" x14ac:dyDescent="0.3">
      <c r="N581695" s="162"/>
      <c r="U581695" s="2"/>
    </row>
    <row r="581896" spans="14:21" x14ac:dyDescent="0.3">
      <c r="N581896" s="162"/>
      <c r="U581896" s="2"/>
    </row>
    <row r="582097" spans="14:21" x14ac:dyDescent="0.3">
      <c r="N582097" s="162"/>
      <c r="U582097" s="2"/>
    </row>
    <row r="582298" spans="14:21" x14ac:dyDescent="0.3">
      <c r="N582298" s="162"/>
      <c r="U582298" s="2"/>
    </row>
    <row r="582499" spans="14:21" x14ac:dyDescent="0.3">
      <c r="N582499" s="162"/>
      <c r="U582499" s="2"/>
    </row>
    <row r="582700" spans="14:21" x14ac:dyDescent="0.3">
      <c r="N582700" s="162"/>
      <c r="U582700" s="2"/>
    </row>
    <row r="582901" spans="14:21" x14ac:dyDescent="0.3">
      <c r="N582901" s="162"/>
      <c r="U582901" s="2"/>
    </row>
    <row r="583102" spans="14:21" x14ac:dyDescent="0.3">
      <c r="N583102" s="162"/>
      <c r="U583102" s="2"/>
    </row>
    <row r="583303" spans="14:21" x14ac:dyDescent="0.3">
      <c r="N583303" s="162"/>
      <c r="U583303" s="2"/>
    </row>
    <row r="583504" spans="14:21" x14ac:dyDescent="0.3">
      <c r="N583504" s="162"/>
      <c r="U583504" s="2"/>
    </row>
    <row r="583705" spans="14:21" x14ac:dyDescent="0.3">
      <c r="N583705" s="162"/>
      <c r="U583705" s="2"/>
    </row>
    <row r="583906" spans="14:21" x14ac:dyDescent="0.3">
      <c r="N583906" s="162"/>
      <c r="U583906" s="2"/>
    </row>
    <row r="584107" spans="14:21" x14ac:dyDescent="0.3">
      <c r="N584107" s="162"/>
      <c r="U584107" s="2"/>
    </row>
    <row r="584308" spans="14:21" x14ac:dyDescent="0.3">
      <c r="N584308" s="162"/>
      <c r="U584308" s="2"/>
    </row>
    <row r="584509" spans="14:21" x14ac:dyDescent="0.3">
      <c r="N584509" s="162"/>
      <c r="U584509" s="2"/>
    </row>
    <row r="584710" spans="14:21" x14ac:dyDescent="0.3">
      <c r="N584710" s="162"/>
      <c r="U584710" s="2"/>
    </row>
    <row r="584911" spans="14:21" x14ac:dyDescent="0.3">
      <c r="N584911" s="162"/>
      <c r="U584911" s="2"/>
    </row>
    <row r="585112" spans="14:21" x14ac:dyDescent="0.3">
      <c r="N585112" s="162"/>
      <c r="U585112" s="2"/>
    </row>
    <row r="585313" spans="14:21" x14ac:dyDescent="0.3">
      <c r="N585313" s="162"/>
      <c r="U585313" s="2"/>
    </row>
    <row r="585514" spans="14:21" x14ac:dyDescent="0.3">
      <c r="N585514" s="162"/>
      <c r="U585514" s="2"/>
    </row>
    <row r="585715" spans="14:21" x14ac:dyDescent="0.3">
      <c r="N585715" s="162"/>
      <c r="U585715" s="2"/>
    </row>
    <row r="585916" spans="14:21" x14ac:dyDescent="0.3">
      <c r="N585916" s="162"/>
      <c r="U585916" s="2"/>
    </row>
    <row r="586117" spans="14:21" x14ac:dyDescent="0.3">
      <c r="N586117" s="162"/>
      <c r="U586117" s="2"/>
    </row>
    <row r="586318" spans="14:21" x14ac:dyDescent="0.3">
      <c r="N586318" s="162"/>
      <c r="U586318" s="2"/>
    </row>
    <row r="586519" spans="14:21" x14ac:dyDescent="0.3">
      <c r="N586519" s="162"/>
      <c r="U586519" s="2"/>
    </row>
    <row r="586720" spans="14:21" x14ac:dyDescent="0.3">
      <c r="N586720" s="162"/>
      <c r="U586720" s="2"/>
    </row>
    <row r="586921" spans="14:21" x14ac:dyDescent="0.3">
      <c r="N586921" s="162"/>
      <c r="U586921" s="2"/>
    </row>
    <row r="587122" spans="14:21" x14ac:dyDescent="0.3">
      <c r="N587122" s="162"/>
      <c r="U587122" s="2"/>
    </row>
    <row r="587323" spans="14:21" x14ac:dyDescent="0.3">
      <c r="N587323" s="162"/>
      <c r="U587323" s="2"/>
    </row>
    <row r="587524" spans="14:21" x14ac:dyDescent="0.3">
      <c r="N587524" s="162"/>
      <c r="U587524" s="2"/>
    </row>
    <row r="587725" spans="14:21" x14ac:dyDescent="0.3">
      <c r="N587725" s="162"/>
      <c r="U587725" s="2"/>
    </row>
    <row r="587926" spans="14:21" x14ac:dyDescent="0.3">
      <c r="N587926" s="162"/>
      <c r="U587926" s="2"/>
    </row>
    <row r="588127" spans="14:21" x14ac:dyDescent="0.3">
      <c r="N588127" s="162"/>
      <c r="U588127" s="2"/>
    </row>
    <row r="588328" spans="14:21" x14ac:dyDescent="0.3">
      <c r="N588328" s="162"/>
      <c r="U588328" s="2"/>
    </row>
    <row r="588529" spans="14:21" x14ac:dyDescent="0.3">
      <c r="N588529" s="162"/>
      <c r="U588529" s="2"/>
    </row>
    <row r="588730" spans="14:21" x14ac:dyDescent="0.3">
      <c r="N588730" s="162"/>
      <c r="U588730" s="2"/>
    </row>
    <row r="588931" spans="14:21" x14ac:dyDescent="0.3">
      <c r="N588931" s="162"/>
      <c r="U588931" s="2"/>
    </row>
    <row r="589132" spans="14:21" x14ac:dyDescent="0.3">
      <c r="N589132" s="162"/>
      <c r="U589132" s="2"/>
    </row>
    <row r="589333" spans="14:21" x14ac:dyDescent="0.3">
      <c r="N589333" s="162"/>
      <c r="U589333" s="2"/>
    </row>
    <row r="589534" spans="14:21" x14ac:dyDescent="0.3">
      <c r="N589534" s="162"/>
      <c r="U589534" s="2"/>
    </row>
    <row r="589735" spans="14:21" x14ac:dyDescent="0.3">
      <c r="N589735" s="162"/>
      <c r="U589735" s="2"/>
    </row>
    <row r="589936" spans="14:21" x14ac:dyDescent="0.3">
      <c r="N589936" s="162"/>
      <c r="U589936" s="2"/>
    </row>
    <row r="590137" spans="14:21" x14ac:dyDescent="0.3">
      <c r="N590137" s="162"/>
      <c r="U590137" s="2"/>
    </row>
    <row r="590338" spans="14:21" x14ac:dyDescent="0.3">
      <c r="N590338" s="162"/>
      <c r="U590338" s="2"/>
    </row>
    <row r="590539" spans="14:21" x14ac:dyDescent="0.3">
      <c r="N590539" s="162"/>
      <c r="U590539" s="2"/>
    </row>
    <row r="590740" spans="14:21" x14ac:dyDescent="0.3">
      <c r="N590740" s="162"/>
      <c r="U590740" s="2"/>
    </row>
    <row r="590941" spans="14:21" x14ac:dyDescent="0.3">
      <c r="N590941" s="162"/>
      <c r="U590941" s="2"/>
    </row>
    <row r="591142" spans="14:21" x14ac:dyDescent="0.3">
      <c r="N591142" s="162"/>
      <c r="U591142" s="2"/>
    </row>
    <row r="591343" spans="14:21" x14ac:dyDescent="0.3">
      <c r="N591343" s="162"/>
      <c r="U591343" s="2"/>
    </row>
    <row r="591544" spans="14:21" x14ac:dyDescent="0.3">
      <c r="N591544" s="162"/>
      <c r="U591544" s="2"/>
    </row>
    <row r="591745" spans="14:21" x14ac:dyDescent="0.3">
      <c r="N591745" s="162"/>
      <c r="U591745" s="2"/>
    </row>
    <row r="591946" spans="14:21" x14ac:dyDescent="0.3">
      <c r="N591946" s="162"/>
      <c r="U591946" s="2"/>
    </row>
    <row r="592147" spans="14:21" x14ac:dyDescent="0.3">
      <c r="N592147" s="162"/>
      <c r="U592147" s="2"/>
    </row>
    <row r="592348" spans="14:21" x14ac:dyDescent="0.3">
      <c r="N592348" s="162"/>
      <c r="U592348" s="2"/>
    </row>
    <row r="592549" spans="14:21" x14ac:dyDescent="0.3">
      <c r="N592549" s="162"/>
      <c r="U592549" s="2"/>
    </row>
    <row r="592750" spans="14:21" x14ac:dyDescent="0.3">
      <c r="N592750" s="162"/>
      <c r="U592750" s="2"/>
    </row>
    <row r="592951" spans="14:21" x14ac:dyDescent="0.3">
      <c r="N592951" s="162"/>
      <c r="U592951" s="2"/>
    </row>
    <row r="593152" spans="14:21" x14ac:dyDescent="0.3">
      <c r="N593152" s="162"/>
      <c r="U593152" s="2"/>
    </row>
    <row r="593353" spans="14:21" x14ac:dyDescent="0.3">
      <c r="N593353" s="162"/>
      <c r="U593353" s="2"/>
    </row>
    <row r="593554" spans="14:21" x14ac:dyDescent="0.3">
      <c r="N593554" s="162"/>
      <c r="U593554" s="2"/>
    </row>
    <row r="593755" spans="14:21" x14ac:dyDescent="0.3">
      <c r="N593755" s="162"/>
      <c r="U593755" s="2"/>
    </row>
    <row r="593956" spans="14:21" x14ac:dyDescent="0.3">
      <c r="N593956" s="162"/>
      <c r="U593956" s="2"/>
    </row>
    <row r="594157" spans="14:21" x14ac:dyDescent="0.3">
      <c r="N594157" s="162"/>
      <c r="U594157" s="2"/>
    </row>
    <row r="594358" spans="14:21" x14ac:dyDescent="0.3">
      <c r="N594358" s="162"/>
      <c r="U594358" s="2"/>
    </row>
    <row r="594559" spans="14:21" x14ac:dyDescent="0.3">
      <c r="N594559" s="162"/>
      <c r="U594559" s="2"/>
    </row>
    <row r="594760" spans="14:21" x14ac:dyDescent="0.3">
      <c r="N594760" s="162"/>
      <c r="U594760" s="2"/>
    </row>
    <row r="594961" spans="14:21" x14ac:dyDescent="0.3">
      <c r="N594961" s="162"/>
      <c r="U594961" s="2"/>
    </row>
    <row r="595162" spans="14:21" x14ac:dyDescent="0.3">
      <c r="N595162" s="162"/>
      <c r="U595162" s="2"/>
    </row>
    <row r="595363" spans="14:21" x14ac:dyDescent="0.3">
      <c r="N595363" s="162"/>
      <c r="U595363" s="2"/>
    </row>
    <row r="595564" spans="14:21" x14ac:dyDescent="0.3">
      <c r="N595564" s="162"/>
      <c r="U595564" s="2"/>
    </row>
    <row r="595765" spans="14:21" x14ac:dyDescent="0.3">
      <c r="N595765" s="162"/>
      <c r="U595765" s="2"/>
    </row>
    <row r="595966" spans="14:21" x14ac:dyDescent="0.3">
      <c r="N595966" s="162"/>
      <c r="U595966" s="2"/>
    </row>
    <row r="596167" spans="14:21" x14ac:dyDescent="0.3">
      <c r="N596167" s="162"/>
      <c r="U596167" s="2"/>
    </row>
    <row r="596368" spans="14:21" x14ac:dyDescent="0.3">
      <c r="N596368" s="162"/>
      <c r="U596368" s="2"/>
    </row>
    <row r="596569" spans="14:21" x14ac:dyDescent="0.3">
      <c r="N596569" s="162"/>
      <c r="U596569" s="2"/>
    </row>
    <row r="596770" spans="14:21" x14ac:dyDescent="0.3">
      <c r="N596770" s="162"/>
      <c r="U596770" s="2"/>
    </row>
    <row r="596971" spans="14:21" x14ac:dyDescent="0.3">
      <c r="N596971" s="162"/>
      <c r="U596971" s="2"/>
    </row>
    <row r="597172" spans="14:21" x14ac:dyDescent="0.3">
      <c r="N597172" s="162"/>
      <c r="U597172" s="2"/>
    </row>
    <row r="597373" spans="14:21" x14ac:dyDescent="0.3">
      <c r="N597373" s="162"/>
      <c r="U597373" s="2"/>
    </row>
    <row r="597574" spans="14:21" x14ac:dyDescent="0.3">
      <c r="N597574" s="162"/>
      <c r="U597574" s="2"/>
    </row>
    <row r="597775" spans="14:21" x14ac:dyDescent="0.3">
      <c r="N597775" s="162"/>
      <c r="U597775" s="2"/>
    </row>
    <row r="597976" spans="14:21" x14ac:dyDescent="0.3">
      <c r="N597976" s="162"/>
      <c r="U597976" s="2"/>
    </row>
    <row r="598177" spans="14:21" x14ac:dyDescent="0.3">
      <c r="N598177" s="162"/>
      <c r="U598177" s="2"/>
    </row>
    <row r="598378" spans="14:21" x14ac:dyDescent="0.3">
      <c r="N598378" s="162"/>
      <c r="U598378" s="2"/>
    </row>
    <row r="598579" spans="14:21" x14ac:dyDescent="0.3">
      <c r="N598579" s="162"/>
      <c r="U598579" s="2"/>
    </row>
    <row r="598780" spans="14:21" x14ac:dyDescent="0.3">
      <c r="N598780" s="162"/>
      <c r="U598780" s="2"/>
    </row>
    <row r="598981" spans="14:21" x14ac:dyDescent="0.3">
      <c r="N598981" s="162"/>
      <c r="U598981" s="2"/>
    </row>
    <row r="599182" spans="14:21" x14ac:dyDescent="0.3">
      <c r="N599182" s="162"/>
      <c r="U599182" s="2"/>
    </row>
    <row r="599383" spans="14:21" x14ac:dyDescent="0.3">
      <c r="N599383" s="162"/>
      <c r="U599383" s="2"/>
    </row>
    <row r="599584" spans="14:21" x14ac:dyDescent="0.3">
      <c r="N599584" s="162"/>
      <c r="U599584" s="2"/>
    </row>
    <row r="599785" spans="14:21" x14ac:dyDescent="0.3">
      <c r="N599785" s="162"/>
      <c r="U599785" s="2"/>
    </row>
    <row r="599986" spans="14:21" x14ac:dyDescent="0.3">
      <c r="N599986" s="162"/>
      <c r="U599986" s="2"/>
    </row>
    <row r="600187" spans="14:21" x14ac:dyDescent="0.3">
      <c r="N600187" s="162"/>
      <c r="U600187" s="2"/>
    </row>
    <row r="600388" spans="14:21" x14ac:dyDescent="0.3">
      <c r="N600388" s="162"/>
      <c r="U600388" s="2"/>
    </row>
    <row r="600589" spans="14:21" x14ac:dyDescent="0.3">
      <c r="N600589" s="162"/>
      <c r="U600589" s="2"/>
    </row>
    <row r="600790" spans="14:21" x14ac:dyDescent="0.3">
      <c r="N600790" s="162"/>
      <c r="U600790" s="2"/>
    </row>
    <row r="600991" spans="14:21" x14ac:dyDescent="0.3">
      <c r="N600991" s="162"/>
      <c r="U600991" s="2"/>
    </row>
    <row r="601192" spans="14:21" x14ac:dyDescent="0.3">
      <c r="N601192" s="162"/>
      <c r="U601192" s="2"/>
    </row>
    <row r="601393" spans="14:21" x14ac:dyDescent="0.3">
      <c r="N601393" s="162"/>
      <c r="U601393" s="2"/>
    </row>
    <row r="601594" spans="14:21" x14ac:dyDescent="0.3">
      <c r="N601594" s="162"/>
      <c r="U601594" s="2"/>
    </row>
    <row r="601795" spans="14:21" x14ac:dyDescent="0.3">
      <c r="N601795" s="162"/>
      <c r="U601795" s="2"/>
    </row>
    <row r="601996" spans="14:21" x14ac:dyDescent="0.3">
      <c r="N601996" s="162"/>
      <c r="U601996" s="2"/>
    </row>
    <row r="602197" spans="14:21" x14ac:dyDescent="0.3">
      <c r="N602197" s="162"/>
      <c r="U602197" s="2"/>
    </row>
    <row r="602398" spans="14:21" x14ac:dyDescent="0.3">
      <c r="N602398" s="162"/>
      <c r="U602398" s="2"/>
    </row>
    <row r="602599" spans="14:21" x14ac:dyDescent="0.3">
      <c r="N602599" s="162"/>
      <c r="U602599" s="2"/>
    </row>
    <row r="602800" spans="14:21" x14ac:dyDescent="0.3">
      <c r="N602800" s="162"/>
      <c r="U602800" s="2"/>
    </row>
    <row r="603001" spans="14:21" x14ac:dyDescent="0.3">
      <c r="N603001" s="162"/>
      <c r="U603001" s="2"/>
    </row>
    <row r="603202" spans="14:21" x14ac:dyDescent="0.3">
      <c r="N603202" s="162"/>
      <c r="U603202" s="2"/>
    </row>
    <row r="603403" spans="14:21" x14ac:dyDescent="0.3">
      <c r="N603403" s="162"/>
      <c r="U603403" s="2"/>
    </row>
    <row r="603604" spans="14:21" x14ac:dyDescent="0.3">
      <c r="N603604" s="162"/>
      <c r="U603604" s="2"/>
    </row>
    <row r="603805" spans="14:21" x14ac:dyDescent="0.3">
      <c r="N603805" s="162"/>
      <c r="U603805" s="2"/>
    </row>
    <row r="604006" spans="14:21" x14ac:dyDescent="0.3">
      <c r="N604006" s="162"/>
      <c r="U604006" s="2"/>
    </row>
    <row r="604207" spans="14:21" x14ac:dyDescent="0.3">
      <c r="N604207" s="162"/>
      <c r="U604207" s="2"/>
    </row>
    <row r="604408" spans="14:21" x14ac:dyDescent="0.3">
      <c r="N604408" s="162"/>
      <c r="U604408" s="2"/>
    </row>
    <row r="604609" spans="14:21" x14ac:dyDescent="0.3">
      <c r="N604609" s="162"/>
      <c r="U604609" s="2"/>
    </row>
    <row r="604810" spans="14:21" x14ac:dyDescent="0.3">
      <c r="N604810" s="162"/>
      <c r="U604810" s="2"/>
    </row>
    <row r="605011" spans="14:21" x14ac:dyDescent="0.3">
      <c r="N605011" s="162"/>
      <c r="U605011" s="2"/>
    </row>
    <row r="605212" spans="14:21" x14ac:dyDescent="0.3">
      <c r="N605212" s="162"/>
      <c r="U605212" s="2"/>
    </row>
    <row r="605413" spans="14:21" x14ac:dyDescent="0.3">
      <c r="N605413" s="162"/>
      <c r="U605413" s="2"/>
    </row>
    <row r="605614" spans="14:21" x14ac:dyDescent="0.3">
      <c r="N605614" s="162"/>
      <c r="U605614" s="2"/>
    </row>
    <row r="605815" spans="14:21" x14ac:dyDescent="0.3">
      <c r="N605815" s="162"/>
      <c r="U605815" s="2"/>
    </row>
    <row r="606016" spans="14:21" x14ac:dyDescent="0.3">
      <c r="N606016" s="162"/>
      <c r="U606016" s="2"/>
    </row>
    <row r="606217" spans="14:21" x14ac:dyDescent="0.3">
      <c r="N606217" s="162"/>
      <c r="U606217" s="2"/>
    </row>
    <row r="606418" spans="14:21" x14ac:dyDescent="0.3">
      <c r="N606418" s="162"/>
      <c r="U606418" s="2"/>
    </row>
    <row r="606619" spans="14:21" x14ac:dyDescent="0.3">
      <c r="N606619" s="162"/>
      <c r="U606619" s="2"/>
    </row>
    <row r="606820" spans="14:21" x14ac:dyDescent="0.3">
      <c r="N606820" s="162"/>
      <c r="U606820" s="2"/>
    </row>
    <row r="607021" spans="14:21" x14ac:dyDescent="0.3">
      <c r="N607021" s="162"/>
      <c r="U607021" s="2"/>
    </row>
    <row r="607222" spans="14:21" x14ac:dyDescent="0.3">
      <c r="N607222" s="162"/>
      <c r="U607222" s="2"/>
    </row>
    <row r="607423" spans="14:21" x14ac:dyDescent="0.3">
      <c r="N607423" s="162"/>
      <c r="U607423" s="2"/>
    </row>
    <row r="607624" spans="14:21" x14ac:dyDescent="0.3">
      <c r="N607624" s="162"/>
      <c r="U607624" s="2"/>
    </row>
    <row r="607825" spans="14:21" x14ac:dyDescent="0.3">
      <c r="N607825" s="162"/>
      <c r="U607825" s="2"/>
    </row>
    <row r="608026" spans="14:21" x14ac:dyDescent="0.3">
      <c r="N608026" s="162"/>
      <c r="U608026" s="2"/>
    </row>
    <row r="608227" spans="14:21" x14ac:dyDescent="0.3">
      <c r="N608227" s="162"/>
      <c r="U608227" s="2"/>
    </row>
    <row r="608428" spans="14:21" x14ac:dyDescent="0.3">
      <c r="N608428" s="162"/>
      <c r="U608428" s="2"/>
    </row>
    <row r="608629" spans="14:21" x14ac:dyDescent="0.3">
      <c r="N608629" s="162"/>
      <c r="U608629" s="2"/>
    </row>
    <row r="608830" spans="14:21" x14ac:dyDescent="0.3">
      <c r="N608830" s="162"/>
      <c r="U608830" s="2"/>
    </row>
    <row r="609031" spans="14:21" x14ac:dyDescent="0.3">
      <c r="N609031" s="162"/>
      <c r="U609031" s="2"/>
    </row>
    <row r="609232" spans="14:21" x14ac:dyDescent="0.3">
      <c r="N609232" s="162"/>
      <c r="U609232" s="2"/>
    </row>
    <row r="609433" spans="14:21" x14ac:dyDescent="0.3">
      <c r="N609433" s="162"/>
      <c r="U609433" s="2"/>
    </row>
    <row r="609634" spans="14:21" x14ac:dyDescent="0.3">
      <c r="N609634" s="162"/>
      <c r="U609634" s="2"/>
    </row>
    <row r="609835" spans="14:21" x14ac:dyDescent="0.3">
      <c r="N609835" s="162"/>
      <c r="U609835" s="2"/>
    </row>
    <row r="610036" spans="14:21" x14ac:dyDescent="0.3">
      <c r="N610036" s="162"/>
      <c r="U610036" s="2"/>
    </row>
    <row r="610237" spans="14:21" x14ac:dyDescent="0.3">
      <c r="N610237" s="162"/>
      <c r="U610237" s="2"/>
    </row>
    <row r="610438" spans="14:21" x14ac:dyDescent="0.3">
      <c r="N610438" s="162"/>
      <c r="U610438" s="2"/>
    </row>
    <row r="610639" spans="14:21" x14ac:dyDescent="0.3">
      <c r="N610639" s="162"/>
      <c r="U610639" s="2"/>
    </row>
    <row r="610840" spans="14:21" x14ac:dyDescent="0.3">
      <c r="N610840" s="162"/>
      <c r="U610840" s="2"/>
    </row>
    <row r="611041" spans="14:21" x14ac:dyDescent="0.3">
      <c r="N611041" s="162"/>
      <c r="U611041" s="2"/>
    </row>
    <row r="611242" spans="14:21" x14ac:dyDescent="0.3">
      <c r="N611242" s="162"/>
      <c r="U611242" s="2"/>
    </row>
    <row r="611443" spans="14:21" x14ac:dyDescent="0.3">
      <c r="N611443" s="162"/>
      <c r="U611443" s="2"/>
    </row>
    <row r="611644" spans="14:21" x14ac:dyDescent="0.3">
      <c r="N611644" s="162"/>
      <c r="U611644" s="2"/>
    </row>
    <row r="611845" spans="14:21" x14ac:dyDescent="0.3">
      <c r="N611845" s="162"/>
      <c r="U611845" s="2"/>
    </row>
    <row r="612046" spans="14:21" x14ac:dyDescent="0.3">
      <c r="N612046" s="162"/>
      <c r="U612046" s="2"/>
    </row>
    <row r="612247" spans="14:21" x14ac:dyDescent="0.3">
      <c r="N612247" s="162"/>
      <c r="U612247" s="2"/>
    </row>
    <row r="612448" spans="14:21" x14ac:dyDescent="0.3">
      <c r="N612448" s="162"/>
      <c r="U612448" s="2"/>
    </row>
    <row r="612649" spans="14:21" x14ac:dyDescent="0.3">
      <c r="N612649" s="162"/>
      <c r="U612649" s="2"/>
    </row>
    <row r="612850" spans="14:21" x14ac:dyDescent="0.3">
      <c r="N612850" s="162"/>
      <c r="U612850" s="2"/>
    </row>
    <row r="613051" spans="14:21" x14ac:dyDescent="0.3">
      <c r="N613051" s="162"/>
      <c r="U613051" s="2"/>
    </row>
    <row r="613252" spans="14:21" x14ac:dyDescent="0.3">
      <c r="N613252" s="162"/>
      <c r="U613252" s="2"/>
    </row>
    <row r="613453" spans="14:21" x14ac:dyDescent="0.3">
      <c r="N613453" s="162"/>
      <c r="U613453" s="2"/>
    </row>
    <row r="613654" spans="14:21" x14ac:dyDescent="0.3">
      <c r="N613654" s="162"/>
      <c r="U613654" s="2"/>
    </row>
    <row r="613855" spans="14:21" x14ac:dyDescent="0.3">
      <c r="N613855" s="162"/>
      <c r="U613855" s="2"/>
    </row>
    <row r="614056" spans="14:21" x14ac:dyDescent="0.3">
      <c r="N614056" s="162"/>
      <c r="U614056" s="2"/>
    </row>
    <row r="614257" spans="14:21" x14ac:dyDescent="0.3">
      <c r="N614257" s="162"/>
      <c r="U614257" s="2"/>
    </row>
    <row r="614458" spans="14:21" x14ac:dyDescent="0.3">
      <c r="N614458" s="162"/>
      <c r="U614458" s="2"/>
    </row>
    <row r="614659" spans="14:21" x14ac:dyDescent="0.3">
      <c r="N614659" s="162"/>
      <c r="U614659" s="2"/>
    </row>
    <row r="614860" spans="14:21" x14ac:dyDescent="0.3">
      <c r="N614860" s="162"/>
      <c r="U614860" s="2"/>
    </row>
    <row r="615061" spans="14:21" x14ac:dyDescent="0.3">
      <c r="N615061" s="162"/>
      <c r="U615061" s="2"/>
    </row>
    <row r="615262" spans="14:21" x14ac:dyDescent="0.3">
      <c r="N615262" s="162"/>
      <c r="U615262" s="2"/>
    </row>
    <row r="615463" spans="14:21" x14ac:dyDescent="0.3">
      <c r="N615463" s="162"/>
      <c r="U615463" s="2"/>
    </row>
    <row r="615664" spans="14:21" x14ac:dyDescent="0.3">
      <c r="N615664" s="162"/>
      <c r="U615664" s="2"/>
    </row>
    <row r="615865" spans="14:21" x14ac:dyDescent="0.3">
      <c r="N615865" s="162"/>
      <c r="U615865" s="2"/>
    </row>
    <row r="616066" spans="14:21" x14ac:dyDescent="0.3">
      <c r="N616066" s="162"/>
      <c r="U616066" s="2"/>
    </row>
    <row r="616267" spans="14:21" x14ac:dyDescent="0.3">
      <c r="N616267" s="162"/>
      <c r="U616267" s="2"/>
    </row>
    <row r="616468" spans="14:21" x14ac:dyDescent="0.3">
      <c r="N616468" s="162"/>
      <c r="U616468" s="2"/>
    </row>
    <row r="616669" spans="14:21" x14ac:dyDescent="0.3">
      <c r="N616669" s="162"/>
      <c r="U616669" s="2"/>
    </row>
    <row r="616870" spans="14:21" x14ac:dyDescent="0.3">
      <c r="N616870" s="162"/>
      <c r="U616870" s="2"/>
    </row>
    <row r="617071" spans="14:21" x14ac:dyDescent="0.3">
      <c r="N617071" s="162"/>
      <c r="U617071" s="2"/>
    </row>
    <row r="617272" spans="14:21" x14ac:dyDescent="0.3">
      <c r="N617272" s="162"/>
      <c r="U617272" s="2"/>
    </row>
    <row r="617473" spans="14:21" x14ac:dyDescent="0.3">
      <c r="N617473" s="162"/>
      <c r="U617473" s="2"/>
    </row>
    <row r="617674" spans="14:21" x14ac:dyDescent="0.3">
      <c r="N617674" s="162"/>
      <c r="U617674" s="2"/>
    </row>
    <row r="617875" spans="14:21" x14ac:dyDescent="0.3">
      <c r="N617875" s="162"/>
      <c r="U617875" s="2"/>
    </row>
    <row r="618076" spans="14:21" x14ac:dyDescent="0.3">
      <c r="N618076" s="162"/>
      <c r="U618076" s="2"/>
    </row>
    <row r="618277" spans="14:21" x14ac:dyDescent="0.3">
      <c r="N618277" s="162"/>
      <c r="U618277" s="2"/>
    </row>
    <row r="618478" spans="14:21" x14ac:dyDescent="0.3">
      <c r="N618478" s="162"/>
      <c r="U618478" s="2"/>
    </row>
    <row r="618679" spans="14:21" x14ac:dyDescent="0.3">
      <c r="N618679" s="162"/>
      <c r="U618679" s="2"/>
    </row>
    <row r="618880" spans="14:21" x14ac:dyDescent="0.3">
      <c r="N618880" s="162"/>
      <c r="U618880" s="2"/>
    </row>
    <row r="619081" spans="14:21" x14ac:dyDescent="0.3">
      <c r="N619081" s="162"/>
      <c r="U619081" s="2"/>
    </row>
    <row r="619282" spans="14:21" x14ac:dyDescent="0.3">
      <c r="N619282" s="162"/>
      <c r="U619282" s="2"/>
    </row>
    <row r="619483" spans="14:21" x14ac:dyDescent="0.3">
      <c r="N619483" s="162"/>
      <c r="U619483" s="2"/>
    </row>
    <row r="619684" spans="14:21" x14ac:dyDescent="0.3">
      <c r="N619684" s="162"/>
      <c r="U619684" s="2"/>
    </row>
    <row r="619885" spans="14:21" x14ac:dyDescent="0.3">
      <c r="N619885" s="162"/>
      <c r="U619885" s="2"/>
    </row>
    <row r="620086" spans="14:21" x14ac:dyDescent="0.3">
      <c r="N620086" s="162"/>
      <c r="U620086" s="2"/>
    </row>
    <row r="620287" spans="14:21" x14ac:dyDescent="0.3">
      <c r="N620287" s="162"/>
      <c r="U620287" s="2"/>
    </row>
    <row r="620488" spans="14:21" x14ac:dyDescent="0.3">
      <c r="N620488" s="162"/>
      <c r="U620488" s="2"/>
    </row>
    <row r="620689" spans="14:21" x14ac:dyDescent="0.3">
      <c r="N620689" s="162"/>
      <c r="U620689" s="2"/>
    </row>
    <row r="620890" spans="14:21" x14ac:dyDescent="0.3">
      <c r="N620890" s="162"/>
      <c r="U620890" s="2"/>
    </row>
    <row r="621091" spans="14:21" x14ac:dyDescent="0.3">
      <c r="N621091" s="162"/>
      <c r="U621091" s="2"/>
    </row>
    <row r="621292" spans="14:21" x14ac:dyDescent="0.3">
      <c r="N621292" s="162"/>
      <c r="U621292" s="2"/>
    </row>
    <row r="621493" spans="14:21" x14ac:dyDescent="0.3">
      <c r="N621493" s="162"/>
      <c r="U621493" s="2"/>
    </row>
    <row r="621694" spans="14:21" x14ac:dyDescent="0.3">
      <c r="N621694" s="162"/>
      <c r="U621694" s="2"/>
    </row>
    <row r="621895" spans="14:21" x14ac:dyDescent="0.3">
      <c r="N621895" s="162"/>
      <c r="U621895" s="2"/>
    </row>
    <row r="622096" spans="14:21" x14ac:dyDescent="0.3">
      <c r="N622096" s="162"/>
      <c r="U622096" s="2"/>
    </row>
    <row r="622297" spans="14:21" x14ac:dyDescent="0.3">
      <c r="N622297" s="162"/>
      <c r="U622297" s="2"/>
    </row>
    <row r="622498" spans="14:21" x14ac:dyDescent="0.3">
      <c r="N622498" s="162"/>
      <c r="U622498" s="2"/>
    </row>
    <row r="622699" spans="14:21" x14ac:dyDescent="0.3">
      <c r="N622699" s="162"/>
      <c r="U622699" s="2"/>
    </row>
    <row r="622900" spans="14:21" x14ac:dyDescent="0.3">
      <c r="N622900" s="162"/>
      <c r="U622900" s="2"/>
    </row>
    <row r="623101" spans="14:21" x14ac:dyDescent="0.3">
      <c r="N623101" s="162"/>
      <c r="U623101" s="2"/>
    </row>
    <row r="623302" spans="14:21" x14ac:dyDescent="0.3">
      <c r="N623302" s="162"/>
      <c r="U623302" s="2"/>
    </row>
    <row r="623503" spans="14:21" x14ac:dyDescent="0.3">
      <c r="N623503" s="162"/>
      <c r="U623503" s="2"/>
    </row>
    <row r="623704" spans="14:21" x14ac:dyDescent="0.3">
      <c r="N623704" s="162"/>
      <c r="U623704" s="2"/>
    </row>
    <row r="623905" spans="14:21" x14ac:dyDescent="0.3">
      <c r="N623905" s="162"/>
      <c r="U623905" s="2"/>
    </row>
    <row r="624106" spans="14:21" x14ac:dyDescent="0.3">
      <c r="N624106" s="162"/>
      <c r="U624106" s="2"/>
    </row>
    <row r="624307" spans="14:21" x14ac:dyDescent="0.3">
      <c r="N624307" s="162"/>
      <c r="U624307" s="2"/>
    </row>
    <row r="624508" spans="14:21" x14ac:dyDescent="0.3">
      <c r="N624508" s="162"/>
      <c r="U624508" s="2"/>
    </row>
    <row r="624709" spans="14:21" x14ac:dyDescent="0.3">
      <c r="N624709" s="162"/>
      <c r="U624709" s="2"/>
    </row>
    <row r="624910" spans="14:21" x14ac:dyDescent="0.3">
      <c r="N624910" s="162"/>
      <c r="U624910" s="2"/>
    </row>
    <row r="625111" spans="14:21" x14ac:dyDescent="0.3">
      <c r="N625111" s="162"/>
      <c r="U625111" s="2"/>
    </row>
    <row r="625312" spans="14:21" x14ac:dyDescent="0.3">
      <c r="N625312" s="162"/>
      <c r="U625312" s="2"/>
    </row>
    <row r="625513" spans="14:21" x14ac:dyDescent="0.3">
      <c r="N625513" s="162"/>
      <c r="U625513" s="2"/>
    </row>
    <row r="625714" spans="14:21" x14ac:dyDescent="0.3">
      <c r="N625714" s="162"/>
      <c r="U625714" s="2"/>
    </row>
    <row r="625915" spans="14:21" x14ac:dyDescent="0.3">
      <c r="N625915" s="162"/>
      <c r="U625915" s="2"/>
    </row>
    <row r="626116" spans="14:21" x14ac:dyDescent="0.3">
      <c r="N626116" s="162"/>
      <c r="U626116" s="2"/>
    </row>
    <row r="626317" spans="14:21" x14ac:dyDescent="0.3">
      <c r="N626317" s="162"/>
      <c r="U626317" s="2"/>
    </row>
    <row r="626518" spans="14:21" x14ac:dyDescent="0.3">
      <c r="N626518" s="162"/>
      <c r="U626518" s="2"/>
    </row>
    <row r="626719" spans="14:21" x14ac:dyDescent="0.3">
      <c r="N626719" s="162"/>
      <c r="U626719" s="2"/>
    </row>
    <row r="626920" spans="14:21" x14ac:dyDescent="0.3">
      <c r="N626920" s="162"/>
      <c r="U626920" s="2"/>
    </row>
    <row r="627121" spans="14:21" x14ac:dyDescent="0.3">
      <c r="N627121" s="162"/>
      <c r="U627121" s="2"/>
    </row>
    <row r="627322" spans="14:21" x14ac:dyDescent="0.3">
      <c r="N627322" s="162"/>
      <c r="U627322" s="2"/>
    </row>
    <row r="627523" spans="14:21" x14ac:dyDescent="0.3">
      <c r="N627523" s="162"/>
      <c r="U627523" s="2"/>
    </row>
    <row r="627724" spans="14:21" x14ac:dyDescent="0.3">
      <c r="N627724" s="162"/>
      <c r="U627724" s="2"/>
    </row>
    <row r="627925" spans="14:21" x14ac:dyDescent="0.3">
      <c r="N627925" s="162"/>
      <c r="U627925" s="2"/>
    </row>
    <row r="628126" spans="14:21" x14ac:dyDescent="0.3">
      <c r="N628126" s="162"/>
      <c r="U628126" s="2"/>
    </row>
    <row r="628327" spans="14:21" x14ac:dyDescent="0.3">
      <c r="N628327" s="162"/>
      <c r="U628327" s="2"/>
    </row>
    <row r="628528" spans="14:21" x14ac:dyDescent="0.3">
      <c r="N628528" s="162"/>
      <c r="U628528" s="2"/>
    </row>
    <row r="628729" spans="14:21" x14ac:dyDescent="0.3">
      <c r="N628729" s="162"/>
      <c r="U628729" s="2"/>
    </row>
    <row r="628930" spans="14:21" x14ac:dyDescent="0.3">
      <c r="N628930" s="162"/>
      <c r="U628930" s="2"/>
    </row>
    <row r="629131" spans="14:21" x14ac:dyDescent="0.3">
      <c r="N629131" s="162"/>
      <c r="U629131" s="2"/>
    </row>
    <row r="629332" spans="14:21" x14ac:dyDescent="0.3">
      <c r="N629332" s="162"/>
      <c r="U629332" s="2"/>
    </row>
    <row r="629533" spans="14:21" x14ac:dyDescent="0.3">
      <c r="N629533" s="162"/>
      <c r="U629533" s="2"/>
    </row>
    <row r="629734" spans="14:21" x14ac:dyDescent="0.3">
      <c r="N629734" s="162"/>
      <c r="U629734" s="2"/>
    </row>
    <row r="629935" spans="14:21" x14ac:dyDescent="0.3">
      <c r="N629935" s="162"/>
      <c r="U629935" s="2"/>
    </row>
    <row r="630136" spans="14:21" x14ac:dyDescent="0.3">
      <c r="N630136" s="162"/>
      <c r="U630136" s="2"/>
    </row>
    <row r="630337" spans="14:21" x14ac:dyDescent="0.3">
      <c r="N630337" s="162"/>
      <c r="U630337" s="2"/>
    </row>
    <row r="630538" spans="14:21" x14ac:dyDescent="0.3">
      <c r="N630538" s="162"/>
      <c r="U630538" s="2"/>
    </row>
    <row r="630739" spans="14:21" x14ac:dyDescent="0.3">
      <c r="N630739" s="162"/>
      <c r="U630739" s="2"/>
    </row>
    <row r="630940" spans="14:21" x14ac:dyDescent="0.3">
      <c r="N630940" s="162"/>
      <c r="U630940" s="2"/>
    </row>
    <row r="631141" spans="14:21" x14ac:dyDescent="0.3">
      <c r="N631141" s="162"/>
      <c r="U631141" s="2"/>
    </row>
    <row r="631342" spans="14:21" x14ac:dyDescent="0.3">
      <c r="N631342" s="162"/>
      <c r="U631342" s="2"/>
    </row>
    <row r="631543" spans="14:21" x14ac:dyDescent="0.3">
      <c r="N631543" s="162"/>
      <c r="U631543" s="2"/>
    </row>
    <row r="631744" spans="14:21" x14ac:dyDescent="0.3">
      <c r="N631744" s="162"/>
      <c r="U631744" s="2"/>
    </row>
    <row r="631945" spans="14:21" x14ac:dyDescent="0.3">
      <c r="N631945" s="162"/>
      <c r="U631945" s="2"/>
    </row>
    <row r="632146" spans="14:21" x14ac:dyDescent="0.3">
      <c r="N632146" s="162"/>
      <c r="U632146" s="2"/>
    </row>
    <row r="632347" spans="14:21" x14ac:dyDescent="0.3">
      <c r="N632347" s="162"/>
      <c r="U632347" s="2"/>
    </row>
    <row r="632548" spans="14:21" x14ac:dyDescent="0.3">
      <c r="N632548" s="162"/>
      <c r="U632548" s="2"/>
    </row>
    <row r="632749" spans="14:21" x14ac:dyDescent="0.3">
      <c r="N632749" s="162"/>
      <c r="U632749" s="2"/>
    </row>
    <row r="632950" spans="14:21" x14ac:dyDescent="0.3">
      <c r="N632950" s="162"/>
      <c r="U632950" s="2"/>
    </row>
    <row r="633151" spans="14:21" x14ac:dyDescent="0.3">
      <c r="N633151" s="162"/>
      <c r="U633151" s="2"/>
    </row>
    <row r="633352" spans="14:21" x14ac:dyDescent="0.3">
      <c r="N633352" s="162"/>
      <c r="U633352" s="2"/>
    </row>
    <row r="633553" spans="14:21" x14ac:dyDescent="0.3">
      <c r="N633553" s="162"/>
      <c r="U633553" s="2"/>
    </row>
    <row r="633754" spans="14:21" x14ac:dyDescent="0.3">
      <c r="N633754" s="162"/>
      <c r="U633754" s="2"/>
    </row>
    <row r="633955" spans="14:21" x14ac:dyDescent="0.3">
      <c r="N633955" s="162"/>
      <c r="U633955" s="2"/>
    </row>
    <row r="634156" spans="14:21" x14ac:dyDescent="0.3">
      <c r="N634156" s="162"/>
      <c r="U634156" s="2"/>
    </row>
    <row r="634357" spans="14:21" x14ac:dyDescent="0.3">
      <c r="N634357" s="162"/>
      <c r="U634357" s="2"/>
    </row>
    <row r="634558" spans="14:21" x14ac:dyDescent="0.3">
      <c r="N634558" s="162"/>
      <c r="U634558" s="2"/>
    </row>
    <row r="634759" spans="14:21" x14ac:dyDescent="0.3">
      <c r="N634759" s="162"/>
      <c r="U634759" s="2"/>
    </row>
    <row r="634960" spans="14:21" x14ac:dyDescent="0.3">
      <c r="N634960" s="162"/>
      <c r="U634960" s="2"/>
    </row>
    <row r="635161" spans="14:21" x14ac:dyDescent="0.3">
      <c r="N635161" s="162"/>
      <c r="U635161" s="2"/>
    </row>
    <row r="635362" spans="14:21" x14ac:dyDescent="0.3">
      <c r="N635362" s="162"/>
      <c r="U635362" s="2"/>
    </row>
    <row r="635563" spans="14:21" x14ac:dyDescent="0.3">
      <c r="N635563" s="162"/>
      <c r="U635563" s="2"/>
    </row>
    <row r="635764" spans="14:21" x14ac:dyDescent="0.3">
      <c r="N635764" s="162"/>
      <c r="U635764" s="2"/>
    </row>
    <row r="635965" spans="14:21" x14ac:dyDescent="0.3">
      <c r="N635965" s="162"/>
      <c r="U635965" s="2"/>
    </row>
    <row r="636166" spans="14:21" x14ac:dyDescent="0.3">
      <c r="N636166" s="162"/>
      <c r="U636166" s="2"/>
    </row>
    <row r="636367" spans="14:21" x14ac:dyDescent="0.3">
      <c r="N636367" s="162"/>
      <c r="U636367" s="2"/>
    </row>
    <row r="636568" spans="14:21" x14ac:dyDescent="0.3">
      <c r="N636568" s="162"/>
      <c r="U636568" s="2"/>
    </row>
    <row r="636769" spans="14:21" x14ac:dyDescent="0.3">
      <c r="N636769" s="162"/>
      <c r="U636769" s="2"/>
    </row>
    <row r="636970" spans="14:21" x14ac:dyDescent="0.3">
      <c r="N636970" s="162"/>
      <c r="U636970" s="2"/>
    </row>
    <row r="637171" spans="14:21" x14ac:dyDescent="0.3">
      <c r="N637171" s="162"/>
      <c r="U637171" s="2"/>
    </row>
    <row r="637372" spans="14:21" x14ac:dyDescent="0.3">
      <c r="N637372" s="162"/>
      <c r="U637372" s="2"/>
    </row>
    <row r="637573" spans="14:21" x14ac:dyDescent="0.3">
      <c r="N637573" s="162"/>
      <c r="U637573" s="2"/>
    </row>
    <row r="637774" spans="14:21" x14ac:dyDescent="0.3">
      <c r="N637774" s="162"/>
      <c r="U637774" s="2"/>
    </row>
    <row r="637975" spans="14:21" x14ac:dyDescent="0.3">
      <c r="N637975" s="162"/>
      <c r="U637975" s="2"/>
    </row>
    <row r="638176" spans="14:21" x14ac:dyDescent="0.3">
      <c r="N638176" s="162"/>
      <c r="U638176" s="2"/>
    </row>
    <row r="638377" spans="14:21" x14ac:dyDescent="0.3">
      <c r="N638377" s="162"/>
      <c r="U638377" s="2"/>
    </row>
    <row r="638578" spans="14:21" x14ac:dyDescent="0.3">
      <c r="N638578" s="162"/>
      <c r="U638578" s="2"/>
    </row>
    <row r="638779" spans="14:21" x14ac:dyDescent="0.3">
      <c r="N638779" s="162"/>
      <c r="U638779" s="2"/>
    </row>
    <row r="638980" spans="14:21" x14ac:dyDescent="0.3">
      <c r="N638980" s="162"/>
      <c r="U638980" s="2"/>
    </row>
    <row r="639181" spans="14:21" x14ac:dyDescent="0.3">
      <c r="N639181" s="162"/>
      <c r="U639181" s="2"/>
    </row>
    <row r="639382" spans="14:21" x14ac:dyDescent="0.3">
      <c r="N639382" s="162"/>
      <c r="U639382" s="2"/>
    </row>
    <row r="639583" spans="14:21" x14ac:dyDescent="0.3">
      <c r="N639583" s="162"/>
      <c r="U639583" s="2"/>
    </row>
    <row r="639784" spans="14:21" x14ac:dyDescent="0.3">
      <c r="N639784" s="162"/>
      <c r="U639784" s="2"/>
    </row>
    <row r="639985" spans="14:21" x14ac:dyDescent="0.3">
      <c r="N639985" s="162"/>
      <c r="U639985" s="2"/>
    </row>
    <row r="640186" spans="14:21" x14ac:dyDescent="0.3">
      <c r="N640186" s="162"/>
      <c r="U640186" s="2"/>
    </row>
    <row r="640387" spans="14:21" x14ac:dyDescent="0.3">
      <c r="N640387" s="162"/>
      <c r="U640387" s="2"/>
    </row>
    <row r="640588" spans="14:21" x14ac:dyDescent="0.3">
      <c r="N640588" s="162"/>
      <c r="U640588" s="2"/>
    </row>
    <row r="640789" spans="14:21" x14ac:dyDescent="0.3">
      <c r="N640789" s="162"/>
      <c r="U640789" s="2"/>
    </row>
    <row r="640990" spans="14:21" x14ac:dyDescent="0.3">
      <c r="N640990" s="162"/>
      <c r="U640990" s="2"/>
    </row>
    <row r="641191" spans="14:21" x14ac:dyDescent="0.3">
      <c r="N641191" s="162"/>
      <c r="U641191" s="2"/>
    </row>
    <row r="641392" spans="14:21" x14ac:dyDescent="0.3">
      <c r="N641392" s="162"/>
      <c r="U641392" s="2"/>
    </row>
    <row r="641593" spans="14:21" x14ac:dyDescent="0.3">
      <c r="N641593" s="162"/>
      <c r="U641593" s="2"/>
    </row>
    <row r="641794" spans="14:21" x14ac:dyDescent="0.3">
      <c r="N641794" s="162"/>
      <c r="U641794" s="2"/>
    </row>
    <row r="641995" spans="14:21" x14ac:dyDescent="0.3">
      <c r="N641995" s="162"/>
      <c r="U641995" s="2"/>
    </row>
    <row r="642196" spans="14:21" x14ac:dyDescent="0.3">
      <c r="N642196" s="162"/>
      <c r="U642196" s="2"/>
    </row>
    <row r="642397" spans="14:21" x14ac:dyDescent="0.3">
      <c r="N642397" s="162"/>
      <c r="U642397" s="2"/>
    </row>
    <row r="642598" spans="14:21" x14ac:dyDescent="0.3">
      <c r="N642598" s="162"/>
      <c r="U642598" s="2"/>
    </row>
    <row r="642799" spans="14:21" x14ac:dyDescent="0.3">
      <c r="N642799" s="162"/>
      <c r="U642799" s="2"/>
    </row>
    <row r="643000" spans="14:21" x14ac:dyDescent="0.3">
      <c r="N643000" s="162"/>
      <c r="U643000" s="2"/>
    </row>
    <row r="643201" spans="14:21" x14ac:dyDescent="0.3">
      <c r="N643201" s="162"/>
      <c r="U643201" s="2"/>
    </row>
    <row r="643402" spans="14:21" x14ac:dyDescent="0.3">
      <c r="N643402" s="162"/>
      <c r="U643402" s="2"/>
    </row>
    <row r="643603" spans="14:21" x14ac:dyDescent="0.3">
      <c r="N643603" s="162"/>
      <c r="U643603" s="2"/>
    </row>
    <row r="643804" spans="14:21" x14ac:dyDescent="0.3">
      <c r="N643804" s="162"/>
      <c r="U643804" s="2"/>
    </row>
    <row r="644005" spans="14:21" x14ac:dyDescent="0.3">
      <c r="N644005" s="162"/>
      <c r="U644005" s="2"/>
    </row>
    <row r="644206" spans="14:21" x14ac:dyDescent="0.3">
      <c r="N644206" s="162"/>
      <c r="U644206" s="2"/>
    </row>
    <row r="644407" spans="14:21" x14ac:dyDescent="0.3">
      <c r="N644407" s="162"/>
      <c r="U644407" s="2"/>
    </row>
    <row r="644608" spans="14:21" x14ac:dyDescent="0.3">
      <c r="N644608" s="162"/>
      <c r="U644608" s="2"/>
    </row>
    <row r="644809" spans="14:21" x14ac:dyDescent="0.3">
      <c r="N644809" s="162"/>
      <c r="U644809" s="2"/>
    </row>
    <row r="645010" spans="14:21" x14ac:dyDescent="0.3">
      <c r="N645010" s="162"/>
      <c r="U645010" s="2"/>
    </row>
    <row r="645211" spans="14:21" x14ac:dyDescent="0.3">
      <c r="N645211" s="162"/>
      <c r="U645211" s="2"/>
    </row>
    <row r="645412" spans="14:21" x14ac:dyDescent="0.3">
      <c r="N645412" s="162"/>
      <c r="U645412" s="2"/>
    </row>
    <row r="645613" spans="14:21" x14ac:dyDescent="0.3">
      <c r="N645613" s="162"/>
      <c r="U645613" s="2"/>
    </row>
    <row r="645814" spans="14:21" x14ac:dyDescent="0.3">
      <c r="N645814" s="162"/>
      <c r="U645814" s="2"/>
    </row>
    <row r="646015" spans="14:21" x14ac:dyDescent="0.3">
      <c r="N646015" s="162"/>
      <c r="U646015" s="2"/>
    </row>
    <row r="646216" spans="14:21" x14ac:dyDescent="0.3">
      <c r="N646216" s="162"/>
      <c r="U646216" s="2"/>
    </row>
    <row r="646417" spans="14:21" x14ac:dyDescent="0.3">
      <c r="N646417" s="162"/>
      <c r="U646417" s="2"/>
    </row>
    <row r="646618" spans="14:21" x14ac:dyDescent="0.3">
      <c r="N646618" s="162"/>
      <c r="U646618" s="2"/>
    </row>
    <row r="646819" spans="14:21" x14ac:dyDescent="0.3">
      <c r="N646819" s="162"/>
      <c r="U646819" s="2"/>
    </row>
    <row r="647020" spans="14:21" x14ac:dyDescent="0.3">
      <c r="N647020" s="162"/>
      <c r="U647020" s="2"/>
    </row>
    <row r="647221" spans="14:21" x14ac:dyDescent="0.3">
      <c r="N647221" s="162"/>
      <c r="U647221" s="2"/>
    </row>
    <row r="647422" spans="14:21" x14ac:dyDescent="0.3">
      <c r="N647422" s="162"/>
      <c r="U647422" s="2"/>
    </row>
    <row r="647623" spans="14:21" x14ac:dyDescent="0.3">
      <c r="N647623" s="162"/>
      <c r="U647623" s="2"/>
    </row>
    <row r="647824" spans="14:21" x14ac:dyDescent="0.3">
      <c r="N647824" s="162"/>
      <c r="U647824" s="2"/>
    </row>
    <row r="648025" spans="14:21" x14ac:dyDescent="0.3">
      <c r="N648025" s="162"/>
      <c r="U648025" s="2"/>
    </row>
    <row r="648226" spans="14:21" x14ac:dyDescent="0.3">
      <c r="N648226" s="162"/>
      <c r="U648226" s="2"/>
    </row>
    <row r="648427" spans="14:21" x14ac:dyDescent="0.3">
      <c r="N648427" s="162"/>
      <c r="U648427" s="2"/>
    </row>
    <row r="648628" spans="14:21" x14ac:dyDescent="0.3">
      <c r="N648628" s="162"/>
      <c r="U648628" s="2"/>
    </row>
    <row r="648829" spans="14:21" x14ac:dyDescent="0.3">
      <c r="N648829" s="162"/>
      <c r="U648829" s="2"/>
    </row>
    <row r="649030" spans="14:21" x14ac:dyDescent="0.3">
      <c r="N649030" s="162"/>
      <c r="U649030" s="2"/>
    </row>
    <row r="649231" spans="14:21" x14ac:dyDescent="0.3">
      <c r="N649231" s="162"/>
      <c r="U649231" s="2"/>
    </row>
    <row r="649432" spans="14:21" x14ac:dyDescent="0.3">
      <c r="N649432" s="162"/>
      <c r="U649432" s="2"/>
    </row>
    <row r="649633" spans="14:21" x14ac:dyDescent="0.3">
      <c r="N649633" s="162"/>
      <c r="U649633" s="2"/>
    </row>
    <row r="649834" spans="14:21" x14ac:dyDescent="0.3">
      <c r="N649834" s="162"/>
      <c r="U649834" s="2"/>
    </row>
    <row r="650035" spans="14:21" x14ac:dyDescent="0.3">
      <c r="N650035" s="162"/>
      <c r="U650035" s="2"/>
    </row>
    <row r="650236" spans="14:21" x14ac:dyDescent="0.3">
      <c r="N650236" s="162"/>
      <c r="U650236" s="2"/>
    </row>
    <row r="650437" spans="14:21" x14ac:dyDescent="0.3">
      <c r="N650437" s="162"/>
      <c r="U650437" s="2"/>
    </row>
    <row r="650638" spans="14:21" x14ac:dyDescent="0.3">
      <c r="N650638" s="162"/>
      <c r="U650638" s="2"/>
    </row>
    <row r="650839" spans="14:21" x14ac:dyDescent="0.3">
      <c r="N650839" s="162"/>
      <c r="U650839" s="2"/>
    </row>
    <row r="651040" spans="14:21" x14ac:dyDescent="0.3">
      <c r="N651040" s="162"/>
      <c r="U651040" s="2"/>
    </row>
    <row r="651241" spans="14:21" x14ac:dyDescent="0.3">
      <c r="N651241" s="162"/>
      <c r="U651241" s="2"/>
    </row>
    <row r="651442" spans="14:21" x14ac:dyDescent="0.3">
      <c r="N651442" s="162"/>
      <c r="U651442" s="2"/>
    </row>
    <row r="651643" spans="14:21" x14ac:dyDescent="0.3">
      <c r="N651643" s="162"/>
      <c r="U651643" s="2"/>
    </row>
    <row r="651844" spans="14:21" x14ac:dyDescent="0.3">
      <c r="N651844" s="162"/>
      <c r="U651844" s="2"/>
    </row>
    <row r="652045" spans="14:21" x14ac:dyDescent="0.3">
      <c r="N652045" s="162"/>
      <c r="U652045" s="2"/>
    </row>
    <row r="652246" spans="14:21" x14ac:dyDescent="0.3">
      <c r="N652246" s="162"/>
      <c r="U652246" s="2"/>
    </row>
    <row r="652447" spans="14:21" x14ac:dyDescent="0.3">
      <c r="N652447" s="162"/>
      <c r="U652447" s="2"/>
    </row>
    <row r="652648" spans="14:21" x14ac:dyDescent="0.3">
      <c r="N652648" s="162"/>
      <c r="U652648" s="2"/>
    </row>
    <row r="652849" spans="14:21" x14ac:dyDescent="0.3">
      <c r="N652849" s="162"/>
      <c r="U652849" s="2"/>
    </row>
    <row r="653050" spans="14:21" x14ac:dyDescent="0.3">
      <c r="N653050" s="162"/>
      <c r="U653050" s="2"/>
    </row>
    <row r="653251" spans="14:21" x14ac:dyDescent="0.3">
      <c r="N653251" s="162"/>
      <c r="U653251" s="2"/>
    </row>
    <row r="653452" spans="14:21" x14ac:dyDescent="0.3">
      <c r="N653452" s="162"/>
      <c r="U653452" s="2"/>
    </row>
    <row r="653653" spans="14:21" x14ac:dyDescent="0.3">
      <c r="N653653" s="162"/>
      <c r="U653653" s="2"/>
    </row>
    <row r="653854" spans="14:21" x14ac:dyDescent="0.3">
      <c r="N653854" s="162"/>
      <c r="U653854" s="2"/>
    </row>
    <row r="654055" spans="14:21" x14ac:dyDescent="0.3">
      <c r="N654055" s="162"/>
      <c r="U654055" s="2"/>
    </row>
    <row r="654256" spans="14:21" x14ac:dyDescent="0.3">
      <c r="N654256" s="162"/>
      <c r="U654256" s="2"/>
    </row>
    <row r="654457" spans="14:21" x14ac:dyDescent="0.3">
      <c r="N654457" s="162"/>
      <c r="U654457" s="2"/>
    </row>
    <row r="654658" spans="14:21" x14ac:dyDescent="0.3">
      <c r="N654658" s="162"/>
      <c r="U654658" s="2"/>
    </row>
    <row r="654859" spans="14:21" x14ac:dyDescent="0.3">
      <c r="N654859" s="162"/>
      <c r="U654859" s="2"/>
    </row>
    <row r="655060" spans="14:21" x14ac:dyDescent="0.3">
      <c r="N655060" s="162"/>
      <c r="U655060" s="2"/>
    </row>
    <row r="655261" spans="14:21" x14ac:dyDescent="0.3">
      <c r="N655261" s="162"/>
      <c r="U655261" s="2"/>
    </row>
    <row r="655462" spans="14:21" x14ac:dyDescent="0.3">
      <c r="N655462" s="162"/>
      <c r="U655462" s="2"/>
    </row>
    <row r="655663" spans="14:21" x14ac:dyDescent="0.3">
      <c r="N655663" s="162"/>
      <c r="U655663" s="2"/>
    </row>
    <row r="655864" spans="14:21" x14ac:dyDescent="0.3">
      <c r="N655864" s="162"/>
      <c r="U655864" s="2"/>
    </row>
    <row r="656065" spans="14:21" x14ac:dyDescent="0.3">
      <c r="N656065" s="162"/>
      <c r="U656065" s="2"/>
    </row>
    <row r="656266" spans="14:21" x14ac:dyDescent="0.3">
      <c r="N656266" s="162"/>
      <c r="U656266" s="2"/>
    </row>
    <row r="656467" spans="14:21" x14ac:dyDescent="0.3">
      <c r="N656467" s="162"/>
      <c r="U656467" s="2"/>
    </row>
    <row r="656668" spans="14:21" x14ac:dyDescent="0.3">
      <c r="N656668" s="162"/>
      <c r="U656668" s="2"/>
    </row>
    <row r="656869" spans="14:21" x14ac:dyDescent="0.3">
      <c r="N656869" s="162"/>
      <c r="U656869" s="2"/>
    </row>
    <row r="657070" spans="14:21" x14ac:dyDescent="0.3">
      <c r="N657070" s="162"/>
      <c r="U657070" s="2"/>
    </row>
    <row r="657271" spans="14:21" x14ac:dyDescent="0.3">
      <c r="N657271" s="162"/>
      <c r="U657271" s="2"/>
    </row>
    <row r="657472" spans="14:21" x14ac:dyDescent="0.3">
      <c r="N657472" s="162"/>
      <c r="U657472" s="2"/>
    </row>
    <row r="657673" spans="14:21" x14ac:dyDescent="0.3">
      <c r="N657673" s="162"/>
      <c r="U657673" s="2"/>
    </row>
    <row r="657874" spans="14:21" x14ac:dyDescent="0.3">
      <c r="N657874" s="162"/>
      <c r="U657874" s="2"/>
    </row>
    <row r="658075" spans="14:21" x14ac:dyDescent="0.3">
      <c r="N658075" s="162"/>
      <c r="U658075" s="2"/>
    </row>
    <row r="658276" spans="14:21" x14ac:dyDescent="0.3">
      <c r="N658276" s="162"/>
      <c r="U658276" s="2"/>
    </row>
    <row r="658477" spans="14:21" x14ac:dyDescent="0.3">
      <c r="N658477" s="162"/>
      <c r="U658477" s="2"/>
    </row>
    <row r="658678" spans="14:21" x14ac:dyDescent="0.3">
      <c r="N658678" s="162"/>
      <c r="U658678" s="2"/>
    </row>
    <row r="658879" spans="14:21" x14ac:dyDescent="0.3">
      <c r="N658879" s="162"/>
      <c r="U658879" s="2"/>
    </row>
    <row r="659080" spans="14:21" x14ac:dyDescent="0.3">
      <c r="N659080" s="162"/>
      <c r="U659080" s="2"/>
    </row>
    <row r="659281" spans="14:21" x14ac:dyDescent="0.3">
      <c r="N659281" s="162"/>
      <c r="U659281" s="2"/>
    </row>
    <row r="659482" spans="14:21" x14ac:dyDescent="0.3">
      <c r="N659482" s="162"/>
      <c r="U659482" s="2"/>
    </row>
    <row r="659683" spans="14:21" x14ac:dyDescent="0.3">
      <c r="N659683" s="162"/>
      <c r="U659683" s="2"/>
    </row>
    <row r="659884" spans="14:21" x14ac:dyDescent="0.3">
      <c r="N659884" s="162"/>
      <c r="U659884" s="2"/>
    </row>
    <row r="660085" spans="14:21" x14ac:dyDescent="0.3">
      <c r="N660085" s="162"/>
      <c r="U660085" s="2"/>
    </row>
    <row r="660286" spans="14:21" x14ac:dyDescent="0.3">
      <c r="N660286" s="162"/>
      <c r="U660286" s="2"/>
    </row>
    <row r="660487" spans="14:21" x14ac:dyDescent="0.3">
      <c r="N660487" s="162"/>
      <c r="U660487" s="2"/>
    </row>
    <row r="660688" spans="14:21" x14ac:dyDescent="0.3">
      <c r="N660688" s="162"/>
      <c r="U660688" s="2"/>
    </row>
    <row r="660889" spans="14:21" x14ac:dyDescent="0.3">
      <c r="N660889" s="162"/>
      <c r="U660889" s="2"/>
    </row>
    <row r="661090" spans="14:21" x14ac:dyDescent="0.3">
      <c r="N661090" s="162"/>
      <c r="U661090" s="2"/>
    </row>
    <row r="661291" spans="14:21" x14ac:dyDescent="0.3">
      <c r="N661291" s="162"/>
      <c r="U661291" s="2"/>
    </row>
    <row r="661492" spans="14:21" x14ac:dyDescent="0.3">
      <c r="N661492" s="162"/>
      <c r="U661492" s="2"/>
    </row>
    <row r="661693" spans="14:21" x14ac:dyDescent="0.3">
      <c r="N661693" s="162"/>
      <c r="U661693" s="2"/>
    </row>
    <row r="661894" spans="14:21" x14ac:dyDescent="0.3">
      <c r="N661894" s="162"/>
      <c r="U661894" s="2"/>
    </row>
    <row r="662095" spans="14:21" x14ac:dyDescent="0.3">
      <c r="N662095" s="162"/>
      <c r="U662095" s="2"/>
    </row>
    <row r="662296" spans="14:21" x14ac:dyDescent="0.3">
      <c r="N662296" s="162"/>
      <c r="U662296" s="2"/>
    </row>
    <row r="662497" spans="14:21" x14ac:dyDescent="0.3">
      <c r="N662497" s="162"/>
      <c r="U662497" s="2"/>
    </row>
    <row r="662698" spans="14:21" x14ac:dyDescent="0.3">
      <c r="N662698" s="162"/>
      <c r="U662698" s="2"/>
    </row>
    <row r="662899" spans="14:21" x14ac:dyDescent="0.3">
      <c r="N662899" s="162"/>
      <c r="U662899" s="2"/>
    </row>
    <row r="663100" spans="14:21" x14ac:dyDescent="0.3">
      <c r="N663100" s="162"/>
      <c r="U663100" s="2"/>
    </row>
    <row r="663301" spans="14:21" x14ac:dyDescent="0.3">
      <c r="N663301" s="162"/>
      <c r="U663301" s="2"/>
    </row>
    <row r="663502" spans="14:21" x14ac:dyDescent="0.3">
      <c r="N663502" s="162"/>
      <c r="U663502" s="2"/>
    </row>
    <row r="663703" spans="14:21" x14ac:dyDescent="0.3">
      <c r="N663703" s="162"/>
      <c r="U663703" s="2"/>
    </row>
    <row r="663904" spans="14:21" x14ac:dyDescent="0.3">
      <c r="N663904" s="162"/>
      <c r="U663904" s="2"/>
    </row>
    <row r="664105" spans="14:21" x14ac:dyDescent="0.3">
      <c r="N664105" s="162"/>
      <c r="U664105" s="2"/>
    </row>
    <row r="664306" spans="14:21" x14ac:dyDescent="0.3">
      <c r="N664306" s="162"/>
      <c r="U664306" s="2"/>
    </row>
    <row r="664507" spans="14:21" x14ac:dyDescent="0.3">
      <c r="N664507" s="162"/>
      <c r="U664507" s="2"/>
    </row>
    <row r="664708" spans="14:21" x14ac:dyDescent="0.3">
      <c r="N664708" s="162"/>
      <c r="U664708" s="2"/>
    </row>
    <row r="664909" spans="14:21" x14ac:dyDescent="0.3">
      <c r="N664909" s="162"/>
      <c r="U664909" s="2"/>
    </row>
    <row r="665110" spans="14:21" x14ac:dyDescent="0.3">
      <c r="N665110" s="162"/>
      <c r="U665110" s="2"/>
    </row>
    <row r="665311" spans="14:21" x14ac:dyDescent="0.3">
      <c r="N665311" s="162"/>
      <c r="U665311" s="2"/>
    </row>
    <row r="665512" spans="14:21" x14ac:dyDescent="0.3">
      <c r="N665512" s="162"/>
      <c r="U665512" s="2"/>
    </row>
    <row r="665713" spans="14:21" x14ac:dyDescent="0.3">
      <c r="N665713" s="162"/>
      <c r="U665713" s="2"/>
    </row>
    <row r="665914" spans="14:21" x14ac:dyDescent="0.3">
      <c r="N665914" s="162"/>
      <c r="U665914" s="2"/>
    </row>
    <row r="666115" spans="14:21" x14ac:dyDescent="0.3">
      <c r="N666115" s="162"/>
      <c r="U666115" s="2"/>
    </row>
    <row r="666316" spans="14:21" x14ac:dyDescent="0.3">
      <c r="N666316" s="162"/>
      <c r="U666316" s="2"/>
    </row>
    <row r="666517" spans="14:21" x14ac:dyDescent="0.3">
      <c r="N666517" s="162"/>
      <c r="U666517" s="2"/>
    </row>
    <row r="666718" spans="14:21" x14ac:dyDescent="0.3">
      <c r="N666718" s="162"/>
      <c r="U666718" s="2"/>
    </row>
    <row r="666919" spans="14:21" x14ac:dyDescent="0.3">
      <c r="N666919" s="162"/>
      <c r="U666919" s="2"/>
    </row>
    <row r="667120" spans="14:21" x14ac:dyDescent="0.3">
      <c r="N667120" s="162"/>
      <c r="U667120" s="2"/>
    </row>
    <row r="667321" spans="14:21" x14ac:dyDescent="0.3">
      <c r="N667321" s="162"/>
      <c r="U667321" s="2"/>
    </row>
    <row r="667522" spans="14:21" x14ac:dyDescent="0.3">
      <c r="N667522" s="162"/>
      <c r="U667522" s="2"/>
    </row>
    <row r="667723" spans="14:21" x14ac:dyDescent="0.3">
      <c r="N667723" s="162"/>
      <c r="U667723" s="2"/>
    </row>
    <row r="667924" spans="14:21" x14ac:dyDescent="0.3">
      <c r="N667924" s="162"/>
      <c r="U667924" s="2"/>
    </row>
    <row r="668125" spans="14:21" x14ac:dyDescent="0.3">
      <c r="N668125" s="162"/>
      <c r="U668125" s="2"/>
    </row>
    <row r="668326" spans="14:21" x14ac:dyDescent="0.3">
      <c r="N668326" s="162"/>
      <c r="U668326" s="2"/>
    </row>
    <row r="668527" spans="14:21" x14ac:dyDescent="0.3">
      <c r="N668527" s="162"/>
      <c r="U668527" s="2"/>
    </row>
    <row r="668728" spans="14:21" x14ac:dyDescent="0.3">
      <c r="N668728" s="162"/>
      <c r="U668728" s="2"/>
    </row>
    <row r="668929" spans="14:21" x14ac:dyDescent="0.3">
      <c r="N668929" s="162"/>
      <c r="U668929" s="2"/>
    </row>
    <row r="669130" spans="14:21" x14ac:dyDescent="0.3">
      <c r="N669130" s="162"/>
      <c r="U669130" s="2"/>
    </row>
    <row r="669331" spans="14:21" x14ac:dyDescent="0.3">
      <c r="N669331" s="162"/>
      <c r="U669331" s="2"/>
    </row>
    <row r="669532" spans="14:21" x14ac:dyDescent="0.3">
      <c r="N669532" s="162"/>
      <c r="U669532" s="2"/>
    </row>
    <row r="669733" spans="14:21" x14ac:dyDescent="0.3">
      <c r="N669733" s="162"/>
      <c r="U669733" s="2"/>
    </row>
    <row r="669934" spans="14:21" x14ac:dyDescent="0.3">
      <c r="N669934" s="162"/>
      <c r="U669934" s="2"/>
    </row>
    <row r="670135" spans="14:21" x14ac:dyDescent="0.3">
      <c r="N670135" s="162"/>
      <c r="U670135" s="2"/>
    </row>
    <row r="670336" spans="14:21" x14ac:dyDescent="0.3">
      <c r="N670336" s="162"/>
      <c r="U670336" s="2"/>
    </row>
    <row r="670537" spans="14:21" x14ac:dyDescent="0.3">
      <c r="N670537" s="162"/>
      <c r="U670537" s="2"/>
    </row>
    <row r="670738" spans="14:21" x14ac:dyDescent="0.3">
      <c r="N670738" s="162"/>
      <c r="U670738" s="2"/>
    </row>
    <row r="670939" spans="14:21" x14ac:dyDescent="0.3">
      <c r="N670939" s="162"/>
      <c r="U670939" s="2"/>
    </row>
    <row r="671140" spans="14:21" x14ac:dyDescent="0.3">
      <c r="N671140" s="162"/>
      <c r="U671140" s="2"/>
    </row>
    <row r="671341" spans="14:21" x14ac:dyDescent="0.3">
      <c r="N671341" s="162"/>
      <c r="U671341" s="2"/>
    </row>
    <row r="671542" spans="14:21" x14ac:dyDescent="0.3">
      <c r="N671542" s="162"/>
      <c r="U671542" s="2"/>
    </row>
    <row r="671743" spans="14:21" x14ac:dyDescent="0.3">
      <c r="N671743" s="162"/>
      <c r="U671743" s="2"/>
    </row>
    <row r="671944" spans="14:21" x14ac:dyDescent="0.3">
      <c r="N671944" s="162"/>
      <c r="U671944" s="2"/>
    </row>
    <row r="672145" spans="14:21" x14ac:dyDescent="0.3">
      <c r="N672145" s="162"/>
      <c r="U672145" s="2"/>
    </row>
    <row r="672346" spans="14:21" x14ac:dyDescent="0.3">
      <c r="N672346" s="162"/>
      <c r="U672346" s="2"/>
    </row>
    <row r="672547" spans="14:21" x14ac:dyDescent="0.3">
      <c r="N672547" s="162"/>
      <c r="U672547" s="2"/>
    </row>
    <row r="672748" spans="14:21" x14ac:dyDescent="0.3">
      <c r="N672748" s="162"/>
      <c r="U672748" s="2"/>
    </row>
    <row r="672949" spans="14:21" x14ac:dyDescent="0.3">
      <c r="N672949" s="162"/>
      <c r="U672949" s="2"/>
    </row>
    <row r="673150" spans="14:21" x14ac:dyDescent="0.3">
      <c r="N673150" s="162"/>
      <c r="U673150" s="2"/>
    </row>
    <row r="673351" spans="14:21" x14ac:dyDescent="0.3">
      <c r="N673351" s="162"/>
      <c r="U673351" s="2"/>
    </row>
    <row r="673552" spans="14:21" x14ac:dyDescent="0.3">
      <c r="N673552" s="162"/>
      <c r="U673552" s="2"/>
    </row>
    <row r="673753" spans="14:21" x14ac:dyDescent="0.3">
      <c r="N673753" s="162"/>
      <c r="U673753" s="2"/>
    </row>
    <row r="673954" spans="14:21" x14ac:dyDescent="0.3">
      <c r="N673954" s="162"/>
      <c r="U673954" s="2"/>
    </row>
    <row r="674155" spans="14:21" x14ac:dyDescent="0.3">
      <c r="N674155" s="162"/>
      <c r="U674155" s="2"/>
    </row>
    <row r="674356" spans="14:21" x14ac:dyDescent="0.3">
      <c r="N674356" s="162"/>
      <c r="U674356" s="2"/>
    </row>
    <row r="674557" spans="14:21" x14ac:dyDescent="0.3">
      <c r="N674557" s="162"/>
      <c r="U674557" s="2"/>
    </row>
    <row r="674758" spans="14:21" x14ac:dyDescent="0.3">
      <c r="N674758" s="162"/>
      <c r="U674758" s="2"/>
    </row>
    <row r="674959" spans="14:21" x14ac:dyDescent="0.3">
      <c r="N674959" s="162"/>
      <c r="U674959" s="2"/>
    </row>
    <row r="675160" spans="14:21" x14ac:dyDescent="0.3">
      <c r="N675160" s="162"/>
      <c r="U675160" s="2"/>
    </row>
    <row r="675361" spans="14:21" x14ac:dyDescent="0.3">
      <c r="N675361" s="162"/>
      <c r="U675361" s="2"/>
    </row>
    <row r="675562" spans="14:21" x14ac:dyDescent="0.3">
      <c r="N675562" s="162"/>
      <c r="U675562" s="2"/>
    </row>
    <row r="675763" spans="14:21" x14ac:dyDescent="0.3">
      <c r="N675763" s="162"/>
      <c r="U675763" s="2"/>
    </row>
    <row r="675964" spans="14:21" x14ac:dyDescent="0.3">
      <c r="N675964" s="162"/>
      <c r="U675964" s="2"/>
    </row>
    <row r="676165" spans="14:21" x14ac:dyDescent="0.3">
      <c r="N676165" s="162"/>
      <c r="U676165" s="2"/>
    </row>
    <row r="676366" spans="14:21" x14ac:dyDescent="0.3">
      <c r="N676366" s="162"/>
      <c r="U676366" s="2"/>
    </row>
    <row r="676567" spans="14:21" x14ac:dyDescent="0.3">
      <c r="N676567" s="162"/>
      <c r="U676567" s="2"/>
    </row>
    <row r="676768" spans="14:21" x14ac:dyDescent="0.3">
      <c r="N676768" s="162"/>
      <c r="U676768" s="2"/>
    </row>
    <row r="676969" spans="14:21" x14ac:dyDescent="0.3">
      <c r="N676969" s="162"/>
      <c r="U676969" s="2"/>
    </row>
    <row r="677170" spans="14:21" x14ac:dyDescent="0.3">
      <c r="N677170" s="162"/>
      <c r="U677170" s="2"/>
    </row>
    <row r="677371" spans="14:21" x14ac:dyDescent="0.3">
      <c r="N677371" s="162"/>
      <c r="U677371" s="2"/>
    </row>
    <row r="677572" spans="14:21" x14ac:dyDescent="0.3">
      <c r="N677572" s="162"/>
      <c r="U677572" s="2"/>
    </row>
    <row r="677773" spans="14:21" x14ac:dyDescent="0.3">
      <c r="N677773" s="162"/>
      <c r="U677773" s="2"/>
    </row>
    <row r="677974" spans="14:21" x14ac:dyDescent="0.3">
      <c r="N677974" s="162"/>
      <c r="U677974" s="2"/>
    </row>
    <row r="678175" spans="14:21" x14ac:dyDescent="0.3">
      <c r="N678175" s="162"/>
      <c r="U678175" s="2"/>
    </row>
    <row r="678376" spans="14:21" x14ac:dyDescent="0.3">
      <c r="N678376" s="162"/>
      <c r="U678376" s="2"/>
    </row>
    <row r="678577" spans="14:21" x14ac:dyDescent="0.3">
      <c r="N678577" s="162"/>
      <c r="U678577" s="2"/>
    </row>
    <row r="678778" spans="14:21" x14ac:dyDescent="0.3">
      <c r="N678778" s="162"/>
      <c r="U678778" s="2"/>
    </row>
    <row r="678979" spans="14:21" x14ac:dyDescent="0.3">
      <c r="N678979" s="162"/>
      <c r="U678979" s="2"/>
    </row>
    <row r="679180" spans="14:21" x14ac:dyDescent="0.3">
      <c r="N679180" s="162"/>
      <c r="U679180" s="2"/>
    </row>
    <row r="679381" spans="14:21" x14ac:dyDescent="0.3">
      <c r="N679381" s="162"/>
      <c r="U679381" s="2"/>
    </row>
    <row r="679582" spans="14:21" x14ac:dyDescent="0.3">
      <c r="N679582" s="162"/>
      <c r="U679582" s="2"/>
    </row>
    <row r="679783" spans="14:21" x14ac:dyDescent="0.3">
      <c r="N679783" s="162"/>
      <c r="U679783" s="2"/>
    </row>
    <row r="679984" spans="14:21" x14ac:dyDescent="0.3">
      <c r="N679984" s="162"/>
      <c r="U679984" s="2"/>
    </row>
    <row r="680185" spans="14:21" x14ac:dyDescent="0.3">
      <c r="N680185" s="162"/>
      <c r="U680185" s="2"/>
    </row>
    <row r="680386" spans="14:21" x14ac:dyDescent="0.3">
      <c r="N680386" s="162"/>
      <c r="U680386" s="2"/>
    </row>
    <row r="680587" spans="14:21" x14ac:dyDescent="0.3">
      <c r="N680587" s="162"/>
      <c r="U680587" s="2"/>
    </row>
    <row r="680788" spans="14:21" x14ac:dyDescent="0.3">
      <c r="N680788" s="162"/>
      <c r="U680788" s="2"/>
    </row>
    <row r="680989" spans="14:21" x14ac:dyDescent="0.3">
      <c r="N680989" s="162"/>
      <c r="U680989" s="2"/>
    </row>
    <row r="681190" spans="14:21" x14ac:dyDescent="0.3">
      <c r="N681190" s="162"/>
      <c r="U681190" s="2"/>
    </row>
    <row r="681391" spans="14:21" x14ac:dyDescent="0.3">
      <c r="N681391" s="162"/>
      <c r="U681391" s="2"/>
    </row>
    <row r="681592" spans="14:21" x14ac:dyDescent="0.3">
      <c r="N681592" s="162"/>
      <c r="U681592" s="2"/>
    </row>
    <row r="681793" spans="14:21" x14ac:dyDescent="0.3">
      <c r="N681793" s="162"/>
      <c r="U681793" s="2"/>
    </row>
    <row r="681994" spans="14:21" x14ac:dyDescent="0.3">
      <c r="N681994" s="162"/>
      <c r="U681994" s="2"/>
    </row>
    <row r="682195" spans="14:21" x14ac:dyDescent="0.3">
      <c r="N682195" s="162"/>
      <c r="U682195" s="2"/>
    </row>
    <row r="682396" spans="14:21" x14ac:dyDescent="0.3">
      <c r="N682396" s="162"/>
      <c r="U682396" s="2"/>
    </row>
    <row r="682597" spans="14:21" x14ac:dyDescent="0.3">
      <c r="N682597" s="162"/>
      <c r="U682597" s="2"/>
    </row>
    <row r="682798" spans="14:21" x14ac:dyDescent="0.3">
      <c r="N682798" s="162"/>
      <c r="U682798" s="2"/>
    </row>
    <row r="682999" spans="14:21" x14ac:dyDescent="0.3">
      <c r="N682999" s="162"/>
      <c r="U682999" s="2"/>
    </row>
    <row r="683200" spans="14:21" x14ac:dyDescent="0.3">
      <c r="N683200" s="162"/>
      <c r="U683200" s="2"/>
    </row>
    <row r="683401" spans="14:21" x14ac:dyDescent="0.3">
      <c r="N683401" s="162"/>
      <c r="U683401" s="2"/>
    </row>
    <row r="683602" spans="14:21" x14ac:dyDescent="0.3">
      <c r="N683602" s="162"/>
      <c r="U683602" s="2"/>
    </row>
    <row r="683803" spans="14:21" x14ac:dyDescent="0.3">
      <c r="N683803" s="162"/>
      <c r="U683803" s="2"/>
    </row>
    <row r="684004" spans="14:21" x14ac:dyDescent="0.3">
      <c r="N684004" s="162"/>
      <c r="U684004" s="2"/>
    </row>
    <row r="684205" spans="14:21" x14ac:dyDescent="0.3">
      <c r="N684205" s="162"/>
      <c r="U684205" s="2"/>
    </row>
    <row r="684406" spans="14:21" x14ac:dyDescent="0.3">
      <c r="N684406" s="162"/>
      <c r="U684406" s="2"/>
    </row>
    <row r="684607" spans="14:21" x14ac:dyDescent="0.3">
      <c r="N684607" s="162"/>
      <c r="U684607" s="2"/>
    </row>
    <row r="684808" spans="14:21" x14ac:dyDescent="0.3">
      <c r="N684808" s="162"/>
      <c r="U684808" s="2"/>
    </row>
    <row r="685009" spans="14:21" x14ac:dyDescent="0.3">
      <c r="N685009" s="162"/>
      <c r="U685009" s="2"/>
    </row>
    <row r="685210" spans="14:21" x14ac:dyDescent="0.3">
      <c r="N685210" s="162"/>
      <c r="U685210" s="2"/>
    </row>
    <row r="685411" spans="14:21" x14ac:dyDescent="0.3">
      <c r="N685411" s="162"/>
      <c r="U685411" s="2"/>
    </row>
    <row r="685612" spans="14:21" x14ac:dyDescent="0.3">
      <c r="N685612" s="162"/>
      <c r="U685612" s="2"/>
    </row>
    <row r="685813" spans="14:21" x14ac:dyDescent="0.3">
      <c r="N685813" s="162"/>
      <c r="U685813" s="2"/>
    </row>
    <row r="686014" spans="14:21" x14ac:dyDescent="0.3">
      <c r="N686014" s="162"/>
      <c r="U686014" s="2"/>
    </row>
    <row r="686215" spans="14:21" x14ac:dyDescent="0.3">
      <c r="N686215" s="162"/>
      <c r="U686215" s="2"/>
    </row>
    <row r="686416" spans="14:21" x14ac:dyDescent="0.3">
      <c r="N686416" s="162"/>
      <c r="U686416" s="2"/>
    </row>
    <row r="686617" spans="14:21" x14ac:dyDescent="0.3">
      <c r="N686617" s="162"/>
      <c r="U686617" s="2"/>
    </row>
    <row r="686818" spans="14:21" x14ac:dyDescent="0.3">
      <c r="N686818" s="162"/>
      <c r="U686818" s="2"/>
    </row>
    <row r="687019" spans="14:21" x14ac:dyDescent="0.3">
      <c r="N687019" s="162"/>
      <c r="U687019" s="2"/>
    </row>
    <row r="687220" spans="14:21" x14ac:dyDescent="0.3">
      <c r="N687220" s="162"/>
      <c r="U687220" s="2"/>
    </row>
    <row r="687421" spans="14:21" x14ac:dyDescent="0.3">
      <c r="N687421" s="162"/>
      <c r="U687421" s="2"/>
    </row>
    <row r="687622" spans="14:21" x14ac:dyDescent="0.3">
      <c r="N687622" s="162"/>
      <c r="U687622" s="2"/>
    </row>
    <row r="687823" spans="14:21" x14ac:dyDescent="0.3">
      <c r="N687823" s="162"/>
      <c r="U687823" s="2"/>
    </row>
    <row r="688024" spans="14:21" x14ac:dyDescent="0.3">
      <c r="N688024" s="162"/>
      <c r="U688024" s="2"/>
    </row>
    <row r="688225" spans="14:21" x14ac:dyDescent="0.3">
      <c r="N688225" s="162"/>
      <c r="U688225" s="2"/>
    </row>
    <row r="688426" spans="14:21" x14ac:dyDescent="0.3">
      <c r="N688426" s="162"/>
      <c r="U688426" s="2"/>
    </row>
    <row r="688627" spans="14:21" x14ac:dyDescent="0.3">
      <c r="N688627" s="162"/>
      <c r="U688627" s="2"/>
    </row>
    <row r="688828" spans="14:21" x14ac:dyDescent="0.3">
      <c r="N688828" s="162"/>
      <c r="U688828" s="2"/>
    </row>
    <row r="689029" spans="14:21" x14ac:dyDescent="0.3">
      <c r="N689029" s="162"/>
      <c r="U689029" s="2"/>
    </row>
    <row r="689230" spans="14:21" x14ac:dyDescent="0.3">
      <c r="N689230" s="162"/>
      <c r="U689230" s="2"/>
    </row>
    <row r="689431" spans="14:21" x14ac:dyDescent="0.3">
      <c r="N689431" s="162"/>
      <c r="U689431" s="2"/>
    </row>
    <row r="689632" spans="14:21" x14ac:dyDescent="0.3">
      <c r="N689632" s="162"/>
      <c r="U689632" s="2"/>
    </row>
    <row r="689833" spans="14:21" x14ac:dyDescent="0.3">
      <c r="N689833" s="162"/>
      <c r="U689833" s="2"/>
    </row>
    <row r="690034" spans="14:21" x14ac:dyDescent="0.3">
      <c r="N690034" s="162"/>
      <c r="U690034" s="2"/>
    </row>
    <row r="690235" spans="14:21" x14ac:dyDescent="0.3">
      <c r="N690235" s="162"/>
      <c r="U690235" s="2"/>
    </row>
    <row r="690436" spans="14:21" x14ac:dyDescent="0.3">
      <c r="N690436" s="162"/>
      <c r="U690436" s="2"/>
    </row>
    <row r="690637" spans="14:21" x14ac:dyDescent="0.3">
      <c r="N690637" s="162"/>
      <c r="U690637" s="2"/>
    </row>
    <row r="690838" spans="14:21" x14ac:dyDescent="0.3">
      <c r="N690838" s="162"/>
      <c r="U690838" s="2"/>
    </row>
    <row r="691039" spans="14:21" x14ac:dyDescent="0.3">
      <c r="N691039" s="162"/>
      <c r="U691039" s="2"/>
    </row>
    <row r="691240" spans="14:21" x14ac:dyDescent="0.3">
      <c r="N691240" s="162"/>
      <c r="U691240" s="2"/>
    </row>
    <row r="691441" spans="14:21" x14ac:dyDescent="0.3">
      <c r="N691441" s="162"/>
      <c r="U691441" s="2"/>
    </row>
    <row r="691642" spans="14:21" x14ac:dyDescent="0.3">
      <c r="N691642" s="162"/>
      <c r="U691642" s="2"/>
    </row>
    <row r="691843" spans="14:21" x14ac:dyDescent="0.3">
      <c r="N691843" s="162"/>
      <c r="U691843" s="2"/>
    </row>
    <row r="692044" spans="14:21" x14ac:dyDescent="0.3">
      <c r="N692044" s="162"/>
      <c r="U692044" s="2"/>
    </row>
    <row r="692245" spans="14:21" x14ac:dyDescent="0.3">
      <c r="N692245" s="162"/>
      <c r="U692245" s="2"/>
    </row>
    <row r="692446" spans="14:21" x14ac:dyDescent="0.3">
      <c r="N692446" s="162"/>
      <c r="U692446" s="2"/>
    </row>
    <row r="692647" spans="14:21" x14ac:dyDescent="0.3">
      <c r="N692647" s="162"/>
      <c r="U692647" s="2"/>
    </row>
    <row r="692848" spans="14:21" x14ac:dyDescent="0.3">
      <c r="N692848" s="162"/>
      <c r="U692848" s="2"/>
    </row>
    <row r="693049" spans="14:21" x14ac:dyDescent="0.3">
      <c r="N693049" s="162"/>
      <c r="U693049" s="2"/>
    </row>
    <row r="693250" spans="14:21" x14ac:dyDescent="0.3">
      <c r="N693250" s="162"/>
      <c r="U693250" s="2"/>
    </row>
    <row r="693451" spans="14:21" x14ac:dyDescent="0.3">
      <c r="N693451" s="162"/>
      <c r="U693451" s="2"/>
    </row>
    <row r="693652" spans="14:21" x14ac:dyDescent="0.3">
      <c r="N693652" s="162"/>
      <c r="U693652" s="2"/>
    </row>
    <row r="693853" spans="14:21" x14ac:dyDescent="0.3">
      <c r="N693853" s="162"/>
      <c r="U693853" s="2"/>
    </row>
    <row r="694054" spans="14:21" x14ac:dyDescent="0.3">
      <c r="N694054" s="162"/>
      <c r="U694054" s="2"/>
    </row>
    <row r="694255" spans="14:21" x14ac:dyDescent="0.3">
      <c r="N694255" s="162"/>
      <c r="U694255" s="2"/>
    </row>
    <row r="694456" spans="14:21" x14ac:dyDescent="0.3">
      <c r="N694456" s="162"/>
      <c r="U694456" s="2"/>
    </row>
    <row r="694657" spans="14:21" x14ac:dyDescent="0.3">
      <c r="N694657" s="162"/>
      <c r="U694657" s="2"/>
    </row>
    <row r="694858" spans="14:21" x14ac:dyDescent="0.3">
      <c r="N694858" s="162"/>
      <c r="U694858" s="2"/>
    </row>
    <row r="695059" spans="14:21" x14ac:dyDescent="0.3">
      <c r="N695059" s="162"/>
      <c r="U695059" s="2"/>
    </row>
    <row r="695260" spans="14:21" x14ac:dyDescent="0.3">
      <c r="N695260" s="162"/>
      <c r="U695260" s="2"/>
    </row>
    <row r="695461" spans="14:21" x14ac:dyDescent="0.3">
      <c r="N695461" s="162"/>
      <c r="U695461" s="2"/>
    </row>
    <row r="695662" spans="14:21" x14ac:dyDescent="0.3">
      <c r="N695662" s="162"/>
      <c r="U695662" s="2"/>
    </row>
    <row r="695863" spans="14:21" x14ac:dyDescent="0.3">
      <c r="N695863" s="162"/>
      <c r="U695863" s="2"/>
    </row>
    <row r="696064" spans="14:21" x14ac:dyDescent="0.3">
      <c r="N696064" s="162"/>
      <c r="U696064" s="2"/>
    </row>
    <row r="696265" spans="14:21" x14ac:dyDescent="0.3">
      <c r="N696265" s="162"/>
      <c r="U696265" s="2"/>
    </row>
    <row r="696466" spans="14:21" x14ac:dyDescent="0.3">
      <c r="N696466" s="162"/>
      <c r="U696466" s="2"/>
    </row>
    <row r="696667" spans="14:21" x14ac:dyDescent="0.3">
      <c r="N696667" s="162"/>
      <c r="U696667" s="2"/>
    </row>
    <row r="696868" spans="14:21" x14ac:dyDescent="0.3">
      <c r="N696868" s="162"/>
      <c r="U696868" s="2"/>
    </row>
    <row r="697069" spans="14:21" x14ac:dyDescent="0.3">
      <c r="N697069" s="162"/>
      <c r="U697069" s="2"/>
    </row>
    <row r="697270" spans="14:21" x14ac:dyDescent="0.3">
      <c r="N697270" s="162"/>
      <c r="U697270" s="2"/>
    </row>
    <row r="697471" spans="14:21" x14ac:dyDescent="0.3">
      <c r="N697471" s="162"/>
      <c r="U697471" s="2"/>
    </row>
    <row r="697672" spans="14:21" x14ac:dyDescent="0.3">
      <c r="N697672" s="162"/>
      <c r="U697672" s="2"/>
    </row>
    <row r="697873" spans="14:21" x14ac:dyDescent="0.3">
      <c r="N697873" s="162"/>
      <c r="U697873" s="2"/>
    </row>
    <row r="698074" spans="14:21" x14ac:dyDescent="0.3">
      <c r="N698074" s="162"/>
      <c r="U698074" s="2"/>
    </row>
    <row r="698275" spans="14:21" x14ac:dyDescent="0.3">
      <c r="N698275" s="162"/>
      <c r="U698275" s="2"/>
    </row>
    <row r="698476" spans="14:21" x14ac:dyDescent="0.3">
      <c r="N698476" s="162"/>
      <c r="U698476" s="2"/>
    </row>
    <row r="698677" spans="14:21" x14ac:dyDescent="0.3">
      <c r="N698677" s="162"/>
      <c r="U698677" s="2"/>
    </row>
    <row r="698878" spans="14:21" x14ac:dyDescent="0.3">
      <c r="N698878" s="162"/>
      <c r="U698878" s="2"/>
    </row>
    <row r="699079" spans="14:21" x14ac:dyDescent="0.3">
      <c r="N699079" s="162"/>
      <c r="U699079" s="2"/>
    </row>
    <row r="699280" spans="14:21" x14ac:dyDescent="0.3">
      <c r="N699280" s="162"/>
      <c r="U699280" s="2"/>
    </row>
    <row r="699481" spans="14:21" x14ac:dyDescent="0.3">
      <c r="N699481" s="162"/>
      <c r="U699481" s="2"/>
    </row>
    <row r="699682" spans="14:21" x14ac:dyDescent="0.3">
      <c r="N699682" s="162"/>
      <c r="U699682" s="2"/>
    </row>
    <row r="699883" spans="14:21" x14ac:dyDescent="0.3">
      <c r="N699883" s="162"/>
      <c r="U699883" s="2"/>
    </row>
    <row r="700084" spans="14:21" x14ac:dyDescent="0.3">
      <c r="N700084" s="162"/>
      <c r="U700084" s="2"/>
    </row>
    <row r="700285" spans="14:21" x14ac:dyDescent="0.3">
      <c r="N700285" s="162"/>
      <c r="U700285" s="2"/>
    </row>
    <row r="700486" spans="14:21" x14ac:dyDescent="0.3">
      <c r="N700486" s="162"/>
      <c r="U700486" s="2"/>
    </row>
    <row r="700687" spans="14:21" x14ac:dyDescent="0.3">
      <c r="N700687" s="162"/>
      <c r="U700687" s="2"/>
    </row>
    <row r="700888" spans="14:21" x14ac:dyDescent="0.3">
      <c r="N700888" s="162"/>
      <c r="U700888" s="2"/>
    </row>
    <row r="701089" spans="14:21" x14ac:dyDescent="0.3">
      <c r="N701089" s="162"/>
      <c r="U701089" s="2"/>
    </row>
    <row r="701290" spans="14:21" x14ac:dyDescent="0.3">
      <c r="N701290" s="162"/>
      <c r="U701290" s="2"/>
    </row>
    <row r="701491" spans="14:21" x14ac:dyDescent="0.3">
      <c r="N701491" s="162"/>
      <c r="U701491" s="2"/>
    </row>
    <row r="701692" spans="14:21" x14ac:dyDescent="0.3">
      <c r="N701692" s="162"/>
      <c r="U701692" s="2"/>
    </row>
    <row r="701893" spans="14:21" x14ac:dyDescent="0.3">
      <c r="N701893" s="162"/>
      <c r="U701893" s="2"/>
    </row>
    <row r="702094" spans="14:21" x14ac:dyDescent="0.3">
      <c r="N702094" s="162"/>
      <c r="U702094" s="2"/>
    </row>
    <row r="702295" spans="14:21" x14ac:dyDescent="0.3">
      <c r="N702295" s="162"/>
      <c r="U702295" s="2"/>
    </row>
    <row r="702496" spans="14:21" x14ac:dyDescent="0.3">
      <c r="N702496" s="162"/>
      <c r="U702496" s="2"/>
    </row>
    <row r="702697" spans="14:21" x14ac:dyDescent="0.3">
      <c r="N702697" s="162"/>
      <c r="U702697" s="2"/>
    </row>
    <row r="702898" spans="14:21" x14ac:dyDescent="0.3">
      <c r="N702898" s="162"/>
      <c r="U702898" s="2"/>
    </row>
    <row r="703099" spans="14:21" x14ac:dyDescent="0.3">
      <c r="N703099" s="162"/>
      <c r="U703099" s="2"/>
    </row>
    <row r="703300" spans="14:21" x14ac:dyDescent="0.3">
      <c r="N703300" s="162"/>
      <c r="U703300" s="2"/>
    </row>
    <row r="703501" spans="14:21" x14ac:dyDescent="0.3">
      <c r="N703501" s="162"/>
      <c r="U703501" s="2"/>
    </row>
    <row r="703702" spans="14:21" x14ac:dyDescent="0.3">
      <c r="N703702" s="162"/>
      <c r="U703702" s="2"/>
    </row>
    <row r="703903" spans="14:21" x14ac:dyDescent="0.3">
      <c r="N703903" s="162"/>
      <c r="U703903" s="2"/>
    </row>
    <row r="704104" spans="14:21" x14ac:dyDescent="0.3">
      <c r="N704104" s="162"/>
      <c r="U704104" s="2"/>
    </row>
    <row r="704305" spans="14:21" x14ac:dyDescent="0.3">
      <c r="N704305" s="162"/>
      <c r="U704305" s="2"/>
    </row>
    <row r="704506" spans="14:21" x14ac:dyDescent="0.3">
      <c r="N704506" s="162"/>
      <c r="U704506" s="2"/>
    </row>
    <row r="704707" spans="14:21" x14ac:dyDescent="0.3">
      <c r="N704707" s="162"/>
      <c r="U704707" s="2"/>
    </row>
    <row r="704908" spans="14:21" x14ac:dyDescent="0.3">
      <c r="N704908" s="162"/>
      <c r="U704908" s="2"/>
    </row>
    <row r="705109" spans="14:21" x14ac:dyDescent="0.3">
      <c r="N705109" s="162"/>
      <c r="U705109" s="2"/>
    </row>
    <row r="705310" spans="14:21" x14ac:dyDescent="0.3">
      <c r="N705310" s="162"/>
      <c r="U705310" s="2"/>
    </row>
    <row r="705511" spans="14:21" x14ac:dyDescent="0.3">
      <c r="N705511" s="162"/>
      <c r="U705511" s="2"/>
    </row>
    <row r="705712" spans="14:21" x14ac:dyDescent="0.3">
      <c r="N705712" s="162"/>
      <c r="U705712" s="2"/>
    </row>
    <row r="705913" spans="14:21" x14ac:dyDescent="0.3">
      <c r="N705913" s="162"/>
      <c r="U705913" s="2"/>
    </row>
    <row r="706114" spans="14:21" x14ac:dyDescent="0.3">
      <c r="N706114" s="162"/>
      <c r="U706114" s="2"/>
    </row>
    <row r="706315" spans="14:21" x14ac:dyDescent="0.3">
      <c r="N706315" s="162"/>
      <c r="U706315" s="2"/>
    </row>
    <row r="706516" spans="14:21" x14ac:dyDescent="0.3">
      <c r="N706516" s="162"/>
      <c r="U706516" s="2"/>
    </row>
    <row r="706717" spans="14:21" x14ac:dyDescent="0.3">
      <c r="N706717" s="162"/>
      <c r="U706717" s="2"/>
    </row>
    <row r="706918" spans="14:21" x14ac:dyDescent="0.3">
      <c r="N706918" s="162"/>
      <c r="U706918" s="2"/>
    </row>
    <row r="707119" spans="14:21" x14ac:dyDescent="0.3">
      <c r="N707119" s="162"/>
      <c r="U707119" s="2"/>
    </row>
    <row r="707320" spans="14:21" x14ac:dyDescent="0.3">
      <c r="N707320" s="162"/>
      <c r="U707320" s="2"/>
    </row>
    <row r="707521" spans="14:21" x14ac:dyDescent="0.3">
      <c r="N707521" s="162"/>
      <c r="U707521" s="2"/>
    </row>
    <row r="707722" spans="14:21" x14ac:dyDescent="0.3">
      <c r="N707722" s="162"/>
      <c r="U707722" s="2"/>
    </row>
    <row r="707923" spans="14:21" x14ac:dyDescent="0.3">
      <c r="N707923" s="162"/>
      <c r="U707923" s="2"/>
    </row>
    <row r="708124" spans="14:21" x14ac:dyDescent="0.3">
      <c r="N708124" s="162"/>
      <c r="U708124" s="2"/>
    </row>
    <row r="708325" spans="14:21" x14ac:dyDescent="0.3">
      <c r="N708325" s="162"/>
      <c r="U708325" s="2"/>
    </row>
    <row r="708526" spans="14:21" x14ac:dyDescent="0.3">
      <c r="N708526" s="162"/>
      <c r="U708526" s="2"/>
    </row>
    <row r="708727" spans="14:21" x14ac:dyDescent="0.3">
      <c r="N708727" s="162"/>
      <c r="U708727" s="2"/>
    </row>
    <row r="708928" spans="14:21" x14ac:dyDescent="0.3">
      <c r="N708928" s="162"/>
      <c r="U708928" s="2"/>
    </row>
    <row r="709129" spans="14:21" x14ac:dyDescent="0.3">
      <c r="N709129" s="162"/>
      <c r="U709129" s="2"/>
    </row>
    <row r="709330" spans="14:21" x14ac:dyDescent="0.3">
      <c r="N709330" s="162"/>
      <c r="U709330" s="2"/>
    </row>
    <row r="709531" spans="14:21" x14ac:dyDescent="0.3">
      <c r="N709531" s="162"/>
      <c r="U709531" s="2"/>
    </row>
    <row r="709732" spans="14:21" x14ac:dyDescent="0.3">
      <c r="N709732" s="162"/>
      <c r="U709732" s="2"/>
    </row>
    <row r="709933" spans="14:21" x14ac:dyDescent="0.3">
      <c r="N709933" s="162"/>
      <c r="U709933" s="2"/>
    </row>
    <row r="710134" spans="14:21" x14ac:dyDescent="0.3">
      <c r="N710134" s="162"/>
      <c r="U710134" s="2"/>
    </row>
    <row r="710335" spans="14:21" x14ac:dyDescent="0.3">
      <c r="N710335" s="162"/>
      <c r="U710335" s="2"/>
    </row>
    <row r="710536" spans="14:21" x14ac:dyDescent="0.3">
      <c r="N710536" s="162"/>
      <c r="U710536" s="2"/>
    </row>
    <row r="710737" spans="14:21" x14ac:dyDescent="0.3">
      <c r="N710737" s="162"/>
      <c r="U710737" s="2"/>
    </row>
    <row r="710938" spans="14:21" x14ac:dyDescent="0.3">
      <c r="N710938" s="162"/>
      <c r="U710938" s="2"/>
    </row>
    <row r="711139" spans="14:21" x14ac:dyDescent="0.3">
      <c r="N711139" s="162"/>
      <c r="U711139" s="2"/>
    </row>
    <row r="711340" spans="14:21" x14ac:dyDescent="0.3">
      <c r="N711340" s="162"/>
      <c r="U711340" s="2"/>
    </row>
    <row r="711541" spans="14:21" x14ac:dyDescent="0.3">
      <c r="N711541" s="162"/>
      <c r="U711541" s="2"/>
    </row>
    <row r="711742" spans="14:21" x14ac:dyDescent="0.3">
      <c r="N711742" s="162"/>
      <c r="U711742" s="2"/>
    </row>
    <row r="711943" spans="14:21" x14ac:dyDescent="0.3">
      <c r="N711943" s="162"/>
      <c r="U711943" s="2"/>
    </row>
    <row r="712144" spans="14:21" x14ac:dyDescent="0.3">
      <c r="N712144" s="162"/>
      <c r="U712144" s="2"/>
    </row>
    <row r="712345" spans="14:21" x14ac:dyDescent="0.3">
      <c r="N712345" s="162"/>
      <c r="U712345" s="2"/>
    </row>
    <row r="712546" spans="14:21" x14ac:dyDescent="0.3">
      <c r="N712546" s="162"/>
      <c r="U712546" s="2"/>
    </row>
    <row r="712747" spans="14:21" x14ac:dyDescent="0.3">
      <c r="N712747" s="162"/>
      <c r="U712747" s="2"/>
    </row>
    <row r="712948" spans="14:21" x14ac:dyDescent="0.3">
      <c r="N712948" s="162"/>
      <c r="U712948" s="2"/>
    </row>
    <row r="713149" spans="14:21" x14ac:dyDescent="0.3">
      <c r="N713149" s="162"/>
      <c r="U713149" s="2"/>
    </row>
    <row r="713350" spans="14:21" x14ac:dyDescent="0.3">
      <c r="N713350" s="162"/>
      <c r="U713350" s="2"/>
    </row>
    <row r="713551" spans="14:21" x14ac:dyDescent="0.3">
      <c r="N713551" s="162"/>
      <c r="U713551" s="2"/>
    </row>
    <row r="713752" spans="14:21" x14ac:dyDescent="0.3">
      <c r="N713752" s="162"/>
      <c r="U713752" s="2"/>
    </row>
    <row r="713953" spans="14:21" x14ac:dyDescent="0.3">
      <c r="N713953" s="162"/>
      <c r="U713953" s="2"/>
    </row>
    <row r="714154" spans="14:21" x14ac:dyDescent="0.3">
      <c r="N714154" s="162"/>
      <c r="U714154" s="2"/>
    </row>
    <row r="714355" spans="14:21" x14ac:dyDescent="0.3">
      <c r="N714355" s="162"/>
      <c r="U714355" s="2"/>
    </row>
    <row r="714556" spans="14:21" x14ac:dyDescent="0.3">
      <c r="N714556" s="162"/>
      <c r="U714556" s="2"/>
    </row>
    <row r="714757" spans="14:21" x14ac:dyDescent="0.3">
      <c r="N714757" s="162"/>
      <c r="U714757" s="2"/>
    </row>
    <row r="714958" spans="14:21" x14ac:dyDescent="0.3">
      <c r="N714958" s="162"/>
      <c r="U714958" s="2"/>
    </row>
    <row r="715159" spans="14:21" x14ac:dyDescent="0.3">
      <c r="N715159" s="162"/>
      <c r="U715159" s="2"/>
    </row>
    <row r="715360" spans="14:21" x14ac:dyDescent="0.3">
      <c r="N715360" s="162"/>
      <c r="U715360" s="2"/>
    </row>
    <row r="715561" spans="14:21" x14ac:dyDescent="0.3">
      <c r="N715561" s="162"/>
      <c r="U715561" s="2"/>
    </row>
    <row r="715762" spans="14:21" x14ac:dyDescent="0.3">
      <c r="N715762" s="162"/>
      <c r="U715762" s="2"/>
    </row>
    <row r="715963" spans="14:21" x14ac:dyDescent="0.3">
      <c r="N715963" s="162"/>
      <c r="U715963" s="2"/>
    </row>
    <row r="716164" spans="14:21" x14ac:dyDescent="0.3">
      <c r="N716164" s="162"/>
      <c r="U716164" s="2"/>
    </row>
    <row r="716365" spans="14:21" x14ac:dyDescent="0.3">
      <c r="N716365" s="162"/>
      <c r="U716365" s="2"/>
    </row>
    <row r="716566" spans="14:21" x14ac:dyDescent="0.3">
      <c r="N716566" s="162"/>
      <c r="U716566" s="2"/>
    </row>
    <row r="716767" spans="14:21" x14ac:dyDescent="0.3">
      <c r="N716767" s="162"/>
      <c r="U716767" s="2"/>
    </row>
    <row r="716968" spans="14:21" x14ac:dyDescent="0.3">
      <c r="N716968" s="162"/>
      <c r="U716968" s="2"/>
    </row>
    <row r="717169" spans="14:21" x14ac:dyDescent="0.3">
      <c r="N717169" s="162"/>
      <c r="U717169" s="2"/>
    </row>
    <row r="717370" spans="14:21" x14ac:dyDescent="0.3">
      <c r="N717370" s="162"/>
      <c r="U717370" s="2"/>
    </row>
    <row r="717571" spans="14:21" x14ac:dyDescent="0.3">
      <c r="N717571" s="162"/>
      <c r="U717571" s="2"/>
    </row>
    <row r="717772" spans="14:21" x14ac:dyDescent="0.3">
      <c r="N717772" s="162"/>
      <c r="U717772" s="2"/>
    </row>
    <row r="717973" spans="14:21" x14ac:dyDescent="0.3">
      <c r="N717973" s="162"/>
      <c r="U717973" s="2"/>
    </row>
    <row r="718174" spans="14:21" x14ac:dyDescent="0.3">
      <c r="N718174" s="162"/>
      <c r="U718174" s="2"/>
    </row>
    <row r="718375" spans="14:21" x14ac:dyDescent="0.3">
      <c r="N718375" s="162"/>
      <c r="U718375" s="2"/>
    </row>
    <row r="718576" spans="14:21" x14ac:dyDescent="0.3">
      <c r="N718576" s="162"/>
      <c r="U718576" s="2"/>
    </row>
    <row r="718777" spans="14:21" x14ac:dyDescent="0.3">
      <c r="N718777" s="162"/>
      <c r="U718777" s="2"/>
    </row>
    <row r="718978" spans="14:21" x14ac:dyDescent="0.3">
      <c r="N718978" s="162"/>
      <c r="U718978" s="2"/>
    </row>
    <row r="719179" spans="14:21" x14ac:dyDescent="0.3">
      <c r="N719179" s="162"/>
      <c r="U719179" s="2"/>
    </row>
    <row r="719380" spans="14:21" x14ac:dyDescent="0.3">
      <c r="N719380" s="162"/>
      <c r="U719380" s="2"/>
    </row>
    <row r="719581" spans="14:21" x14ac:dyDescent="0.3">
      <c r="N719581" s="162"/>
      <c r="U719581" s="2"/>
    </row>
    <row r="719782" spans="14:21" x14ac:dyDescent="0.3">
      <c r="N719782" s="162"/>
      <c r="U719782" s="2"/>
    </row>
    <row r="719983" spans="14:21" x14ac:dyDescent="0.3">
      <c r="N719983" s="162"/>
      <c r="U719983" s="2"/>
    </row>
    <row r="720184" spans="14:21" x14ac:dyDescent="0.3">
      <c r="N720184" s="162"/>
      <c r="U720184" s="2"/>
    </row>
    <row r="720385" spans="14:21" x14ac:dyDescent="0.3">
      <c r="N720385" s="162"/>
      <c r="U720385" s="2"/>
    </row>
    <row r="720586" spans="14:21" x14ac:dyDescent="0.3">
      <c r="N720586" s="162"/>
      <c r="U720586" s="2"/>
    </row>
    <row r="720787" spans="14:21" x14ac:dyDescent="0.3">
      <c r="N720787" s="162"/>
      <c r="U720787" s="2"/>
    </row>
    <row r="720988" spans="14:21" x14ac:dyDescent="0.3">
      <c r="N720988" s="162"/>
      <c r="U720988" s="2"/>
    </row>
    <row r="721189" spans="14:21" x14ac:dyDescent="0.3">
      <c r="N721189" s="162"/>
      <c r="U721189" s="2"/>
    </row>
    <row r="721390" spans="14:21" x14ac:dyDescent="0.3">
      <c r="N721390" s="162"/>
      <c r="U721390" s="2"/>
    </row>
    <row r="721591" spans="14:21" x14ac:dyDescent="0.3">
      <c r="N721591" s="162"/>
      <c r="U721591" s="2"/>
    </row>
    <row r="721792" spans="14:21" x14ac:dyDescent="0.3">
      <c r="N721792" s="162"/>
      <c r="U721792" s="2"/>
    </row>
    <row r="721993" spans="14:21" x14ac:dyDescent="0.3">
      <c r="N721993" s="162"/>
      <c r="U721993" s="2"/>
    </row>
    <row r="722194" spans="14:21" x14ac:dyDescent="0.3">
      <c r="N722194" s="162"/>
      <c r="U722194" s="2"/>
    </row>
    <row r="722395" spans="14:21" x14ac:dyDescent="0.3">
      <c r="N722395" s="162"/>
      <c r="U722395" s="2"/>
    </row>
    <row r="722596" spans="14:21" x14ac:dyDescent="0.3">
      <c r="N722596" s="162"/>
      <c r="U722596" s="2"/>
    </row>
    <row r="722797" spans="14:21" x14ac:dyDescent="0.3">
      <c r="N722797" s="162"/>
      <c r="U722797" s="2"/>
    </row>
    <row r="722998" spans="14:21" x14ac:dyDescent="0.3">
      <c r="N722998" s="162"/>
      <c r="U722998" s="2"/>
    </row>
    <row r="723199" spans="14:21" x14ac:dyDescent="0.3">
      <c r="N723199" s="162"/>
      <c r="U723199" s="2"/>
    </row>
    <row r="723400" spans="14:21" x14ac:dyDescent="0.3">
      <c r="N723400" s="162"/>
      <c r="U723400" s="2"/>
    </row>
    <row r="723601" spans="14:21" x14ac:dyDescent="0.3">
      <c r="N723601" s="162"/>
      <c r="U723601" s="2"/>
    </row>
    <row r="723802" spans="14:21" x14ac:dyDescent="0.3">
      <c r="N723802" s="162"/>
      <c r="U723802" s="2"/>
    </row>
    <row r="724003" spans="14:21" x14ac:dyDescent="0.3">
      <c r="N724003" s="162"/>
      <c r="U724003" s="2"/>
    </row>
    <row r="724204" spans="14:21" x14ac:dyDescent="0.3">
      <c r="N724204" s="162"/>
      <c r="U724204" s="2"/>
    </row>
    <row r="724405" spans="14:21" x14ac:dyDescent="0.3">
      <c r="N724405" s="162"/>
      <c r="U724405" s="2"/>
    </row>
    <row r="724606" spans="14:21" x14ac:dyDescent="0.3">
      <c r="N724606" s="162"/>
      <c r="U724606" s="2"/>
    </row>
    <row r="724807" spans="14:21" x14ac:dyDescent="0.3">
      <c r="N724807" s="162"/>
      <c r="U724807" s="2"/>
    </row>
    <row r="725008" spans="14:21" x14ac:dyDescent="0.3">
      <c r="N725008" s="162"/>
      <c r="U725008" s="2"/>
    </row>
    <row r="725209" spans="14:21" x14ac:dyDescent="0.3">
      <c r="N725209" s="162"/>
      <c r="U725209" s="2"/>
    </row>
    <row r="725410" spans="14:21" x14ac:dyDescent="0.3">
      <c r="N725410" s="162"/>
      <c r="U725410" s="2"/>
    </row>
    <row r="725611" spans="14:21" x14ac:dyDescent="0.3">
      <c r="N725611" s="162"/>
      <c r="U725611" s="2"/>
    </row>
    <row r="725812" spans="14:21" x14ac:dyDescent="0.3">
      <c r="N725812" s="162"/>
      <c r="U725812" s="2"/>
    </row>
    <row r="726013" spans="14:21" x14ac:dyDescent="0.3">
      <c r="N726013" s="162"/>
      <c r="U726013" s="2"/>
    </row>
    <row r="726214" spans="14:21" x14ac:dyDescent="0.3">
      <c r="N726214" s="162"/>
      <c r="U726214" s="2"/>
    </row>
    <row r="726415" spans="14:21" x14ac:dyDescent="0.3">
      <c r="N726415" s="162"/>
      <c r="U726415" s="2"/>
    </row>
    <row r="726616" spans="14:21" x14ac:dyDescent="0.3">
      <c r="N726616" s="162"/>
      <c r="U726616" s="2"/>
    </row>
    <row r="726817" spans="14:21" x14ac:dyDescent="0.3">
      <c r="N726817" s="162"/>
      <c r="U726817" s="2"/>
    </row>
    <row r="727018" spans="14:21" x14ac:dyDescent="0.3">
      <c r="N727018" s="162"/>
      <c r="U727018" s="2"/>
    </row>
    <row r="727219" spans="14:21" x14ac:dyDescent="0.3">
      <c r="N727219" s="162"/>
      <c r="U727219" s="2"/>
    </row>
    <row r="727420" spans="14:21" x14ac:dyDescent="0.3">
      <c r="N727420" s="162"/>
      <c r="U727420" s="2"/>
    </row>
    <row r="727621" spans="14:21" x14ac:dyDescent="0.3">
      <c r="N727621" s="162"/>
      <c r="U727621" s="2"/>
    </row>
    <row r="727822" spans="14:21" x14ac:dyDescent="0.3">
      <c r="N727822" s="162"/>
      <c r="U727822" s="2"/>
    </row>
    <row r="728023" spans="14:21" x14ac:dyDescent="0.3">
      <c r="N728023" s="162"/>
      <c r="U728023" s="2"/>
    </row>
    <row r="728224" spans="14:21" x14ac:dyDescent="0.3">
      <c r="N728224" s="162"/>
      <c r="U728224" s="2"/>
    </row>
    <row r="728425" spans="14:21" x14ac:dyDescent="0.3">
      <c r="N728425" s="162"/>
      <c r="U728425" s="2"/>
    </row>
    <row r="728626" spans="14:21" x14ac:dyDescent="0.3">
      <c r="N728626" s="162"/>
      <c r="U728626" s="2"/>
    </row>
    <row r="728827" spans="14:21" x14ac:dyDescent="0.3">
      <c r="N728827" s="162"/>
      <c r="U728827" s="2"/>
    </row>
    <row r="729028" spans="14:21" x14ac:dyDescent="0.3">
      <c r="N729028" s="162"/>
      <c r="U729028" s="2"/>
    </row>
    <row r="729229" spans="14:21" x14ac:dyDescent="0.3">
      <c r="N729229" s="162"/>
      <c r="U729229" s="2"/>
    </row>
    <row r="729430" spans="14:21" x14ac:dyDescent="0.3">
      <c r="N729430" s="162"/>
      <c r="U729430" s="2"/>
    </row>
    <row r="729631" spans="14:21" x14ac:dyDescent="0.3">
      <c r="N729631" s="162"/>
      <c r="U729631" s="2"/>
    </row>
    <row r="729832" spans="14:21" x14ac:dyDescent="0.3">
      <c r="N729832" s="162"/>
      <c r="U729832" s="2"/>
    </row>
    <row r="730033" spans="14:21" x14ac:dyDescent="0.3">
      <c r="N730033" s="162"/>
      <c r="U730033" s="2"/>
    </row>
    <row r="730234" spans="14:21" x14ac:dyDescent="0.3">
      <c r="N730234" s="162"/>
      <c r="U730234" s="2"/>
    </row>
    <row r="730435" spans="14:21" x14ac:dyDescent="0.3">
      <c r="N730435" s="162"/>
      <c r="U730435" s="2"/>
    </row>
    <row r="730636" spans="14:21" x14ac:dyDescent="0.3">
      <c r="N730636" s="162"/>
      <c r="U730636" s="2"/>
    </row>
    <row r="730837" spans="14:21" x14ac:dyDescent="0.3">
      <c r="N730837" s="162"/>
      <c r="U730837" s="2"/>
    </row>
    <row r="731038" spans="14:21" x14ac:dyDescent="0.3">
      <c r="N731038" s="162"/>
      <c r="U731038" s="2"/>
    </row>
    <row r="731239" spans="14:21" x14ac:dyDescent="0.3">
      <c r="N731239" s="162"/>
      <c r="U731239" s="2"/>
    </row>
    <row r="731440" spans="14:21" x14ac:dyDescent="0.3">
      <c r="N731440" s="162"/>
      <c r="U731440" s="2"/>
    </row>
    <row r="731641" spans="14:21" x14ac:dyDescent="0.3">
      <c r="N731641" s="162"/>
      <c r="U731641" s="2"/>
    </row>
    <row r="731842" spans="14:21" x14ac:dyDescent="0.3">
      <c r="N731842" s="162"/>
      <c r="U731842" s="2"/>
    </row>
    <row r="732043" spans="14:21" x14ac:dyDescent="0.3">
      <c r="N732043" s="162"/>
      <c r="U732043" s="2"/>
    </row>
    <row r="732244" spans="14:21" x14ac:dyDescent="0.3">
      <c r="N732244" s="162"/>
      <c r="U732244" s="2"/>
    </row>
    <row r="732445" spans="14:21" x14ac:dyDescent="0.3">
      <c r="N732445" s="162"/>
      <c r="U732445" s="2"/>
    </row>
    <row r="732646" spans="14:21" x14ac:dyDescent="0.3">
      <c r="N732646" s="162"/>
      <c r="U732646" s="2"/>
    </row>
    <row r="732847" spans="14:21" x14ac:dyDescent="0.3">
      <c r="N732847" s="162"/>
      <c r="U732847" s="2"/>
    </row>
    <row r="733048" spans="14:21" x14ac:dyDescent="0.3">
      <c r="N733048" s="162"/>
      <c r="U733048" s="2"/>
    </row>
    <row r="733249" spans="14:21" x14ac:dyDescent="0.3">
      <c r="N733249" s="162"/>
      <c r="U733249" s="2"/>
    </row>
    <row r="733450" spans="14:21" x14ac:dyDescent="0.3">
      <c r="N733450" s="162"/>
      <c r="U733450" s="2"/>
    </row>
    <row r="733651" spans="14:21" x14ac:dyDescent="0.3">
      <c r="N733651" s="162"/>
      <c r="U733651" s="2"/>
    </row>
    <row r="733852" spans="14:21" x14ac:dyDescent="0.3">
      <c r="N733852" s="162"/>
      <c r="U733852" s="2"/>
    </row>
    <row r="734053" spans="14:21" x14ac:dyDescent="0.3">
      <c r="N734053" s="162"/>
      <c r="U734053" s="2"/>
    </row>
    <row r="734254" spans="14:21" x14ac:dyDescent="0.3">
      <c r="N734254" s="162"/>
      <c r="U734254" s="2"/>
    </row>
    <row r="734455" spans="14:21" x14ac:dyDescent="0.3">
      <c r="N734455" s="162"/>
      <c r="U734455" s="2"/>
    </row>
    <row r="734656" spans="14:21" x14ac:dyDescent="0.3">
      <c r="N734656" s="162"/>
      <c r="U734656" s="2"/>
    </row>
    <row r="734857" spans="14:21" x14ac:dyDescent="0.3">
      <c r="N734857" s="162"/>
      <c r="U734857" s="2"/>
    </row>
    <row r="735058" spans="14:21" x14ac:dyDescent="0.3">
      <c r="N735058" s="162"/>
      <c r="U735058" s="2"/>
    </row>
    <row r="735259" spans="14:21" x14ac:dyDescent="0.3">
      <c r="N735259" s="162"/>
      <c r="U735259" s="2"/>
    </row>
    <row r="735460" spans="14:21" x14ac:dyDescent="0.3">
      <c r="N735460" s="162"/>
      <c r="U735460" s="2"/>
    </row>
    <row r="735661" spans="14:21" x14ac:dyDescent="0.3">
      <c r="N735661" s="162"/>
      <c r="U735661" s="2"/>
    </row>
    <row r="735862" spans="14:21" x14ac:dyDescent="0.3">
      <c r="N735862" s="162"/>
      <c r="U735862" s="2"/>
    </row>
    <row r="736063" spans="14:21" x14ac:dyDescent="0.3">
      <c r="N736063" s="162"/>
      <c r="U736063" s="2"/>
    </row>
    <row r="736264" spans="14:21" x14ac:dyDescent="0.3">
      <c r="N736264" s="162"/>
      <c r="U736264" s="2"/>
    </row>
    <row r="736465" spans="14:21" x14ac:dyDescent="0.3">
      <c r="N736465" s="162"/>
      <c r="U736465" s="2"/>
    </row>
    <row r="736666" spans="14:21" x14ac:dyDescent="0.3">
      <c r="N736666" s="162"/>
      <c r="U736666" s="2"/>
    </row>
    <row r="736867" spans="14:21" x14ac:dyDescent="0.3">
      <c r="N736867" s="162"/>
      <c r="U736867" s="2"/>
    </row>
    <row r="737068" spans="14:21" x14ac:dyDescent="0.3">
      <c r="N737068" s="162"/>
      <c r="U737068" s="2"/>
    </row>
    <row r="737269" spans="14:21" x14ac:dyDescent="0.3">
      <c r="N737269" s="162"/>
      <c r="U737269" s="2"/>
    </row>
    <row r="737470" spans="14:21" x14ac:dyDescent="0.3">
      <c r="N737470" s="162"/>
      <c r="U737470" s="2"/>
    </row>
    <row r="737671" spans="14:21" x14ac:dyDescent="0.3">
      <c r="N737671" s="162"/>
      <c r="U737671" s="2"/>
    </row>
    <row r="737872" spans="14:21" x14ac:dyDescent="0.3">
      <c r="N737872" s="162"/>
      <c r="U737872" s="2"/>
    </row>
    <row r="738073" spans="14:21" x14ac:dyDescent="0.3">
      <c r="N738073" s="162"/>
      <c r="U738073" s="2"/>
    </row>
    <row r="738274" spans="14:21" x14ac:dyDescent="0.3">
      <c r="N738274" s="162"/>
      <c r="U738274" s="2"/>
    </row>
    <row r="738475" spans="14:21" x14ac:dyDescent="0.3">
      <c r="N738475" s="162"/>
      <c r="U738475" s="2"/>
    </row>
    <row r="738676" spans="14:21" x14ac:dyDescent="0.3">
      <c r="N738676" s="162"/>
      <c r="U738676" s="2"/>
    </row>
    <row r="738877" spans="14:21" x14ac:dyDescent="0.3">
      <c r="N738877" s="162"/>
      <c r="U738877" s="2"/>
    </row>
    <row r="739078" spans="14:21" x14ac:dyDescent="0.3">
      <c r="N739078" s="162"/>
      <c r="U739078" s="2"/>
    </row>
    <row r="739279" spans="14:21" x14ac:dyDescent="0.3">
      <c r="N739279" s="162"/>
      <c r="U739279" s="2"/>
    </row>
    <row r="739480" spans="14:21" x14ac:dyDescent="0.3">
      <c r="N739480" s="162"/>
      <c r="U739480" s="2"/>
    </row>
    <row r="739681" spans="14:21" x14ac:dyDescent="0.3">
      <c r="N739681" s="162"/>
      <c r="U739681" s="2"/>
    </row>
    <row r="739882" spans="14:21" x14ac:dyDescent="0.3">
      <c r="N739882" s="162"/>
      <c r="U739882" s="2"/>
    </row>
    <row r="740083" spans="14:21" x14ac:dyDescent="0.3">
      <c r="N740083" s="162"/>
      <c r="U740083" s="2"/>
    </row>
    <row r="740284" spans="14:21" x14ac:dyDescent="0.3">
      <c r="N740284" s="162"/>
      <c r="U740284" s="2"/>
    </row>
    <row r="740485" spans="14:21" x14ac:dyDescent="0.3">
      <c r="N740485" s="162"/>
      <c r="U740485" s="2"/>
    </row>
    <row r="740686" spans="14:21" x14ac:dyDescent="0.3">
      <c r="N740686" s="162"/>
      <c r="U740686" s="2"/>
    </row>
    <row r="740887" spans="14:21" x14ac:dyDescent="0.3">
      <c r="N740887" s="162"/>
      <c r="U740887" s="2"/>
    </row>
    <row r="741088" spans="14:21" x14ac:dyDescent="0.3">
      <c r="N741088" s="162"/>
      <c r="U741088" s="2"/>
    </row>
    <row r="741289" spans="14:21" x14ac:dyDescent="0.3">
      <c r="N741289" s="162"/>
      <c r="U741289" s="2"/>
    </row>
    <row r="741490" spans="14:21" x14ac:dyDescent="0.3">
      <c r="N741490" s="162"/>
      <c r="U741490" s="2"/>
    </row>
    <row r="741691" spans="14:21" x14ac:dyDescent="0.3">
      <c r="N741691" s="162"/>
      <c r="U741691" s="2"/>
    </row>
    <row r="741892" spans="14:21" x14ac:dyDescent="0.3">
      <c r="N741892" s="162"/>
      <c r="U741892" s="2"/>
    </row>
    <row r="742093" spans="14:21" x14ac:dyDescent="0.3">
      <c r="N742093" s="162"/>
      <c r="U742093" s="2"/>
    </row>
    <row r="742294" spans="14:21" x14ac:dyDescent="0.3">
      <c r="N742294" s="162"/>
      <c r="U742294" s="2"/>
    </row>
    <row r="742495" spans="14:21" x14ac:dyDescent="0.3">
      <c r="N742495" s="162"/>
      <c r="U742495" s="2"/>
    </row>
    <row r="742696" spans="14:21" x14ac:dyDescent="0.3">
      <c r="N742696" s="162"/>
      <c r="U742696" s="2"/>
    </row>
    <row r="742897" spans="14:21" x14ac:dyDescent="0.3">
      <c r="N742897" s="162"/>
      <c r="U742897" s="2"/>
    </row>
    <row r="743098" spans="14:21" x14ac:dyDescent="0.3">
      <c r="N743098" s="162"/>
      <c r="U743098" s="2"/>
    </row>
    <row r="743299" spans="14:21" x14ac:dyDescent="0.3">
      <c r="N743299" s="162"/>
      <c r="U743299" s="2"/>
    </row>
    <row r="743500" spans="14:21" x14ac:dyDescent="0.3">
      <c r="N743500" s="162"/>
      <c r="U743500" s="2"/>
    </row>
    <row r="743701" spans="14:21" x14ac:dyDescent="0.3">
      <c r="N743701" s="162"/>
      <c r="U743701" s="2"/>
    </row>
    <row r="743902" spans="14:21" x14ac:dyDescent="0.3">
      <c r="N743902" s="162"/>
      <c r="U743902" s="2"/>
    </row>
    <row r="744103" spans="14:21" x14ac:dyDescent="0.3">
      <c r="N744103" s="162"/>
      <c r="U744103" s="2"/>
    </row>
    <row r="744304" spans="14:21" x14ac:dyDescent="0.3">
      <c r="N744304" s="162"/>
      <c r="U744304" s="2"/>
    </row>
    <row r="744505" spans="14:21" x14ac:dyDescent="0.3">
      <c r="N744505" s="162"/>
      <c r="U744505" s="2"/>
    </row>
    <row r="744706" spans="14:21" x14ac:dyDescent="0.3">
      <c r="N744706" s="162"/>
      <c r="U744706" s="2"/>
    </row>
    <row r="744907" spans="14:21" x14ac:dyDescent="0.3">
      <c r="N744907" s="162"/>
      <c r="U744907" s="2"/>
    </row>
    <row r="745108" spans="14:21" x14ac:dyDescent="0.3">
      <c r="N745108" s="162"/>
      <c r="U745108" s="2"/>
    </row>
    <row r="745309" spans="14:21" x14ac:dyDescent="0.3">
      <c r="N745309" s="162"/>
      <c r="U745309" s="2"/>
    </row>
    <row r="745510" spans="14:21" x14ac:dyDescent="0.3">
      <c r="N745510" s="162"/>
      <c r="U745510" s="2"/>
    </row>
    <row r="745711" spans="14:21" x14ac:dyDescent="0.3">
      <c r="N745711" s="162"/>
      <c r="U745711" s="2"/>
    </row>
    <row r="745912" spans="14:21" x14ac:dyDescent="0.3">
      <c r="N745912" s="162"/>
      <c r="U745912" s="2"/>
    </row>
    <row r="746113" spans="14:21" x14ac:dyDescent="0.3">
      <c r="N746113" s="162"/>
      <c r="U746113" s="2"/>
    </row>
    <row r="746314" spans="14:21" x14ac:dyDescent="0.3">
      <c r="N746314" s="162"/>
      <c r="U746314" s="2"/>
    </row>
    <row r="746515" spans="14:21" x14ac:dyDescent="0.3">
      <c r="N746515" s="162"/>
      <c r="U746515" s="2"/>
    </row>
    <row r="746716" spans="14:21" x14ac:dyDescent="0.3">
      <c r="N746716" s="162"/>
      <c r="U746716" s="2"/>
    </row>
    <row r="746917" spans="14:21" x14ac:dyDescent="0.3">
      <c r="N746917" s="162"/>
      <c r="U746917" s="2"/>
    </row>
    <row r="747118" spans="14:21" x14ac:dyDescent="0.3">
      <c r="N747118" s="162"/>
      <c r="U747118" s="2"/>
    </row>
    <row r="747319" spans="14:21" x14ac:dyDescent="0.3">
      <c r="N747319" s="162"/>
      <c r="U747319" s="2"/>
    </row>
    <row r="747520" spans="14:21" x14ac:dyDescent="0.3">
      <c r="N747520" s="162"/>
      <c r="U747520" s="2"/>
    </row>
    <row r="747721" spans="14:21" x14ac:dyDescent="0.3">
      <c r="N747721" s="162"/>
      <c r="U747721" s="2"/>
    </row>
    <row r="747922" spans="14:21" x14ac:dyDescent="0.3">
      <c r="N747922" s="162"/>
      <c r="U747922" s="2"/>
    </row>
    <row r="748123" spans="14:21" x14ac:dyDescent="0.3">
      <c r="N748123" s="162"/>
      <c r="U748123" s="2"/>
    </row>
    <row r="748324" spans="14:21" x14ac:dyDescent="0.3">
      <c r="N748324" s="162"/>
      <c r="U748324" s="2"/>
    </row>
    <row r="748525" spans="14:21" x14ac:dyDescent="0.3">
      <c r="N748525" s="162"/>
      <c r="U748525" s="2"/>
    </row>
    <row r="748726" spans="14:21" x14ac:dyDescent="0.3">
      <c r="N748726" s="162"/>
      <c r="U748726" s="2"/>
    </row>
    <row r="748927" spans="14:21" x14ac:dyDescent="0.3">
      <c r="N748927" s="162"/>
      <c r="U748927" s="2"/>
    </row>
    <row r="749128" spans="14:21" x14ac:dyDescent="0.3">
      <c r="N749128" s="162"/>
      <c r="U749128" s="2"/>
    </row>
    <row r="749329" spans="14:21" x14ac:dyDescent="0.3">
      <c r="N749329" s="162"/>
      <c r="U749329" s="2"/>
    </row>
    <row r="749530" spans="14:21" x14ac:dyDescent="0.3">
      <c r="N749530" s="162"/>
      <c r="U749530" s="2"/>
    </row>
    <row r="749731" spans="14:21" x14ac:dyDescent="0.3">
      <c r="N749731" s="162"/>
      <c r="U749731" s="2"/>
    </row>
    <row r="749932" spans="14:21" x14ac:dyDescent="0.3">
      <c r="N749932" s="162"/>
      <c r="U749932" s="2"/>
    </row>
    <row r="750133" spans="14:21" x14ac:dyDescent="0.3">
      <c r="N750133" s="162"/>
      <c r="U750133" s="2"/>
    </row>
    <row r="750334" spans="14:21" x14ac:dyDescent="0.3">
      <c r="N750334" s="162"/>
      <c r="U750334" s="2"/>
    </row>
    <row r="750535" spans="14:21" x14ac:dyDescent="0.3">
      <c r="N750535" s="162"/>
      <c r="U750535" s="2"/>
    </row>
    <row r="750736" spans="14:21" x14ac:dyDescent="0.3">
      <c r="N750736" s="162"/>
      <c r="U750736" s="2"/>
    </row>
    <row r="750937" spans="14:21" x14ac:dyDescent="0.3">
      <c r="N750937" s="162"/>
      <c r="U750937" s="2"/>
    </row>
    <row r="751138" spans="14:21" x14ac:dyDescent="0.3">
      <c r="N751138" s="162"/>
      <c r="U751138" s="2"/>
    </row>
    <row r="751339" spans="14:21" x14ac:dyDescent="0.3">
      <c r="N751339" s="162"/>
      <c r="U751339" s="2"/>
    </row>
    <row r="751540" spans="14:21" x14ac:dyDescent="0.3">
      <c r="N751540" s="162"/>
      <c r="U751540" s="2"/>
    </row>
    <row r="751741" spans="14:21" x14ac:dyDescent="0.3">
      <c r="N751741" s="162"/>
      <c r="U751741" s="2"/>
    </row>
    <row r="751942" spans="14:21" x14ac:dyDescent="0.3">
      <c r="N751942" s="162"/>
      <c r="U751942" s="2"/>
    </row>
    <row r="752143" spans="14:21" x14ac:dyDescent="0.3">
      <c r="N752143" s="162"/>
      <c r="U752143" s="2"/>
    </row>
    <row r="752344" spans="14:21" x14ac:dyDescent="0.3">
      <c r="N752344" s="162"/>
      <c r="U752344" s="2"/>
    </row>
    <row r="752545" spans="14:21" x14ac:dyDescent="0.3">
      <c r="N752545" s="162"/>
      <c r="U752545" s="2"/>
    </row>
    <row r="752746" spans="14:21" x14ac:dyDescent="0.3">
      <c r="N752746" s="162"/>
      <c r="U752746" s="2"/>
    </row>
    <row r="752947" spans="14:21" x14ac:dyDescent="0.3">
      <c r="N752947" s="162"/>
      <c r="U752947" s="2"/>
    </row>
    <row r="753148" spans="14:21" x14ac:dyDescent="0.3">
      <c r="N753148" s="162"/>
      <c r="U753148" s="2"/>
    </row>
    <row r="753349" spans="14:21" x14ac:dyDescent="0.3">
      <c r="N753349" s="162"/>
      <c r="U753349" s="2"/>
    </row>
    <row r="753550" spans="14:21" x14ac:dyDescent="0.3">
      <c r="N753550" s="162"/>
      <c r="U753550" s="2"/>
    </row>
    <row r="753751" spans="14:21" x14ac:dyDescent="0.3">
      <c r="N753751" s="162"/>
      <c r="U753751" s="2"/>
    </row>
    <row r="753952" spans="14:21" x14ac:dyDescent="0.3">
      <c r="N753952" s="162"/>
      <c r="U753952" s="2"/>
    </row>
    <row r="754153" spans="14:21" x14ac:dyDescent="0.3">
      <c r="N754153" s="162"/>
      <c r="U754153" s="2"/>
    </row>
    <row r="754354" spans="14:21" x14ac:dyDescent="0.3">
      <c r="N754354" s="162"/>
      <c r="U754354" s="2"/>
    </row>
    <row r="754555" spans="14:21" x14ac:dyDescent="0.3">
      <c r="N754555" s="162"/>
      <c r="U754555" s="2"/>
    </row>
    <row r="754756" spans="14:21" x14ac:dyDescent="0.3">
      <c r="N754756" s="162"/>
      <c r="U754756" s="2"/>
    </row>
    <row r="754957" spans="14:21" x14ac:dyDescent="0.3">
      <c r="N754957" s="162"/>
      <c r="U754957" s="2"/>
    </row>
    <row r="755158" spans="14:21" x14ac:dyDescent="0.3">
      <c r="N755158" s="162"/>
      <c r="U755158" s="2"/>
    </row>
    <row r="755359" spans="14:21" x14ac:dyDescent="0.3">
      <c r="N755359" s="162"/>
      <c r="U755359" s="2"/>
    </row>
    <row r="755560" spans="14:21" x14ac:dyDescent="0.3">
      <c r="N755560" s="162"/>
      <c r="U755560" s="2"/>
    </row>
    <row r="755761" spans="14:21" x14ac:dyDescent="0.3">
      <c r="N755761" s="162"/>
      <c r="U755761" s="2"/>
    </row>
    <row r="755962" spans="14:21" x14ac:dyDescent="0.3">
      <c r="N755962" s="162"/>
      <c r="U755962" s="2"/>
    </row>
    <row r="756163" spans="14:21" x14ac:dyDescent="0.3">
      <c r="N756163" s="162"/>
      <c r="U756163" s="2"/>
    </row>
    <row r="756364" spans="14:21" x14ac:dyDescent="0.3">
      <c r="N756364" s="162"/>
      <c r="U756364" s="2"/>
    </row>
    <row r="756565" spans="14:21" x14ac:dyDescent="0.3">
      <c r="N756565" s="162"/>
      <c r="U756565" s="2"/>
    </row>
    <row r="756766" spans="14:21" x14ac:dyDescent="0.3">
      <c r="N756766" s="162"/>
      <c r="U756766" s="2"/>
    </row>
    <row r="756967" spans="14:21" x14ac:dyDescent="0.3">
      <c r="N756967" s="162"/>
      <c r="U756967" s="2"/>
    </row>
    <row r="757168" spans="14:21" x14ac:dyDescent="0.3">
      <c r="N757168" s="162"/>
      <c r="U757168" s="2"/>
    </row>
    <row r="757369" spans="14:21" x14ac:dyDescent="0.3">
      <c r="N757369" s="162"/>
      <c r="U757369" s="2"/>
    </row>
    <row r="757570" spans="14:21" x14ac:dyDescent="0.3">
      <c r="N757570" s="162"/>
      <c r="U757570" s="2"/>
    </row>
    <row r="757771" spans="14:21" x14ac:dyDescent="0.3">
      <c r="N757771" s="162"/>
      <c r="U757771" s="2"/>
    </row>
    <row r="757972" spans="14:21" x14ac:dyDescent="0.3">
      <c r="N757972" s="162"/>
      <c r="U757972" s="2"/>
    </row>
    <row r="758173" spans="14:21" x14ac:dyDescent="0.3">
      <c r="N758173" s="162"/>
      <c r="U758173" s="2"/>
    </row>
    <row r="758374" spans="14:21" x14ac:dyDescent="0.3">
      <c r="N758374" s="162"/>
      <c r="U758374" s="2"/>
    </row>
    <row r="758575" spans="14:21" x14ac:dyDescent="0.3">
      <c r="N758575" s="162"/>
      <c r="U758575" s="2"/>
    </row>
    <row r="758776" spans="14:21" x14ac:dyDescent="0.3">
      <c r="N758776" s="162"/>
      <c r="U758776" s="2"/>
    </row>
    <row r="758977" spans="14:21" x14ac:dyDescent="0.3">
      <c r="N758977" s="162"/>
      <c r="U758977" s="2"/>
    </row>
    <row r="759178" spans="14:21" x14ac:dyDescent="0.3">
      <c r="N759178" s="162"/>
      <c r="U759178" s="2"/>
    </row>
    <row r="759379" spans="14:21" x14ac:dyDescent="0.3">
      <c r="N759379" s="162"/>
      <c r="U759379" s="2"/>
    </row>
    <row r="759580" spans="14:21" x14ac:dyDescent="0.3">
      <c r="N759580" s="162"/>
      <c r="U759580" s="2"/>
    </row>
    <row r="759781" spans="14:21" x14ac:dyDescent="0.3">
      <c r="N759781" s="162"/>
      <c r="U759781" s="2"/>
    </row>
    <row r="759982" spans="14:21" x14ac:dyDescent="0.3">
      <c r="N759982" s="162"/>
      <c r="U759982" s="2"/>
    </row>
    <row r="760183" spans="14:21" x14ac:dyDescent="0.3">
      <c r="N760183" s="162"/>
      <c r="U760183" s="2"/>
    </row>
    <row r="760384" spans="14:21" x14ac:dyDescent="0.3">
      <c r="N760384" s="162"/>
      <c r="U760384" s="2"/>
    </row>
    <row r="760585" spans="14:21" x14ac:dyDescent="0.3">
      <c r="N760585" s="162"/>
      <c r="U760585" s="2"/>
    </row>
    <row r="760786" spans="14:21" x14ac:dyDescent="0.3">
      <c r="N760786" s="162"/>
      <c r="U760786" s="2"/>
    </row>
    <row r="760987" spans="14:21" x14ac:dyDescent="0.3">
      <c r="N760987" s="162"/>
      <c r="U760987" s="2"/>
    </row>
    <row r="761188" spans="14:21" x14ac:dyDescent="0.3">
      <c r="N761188" s="162"/>
      <c r="U761188" s="2"/>
    </row>
    <row r="761389" spans="14:21" x14ac:dyDescent="0.3">
      <c r="N761389" s="162"/>
      <c r="U761389" s="2"/>
    </row>
    <row r="761590" spans="14:21" x14ac:dyDescent="0.3">
      <c r="N761590" s="162"/>
      <c r="U761590" s="2"/>
    </row>
    <row r="761791" spans="14:21" x14ac:dyDescent="0.3">
      <c r="N761791" s="162"/>
      <c r="U761791" s="2"/>
    </row>
    <row r="761992" spans="14:21" x14ac:dyDescent="0.3">
      <c r="N761992" s="162"/>
      <c r="U761992" s="2"/>
    </row>
    <row r="762193" spans="14:21" x14ac:dyDescent="0.3">
      <c r="N762193" s="162"/>
      <c r="U762193" s="2"/>
    </row>
    <row r="762394" spans="14:21" x14ac:dyDescent="0.3">
      <c r="N762394" s="162"/>
      <c r="U762394" s="2"/>
    </row>
    <row r="762595" spans="14:21" x14ac:dyDescent="0.3">
      <c r="N762595" s="162"/>
      <c r="U762595" s="2"/>
    </row>
    <row r="762796" spans="14:21" x14ac:dyDescent="0.3">
      <c r="N762796" s="162"/>
      <c r="U762796" s="2"/>
    </row>
    <row r="762997" spans="14:21" x14ac:dyDescent="0.3">
      <c r="N762997" s="162"/>
      <c r="U762997" s="2"/>
    </row>
    <row r="763198" spans="14:21" x14ac:dyDescent="0.3">
      <c r="N763198" s="162"/>
      <c r="U763198" s="2"/>
    </row>
    <row r="763399" spans="14:21" x14ac:dyDescent="0.3">
      <c r="N763399" s="162"/>
      <c r="U763399" s="2"/>
    </row>
    <row r="763600" spans="14:21" x14ac:dyDescent="0.3">
      <c r="N763600" s="162"/>
      <c r="U763600" s="2"/>
    </row>
    <row r="763801" spans="14:21" x14ac:dyDescent="0.3">
      <c r="N763801" s="162"/>
      <c r="U763801" s="2"/>
    </row>
    <row r="764002" spans="14:21" x14ac:dyDescent="0.3">
      <c r="N764002" s="162"/>
      <c r="U764002" s="2"/>
    </row>
    <row r="764203" spans="14:21" x14ac:dyDescent="0.3">
      <c r="N764203" s="162"/>
      <c r="U764203" s="2"/>
    </row>
    <row r="764404" spans="14:21" x14ac:dyDescent="0.3">
      <c r="N764404" s="162"/>
      <c r="U764404" s="2"/>
    </row>
    <row r="764605" spans="14:21" x14ac:dyDescent="0.3">
      <c r="N764605" s="162"/>
      <c r="U764605" s="2"/>
    </row>
    <row r="764806" spans="14:21" x14ac:dyDescent="0.3">
      <c r="N764806" s="162"/>
      <c r="U764806" s="2"/>
    </row>
    <row r="765007" spans="14:21" x14ac:dyDescent="0.3">
      <c r="N765007" s="162"/>
      <c r="U765007" s="2"/>
    </row>
    <row r="765208" spans="14:21" x14ac:dyDescent="0.3">
      <c r="N765208" s="162"/>
      <c r="U765208" s="2"/>
    </row>
    <row r="765409" spans="14:21" x14ac:dyDescent="0.3">
      <c r="N765409" s="162"/>
      <c r="U765409" s="2"/>
    </row>
    <row r="765610" spans="14:21" x14ac:dyDescent="0.3">
      <c r="N765610" s="162"/>
      <c r="U765610" s="2"/>
    </row>
    <row r="765811" spans="14:21" x14ac:dyDescent="0.3">
      <c r="N765811" s="162"/>
      <c r="U765811" s="2"/>
    </row>
    <row r="766012" spans="14:21" x14ac:dyDescent="0.3">
      <c r="N766012" s="162"/>
      <c r="U766012" s="2"/>
    </row>
    <row r="766213" spans="14:21" x14ac:dyDescent="0.3">
      <c r="N766213" s="162"/>
      <c r="U766213" s="2"/>
    </row>
    <row r="766414" spans="14:21" x14ac:dyDescent="0.3">
      <c r="N766414" s="162"/>
      <c r="U766414" s="2"/>
    </row>
    <row r="766615" spans="14:21" x14ac:dyDescent="0.3">
      <c r="N766615" s="162"/>
      <c r="U766615" s="2"/>
    </row>
    <row r="766816" spans="14:21" x14ac:dyDescent="0.3">
      <c r="N766816" s="162"/>
      <c r="U766816" s="2"/>
    </row>
    <row r="767017" spans="14:21" x14ac:dyDescent="0.3">
      <c r="N767017" s="162"/>
      <c r="U767017" s="2"/>
    </row>
    <row r="767218" spans="14:21" x14ac:dyDescent="0.3">
      <c r="N767218" s="162"/>
      <c r="U767218" s="2"/>
    </row>
    <row r="767419" spans="14:21" x14ac:dyDescent="0.3">
      <c r="N767419" s="162"/>
      <c r="U767419" s="2"/>
    </row>
    <row r="767620" spans="14:21" x14ac:dyDescent="0.3">
      <c r="N767620" s="162"/>
      <c r="U767620" s="2"/>
    </row>
    <row r="767821" spans="14:21" x14ac:dyDescent="0.3">
      <c r="N767821" s="162"/>
      <c r="U767821" s="2"/>
    </row>
    <row r="768022" spans="14:21" x14ac:dyDescent="0.3">
      <c r="N768022" s="162"/>
      <c r="U768022" s="2"/>
    </row>
    <row r="768223" spans="14:21" x14ac:dyDescent="0.3">
      <c r="N768223" s="162"/>
      <c r="U768223" s="2"/>
    </row>
    <row r="768424" spans="14:21" x14ac:dyDescent="0.3">
      <c r="N768424" s="162"/>
      <c r="U768424" s="2"/>
    </row>
    <row r="768625" spans="14:21" x14ac:dyDescent="0.3">
      <c r="N768625" s="162"/>
      <c r="U768625" s="2"/>
    </row>
    <row r="768826" spans="14:21" x14ac:dyDescent="0.3">
      <c r="N768826" s="162"/>
      <c r="U768826" s="2"/>
    </row>
    <row r="769027" spans="14:21" x14ac:dyDescent="0.3">
      <c r="N769027" s="162"/>
      <c r="U769027" s="2"/>
    </row>
    <row r="769228" spans="14:21" x14ac:dyDescent="0.3">
      <c r="N769228" s="162"/>
      <c r="U769228" s="2"/>
    </row>
    <row r="769429" spans="14:21" x14ac:dyDescent="0.3">
      <c r="N769429" s="162"/>
      <c r="U769429" s="2"/>
    </row>
    <row r="769630" spans="14:21" x14ac:dyDescent="0.3">
      <c r="N769630" s="162"/>
      <c r="U769630" s="2"/>
    </row>
    <row r="769831" spans="14:21" x14ac:dyDescent="0.3">
      <c r="N769831" s="162"/>
      <c r="U769831" s="2"/>
    </row>
    <row r="770032" spans="14:21" x14ac:dyDescent="0.3">
      <c r="N770032" s="162"/>
      <c r="U770032" s="2"/>
    </row>
    <row r="770233" spans="14:21" x14ac:dyDescent="0.3">
      <c r="N770233" s="162"/>
      <c r="U770233" s="2"/>
    </row>
    <row r="770434" spans="14:21" x14ac:dyDescent="0.3">
      <c r="N770434" s="162"/>
      <c r="U770434" s="2"/>
    </row>
    <row r="770635" spans="14:21" x14ac:dyDescent="0.3">
      <c r="N770635" s="162"/>
      <c r="U770635" s="2"/>
    </row>
    <row r="770836" spans="14:21" x14ac:dyDescent="0.3">
      <c r="N770836" s="162"/>
      <c r="U770836" s="2"/>
    </row>
    <row r="771037" spans="14:21" x14ac:dyDescent="0.3">
      <c r="N771037" s="162"/>
      <c r="U771037" s="2"/>
    </row>
    <row r="771238" spans="14:21" x14ac:dyDescent="0.3">
      <c r="N771238" s="162"/>
      <c r="U771238" s="2"/>
    </row>
    <row r="771439" spans="14:21" x14ac:dyDescent="0.3">
      <c r="N771439" s="162"/>
      <c r="U771439" s="2"/>
    </row>
    <row r="771640" spans="14:21" x14ac:dyDescent="0.3">
      <c r="N771640" s="162"/>
      <c r="U771640" s="2"/>
    </row>
    <row r="771841" spans="14:21" x14ac:dyDescent="0.3">
      <c r="N771841" s="162"/>
      <c r="U771841" s="2"/>
    </row>
    <row r="772042" spans="14:21" x14ac:dyDescent="0.3">
      <c r="N772042" s="162"/>
      <c r="U772042" s="2"/>
    </row>
    <row r="772243" spans="14:21" x14ac:dyDescent="0.3">
      <c r="N772243" s="162"/>
      <c r="U772243" s="2"/>
    </row>
    <row r="772444" spans="14:21" x14ac:dyDescent="0.3">
      <c r="N772444" s="162"/>
      <c r="U772444" s="2"/>
    </row>
    <row r="772645" spans="14:21" x14ac:dyDescent="0.3">
      <c r="N772645" s="162"/>
      <c r="U772645" s="2"/>
    </row>
    <row r="772846" spans="14:21" x14ac:dyDescent="0.3">
      <c r="N772846" s="162"/>
      <c r="U772846" s="2"/>
    </row>
    <row r="773047" spans="14:21" x14ac:dyDescent="0.3">
      <c r="N773047" s="162"/>
      <c r="U773047" s="2"/>
    </row>
    <row r="773248" spans="14:21" x14ac:dyDescent="0.3">
      <c r="N773248" s="162"/>
      <c r="U773248" s="2"/>
    </row>
    <row r="773449" spans="14:21" x14ac:dyDescent="0.3">
      <c r="N773449" s="162"/>
      <c r="U773449" s="2"/>
    </row>
    <row r="773650" spans="14:21" x14ac:dyDescent="0.3">
      <c r="N773650" s="162"/>
      <c r="U773650" s="2"/>
    </row>
    <row r="773851" spans="14:21" x14ac:dyDescent="0.3">
      <c r="N773851" s="162"/>
      <c r="U773851" s="2"/>
    </row>
    <row r="774052" spans="14:21" x14ac:dyDescent="0.3">
      <c r="N774052" s="162"/>
      <c r="U774052" s="2"/>
    </row>
    <row r="774253" spans="14:21" x14ac:dyDescent="0.3">
      <c r="N774253" s="162"/>
      <c r="U774253" s="2"/>
    </row>
    <row r="774454" spans="14:21" x14ac:dyDescent="0.3">
      <c r="N774454" s="162"/>
      <c r="U774454" s="2"/>
    </row>
    <row r="774655" spans="14:21" x14ac:dyDescent="0.3">
      <c r="N774655" s="162"/>
      <c r="U774655" s="2"/>
    </row>
    <row r="774856" spans="14:21" x14ac:dyDescent="0.3">
      <c r="N774856" s="162"/>
      <c r="U774856" s="2"/>
    </row>
    <row r="775057" spans="14:21" x14ac:dyDescent="0.3">
      <c r="N775057" s="162"/>
      <c r="U775057" s="2"/>
    </row>
    <row r="775258" spans="14:21" x14ac:dyDescent="0.3">
      <c r="N775258" s="162"/>
      <c r="U775258" s="2"/>
    </row>
    <row r="775459" spans="14:21" x14ac:dyDescent="0.3">
      <c r="N775459" s="162"/>
      <c r="U775459" s="2"/>
    </row>
    <row r="775660" spans="14:21" x14ac:dyDescent="0.3">
      <c r="N775660" s="162"/>
      <c r="U775660" s="2"/>
    </row>
    <row r="775861" spans="14:21" x14ac:dyDescent="0.3">
      <c r="N775861" s="162"/>
      <c r="U775861" s="2"/>
    </row>
    <row r="776062" spans="14:21" x14ac:dyDescent="0.3">
      <c r="N776062" s="162"/>
      <c r="U776062" s="2"/>
    </row>
    <row r="776263" spans="14:21" x14ac:dyDescent="0.3">
      <c r="N776263" s="162"/>
      <c r="U776263" s="2"/>
    </row>
    <row r="776464" spans="14:21" x14ac:dyDescent="0.3">
      <c r="N776464" s="162"/>
      <c r="U776464" s="2"/>
    </row>
    <row r="776665" spans="14:21" x14ac:dyDescent="0.3">
      <c r="N776665" s="162"/>
      <c r="U776665" s="2"/>
    </row>
    <row r="776866" spans="14:21" x14ac:dyDescent="0.3">
      <c r="N776866" s="162"/>
      <c r="U776866" s="2"/>
    </row>
    <row r="777067" spans="14:21" x14ac:dyDescent="0.3">
      <c r="N777067" s="162"/>
      <c r="U777067" s="2"/>
    </row>
    <row r="777268" spans="14:21" x14ac:dyDescent="0.3">
      <c r="N777268" s="162"/>
      <c r="U777268" s="2"/>
    </row>
    <row r="777469" spans="14:21" x14ac:dyDescent="0.3">
      <c r="N777469" s="162"/>
      <c r="U777469" s="2"/>
    </row>
    <row r="777670" spans="14:21" x14ac:dyDescent="0.3">
      <c r="N777670" s="162"/>
      <c r="U777670" s="2"/>
    </row>
    <row r="777871" spans="14:21" x14ac:dyDescent="0.3">
      <c r="N777871" s="162"/>
      <c r="U777871" s="2"/>
    </row>
    <row r="778072" spans="14:21" x14ac:dyDescent="0.3">
      <c r="N778072" s="162"/>
      <c r="U778072" s="2"/>
    </row>
    <row r="778273" spans="14:21" x14ac:dyDescent="0.3">
      <c r="N778273" s="162"/>
      <c r="U778273" s="2"/>
    </row>
    <row r="778474" spans="14:21" x14ac:dyDescent="0.3">
      <c r="N778474" s="162"/>
      <c r="U778474" s="2"/>
    </row>
    <row r="778675" spans="14:21" x14ac:dyDescent="0.3">
      <c r="N778675" s="162"/>
      <c r="U778675" s="2"/>
    </row>
    <row r="778876" spans="14:21" x14ac:dyDescent="0.3">
      <c r="N778876" s="162"/>
      <c r="U778876" s="2"/>
    </row>
    <row r="779077" spans="14:21" x14ac:dyDescent="0.3">
      <c r="N779077" s="162"/>
      <c r="U779077" s="2"/>
    </row>
    <row r="779278" spans="14:21" x14ac:dyDescent="0.3">
      <c r="N779278" s="162"/>
      <c r="U779278" s="2"/>
    </row>
    <row r="779479" spans="14:21" x14ac:dyDescent="0.3">
      <c r="N779479" s="162"/>
      <c r="U779479" s="2"/>
    </row>
    <row r="779680" spans="14:21" x14ac:dyDescent="0.3">
      <c r="N779680" s="162"/>
      <c r="U779680" s="2"/>
    </row>
    <row r="779881" spans="14:21" x14ac:dyDescent="0.3">
      <c r="N779881" s="162"/>
      <c r="U779881" s="2"/>
    </row>
    <row r="780082" spans="14:21" x14ac:dyDescent="0.3">
      <c r="N780082" s="162"/>
      <c r="U780082" s="2"/>
    </row>
    <row r="780283" spans="14:21" x14ac:dyDescent="0.3">
      <c r="N780283" s="162"/>
      <c r="U780283" s="2"/>
    </row>
    <row r="780484" spans="14:21" x14ac:dyDescent="0.3">
      <c r="N780484" s="162"/>
      <c r="U780484" s="2"/>
    </row>
    <row r="780685" spans="14:21" x14ac:dyDescent="0.3">
      <c r="N780685" s="162"/>
      <c r="U780685" s="2"/>
    </row>
    <row r="780886" spans="14:21" x14ac:dyDescent="0.3">
      <c r="N780886" s="162"/>
      <c r="U780886" s="2"/>
    </row>
    <row r="781087" spans="14:21" x14ac:dyDescent="0.3">
      <c r="N781087" s="162"/>
      <c r="U781087" s="2"/>
    </row>
    <row r="781288" spans="14:21" x14ac:dyDescent="0.3">
      <c r="N781288" s="162"/>
      <c r="U781288" s="2"/>
    </row>
    <row r="781489" spans="14:21" x14ac:dyDescent="0.3">
      <c r="N781489" s="162"/>
      <c r="U781489" s="2"/>
    </row>
    <row r="781690" spans="14:21" x14ac:dyDescent="0.3">
      <c r="N781690" s="162"/>
      <c r="U781690" s="2"/>
    </row>
    <row r="781891" spans="14:21" x14ac:dyDescent="0.3">
      <c r="N781891" s="162"/>
      <c r="U781891" s="2"/>
    </row>
    <row r="782092" spans="14:21" x14ac:dyDescent="0.3">
      <c r="N782092" s="162"/>
      <c r="U782092" s="2"/>
    </row>
    <row r="782293" spans="14:21" x14ac:dyDescent="0.3">
      <c r="N782293" s="162"/>
      <c r="U782293" s="2"/>
    </row>
    <row r="782494" spans="14:21" x14ac:dyDescent="0.3">
      <c r="N782494" s="162"/>
      <c r="U782494" s="2"/>
    </row>
    <row r="782695" spans="14:21" x14ac:dyDescent="0.3">
      <c r="N782695" s="162"/>
      <c r="U782695" s="2"/>
    </row>
    <row r="782896" spans="14:21" x14ac:dyDescent="0.3">
      <c r="N782896" s="162"/>
      <c r="U782896" s="2"/>
    </row>
    <row r="783097" spans="14:21" x14ac:dyDescent="0.3">
      <c r="N783097" s="162"/>
      <c r="U783097" s="2"/>
    </row>
    <row r="783298" spans="14:21" x14ac:dyDescent="0.3">
      <c r="N783298" s="162"/>
      <c r="U783298" s="2"/>
    </row>
    <row r="783499" spans="14:21" x14ac:dyDescent="0.3">
      <c r="N783499" s="162"/>
      <c r="U783499" s="2"/>
    </row>
    <row r="783700" spans="14:21" x14ac:dyDescent="0.3">
      <c r="N783700" s="162"/>
      <c r="U783700" s="2"/>
    </row>
    <row r="783901" spans="14:21" x14ac:dyDescent="0.3">
      <c r="N783901" s="162"/>
      <c r="U783901" s="2"/>
    </row>
    <row r="784102" spans="14:21" x14ac:dyDescent="0.3">
      <c r="N784102" s="162"/>
      <c r="U784102" s="2"/>
    </row>
    <row r="784303" spans="14:21" x14ac:dyDescent="0.3">
      <c r="N784303" s="162"/>
      <c r="U784303" s="2"/>
    </row>
    <row r="784504" spans="14:21" x14ac:dyDescent="0.3">
      <c r="N784504" s="162"/>
      <c r="U784504" s="2"/>
    </row>
    <row r="784705" spans="14:21" x14ac:dyDescent="0.3">
      <c r="N784705" s="162"/>
      <c r="U784705" s="2"/>
    </row>
    <row r="784906" spans="14:21" x14ac:dyDescent="0.3">
      <c r="N784906" s="162"/>
      <c r="U784906" s="2"/>
    </row>
    <row r="785107" spans="14:21" x14ac:dyDescent="0.3">
      <c r="N785107" s="162"/>
      <c r="U785107" s="2"/>
    </row>
    <row r="785308" spans="14:21" x14ac:dyDescent="0.3">
      <c r="N785308" s="162"/>
      <c r="U785308" s="2"/>
    </row>
    <row r="785509" spans="14:21" x14ac:dyDescent="0.3">
      <c r="N785509" s="162"/>
      <c r="U785509" s="2"/>
    </row>
    <row r="785710" spans="14:21" x14ac:dyDescent="0.3">
      <c r="N785710" s="162"/>
      <c r="U785710" s="2"/>
    </row>
    <row r="785911" spans="14:21" x14ac:dyDescent="0.3">
      <c r="N785911" s="162"/>
      <c r="U785911" s="2"/>
    </row>
    <row r="786112" spans="14:21" x14ac:dyDescent="0.3">
      <c r="N786112" s="162"/>
      <c r="U786112" s="2"/>
    </row>
    <row r="786313" spans="14:21" x14ac:dyDescent="0.3">
      <c r="N786313" s="162"/>
      <c r="U786313" s="2"/>
    </row>
    <row r="786514" spans="14:21" x14ac:dyDescent="0.3">
      <c r="N786514" s="162"/>
      <c r="U786514" s="2"/>
    </row>
    <row r="786715" spans="14:21" x14ac:dyDescent="0.3">
      <c r="N786715" s="162"/>
      <c r="U786715" s="2"/>
    </row>
    <row r="786916" spans="14:21" x14ac:dyDescent="0.3">
      <c r="N786916" s="162"/>
      <c r="U786916" s="2"/>
    </row>
    <row r="787117" spans="14:21" x14ac:dyDescent="0.3">
      <c r="N787117" s="162"/>
      <c r="U787117" s="2"/>
    </row>
    <row r="787318" spans="14:21" x14ac:dyDescent="0.3">
      <c r="N787318" s="162"/>
      <c r="U787318" s="2"/>
    </row>
    <row r="787519" spans="14:21" x14ac:dyDescent="0.3">
      <c r="N787519" s="162"/>
      <c r="U787519" s="2"/>
    </row>
    <row r="787720" spans="14:21" x14ac:dyDescent="0.3">
      <c r="N787720" s="162"/>
      <c r="U787720" s="2"/>
    </row>
    <row r="787921" spans="14:21" x14ac:dyDescent="0.3">
      <c r="N787921" s="162"/>
      <c r="U787921" s="2"/>
    </row>
    <row r="788122" spans="14:21" x14ac:dyDescent="0.3">
      <c r="N788122" s="162"/>
      <c r="U788122" s="2"/>
    </row>
    <row r="788323" spans="14:21" x14ac:dyDescent="0.3">
      <c r="N788323" s="162"/>
      <c r="U788323" s="2"/>
    </row>
    <row r="788524" spans="14:21" x14ac:dyDescent="0.3">
      <c r="N788524" s="162"/>
      <c r="U788524" s="2"/>
    </row>
    <row r="788725" spans="14:21" x14ac:dyDescent="0.3">
      <c r="N788725" s="162"/>
      <c r="U788725" s="2"/>
    </row>
    <row r="788926" spans="14:21" x14ac:dyDescent="0.3">
      <c r="N788926" s="162"/>
      <c r="U788926" s="2"/>
    </row>
    <row r="789127" spans="14:21" x14ac:dyDescent="0.3">
      <c r="N789127" s="162"/>
      <c r="U789127" s="2"/>
    </row>
    <row r="789328" spans="14:21" x14ac:dyDescent="0.3">
      <c r="N789328" s="162"/>
      <c r="U789328" s="2"/>
    </row>
    <row r="789529" spans="14:21" x14ac:dyDescent="0.3">
      <c r="N789529" s="162"/>
      <c r="U789529" s="2"/>
    </row>
    <row r="789730" spans="14:21" x14ac:dyDescent="0.3">
      <c r="N789730" s="162"/>
      <c r="U789730" s="2"/>
    </row>
    <row r="789931" spans="14:21" x14ac:dyDescent="0.3">
      <c r="N789931" s="162"/>
      <c r="U789931" s="2"/>
    </row>
    <row r="790132" spans="14:21" x14ac:dyDescent="0.3">
      <c r="N790132" s="162"/>
      <c r="U790132" s="2"/>
    </row>
    <row r="790333" spans="14:21" x14ac:dyDescent="0.3">
      <c r="N790333" s="162"/>
      <c r="U790333" s="2"/>
    </row>
    <row r="790534" spans="14:21" x14ac:dyDescent="0.3">
      <c r="N790534" s="162"/>
      <c r="U790534" s="2"/>
    </row>
    <row r="790735" spans="14:21" x14ac:dyDescent="0.3">
      <c r="N790735" s="162"/>
      <c r="U790735" s="2"/>
    </row>
    <row r="790936" spans="14:21" x14ac:dyDescent="0.3">
      <c r="N790936" s="162"/>
      <c r="U790936" s="2"/>
    </row>
    <row r="791137" spans="14:21" x14ac:dyDescent="0.3">
      <c r="N791137" s="162"/>
      <c r="U791137" s="2"/>
    </row>
    <row r="791338" spans="14:21" x14ac:dyDescent="0.3">
      <c r="N791338" s="162"/>
      <c r="U791338" s="2"/>
    </row>
    <row r="791539" spans="14:21" x14ac:dyDescent="0.3">
      <c r="N791539" s="162"/>
      <c r="U791539" s="2"/>
    </row>
    <row r="791740" spans="14:21" x14ac:dyDescent="0.3">
      <c r="N791740" s="162"/>
      <c r="U791740" s="2"/>
    </row>
    <row r="791941" spans="14:21" x14ac:dyDescent="0.3">
      <c r="N791941" s="162"/>
      <c r="U791941" s="2"/>
    </row>
    <row r="792142" spans="14:21" x14ac:dyDescent="0.3">
      <c r="N792142" s="162"/>
      <c r="U792142" s="2"/>
    </row>
    <row r="792343" spans="14:21" x14ac:dyDescent="0.3">
      <c r="N792343" s="162"/>
      <c r="U792343" s="2"/>
    </row>
    <row r="792544" spans="14:21" x14ac:dyDescent="0.3">
      <c r="N792544" s="162"/>
      <c r="U792544" s="2"/>
    </row>
    <row r="792745" spans="14:21" x14ac:dyDescent="0.3">
      <c r="N792745" s="162"/>
      <c r="U792745" s="2"/>
    </row>
    <row r="792946" spans="14:21" x14ac:dyDescent="0.3">
      <c r="N792946" s="162"/>
      <c r="U792946" s="2"/>
    </row>
    <row r="793147" spans="14:21" x14ac:dyDescent="0.3">
      <c r="N793147" s="162"/>
      <c r="U793147" s="2"/>
    </row>
    <row r="793348" spans="14:21" x14ac:dyDescent="0.3">
      <c r="N793348" s="162"/>
      <c r="U793348" s="2"/>
    </row>
    <row r="793549" spans="14:21" x14ac:dyDescent="0.3">
      <c r="N793549" s="162"/>
      <c r="U793549" s="2"/>
    </row>
    <row r="793750" spans="14:21" x14ac:dyDescent="0.3">
      <c r="N793750" s="162"/>
      <c r="U793750" s="2"/>
    </row>
    <row r="793951" spans="14:21" x14ac:dyDescent="0.3">
      <c r="N793951" s="162"/>
      <c r="U793951" s="2"/>
    </row>
    <row r="794152" spans="14:21" x14ac:dyDescent="0.3">
      <c r="N794152" s="162"/>
      <c r="U794152" s="2"/>
    </row>
    <row r="794353" spans="14:21" x14ac:dyDescent="0.3">
      <c r="N794353" s="162"/>
      <c r="U794353" s="2"/>
    </row>
    <row r="794554" spans="14:21" x14ac:dyDescent="0.3">
      <c r="N794554" s="162"/>
      <c r="U794554" s="2"/>
    </row>
    <row r="794755" spans="14:21" x14ac:dyDescent="0.3">
      <c r="N794755" s="162"/>
      <c r="U794755" s="2"/>
    </row>
    <row r="794956" spans="14:21" x14ac:dyDescent="0.3">
      <c r="N794956" s="162"/>
      <c r="U794956" s="2"/>
    </row>
    <row r="795157" spans="14:21" x14ac:dyDescent="0.3">
      <c r="N795157" s="162"/>
      <c r="U795157" s="2"/>
    </row>
    <row r="795358" spans="14:21" x14ac:dyDescent="0.3">
      <c r="N795358" s="162"/>
      <c r="U795358" s="2"/>
    </row>
    <row r="795559" spans="14:21" x14ac:dyDescent="0.3">
      <c r="N795559" s="162"/>
      <c r="U795559" s="2"/>
    </row>
    <row r="795760" spans="14:21" x14ac:dyDescent="0.3">
      <c r="N795760" s="162"/>
      <c r="U795760" s="2"/>
    </row>
    <row r="795961" spans="14:21" x14ac:dyDescent="0.3">
      <c r="N795961" s="162"/>
      <c r="U795961" s="2"/>
    </row>
    <row r="796162" spans="14:21" x14ac:dyDescent="0.3">
      <c r="N796162" s="162"/>
      <c r="U796162" s="2"/>
    </row>
    <row r="796363" spans="14:21" x14ac:dyDescent="0.3">
      <c r="N796363" s="162"/>
      <c r="U796363" s="2"/>
    </row>
    <row r="796564" spans="14:21" x14ac:dyDescent="0.3">
      <c r="N796564" s="162"/>
      <c r="U796564" s="2"/>
    </row>
    <row r="796765" spans="14:21" x14ac:dyDescent="0.3">
      <c r="N796765" s="162"/>
      <c r="U796765" s="2"/>
    </row>
    <row r="796966" spans="14:21" x14ac:dyDescent="0.3">
      <c r="N796966" s="162"/>
      <c r="U796966" s="2"/>
    </row>
    <row r="797167" spans="14:21" x14ac:dyDescent="0.3">
      <c r="N797167" s="162"/>
      <c r="U797167" s="2"/>
    </row>
    <row r="797368" spans="14:21" x14ac:dyDescent="0.3">
      <c r="N797368" s="162"/>
      <c r="U797368" s="2"/>
    </row>
    <row r="797569" spans="14:21" x14ac:dyDescent="0.3">
      <c r="N797569" s="162"/>
      <c r="U797569" s="2"/>
    </row>
    <row r="797770" spans="14:21" x14ac:dyDescent="0.3">
      <c r="N797770" s="162"/>
      <c r="U797770" s="2"/>
    </row>
    <row r="797971" spans="14:21" x14ac:dyDescent="0.3">
      <c r="N797971" s="162"/>
      <c r="U797971" s="2"/>
    </row>
    <row r="798172" spans="14:21" x14ac:dyDescent="0.3">
      <c r="N798172" s="162"/>
      <c r="U798172" s="2"/>
    </row>
    <row r="798373" spans="14:21" x14ac:dyDescent="0.3">
      <c r="N798373" s="162"/>
      <c r="U798373" s="2"/>
    </row>
    <row r="798574" spans="14:21" x14ac:dyDescent="0.3">
      <c r="N798574" s="162"/>
      <c r="U798574" s="2"/>
    </row>
    <row r="798775" spans="14:21" x14ac:dyDescent="0.3">
      <c r="N798775" s="162"/>
      <c r="U798775" s="2"/>
    </row>
    <row r="798976" spans="14:21" x14ac:dyDescent="0.3">
      <c r="N798976" s="162"/>
      <c r="U798976" s="2"/>
    </row>
    <row r="799177" spans="14:21" x14ac:dyDescent="0.3">
      <c r="N799177" s="162"/>
      <c r="U799177" s="2"/>
    </row>
    <row r="799378" spans="14:21" x14ac:dyDescent="0.3">
      <c r="N799378" s="162"/>
      <c r="U799378" s="2"/>
    </row>
    <row r="799579" spans="14:21" x14ac:dyDescent="0.3">
      <c r="N799579" s="162"/>
      <c r="U799579" s="2"/>
    </row>
    <row r="799780" spans="14:21" x14ac:dyDescent="0.3">
      <c r="N799780" s="162"/>
      <c r="U799780" s="2"/>
    </row>
    <row r="799981" spans="14:21" x14ac:dyDescent="0.3">
      <c r="N799981" s="162"/>
      <c r="U799981" s="2"/>
    </row>
    <row r="800182" spans="14:21" x14ac:dyDescent="0.3">
      <c r="N800182" s="162"/>
      <c r="U800182" s="2"/>
    </row>
    <row r="800383" spans="14:21" x14ac:dyDescent="0.3">
      <c r="N800383" s="162"/>
      <c r="U800383" s="2"/>
    </row>
    <row r="800584" spans="14:21" x14ac:dyDescent="0.3">
      <c r="N800584" s="162"/>
      <c r="U800584" s="2"/>
    </row>
    <row r="800785" spans="14:21" x14ac:dyDescent="0.3">
      <c r="N800785" s="162"/>
      <c r="U800785" s="2"/>
    </row>
    <row r="800986" spans="14:21" x14ac:dyDescent="0.3">
      <c r="N800986" s="162"/>
      <c r="U800986" s="2"/>
    </row>
    <row r="801187" spans="14:21" x14ac:dyDescent="0.3">
      <c r="N801187" s="162"/>
      <c r="U801187" s="2"/>
    </row>
    <row r="801388" spans="14:21" x14ac:dyDescent="0.3">
      <c r="N801388" s="162"/>
      <c r="U801388" s="2"/>
    </row>
    <row r="801589" spans="14:21" x14ac:dyDescent="0.3">
      <c r="N801589" s="162"/>
      <c r="U801589" s="2"/>
    </row>
    <row r="801790" spans="14:21" x14ac:dyDescent="0.3">
      <c r="N801790" s="162"/>
      <c r="U801790" s="2"/>
    </row>
    <row r="801991" spans="14:21" x14ac:dyDescent="0.3">
      <c r="N801991" s="162"/>
      <c r="U801991" s="2"/>
    </row>
    <row r="802192" spans="14:21" x14ac:dyDescent="0.3">
      <c r="N802192" s="162"/>
      <c r="U802192" s="2"/>
    </row>
    <row r="802393" spans="14:21" x14ac:dyDescent="0.3">
      <c r="N802393" s="162"/>
      <c r="U802393" s="2"/>
    </row>
    <row r="802594" spans="14:21" x14ac:dyDescent="0.3">
      <c r="N802594" s="162"/>
      <c r="U802594" s="2"/>
    </row>
    <row r="802795" spans="14:21" x14ac:dyDescent="0.3">
      <c r="N802795" s="162"/>
      <c r="U802795" s="2"/>
    </row>
    <row r="802996" spans="14:21" x14ac:dyDescent="0.3">
      <c r="N802996" s="162"/>
      <c r="U802996" s="2"/>
    </row>
    <row r="803197" spans="14:21" x14ac:dyDescent="0.3">
      <c r="N803197" s="162"/>
      <c r="U803197" s="2"/>
    </row>
    <row r="803398" spans="14:21" x14ac:dyDescent="0.3">
      <c r="N803398" s="162"/>
      <c r="U803398" s="2"/>
    </row>
    <row r="803599" spans="14:21" x14ac:dyDescent="0.3">
      <c r="N803599" s="162"/>
      <c r="U803599" s="2"/>
    </row>
    <row r="803800" spans="14:21" x14ac:dyDescent="0.3">
      <c r="N803800" s="162"/>
      <c r="U803800" s="2"/>
    </row>
    <row r="804001" spans="14:21" x14ac:dyDescent="0.3">
      <c r="N804001" s="162"/>
      <c r="U804001" s="2"/>
    </row>
    <row r="804202" spans="14:21" x14ac:dyDescent="0.3">
      <c r="N804202" s="162"/>
      <c r="U804202" s="2"/>
    </row>
    <row r="804403" spans="14:21" x14ac:dyDescent="0.3">
      <c r="N804403" s="162"/>
      <c r="U804403" s="2"/>
    </row>
    <row r="804604" spans="14:21" x14ac:dyDescent="0.3">
      <c r="N804604" s="162"/>
      <c r="U804604" s="2"/>
    </row>
    <row r="804805" spans="14:21" x14ac:dyDescent="0.3">
      <c r="N804805" s="162"/>
      <c r="U804805" s="2"/>
    </row>
    <row r="805006" spans="14:21" x14ac:dyDescent="0.3">
      <c r="N805006" s="162"/>
      <c r="U805006" s="2"/>
    </row>
    <row r="805207" spans="14:21" x14ac:dyDescent="0.3">
      <c r="N805207" s="162"/>
      <c r="U805207" s="2"/>
    </row>
    <row r="805408" spans="14:21" x14ac:dyDescent="0.3">
      <c r="N805408" s="162"/>
      <c r="U805408" s="2"/>
    </row>
    <row r="805609" spans="14:21" x14ac:dyDescent="0.3">
      <c r="N805609" s="162"/>
      <c r="U805609" s="2"/>
    </row>
    <row r="805810" spans="14:21" x14ac:dyDescent="0.3">
      <c r="N805810" s="162"/>
      <c r="U805810" s="2"/>
    </row>
    <row r="806011" spans="14:21" x14ac:dyDescent="0.3">
      <c r="N806011" s="162"/>
      <c r="U806011" s="2"/>
    </row>
    <row r="806212" spans="14:21" x14ac:dyDescent="0.3">
      <c r="N806212" s="162"/>
      <c r="U806212" s="2"/>
    </row>
    <row r="806413" spans="14:21" x14ac:dyDescent="0.3">
      <c r="N806413" s="162"/>
      <c r="U806413" s="2"/>
    </row>
    <row r="806614" spans="14:21" x14ac:dyDescent="0.3">
      <c r="N806614" s="162"/>
      <c r="U806614" s="2"/>
    </row>
    <row r="806815" spans="14:21" x14ac:dyDescent="0.3">
      <c r="N806815" s="162"/>
      <c r="U806815" s="2"/>
    </row>
    <row r="807016" spans="14:21" x14ac:dyDescent="0.3">
      <c r="N807016" s="162"/>
      <c r="U807016" s="2"/>
    </row>
    <row r="807217" spans="14:21" x14ac:dyDescent="0.3">
      <c r="N807217" s="162"/>
      <c r="U807217" s="2"/>
    </row>
    <row r="807418" spans="14:21" x14ac:dyDescent="0.3">
      <c r="N807418" s="162"/>
      <c r="U807418" s="2"/>
    </row>
    <row r="807619" spans="14:21" x14ac:dyDescent="0.3">
      <c r="N807619" s="162"/>
      <c r="U807619" s="2"/>
    </row>
    <row r="807820" spans="14:21" x14ac:dyDescent="0.3">
      <c r="N807820" s="162"/>
      <c r="U807820" s="2"/>
    </row>
    <row r="808021" spans="14:21" x14ac:dyDescent="0.3">
      <c r="N808021" s="162"/>
      <c r="U808021" s="2"/>
    </row>
    <row r="808222" spans="14:21" x14ac:dyDescent="0.3">
      <c r="N808222" s="162"/>
      <c r="U808222" s="2"/>
    </row>
    <row r="808423" spans="14:21" x14ac:dyDescent="0.3">
      <c r="N808423" s="162"/>
      <c r="U808423" s="2"/>
    </row>
    <row r="808624" spans="14:21" x14ac:dyDescent="0.3">
      <c r="N808624" s="162"/>
      <c r="U808624" s="2"/>
    </row>
    <row r="808825" spans="14:21" x14ac:dyDescent="0.3">
      <c r="N808825" s="162"/>
      <c r="U808825" s="2"/>
    </row>
    <row r="809026" spans="14:21" x14ac:dyDescent="0.3">
      <c r="N809026" s="162"/>
      <c r="U809026" s="2"/>
    </row>
    <row r="809227" spans="14:21" x14ac:dyDescent="0.3">
      <c r="N809227" s="162"/>
      <c r="U809227" s="2"/>
    </row>
    <row r="809428" spans="14:21" x14ac:dyDescent="0.3">
      <c r="N809428" s="162"/>
      <c r="U809428" s="2"/>
    </row>
    <row r="809629" spans="14:21" x14ac:dyDescent="0.3">
      <c r="N809629" s="162"/>
      <c r="U809629" s="2"/>
    </row>
    <row r="809830" spans="14:21" x14ac:dyDescent="0.3">
      <c r="N809830" s="162"/>
      <c r="U809830" s="2"/>
    </row>
    <row r="810031" spans="14:21" x14ac:dyDescent="0.3">
      <c r="N810031" s="162"/>
      <c r="U810031" s="2"/>
    </row>
    <row r="810232" spans="14:21" x14ac:dyDescent="0.3">
      <c r="N810232" s="162"/>
      <c r="U810232" s="2"/>
    </row>
    <row r="810433" spans="14:21" x14ac:dyDescent="0.3">
      <c r="N810433" s="162"/>
      <c r="U810433" s="2"/>
    </row>
    <row r="810634" spans="14:21" x14ac:dyDescent="0.3">
      <c r="N810634" s="162"/>
      <c r="U810634" s="2"/>
    </row>
    <row r="810835" spans="14:21" x14ac:dyDescent="0.3">
      <c r="N810835" s="162"/>
      <c r="U810835" s="2"/>
    </row>
    <row r="811036" spans="14:21" x14ac:dyDescent="0.3">
      <c r="N811036" s="162"/>
      <c r="U811036" s="2"/>
    </row>
    <row r="811237" spans="14:21" x14ac:dyDescent="0.3">
      <c r="N811237" s="162"/>
      <c r="U811237" s="2"/>
    </row>
    <row r="811438" spans="14:21" x14ac:dyDescent="0.3">
      <c r="N811438" s="162"/>
      <c r="U811438" s="2"/>
    </row>
    <row r="811639" spans="14:21" x14ac:dyDescent="0.3">
      <c r="N811639" s="162"/>
      <c r="U811639" s="2"/>
    </row>
    <row r="811840" spans="14:21" x14ac:dyDescent="0.3">
      <c r="N811840" s="162"/>
      <c r="U811840" s="2"/>
    </row>
    <row r="812041" spans="14:21" x14ac:dyDescent="0.3">
      <c r="N812041" s="162"/>
      <c r="U812041" s="2"/>
    </row>
    <row r="812242" spans="14:21" x14ac:dyDescent="0.3">
      <c r="N812242" s="162"/>
      <c r="U812242" s="2"/>
    </row>
    <row r="812443" spans="14:21" x14ac:dyDescent="0.3">
      <c r="N812443" s="162"/>
      <c r="U812443" s="2"/>
    </row>
    <row r="812644" spans="14:21" x14ac:dyDescent="0.3">
      <c r="N812644" s="162"/>
      <c r="U812644" s="2"/>
    </row>
    <row r="812845" spans="14:21" x14ac:dyDescent="0.3">
      <c r="N812845" s="162"/>
      <c r="U812845" s="2"/>
    </row>
    <row r="813046" spans="14:21" x14ac:dyDescent="0.3">
      <c r="N813046" s="162"/>
      <c r="U813046" s="2"/>
    </row>
    <row r="813247" spans="14:21" x14ac:dyDescent="0.3">
      <c r="N813247" s="162"/>
      <c r="U813247" s="2"/>
    </row>
    <row r="813448" spans="14:21" x14ac:dyDescent="0.3">
      <c r="N813448" s="162"/>
      <c r="U813448" s="2"/>
    </row>
    <row r="813649" spans="14:21" x14ac:dyDescent="0.3">
      <c r="N813649" s="162"/>
      <c r="U813649" s="2"/>
    </row>
    <row r="813850" spans="14:21" x14ac:dyDescent="0.3">
      <c r="N813850" s="162"/>
      <c r="U813850" s="2"/>
    </row>
    <row r="814051" spans="14:21" x14ac:dyDescent="0.3">
      <c r="N814051" s="162"/>
      <c r="U814051" s="2"/>
    </row>
    <row r="814252" spans="14:21" x14ac:dyDescent="0.3">
      <c r="N814252" s="162"/>
      <c r="U814252" s="2"/>
    </row>
    <row r="814453" spans="14:21" x14ac:dyDescent="0.3">
      <c r="N814453" s="162"/>
      <c r="U814453" s="2"/>
    </row>
    <row r="814654" spans="14:21" x14ac:dyDescent="0.3">
      <c r="N814654" s="162"/>
      <c r="U814654" s="2"/>
    </row>
    <row r="814855" spans="14:21" x14ac:dyDescent="0.3">
      <c r="N814855" s="162"/>
      <c r="U814855" s="2"/>
    </row>
    <row r="815056" spans="14:21" x14ac:dyDescent="0.3">
      <c r="N815056" s="162"/>
      <c r="U815056" s="2"/>
    </row>
    <row r="815257" spans="14:21" x14ac:dyDescent="0.3">
      <c r="N815257" s="162"/>
      <c r="U815257" s="2"/>
    </row>
    <row r="815458" spans="14:21" x14ac:dyDescent="0.3">
      <c r="N815458" s="162"/>
      <c r="U815458" s="2"/>
    </row>
    <row r="815659" spans="14:21" x14ac:dyDescent="0.3">
      <c r="N815659" s="162"/>
      <c r="U815659" s="2"/>
    </row>
    <row r="815860" spans="14:21" x14ac:dyDescent="0.3">
      <c r="N815860" s="162"/>
      <c r="U815860" s="2"/>
    </row>
    <row r="816061" spans="14:21" x14ac:dyDescent="0.3">
      <c r="N816061" s="162"/>
      <c r="U816061" s="2"/>
    </row>
    <row r="816262" spans="14:21" x14ac:dyDescent="0.3">
      <c r="N816262" s="162"/>
      <c r="U816262" s="2"/>
    </row>
    <row r="816463" spans="14:21" x14ac:dyDescent="0.3">
      <c r="N816463" s="162"/>
      <c r="U816463" s="2"/>
    </row>
    <row r="816664" spans="14:21" x14ac:dyDescent="0.3">
      <c r="N816664" s="162"/>
      <c r="U816664" s="2"/>
    </row>
    <row r="816865" spans="14:21" x14ac:dyDescent="0.3">
      <c r="N816865" s="162"/>
      <c r="U816865" s="2"/>
    </row>
    <row r="817066" spans="14:21" x14ac:dyDescent="0.3">
      <c r="N817066" s="162"/>
      <c r="U817066" s="2"/>
    </row>
    <row r="817267" spans="14:21" x14ac:dyDescent="0.3">
      <c r="N817267" s="162"/>
      <c r="U817267" s="2"/>
    </row>
    <row r="817468" spans="14:21" x14ac:dyDescent="0.3">
      <c r="N817468" s="162"/>
      <c r="U817468" s="2"/>
    </row>
    <row r="817669" spans="14:21" x14ac:dyDescent="0.3">
      <c r="N817669" s="162"/>
      <c r="U817669" s="2"/>
    </row>
    <row r="817870" spans="14:21" x14ac:dyDescent="0.3">
      <c r="N817870" s="162"/>
      <c r="U817870" s="2"/>
    </row>
    <row r="818071" spans="14:21" x14ac:dyDescent="0.3">
      <c r="N818071" s="162"/>
      <c r="U818071" s="2"/>
    </row>
    <row r="818272" spans="14:21" x14ac:dyDescent="0.3">
      <c r="N818272" s="162"/>
      <c r="U818272" s="2"/>
    </row>
    <row r="818473" spans="14:21" x14ac:dyDescent="0.3">
      <c r="N818473" s="162"/>
      <c r="U818473" s="2"/>
    </row>
    <row r="818674" spans="14:21" x14ac:dyDescent="0.3">
      <c r="N818674" s="162"/>
      <c r="U818674" s="2"/>
    </row>
    <row r="818875" spans="14:21" x14ac:dyDescent="0.3">
      <c r="N818875" s="162"/>
      <c r="U818875" s="2"/>
    </row>
    <row r="819076" spans="14:21" x14ac:dyDescent="0.3">
      <c r="N819076" s="162"/>
      <c r="U819076" s="2"/>
    </row>
    <row r="819277" spans="14:21" x14ac:dyDescent="0.3">
      <c r="N819277" s="162"/>
      <c r="U819277" s="2"/>
    </row>
    <row r="819478" spans="14:21" x14ac:dyDescent="0.3">
      <c r="N819478" s="162"/>
      <c r="U819478" s="2"/>
    </row>
    <row r="819679" spans="14:21" x14ac:dyDescent="0.3">
      <c r="N819679" s="162"/>
      <c r="U819679" s="2"/>
    </row>
    <row r="819880" spans="14:21" x14ac:dyDescent="0.3">
      <c r="N819880" s="162"/>
      <c r="U819880" s="2"/>
    </row>
    <row r="820081" spans="14:21" x14ac:dyDescent="0.3">
      <c r="N820081" s="162"/>
      <c r="U820081" s="2"/>
    </row>
    <row r="820282" spans="14:21" x14ac:dyDescent="0.3">
      <c r="N820282" s="162"/>
      <c r="U820282" s="2"/>
    </row>
    <row r="820483" spans="14:21" x14ac:dyDescent="0.3">
      <c r="N820483" s="162"/>
      <c r="U820483" s="2"/>
    </row>
    <row r="820684" spans="14:21" x14ac:dyDescent="0.3">
      <c r="N820684" s="162"/>
      <c r="U820684" s="2"/>
    </row>
    <row r="820885" spans="14:21" x14ac:dyDescent="0.3">
      <c r="N820885" s="162"/>
      <c r="U820885" s="2"/>
    </row>
    <row r="821086" spans="14:21" x14ac:dyDescent="0.3">
      <c r="N821086" s="162"/>
      <c r="U821086" s="2"/>
    </row>
    <row r="821287" spans="14:21" x14ac:dyDescent="0.3">
      <c r="N821287" s="162"/>
      <c r="U821287" s="2"/>
    </row>
    <row r="821488" spans="14:21" x14ac:dyDescent="0.3">
      <c r="N821488" s="162"/>
      <c r="U821488" s="2"/>
    </row>
    <row r="821689" spans="14:21" x14ac:dyDescent="0.3">
      <c r="N821689" s="162"/>
      <c r="U821689" s="2"/>
    </row>
    <row r="821890" spans="14:21" x14ac:dyDescent="0.3">
      <c r="N821890" s="162"/>
      <c r="U821890" s="2"/>
    </row>
    <row r="822091" spans="14:21" x14ac:dyDescent="0.3">
      <c r="N822091" s="162"/>
      <c r="U822091" s="2"/>
    </row>
    <row r="822292" spans="14:21" x14ac:dyDescent="0.3">
      <c r="N822292" s="162"/>
      <c r="U822292" s="2"/>
    </row>
    <row r="822493" spans="14:21" x14ac:dyDescent="0.3">
      <c r="N822493" s="162"/>
      <c r="U822493" s="2"/>
    </row>
    <row r="822694" spans="14:21" x14ac:dyDescent="0.3">
      <c r="N822694" s="162"/>
      <c r="U822694" s="2"/>
    </row>
    <row r="822895" spans="14:21" x14ac:dyDescent="0.3">
      <c r="N822895" s="162"/>
      <c r="U822895" s="2"/>
    </row>
    <row r="823096" spans="14:21" x14ac:dyDescent="0.3">
      <c r="N823096" s="162"/>
      <c r="U823096" s="2"/>
    </row>
    <row r="823297" spans="14:21" x14ac:dyDescent="0.3">
      <c r="N823297" s="162"/>
      <c r="U823297" s="2"/>
    </row>
    <row r="823498" spans="14:21" x14ac:dyDescent="0.3">
      <c r="N823498" s="162"/>
      <c r="U823498" s="2"/>
    </row>
    <row r="823699" spans="14:21" x14ac:dyDescent="0.3">
      <c r="N823699" s="162"/>
      <c r="U823699" s="2"/>
    </row>
    <row r="823900" spans="14:21" x14ac:dyDescent="0.3">
      <c r="N823900" s="162"/>
      <c r="U823900" s="2"/>
    </row>
    <row r="824101" spans="14:21" x14ac:dyDescent="0.3">
      <c r="N824101" s="162"/>
      <c r="U824101" s="2"/>
    </row>
    <row r="824302" spans="14:21" x14ac:dyDescent="0.3">
      <c r="N824302" s="162"/>
      <c r="U824302" s="2"/>
    </row>
    <row r="824503" spans="14:21" x14ac:dyDescent="0.3">
      <c r="N824503" s="162"/>
      <c r="U824503" s="2"/>
    </row>
    <row r="824704" spans="14:21" x14ac:dyDescent="0.3">
      <c r="N824704" s="162"/>
      <c r="U824704" s="2"/>
    </row>
    <row r="824905" spans="14:21" x14ac:dyDescent="0.3">
      <c r="N824905" s="162"/>
      <c r="U824905" s="2"/>
    </row>
    <row r="825106" spans="14:21" x14ac:dyDescent="0.3">
      <c r="N825106" s="162"/>
      <c r="U825106" s="2"/>
    </row>
    <row r="825307" spans="14:21" x14ac:dyDescent="0.3">
      <c r="N825307" s="162"/>
      <c r="U825307" s="2"/>
    </row>
    <row r="825508" spans="14:21" x14ac:dyDescent="0.3">
      <c r="N825508" s="162"/>
      <c r="U825508" s="2"/>
    </row>
    <row r="825709" spans="14:21" x14ac:dyDescent="0.3">
      <c r="N825709" s="162"/>
      <c r="U825709" s="2"/>
    </row>
    <row r="825910" spans="14:21" x14ac:dyDescent="0.3">
      <c r="N825910" s="162"/>
      <c r="U825910" s="2"/>
    </row>
    <row r="826111" spans="14:21" x14ac:dyDescent="0.3">
      <c r="N826111" s="162"/>
      <c r="U826111" s="2"/>
    </row>
    <row r="826312" spans="14:21" x14ac:dyDescent="0.3">
      <c r="N826312" s="162"/>
      <c r="U826312" s="2"/>
    </row>
    <row r="826513" spans="14:21" x14ac:dyDescent="0.3">
      <c r="N826513" s="162"/>
      <c r="U826513" s="2"/>
    </row>
    <row r="826714" spans="14:21" x14ac:dyDescent="0.3">
      <c r="N826714" s="162"/>
      <c r="U826714" s="2"/>
    </row>
    <row r="826915" spans="14:21" x14ac:dyDescent="0.3">
      <c r="N826915" s="162"/>
      <c r="U826915" s="2"/>
    </row>
    <row r="827116" spans="14:21" x14ac:dyDescent="0.3">
      <c r="N827116" s="162"/>
      <c r="U827116" s="2"/>
    </row>
    <row r="827317" spans="14:21" x14ac:dyDescent="0.3">
      <c r="N827317" s="162"/>
      <c r="U827317" s="2"/>
    </row>
    <row r="827518" spans="14:21" x14ac:dyDescent="0.3">
      <c r="N827518" s="162"/>
      <c r="U827518" s="2"/>
    </row>
    <row r="827719" spans="14:21" x14ac:dyDescent="0.3">
      <c r="N827719" s="162"/>
      <c r="U827719" s="2"/>
    </row>
    <row r="827920" spans="14:21" x14ac:dyDescent="0.3">
      <c r="N827920" s="162"/>
      <c r="U827920" s="2"/>
    </row>
    <row r="828121" spans="14:21" x14ac:dyDescent="0.3">
      <c r="N828121" s="162"/>
      <c r="U828121" s="2"/>
    </row>
    <row r="828322" spans="14:21" x14ac:dyDescent="0.3">
      <c r="N828322" s="162"/>
      <c r="U828322" s="2"/>
    </row>
    <row r="828523" spans="14:21" x14ac:dyDescent="0.3">
      <c r="N828523" s="162"/>
      <c r="U828523" s="2"/>
    </row>
    <row r="828724" spans="14:21" x14ac:dyDescent="0.3">
      <c r="N828724" s="162"/>
      <c r="U828724" s="2"/>
    </row>
    <row r="828925" spans="14:21" x14ac:dyDescent="0.3">
      <c r="N828925" s="162"/>
      <c r="U828925" s="2"/>
    </row>
    <row r="829126" spans="14:21" x14ac:dyDescent="0.3">
      <c r="N829126" s="162"/>
      <c r="U829126" s="2"/>
    </row>
    <row r="829327" spans="14:21" x14ac:dyDescent="0.3">
      <c r="N829327" s="162"/>
      <c r="U829327" s="2"/>
    </row>
    <row r="829528" spans="14:21" x14ac:dyDescent="0.3">
      <c r="N829528" s="162"/>
      <c r="U829528" s="2"/>
    </row>
    <row r="829729" spans="14:21" x14ac:dyDescent="0.3">
      <c r="N829729" s="162"/>
      <c r="U829729" s="2"/>
    </row>
    <row r="829930" spans="14:21" x14ac:dyDescent="0.3">
      <c r="N829930" s="162"/>
      <c r="U829930" s="2"/>
    </row>
    <row r="830131" spans="14:21" x14ac:dyDescent="0.3">
      <c r="N830131" s="162"/>
      <c r="U830131" s="2"/>
    </row>
    <row r="830332" spans="14:21" x14ac:dyDescent="0.3">
      <c r="N830332" s="162"/>
      <c r="U830332" s="2"/>
    </row>
    <row r="830533" spans="14:21" x14ac:dyDescent="0.3">
      <c r="N830533" s="162"/>
      <c r="U830533" s="2"/>
    </row>
    <row r="830734" spans="14:21" x14ac:dyDescent="0.3">
      <c r="N830734" s="162"/>
      <c r="U830734" s="2"/>
    </row>
    <row r="830935" spans="14:21" x14ac:dyDescent="0.3">
      <c r="N830935" s="162"/>
      <c r="U830935" s="2"/>
    </row>
    <row r="831136" spans="14:21" x14ac:dyDescent="0.3">
      <c r="N831136" s="162"/>
      <c r="U831136" s="2"/>
    </row>
    <row r="831337" spans="14:21" x14ac:dyDescent="0.3">
      <c r="N831337" s="162"/>
      <c r="U831337" s="2"/>
    </row>
    <row r="831538" spans="14:21" x14ac:dyDescent="0.3">
      <c r="N831538" s="162"/>
      <c r="U831538" s="2"/>
    </row>
    <row r="831739" spans="14:21" x14ac:dyDescent="0.3">
      <c r="N831739" s="162"/>
      <c r="U831739" s="2"/>
    </row>
    <row r="831940" spans="14:21" x14ac:dyDescent="0.3">
      <c r="N831940" s="162"/>
      <c r="U831940" s="2"/>
    </row>
    <row r="832141" spans="14:21" x14ac:dyDescent="0.3">
      <c r="N832141" s="162"/>
      <c r="U832141" s="2"/>
    </row>
    <row r="832342" spans="14:21" x14ac:dyDescent="0.3">
      <c r="N832342" s="162"/>
      <c r="U832342" s="2"/>
    </row>
    <row r="832543" spans="14:21" x14ac:dyDescent="0.3">
      <c r="N832543" s="162"/>
      <c r="U832543" s="2"/>
    </row>
    <row r="832744" spans="14:21" x14ac:dyDescent="0.3">
      <c r="N832744" s="162"/>
      <c r="U832744" s="2"/>
    </row>
    <row r="832945" spans="14:21" x14ac:dyDescent="0.3">
      <c r="N832945" s="162"/>
      <c r="U832945" s="2"/>
    </row>
    <row r="833146" spans="14:21" x14ac:dyDescent="0.3">
      <c r="N833146" s="162"/>
      <c r="U833146" s="2"/>
    </row>
    <row r="833347" spans="14:21" x14ac:dyDescent="0.3">
      <c r="N833347" s="162"/>
      <c r="U833347" s="2"/>
    </row>
    <row r="833548" spans="14:21" x14ac:dyDescent="0.3">
      <c r="N833548" s="162"/>
      <c r="U833548" s="2"/>
    </row>
    <row r="833749" spans="14:21" x14ac:dyDescent="0.3">
      <c r="N833749" s="162"/>
      <c r="U833749" s="2"/>
    </row>
    <row r="833950" spans="14:21" x14ac:dyDescent="0.3">
      <c r="N833950" s="162"/>
      <c r="U833950" s="2"/>
    </row>
    <row r="834151" spans="14:21" x14ac:dyDescent="0.3">
      <c r="N834151" s="162"/>
      <c r="U834151" s="2"/>
    </row>
    <row r="834352" spans="14:21" x14ac:dyDescent="0.3">
      <c r="N834352" s="162"/>
      <c r="U834352" s="2"/>
    </row>
    <row r="834553" spans="14:21" x14ac:dyDescent="0.3">
      <c r="N834553" s="162"/>
      <c r="U834553" s="2"/>
    </row>
    <row r="834754" spans="14:21" x14ac:dyDescent="0.3">
      <c r="N834754" s="162"/>
      <c r="U834754" s="2"/>
    </row>
    <row r="834955" spans="14:21" x14ac:dyDescent="0.3">
      <c r="N834955" s="162"/>
      <c r="U834955" s="2"/>
    </row>
    <row r="835156" spans="14:21" x14ac:dyDescent="0.3">
      <c r="N835156" s="162"/>
      <c r="U835156" s="2"/>
    </row>
    <row r="835357" spans="14:21" x14ac:dyDescent="0.3">
      <c r="N835357" s="162"/>
      <c r="U835357" s="2"/>
    </row>
    <row r="835558" spans="14:21" x14ac:dyDescent="0.3">
      <c r="N835558" s="162"/>
      <c r="U835558" s="2"/>
    </row>
    <row r="835759" spans="14:21" x14ac:dyDescent="0.3">
      <c r="N835759" s="162"/>
      <c r="U835759" s="2"/>
    </row>
    <row r="835960" spans="14:21" x14ac:dyDescent="0.3">
      <c r="N835960" s="162"/>
      <c r="U835960" s="2"/>
    </row>
    <row r="836161" spans="14:21" x14ac:dyDescent="0.3">
      <c r="N836161" s="162"/>
      <c r="U836161" s="2"/>
    </row>
    <row r="836362" spans="14:21" x14ac:dyDescent="0.3">
      <c r="N836362" s="162"/>
      <c r="U836362" s="2"/>
    </row>
    <row r="836563" spans="14:21" x14ac:dyDescent="0.3">
      <c r="N836563" s="162"/>
      <c r="U836563" s="2"/>
    </row>
    <row r="836764" spans="14:21" x14ac:dyDescent="0.3">
      <c r="N836764" s="162"/>
      <c r="U836764" s="2"/>
    </row>
    <row r="836965" spans="14:21" x14ac:dyDescent="0.3">
      <c r="N836965" s="162"/>
      <c r="U836965" s="2"/>
    </row>
    <row r="837166" spans="14:21" x14ac:dyDescent="0.3">
      <c r="N837166" s="162"/>
      <c r="U837166" s="2"/>
    </row>
    <row r="837367" spans="14:21" x14ac:dyDescent="0.3">
      <c r="N837367" s="162"/>
      <c r="U837367" s="2"/>
    </row>
    <row r="837568" spans="14:21" x14ac:dyDescent="0.3">
      <c r="N837568" s="162"/>
      <c r="U837568" s="2"/>
    </row>
    <row r="837769" spans="14:21" x14ac:dyDescent="0.3">
      <c r="N837769" s="162"/>
      <c r="U837769" s="2"/>
    </row>
    <row r="837970" spans="14:21" x14ac:dyDescent="0.3">
      <c r="N837970" s="162"/>
      <c r="U837970" s="2"/>
    </row>
    <row r="838171" spans="14:21" x14ac:dyDescent="0.3">
      <c r="N838171" s="162"/>
      <c r="U838171" s="2"/>
    </row>
    <row r="838372" spans="14:21" x14ac:dyDescent="0.3">
      <c r="N838372" s="162"/>
      <c r="U838372" s="2"/>
    </row>
    <row r="838573" spans="14:21" x14ac:dyDescent="0.3">
      <c r="N838573" s="162"/>
      <c r="U838573" s="2"/>
    </row>
    <row r="838774" spans="14:21" x14ac:dyDescent="0.3">
      <c r="N838774" s="162"/>
      <c r="U838774" s="2"/>
    </row>
    <row r="838975" spans="14:21" x14ac:dyDescent="0.3">
      <c r="N838975" s="162"/>
      <c r="U838975" s="2"/>
    </row>
    <row r="839176" spans="14:21" x14ac:dyDescent="0.3">
      <c r="N839176" s="162"/>
      <c r="U839176" s="2"/>
    </row>
    <row r="839377" spans="14:21" x14ac:dyDescent="0.3">
      <c r="N839377" s="162"/>
      <c r="U839377" s="2"/>
    </row>
    <row r="839578" spans="14:21" x14ac:dyDescent="0.3">
      <c r="N839578" s="162"/>
      <c r="U839578" s="2"/>
    </row>
    <row r="839779" spans="14:21" x14ac:dyDescent="0.3">
      <c r="N839779" s="162"/>
      <c r="U839779" s="2"/>
    </row>
    <row r="839980" spans="14:21" x14ac:dyDescent="0.3">
      <c r="N839980" s="162"/>
      <c r="U839980" s="2"/>
    </row>
    <row r="840181" spans="14:21" x14ac:dyDescent="0.3">
      <c r="N840181" s="162"/>
      <c r="U840181" s="2"/>
    </row>
    <row r="840382" spans="14:21" x14ac:dyDescent="0.3">
      <c r="N840382" s="162"/>
      <c r="U840382" s="2"/>
    </row>
    <row r="840583" spans="14:21" x14ac:dyDescent="0.3">
      <c r="N840583" s="162"/>
      <c r="U840583" s="2"/>
    </row>
    <row r="840784" spans="14:21" x14ac:dyDescent="0.3">
      <c r="N840784" s="162"/>
      <c r="U840784" s="2"/>
    </row>
    <row r="840985" spans="14:21" x14ac:dyDescent="0.3">
      <c r="N840985" s="162"/>
      <c r="U840985" s="2"/>
    </row>
    <row r="841186" spans="14:21" x14ac:dyDescent="0.3">
      <c r="N841186" s="162"/>
      <c r="U841186" s="2"/>
    </row>
    <row r="841387" spans="14:21" x14ac:dyDescent="0.3">
      <c r="N841387" s="162"/>
      <c r="U841387" s="2"/>
    </row>
    <row r="841588" spans="14:21" x14ac:dyDescent="0.3">
      <c r="N841588" s="162"/>
      <c r="U841588" s="2"/>
    </row>
    <row r="841789" spans="14:21" x14ac:dyDescent="0.3">
      <c r="N841789" s="162"/>
      <c r="U841789" s="2"/>
    </row>
    <row r="841990" spans="14:21" x14ac:dyDescent="0.3">
      <c r="N841990" s="162"/>
      <c r="U841990" s="2"/>
    </row>
    <row r="842191" spans="14:21" x14ac:dyDescent="0.3">
      <c r="N842191" s="162"/>
      <c r="U842191" s="2"/>
    </row>
    <row r="842392" spans="14:21" x14ac:dyDescent="0.3">
      <c r="N842392" s="162"/>
      <c r="U842392" s="2"/>
    </row>
    <row r="842593" spans="14:21" x14ac:dyDescent="0.3">
      <c r="N842593" s="162"/>
      <c r="U842593" s="2"/>
    </row>
    <row r="842794" spans="14:21" x14ac:dyDescent="0.3">
      <c r="N842794" s="162"/>
      <c r="U842794" s="2"/>
    </row>
    <row r="842995" spans="14:21" x14ac:dyDescent="0.3">
      <c r="N842995" s="162"/>
      <c r="U842995" s="2"/>
    </row>
    <row r="843196" spans="14:21" x14ac:dyDescent="0.3">
      <c r="N843196" s="162"/>
      <c r="U843196" s="2"/>
    </row>
    <row r="843397" spans="14:21" x14ac:dyDescent="0.3">
      <c r="N843397" s="162"/>
      <c r="U843397" s="2"/>
    </row>
    <row r="843598" spans="14:21" x14ac:dyDescent="0.3">
      <c r="N843598" s="162"/>
      <c r="U843598" s="2"/>
    </row>
    <row r="843799" spans="14:21" x14ac:dyDescent="0.3">
      <c r="N843799" s="162"/>
      <c r="U843799" s="2"/>
    </row>
    <row r="844000" spans="14:21" x14ac:dyDescent="0.3">
      <c r="N844000" s="162"/>
      <c r="U844000" s="2"/>
    </row>
    <row r="844201" spans="14:21" x14ac:dyDescent="0.3">
      <c r="N844201" s="162"/>
      <c r="U844201" s="2"/>
    </row>
    <row r="844402" spans="14:21" x14ac:dyDescent="0.3">
      <c r="N844402" s="162"/>
      <c r="U844402" s="2"/>
    </row>
    <row r="844603" spans="14:21" x14ac:dyDescent="0.3">
      <c r="N844603" s="162"/>
      <c r="U844603" s="2"/>
    </row>
    <row r="844804" spans="14:21" x14ac:dyDescent="0.3">
      <c r="N844804" s="162"/>
      <c r="U844804" s="2"/>
    </row>
    <row r="845005" spans="14:21" x14ac:dyDescent="0.3">
      <c r="N845005" s="162"/>
      <c r="U845005" s="2"/>
    </row>
    <row r="845206" spans="14:21" x14ac:dyDescent="0.3">
      <c r="N845206" s="162"/>
      <c r="U845206" s="2"/>
    </row>
    <row r="845407" spans="14:21" x14ac:dyDescent="0.3">
      <c r="N845407" s="162"/>
      <c r="U845407" s="2"/>
    </row>
    <row r="845608" spans="14:21" x14ac:dyDescent="0.3">
      <c r="N845608" s="162"/>
      <c r="U845608" s="2"/>
    </row>
    <row r="845809" spans="14:21" x14ac:dyDescent="0.3">
      <c r="N845809" s="162"/>
      <c r="U845809" s="2"/>
    </row>
    <row r="846010" spans="14:21" x14ac:dyDescent="0.3">
      <c r="N846010" s="162"/>
      <c r="U846010" s="2"/>
    </row>
    <row r="846211" spans="14:21" x14ac:dyDescent="0.3">
      <c r="N846211" s="162"/>
      <c r="U846211" s="2"/>
    </row>
    <row r="846412" spans="14:21" x14ac:dyDescent="0.3">
      <c r="N846412" s="162"/>
      <c r="U846412" s="2"/>
    </row>
    <row r="846613" spans="14:21" x14ac:dyDescent="0.3">
      <c r="N846613" s="162"/>
      <c r="U846613" s="2"/>
    </row>
    <row r="846814" spans="14:21" x14ac:dyDescent="0.3">
      <c r="N846814" s="162"/>
      <c r="U846814" s="2"/>
    </row>
    <row r="847015" spans="14:21" x14ac:dyDescent="0.3">
      <c r="N847015" s="162"/>
      <c r="U847015" s="2"/>
    </row>
    <row r="847216" spans="14:21" x14ac:dyDescent="0.3">
      <c r="N847216" s="162"/>
      <c r="U847216" s="2"/>
    </row>
    <row r="847417" spans="14:21" x14ac:dyDescent="0.3">
      <c r="N847417" s="162"/>
      <c r="U847417" s="2"/>
    </row>
    <row r="847618" spans="14:21" x14ac:dyDescent="0.3">
      <c r="N847618" s="162"/>
      <c r="U847618" s="2"/>
    </row>
    <row r="847819" spans="14:21" x14ac:dyDescent="0.3">
      <c r="N847819" s="162"/>
      <c r="U847819" s="2"/>
    </row>
    <row r="848020" spans="14:21" x14ac:dyDescent="0.3">
      <c r="N848020" s="162"/>
      <c r="U848020" s="2"/>
    </row>
    <row r="848221" spans="14:21" x14ac:dyDescent="0.3">
      <c r="N848221" s="162"/>
      <c r="U848221" s="2"/>
    </row>
    <row r="848422" spans="14:21" x14ac:dyDescent="0.3">
      <c r="N848422" s="162"/>
      <c r="U848422" s="2"/>
    </row>
    <row r="848623" spans="14:21" x14ac:dyDescent="0.3">
      <c r="N848623" s="162"/>
      <c r="U848623" s="2"/>
    </row>
    <row r="848824" spans="14:21" x14ac:dyDescent="0.3">
      <c r="N848824" s="162"/>
      <c r="U848824" s="2"/>
    </row>
    <row r="849025" spans="14:21" x14ac:dyDescent="0.3">
      <c r="N849025" s="162"/>
      <c r="U849025" s="2"/>
    </row>
    <row r="849226" spans="14:21" x14ac:dyDescent="0.3">
      <c r="N849226" s="162"/>
      <c r="U849226" s="2"/>
    </row>
    <row r="849427" spans="14:21" x14ac:dyDescent="0.3">
      <c r="N849427" s="162"/>
      <c r="U849427" s="2"/>
    </row>
    <row r="849628" spans="14:21" x14ac:dyDescent="0.3">
      <c r="N849628" s="162"/>
      <c r="U849628" s="2"/>
    </row>
    <row r="849829" spans="14:21" x14ac:dyDescent="0.3">
      <c r="N849829" s="162"/>
      <c r="U849829" s="2"/>
    </row>
    <row r="850030" spans="14:21" x14ac:dyDescent="0.3">
      <c r="N850030" s="162"/>
      <c r="U850030" s="2"/>
    </row>
    <row r="850231" spans="14:21" x14ac:dyDescent="0.3">
      <c r="N850231" s="162"/>
      <c r="U850231" s="2"/>
    </row>
    <row r="850432" spans="14:21" x14ac:dyDescent="0.3">
      <c r="N850432" s="162"/>
      <c r="U850432" s="2"/>
    </row>
    <row r="850633" spans="14:21" x14ac:dyDescent="0.3">
      <c r="N850633" s="162"/>
      <c r="U850633" s="2"/>
    </row>
    <row r="850834" spans="14:21" x14ac:dyDescent="0.3">
      <c r="N850834" s="162"/>
      <c r="U850834" s="2"/>
    </row>
    <row r="851035" spans="14:21" x14ac:dyDescent="0.3">
      <c r="N851035" s="162"/>
      <c r="U851035" s="2"/>
    </row>
    <row r="851236" spans="14:21" x14ac:dyDescent="0.3">
      <c r="N851236" s="162"/>
      <c r="U851236" s="2"/>
    </row>
    <row r="851437" spans="14:21" x14ac:dyDescent="0.3">
      <c r="N851437" s="162"/>
      <c r="U851437" s="2"/>
    </row>
    <row r="851638" spans="14:21" x14ac:dyDescent="0.3">
      <c r="N851638" s="162"/>
      <c r="U851638" s="2"/>
    </row>
    <row r="851839" spans="14:21" x14ac:dyDescent="0.3">
      <c r="N851839" s="162"/>
      <c r="U851839" s="2"/>
    </row>
    <row r="852040" spans="14:21" x14ac:dyDescent="0.3">
      <c r="N852040" s="162"/>
      <c r="U852040" s="2"/>
    </row>
    <row r="852241" spans="14:21" x14ac:dyDescent="0.3">
      <c r="N852241" s="162"/>
      <c r="U852241" s="2"/>
    </row>
    <row r="852442" spans="14:21" x14ac:dyDescent="0.3">
      <c r="N852442" s="162"/>
      <c r="U852442" s="2"/>
    </row>
    <row r="852643" spans="14:21" x14ac:dyDescent="0.3">
      <c r="N852643" s="162"/>
      <c r="U852643" s="2"/>
    </row>
    <row r="852844" spans="14:21" x14ac:dyDescent="0.3">
      <c r="N852844" s="162"/>
      <c r="U852844" s="2"/>
    </row>
    <row r="853045" spans="14:21" x14ac:dyDescent="0.3">
      <c r="N853045" s="162"/>
      <c r="U853045" s="2"/>
    </row>
    <row r="853246" spans="14:21" x14ac:dyDescent="0.3">
      <c r="N853246" s="162"/>
      <c r="U853246" s="2"/>
    </row>
    <row r="853447" spans="14:21" x14ac:dyDescent="0.3">
      <c r="N853447" s="162"/>
      <c r="U853447" s="2"/>
    </row>
    <row r="853648" spans="14:21" x14ac:dyDescent="0.3">
      <c r="N853648" s="162"/>
      <c r="U853648" s="2"/>
    </row>
    <row r="853849" spans="14:21" x14ac:dyDescent="0.3">
      <c r="N853849" s="162"/>
      <c r="U853849" s="2"/>
    </row>
    <row r="854050" spans="14:21" x14ac:dyDescent="0.3">
      <c r="N854050" s="162"/>
      <c r="U854050" s="2"/>
    </row>
    <row r="854251" spans="14:21" x14ac:dyDescent="0.3">
      <c r="N854251" s="162"/>
      <c r="U854251" s="2"/>
    </row>
    <row r="854452" spans="14:21" x14ac:dyDescent="0.3">
      <c r="N854452" s="162"/>
      <c r="U854452" s="2"/>
    </row>
    <row r="854653" spans="14:21" x14ac:dyDescent="0.3">
      <c r="N854653" s="162"/>
      <c r="U854653" s="2"/>
    </row>
    <row r="854854" spans="14:21" x14ac:dyDescent="0.3">
      <c r="N854854" s="162"/>
      <c r="U854854" s="2"/>
    </row>
    <row r="855055" spans="14:21" x14ac:dyDescent="0.3">
      <c r="N855055" s="162"/>
      <c r="U855055" s="2"/>
    </row>
    <row r="855256" spans="14:21" x14ac:dyDescent="0.3">
      <c r="N855256" s="162"/>
      <c r="U855256" s="2"/>
    </row>
    <row r="855457" spans="14:21" x14ac:dyDescent="0.3">
      <c r="N855457" s="162"/>
      <c r="U855457" s="2"/>
    </row>
    <row r="855658" spans="14:21" x14ac:dyDescent="0.3">
      <c r="N855658" s="162"/>
      <c r="U855658" s="2"/>
    </row>
    <row r="855859" spans="14:21" x14ac:dyDescent="0.3">
      <c r="N855859" s="162"/>
      <c r="U855859" s="2"/>
    </row>
    <row r="856060" spans="14:21" x14ac:dyDescent="0.3">
      <c r="N856060" s="162"/>
      <c r="U856060" s="2"/>
    </row>
    <row r="856261" spans="14:21" x14ac:dyDescent="0.3">
      <c r="N856261" s="162"/>
      <c r="U856261" s="2"/>
    </row>
    <row r="856462" spans="14:21" x14ac:dyDescent="0.3">
      <c r="N856462" s="162"/>
      <c r="U856462" s="2"/>
    </row>
    <row r="856663" spans="14:21" x14ac:dyDescent="0.3">
      <c r="N856663" s="162"/>
      <c r="U856663" s="2"/>
    </row>
    <row r="856864" spans="14:21" x14ac:dyDescent="0.3">
      <c r="N856864" s="162"/>
      <c r="U856864" s="2"/>
    </row>
    <row r="857065" spans="14:21" x14ac:dyDescent="0.3">
      <c r="N857065" s="162"/>
      <c r="U857065" s="2"/>
    </row>
    <row r="857266" spans="14:21" x14ac:dyDescent="0.3">
      <c r="N857266" s="162"/>
      <c r="U857266" s="2"/>
    </row>
    <row r="857467" spans="14:21" x14ac:dyDescent="0.3">
      <c r="N857467" s="162"/>
      <c r="U857467" s="2"/>
    </row>
    <row r="857668" spans="14:21" x14ac:dyDescent="0.3">
      <c r="N857668" s="162"/>
      <c r="U857668" s="2"/>
    </row>
    <row r="857869" spans="14:21" x14ac:dyDescent="0.3">
      <c r="N857869" s="162"/>
      <c r="U857869" s="2"/>
    </row>
    <row r="858070" spans="14:21" x14ac:dyDescent="0.3">
      <c r="N858070" s="162"/>
      <c r="U858070" s="2"/>
    </row>
    <row r="858271" spans="14:21" x14ac:dyDescent="0.3">
      <c r="N858271" s="162"/>
      <c r="U858271" s="2"/>
    </row>
    <row r="858472" spans="14:21" x14ac:dyDescent="0.3">
      <c r="N858472" s="162"/>
      <c r="U858472" s="2"/>
    </row>
    <row r="858673" spans="14:21" x14ac:dyDescent="0.3">
      <c r="N858673" s="162"/>
      <c r="U858673" s="2"/>
    </row>
    <row r="858874" spans="14:21" x14ac:dyDescent="0.3">
      <c r="N858874" s="162"/>
      <c r="U858874" s="2"/>
    </row>
    <row r="859075" spans="14:21" x14ac:dyDescent="0.3">
      <c r="N859075" s="162"/>
      <c r="U859075" s="2"/>
    </row>
    <row r="859276" spans="14:21" x14ac:dyDescent="0.3">
      <c r="N859276" s="162"/>
      <c r="U859276" s="2"/>
    </row>
    <row r="859477" spans="14:21" x14ac:dyDescent="0.3">
      <c r="N859477" s="162"/>
      <c r="U859477" s="2"/>
    </row>
    <row r="859678" spans="14:21" x14ac:dyDescent="0.3">
      <c r="N859678" s="162"/>
      <c r="U859678" s="2"/>
    </row>
    <row r="859879" spans="14:21" x14ac:dyDescent="0.3">
      <c r="N859879" s="162"/>
      <c r="U859879" s="2"/>
    </row>
    <row r="860080" spans="14:21" x14ac:dyDescent="0.3">
      <c r="N860080" s="162"/>
      <c r="U860080" s="2"/>
    </row>
    <row r="860281" spans="14:21" x14ac:dyDescent="0.3">
      <c r="N860281" s="162"/>
      <c r="U860281" s="2"/>
    </row>
    <row r="860482" spans="14:21" x14ac:dyDescent="0.3">
      <c r="N860482" s="162"/>
      <c r="U860482" s="2"/>
    </row>
    <row r="860683" spans="14:21" x14ac:dyDescent="0.3">
      <c r="N860683" s="162"/>
      <c r="U860683" s="2"/>
    </row>
    <row r="860884" spans="14:21" x14ac:dyDescent="0.3">
      <c r="N860884" s="162"/>
      <c r="U860884" s="2"/>
    </row>
    <row r="861085" spans="14:21" x14ac:dyDescent="0.3">
      <c r="N861085" s="162"/>
      <c r="U861085" s="2"/>
    </row>
    <row r="861286" spans="14:21" x14ac:dyDescent="0.3">
      <c r="N861286" s="162"/>
      <c r="U861286" s="2"/>
    </row>
    <row r="861487" spans="14:21" x14ac:dyDescent="0.3">
      <c r="N861487" s="162"/>
      <c r="U861487" s="2"/>
    </row>
    <row r="861688" spans="14:21" x14ac:dyDescent="0.3">
      <c r="N861688" s="162"/>
      <c r="U861688" s="2"/>
    </row>
    <row r="861889" spans="14:21" x14ac:dyDescent="0.3">
      <c r="N861889" s="162"/>
      <c r="U861889" s="2"/>
    </row>
    <row r="862090" spans="14:21" x14ac:dyDescent="0.3">
      <c r="N862090" s="162"/>
      <c r="U862090" s="2"/>
    </row>
    <row r="862291" spans="14:21" x14ac:dyDescent="0.3">
      <c r="N862291" s="162"/>
      <c r="U862291" s="2"/>
    </row>
    <row r="862492" spans="14:21" x14ac:dyDescent="0.3">
      <c r="N862492" s="162"/>
      <c r="U862492" s="2"/>
    </row>
    <row r="862693" spans="14:21" x14ac:dyDescent="0.3">
      <c r="N862693" s="162"/>
      <c r="U862693" s="2"/>
    </row>
    <row r="862894" spans="14:21" x14ac:dyDescent="0.3">
      <c r="N862894" s="162"/>
      <c r="U862894" s="2"/>
    </row>
    <row r="863095" spans="14:21" x14ac:dyDescent="0.3">
      <c r="N863095" s="162"/>
      <c r="U863095" s="2"/>
    </row>
    <row r="863296" spans="14:21" x14ac:dyDescent="0.3">
      <c r="N863296" s="162"/>
      <c r="U863296" s="2"/>
    </row>
    <row r="863497" spans="14:21" x14ac:dyDescent="0.3">
      <c r="N863497" s="162"/>
      <c r="U863497" s="2"/>
    </row>
    <row r="863698" spans="14:21" x14ac:dyDescent="0.3">
      <c r="N863698" s="162"/>
      <c r="U863698" s="2"/>
    </row>
    <row r="863899" spans="14:21" x14ac:dyDescent="0.3">
      <c r="N863899" s="162"/>
      <c r="U863899" s="2"/>
    </row>
    <row r="864100" spans="14:21" x14ac:dyDescent="0.3">
      <c r="N864100" s="162"/>
      <c r="U864100" s="2"/>
    </row>
    <row r="864301" spans="14:21" x14ac:dyDescent="0.3">
      <c r="N864301" s="162"/>
      <c r="U864301" s="2"/>
    </row>
    <row r="864502" spans="14:21" x14ac:dyDescent="0.3">
      <c r="N864502" s="162"/>
      <c r="U864502" s="2"/>
    </row>
    <row r="864703" spans="14:21" x14ac:dyDescent="0.3">
      <c r="N864703" s="162"/>
      <c r="U864703" s="2"/>
    </row>
    <row r="864904" spans="14:21" x14ac:dyDescent="0.3">
      <c r="N864904" s="162"/>
      <c r="U864904" s="2"/>
    </row>
    <row r="865105" spans="14:21" x14ac:dyDescent="0.3">
      <c r="N865105" s="162"/>
      <c r="U865105" s="2"/>
    </row>
    <row r="865306" spans="14:21" x14ac:dyDescent="0.3">
      <c r="N865306" s="162"/>
      <c r="U865306" s="2"/>
    </row>
    <row r="865507" spans="14:21" x14ac:dyDescent="0.3">
      <c r="N865507" s="162"/>
      <c r="U865507" s="2"/>
    </row>
    <row r="865708" spans="14:21" x14ac:dyDescent="0.3">
      <c r="N865708" s="162"/>
      <c r="U865708" s="2"/>
    </row>
    <row r="865909" spans="14:21" x14ac:dyDescent="0.3">
      <c r="N865909" s="162"/>
      <c r="U865909" s="2"/>
    </row>
    <row r="866110" spans="14:21" x14ac:dyDescent="0.3">
      <c r="N866110" s="162"/>
      <c r="U866110" s="2"/>
    </row>
    <row r="866311" spans="14:21" x14ac:dyDescent="0.3">
      <c r="N866311" s="162"/>
      <c r="U866311" s="2"/>
    </row>
    <row r="866512" spans="14:21" x14ac:dyDescent="0.3">
      <c r="N866512" s="162"/>
      <c r="U866512" s="2"/>
    </row>
    <row r="866713" spans="14:21" x14ac:dyDescent="0.3">
      <c r="N866713" s="162"/>
      <c r="U866713" s="2"/>
    </row>
    <row r="866914" spans="14:21" x14ac:dyDescent="0.3">
      <c r="N866914" s="162"/>
      <c r="U866914" s="2"/>
    </row>
    <row r="867115" spans="14:21" x14ac:dyDescent="0.3">
      <c r="N867115" s="162"/>
      <c r="U867115" s="2"/>
    </row>
    <row r="867316" spans="14:21" x14ac:dyDescent="0.3">
      <c r="N867316" s="162"/>
      <c r="U867316" s="2"/>
    </row>
    <row r="867517" spans="14:21" x14ac:dyDescent="0.3">
      <c r="N867517" s="162"/>
      <c r="U867517" s="2"/>
    </row>
    <row r="867718" spans="14:21" x14ac:dyDescent="0.3">
      <c r="N867718" s="162"/>
      <c r="U867718" s="2"/>
    </row>
    <row r="867919" spans="14:21" x14ac:dyDescent="0.3">
      <c r="N867919" s="162"/>
      <c r="U867919" s="2"/>
    </row>
    <row r="868120" spans="14:21" x14ac:dyDescent="0.3">
      <c r="N868120" s="162"/>
      <c r="U868120" s="2"/>
    </row>
    <row r="868321" spans="14:21" x14ac:dyDescent="0.3">
      <c r="N868321" s="162"/>
      <c r="U868321" s="2"/>
    </row>
    <row r="868522" spans="14:21" x14ac:dyDescent="0.3">
      <c r="N868522" s="162"/>
      <c r="U868522" s="2"/>
    </row>
    <row r="868723" spans="14:21" x14ac:dyDescent="0.3">
      <c r="N868723" s="162"/>
      <c r="U868723" s="2"/>
    </row>
    <row r="868924" spans="14:21" x14ac:dyDescent="0.3">
      <c r="N868924" s="162"/>
      <c r="U868924" s="2"/>
    </row>
    <row r="869125" spans="14:21" x14ac:dyDescent="0.3">
      <c r="N869125" s="162"/>
      <c r="U869125" s="2"/>
    </row>
    <row r="869326" spans="14:21" x14ac:dyDescent="0.3">
      <c r="N869326" s="162"/>
      <c r="U869326" s="2"/>
    </row>
    <row r="869527" spans="14:21" x14ac:dyDescent="0.3">
      <c r="N869527" s="162"/>
      <c r="U869527" s="2"/>
    </row>
    <row r="869728" spans="14:21" x14ac:dyDescent="0.3">
      <c r="N869728" s="162"/>
      <c r="U869728" s="2"/>
    </row>
    <row r="869929" spans="14:21" x14ac:dyDescent="0.3">
      <c r="N869929" s="162"/>
      <c r="U869929" s="2"/>
    </row>
    <row r="870130" spans="14:21" x14ac:dyDescent="0.3">
      <c r="N870130" s="162"/>
      <c r="U870130" s="2"/>
    </row>
    <row r="870331" spans="14:21" x14ac:dyDescent="0.3">
      <c r="N870331" s="162"/>
      <c r="U870331" s="2"/>
    </row>
    <row r="870532" spans="14:21" x14ac:dyDescent="0.3">
      <c r="N870532" s="162"/>
      <c r="U870532" s="2"/>
    </row>
    <row r="870733" spans="14:21" x14ac:dyDescent="0.3">
      <c r="N870733" s="162"/>
      <c r="U870733" s="2"/>
    </row>
    <row r="870934" spans="14:21" x14ac:dyDescent="0.3">
      <c r="N870934" s="162"/>
      <c r="U870934" s="2"/>
    </row>
    <row r="871135" spans="14:21" x14ac:dyDescent="0.3">
      <c r="N871135" s="162"/>
      <c r="U871135" s="2"/>
    </row>
    <row r="871336" spans="14:21" x14ac:dyDescent="0.3">
      <c r="N871336" s="162"/>
      <c r="U871336" s="2"/>
    </row>
    <row r="871537" spans="14:21" x14ac:dyDescent="0.3">
      <c r="N871537" s="162"/>
      <c r="U871537" s="2"/>
    </row>
    <row r="871738" spans="14:21" x14ac:dyDescent="0.3">
      <c r="N871738" s="162"/>
      <c r="U871738" s="2"/>
    </row>
    <row r="871939" spans="14:21" x14ac:dyDescent="0.3">
      <c r="N871939" s="162"/>
      <c r="U871939" s="2"/>
    </row>
    <row r="872140" spans="14:21" x14ac:dyDescent="0.3">
      <c r="N872140" s="162"/>
      <c r="U872140" s="2"/>
    </row>
    <row r="872341" spans="14:21" x14ac:dyDescent="0.3">
      <c r="N872341" s="162"/>
      <c r="U872341" s="2"/>
    </row>
    <row r="872542" spans="14:21" x14ac:dyDescent="0.3">
      <c r="N872542" s="162"/>
      <c r="U872542" s="2"/>
    </row>
    <row r="872743" spans="14:21" x14ac:dyDescent="0.3">
      <c r="N872743" s="162"/>
      <c r="U872743" s="2"/>
    </row>
    <row r="872944" spans="14:21" x14ac:dyDescent="0.3">
      <c r="N872944" s="162"/>
      <c r="U872944" s="2"/>
    </row>
    <row r="873145" spans="14:21" x14ac:dyDescent="0.3">
      <c r="N873145" s="162"/>
      <c r="U873145" s="2"/>
    </row>
    <row r="873346" spans="14:21" x14ac:dyDescent="0.3">
      <c r="N873346" s="162"/>
      <c r="U873346" s="2"/>
    </row>
    <row r="873547" spans="14:21" x14ac:dyDescent="0.3">
      <c r="N873547" s="162"/>
      <c r="U873547" s="2"/>
    </row>
    <row r="873748" spans="14:21" x14ac:dyDescent="0.3">
      <c r="N873748" s="162"/>
      <c r="U873748" s="2"/>
    </row>
    <row r="873949" spans="14:21" x14ac:dyDescent="0.3">
      <c r="N873949" s="162"/>
      <c r="U873949" s="2"/>
    </row>
    <row r="874150" spans="14:21" x14ac:dyDescent="0.3">
      <c r="N874150" s="162"/>
      <c r="U874150" s="2"/>
    </row>
    <row r="874351" spans="14:21" x14ac:dyDescent="0.3">
      <c r="N874351" s="162"/>
      <c r="U874351" s="2"/>
    </row>
    <row r="874552" spans="14:21" x14ac:dyDescent="0.3">
      <c r="N874552" s="162"/>
      <c r="U874552" s="2"/>
    </row>
    <row r="874753" spans="14:21" x14ac:dyDescent="0.3">
      <c r="N874753" s="162"/>
      <c r="U874753" s="2"/>
    </row>
    <row r="874954" spans="14:21" x14ac:dyDescent="0.3">
      <c r="N874954" s="162"/>
      <c r="U874954" s="2"/>
    </row>
    <row r="875155" spans="14:21" x14ac:dyDescent="0.3">
      <c r="N875155" s="162"/>
      <c r="U875155" s="2"/>
    </row>
    <row r="875356" spans="14:21" x14ac:dyDescent="0.3">
      <c r="N875356" s="162"/>
      <c r="U875356" s="2"/>
    </row>
    <row r="875557" spans="14:21" x14ac:dyDescent="0.3">
      <c r="N875557" s="162"/>
      <c r="U875557" s="2"/>
    </row>
    <row r="875758" spans="14:21" x14ac:dyDescent="0.3">
      <c r="N875758" s="162"/>
      <c r="U875758" s="2"/>
    </row>
    <row r="875959" spans="14:21" x14ac:dyDescent="0.3">
      <c r="N875959" s="162"/>
      <c r="U875959" s="2"/>
    </row>
    <row r="876160" spans="14:21" x14ac:dyDescent="0.3">
      <c r="N876160" s="162"/>
      <c r="U876160" s="2"/>
    </row>
    <row r="876361" spans="14:21" x14ac:dyDescent="0.3">
      <c r="N876361" s="162"/>
      <c r="U876361" s="2"/>
    </row>
    <row r="876562" spans="14:21" x14ac:dyDescent="0.3">
      <c r="N876562" s="162"/>
      <c r="U876562" s="2"/>
    </row>
    <row r="876763" spans="14:21" x14ac:dyDescent="0.3">
      <c r="N876763" s="162"/>
      <c r="U876763" s="2"/>
    </row>
    <row r="876964" spans="14:21" x14ac:dyDescent="0.3">
      <c r="N876964" s="162"/>
      <c r="U876964" s="2"/>
    </row>
    <row r="877165" spans="14:21" x14ac:dyDescent="0.3">
      <c r="N877165" s="162"/>
      <c r="U877165" s="2"/>
    </row>
    <row r="877366" spans="14:21" x14ac:dyDescent="0.3">
      <c r="N877366" s="162"/>
      <c r="U877366" s="2"/>
    </row>
    <row r="877567" spans="14:21" x14ac:dyDescent="0.3">
      <c r="N877567" s="162"/>
      <c r="U877567" s="2"/>
    </row>
    <row r="877768" spans="14:21" x14ac:dyDescent="0.3">
      <c r="N877768" s="162"/>
      <c r="U877768" s="2"/>
    </row>
    <row r="877969" spans="14:21" x14ac:dyDescent="0.3">
      <c r="N877969" s="162"/>
      <c r="U877969" s="2"/>
    </row>
    <row r="878170" spans="14:21" x14ac:dyDescent="0.3">
      <c r="N878170" s="162"/>
      <c r="U878170" s="2"/>
    </row>
    <row r="878371" spans="14:21" x14ac:dyDescent="0.3">
      <c r="N878371" s="162"/>
      <c r="U878371" s="2"/>
    </row>
    <row r="878572" spans="14:21" x14ac:dyDescent="0.3">
      <c r="N878572" s="162"/>
      <c r="U878572" s="2"/>
    </row>
    <row r="878773" spans="14:21" x14ac:dyDescent="0.3">
      <c r="N878773" s="162"/>
      <c r="U878773" s="2"/>
    </row>
    <row r="878974" spans="14:21" x14ac:dyDescent="0.3">
      <c r="N878974" s="162"/>
      <c r="U878974" s="2"/>
    </row>
    <row r="879175" spans="14:21" x14ac:dyDescent="0.3">
      <c r="N879175" s="162"/>
      <c r="U879175" s="2"/>
    </row>
    <row r="879376" spans="14:21" x14ac:dyDescent="0.3">
      <c r="N879376" s="162"/>
      <c r="U879376" s="2"/>
    </row>
    <row r="879577" spans="14:21" x14ac:dyDescent="0.3">
      <c r="N879577" s="162"/>
      <c r="U879577" s="2"/>
    </row>
    <row r="879778" spans="14:21" x14ac:dyDescent="0.3">
      <c r="N879778" s="162"/>
      <c r="U879778" s="2"/>
    </row>
    <row r="879979" spans="14:21" x14ac:dyDescent="0.3">
      <c r="N879979" s="162"/>
      <c r="U879979" s="2"/>
    </row>
    <row r="880180" spans="14:21" x14ac:dyDescent="0.3">
      <c r="N880180" s="162"/>
      <c r="U880180" s="2"/>
    </row>
    <row r="880381" spans="14:21" x14ac:dyDescent="0.3">
      <c r="N880381" s="162"/>
      <c r="U880381" s="2"/>
    </row>
    <row r="880582" spans="14:21" x14ac:dyDescent="0.3">
      <c r="N880582" s="162"/>
      <c r="U880582" s="2"/>
    </row>
    <row r="880783" spans="14:21" x14ac:dyDescent="0.3">
      <c r="N880783" s="162"/>
      <c r="U880783" s="2"/>
    </row>
    <row r="880984" spans="14:21" x14ac:dyDescent="0.3">
      <c r="N880984" s="162"/>
      <c r="U880984" s="2"/>
    </row>
    <row r="881185" spans="14:21" x14ac:dyDescent="0.3">
      <c r="N881185" s="162"/>
      <c r="U881185" s="2"/>
    </row>
    <row r="881386" spans="14:21" x14ac:dyDescent="0.3">
      <c r="N881386" s="162"/>
      <c r="U881386" s="2"/>
    </row>
    <row r="881587" spans="14:21" x14ac:dyDescent="0.3">
      <c r="N881587" s="162"/>
      <c r="U881587" s="2"/>
    </row>
    <row r="881788" spans="14:21" x14ac:dyDescent="0.3">
      <c r="N881788" s="162"/>
      <c r="U881788" s="2"/>
    </row>
    <row r="881989" spans="14:21" x14ac:dyDescent="0.3">
      <c r="N881989" s="162"/>
      <c r="U881989" s="2"/>
    </row>
    <row r="882190" spans="14:21" x14ac:dyDescent="0.3">
      <c r="N882190" s="162"/>
      <c r="U882190" s="2"/>
    </row>
    <row r="882391" spans="14:21" x14ac:dyDescent="0.3">
      <c r="N882391" s="162"/>
      <c r="U882391" s="2"/>
    </row>
    <row r="882592" spans="14:21" x14ac:dyDescent="0.3">
      <c r="N882592" s="162"/>
      <c r="U882592" s="2"/>
    </row>
    <row r="882793" spans="14:21" x14ac:dyDescent="0.3">
      <c r="N882793" s="162"/>
      <c r="U882793" s="2"/>
    </row>
    <row r="882994" spans="14:21" x14ac:dyDescent="0.3">
      <c r="N882994" s="162"/>
      <c r="U882994" s="2"/>
    </row>
    <row r="883195" spans="14:21" x14ac:dyDescent="0.3">
      <c r="N883195" s="162"/>
      <c r="U883195" s="2"/>
    </row>
    <row r="883396" spans="14:21" x14ac:dyDescent="0.3">
      <c r="N883396" s="162"/>
      <c r="U883396" s="2"/>
    </row>
    <row r="883597" spans="14:21" x14ac:dyDescent="0.3">
      <c r="N883597" s="162"/>
      <c r="U883597" s="2"/>
    </row>
    <row r="883798" spans="14:21" x14ac:dyDescent="0.3">
      <c r="N883798" s="162"/>
      <c r="U883798" s="2"/>
    </row>
    <row r="883999" spans="14:21" x14ac:dyDescent="0.3">
      <c r="N883999" s="162"/>
      <c r="U883999" s="2"/>
    </row>
    <row r="884200" spans="14:21" x14ac:dyDescent="0.3">
      <c r="N884200" s="162"/>
      <c r="U884200" s="2"/>
    </row>
    <row r="884401" spans="14:21" x14ac:dyDescent="0.3">
      <c r="N884401" s="162"/>
      <c r="U884401" s="2"/>
    </row>
    <row r="884602" spans="14:21" x14ac:dyDescent="0.3">
      <c r="N884602" s="162"/>
      <c r="U884602" s="2"/>
    </row>
    <row r="884803" spans="14:21" x14ac:dyDescent="0.3">
      <c r="N884803" s="162"/>
      <c r="U884803" s="2"/>
    </row>
    <row r="885004" spans="14:21" x14ac:dyDescent="0.3">
      <c r="N885004" s="162"/>
      <c r="U885004" s="2"/>
    </row>
    <row r="885205" spans="14:21" x14ac:dyDescent="0.3">
      <c r="N885205" s="162"/>
      <c r="U885205" s="2"/>
    </row>
    <row r="885406" spans="14:21" x14ac:dyDescent="0.3">
      <c r="N885406" s="162"/>
      <c r="U885406" s="2"/>
    </row>
    <row r="885607" spans="14:21" x14ac:dyDescent="0.3">
      <c r="N885607" s="162"/>
      <c r="U885607" s="2"/>
    </row>
    <row r="885808" spans="14:21" x14ac:dyDescent="0.3">
      <c r="N885808" s="162"/>
      <c r="U885808" s="2"/>
    </row>
    <row r="886009" spans="14:21" x14ac:dyDescent="0.3">
      <c r="N886009" s="162"/>
      <c r="U886009" s="2"/>
    </row>
    <row r="886210" spans="14:21" x14ac:dyDescent="0.3">
      <c r="N886210" s="162"/>
      <c r="U886210" s="2"/>
    </row>
    <row r="886411" spans="14:21" x14ac:dyDescent="0.3">
      <c r="N886411" s="162"/>
      <c r="U886411" s="2"/>
    </row>
    <row r="886612" spans="14:21" x14ac:dyDescent="0.3">
      <c r="N886612" s="162"/>
      <c r="U886612" s="2"/>
    </row>
    <row r="886813" spans="14:21" x14ac:dyDescent="0.3">
      <c r="N886813" s="162"/>
      <c r="U886813" s="2"/>
    </row>
    <row r="887014" spans="14:21" x14ac:dyDescent="0.3">
      <c r="N887014" s="162"/>
      <c r="U887014" s="2"/>
    </row>
    <row r="887215" spans="14:21" x14ac:dyDescent="0.3">
      <c r="N887215" s="162"/>
      <c r="U887215" s="2"/>
    </row>
    <row r="887416" spans="14:21" x14ac:dyDescent="0.3">
      <c r="N887416" s="162"/>
      <c r="U887416" s="2"/>
    </row>
    <row r="887617" spans="14:21" x14ac:dyDescent="0.3">
      <c r="N887617" s="162"/>
      <c r="U887617" s="2"/>
    </row>
    <row r="887818" spans="14:21" x14ac:dyDescent="0.3">
      <c r="N887818" s="162"/>
      <c r="U887818" s="2"/>
    </row>
    <row r="888019" spans="14:21" x14ac:dyDescent="0.3">
      <c r="N888019" s="162"/>
      <c r="U888019" s="2"/>
    </row>
    <row r="888220" spans="14:21" x14ac:dyDescent="0.3">
      <c r="N888220" s="162"/>
      <c r="U888220" s="2"/>
    </row>
    <row r="888421" spans="14:21" x14ac:dyDescent="0.3">
      <c r="N888421" s="162"/>
      <c r="U888421" s="2"/>
    </row>
    <row r="888622" spans="14:21" x14ac:dyDescent="0.3">
      <c r="N888622" s="162"/>
      <c r="U888622" s="2"/>
    </row>
    <row r="888823" spans="14:21" x14ac:dyDescent="0.3">
      <c r="N888823" s="162"/>
      <c r="U888823" s="2"/>
    </row>
    <row r="889024" spans="14:21" x14ac:dyDescent="0.3">
      <c r="N889024" s="162"/>
      <c r="U889024" s="2"/>
    </row>
    <row r="889225" spans="14:21" x14ac:dyDescent="0.3">
      <c r="N889225" s="162"/>
      <c r="U889225" s="2"/>
    </row>
    <row r="889426" spans="14:21" x14ac:dyDescent="0.3">
      <c r="N889426" s="162"/>
      <c r="U889426" s="2"/>
    </row>
    <row r="889627" spans="14:21" x14ac:dyDescent="0.3">
      <c r="N889627" s="162"/>
      <c r="U889627" s="2"/>
    </row>
    <row r="889828" spans="14:21" x14ac:dyDescent="0.3">
      <c r="N889828" s="162"/>
      <c r="U889828" s="2"/>
    </row>
    <row r="890029" spans="14:21" x14ac:dyDescent="0.3">
      <c r="N890029" s="162"/>
      <c r="U890029" s="2"/>
    </row>
    <row r="890230" spans="14:21" x14ac:dyDescent="0.3">
      <c r="N890230" s="162"/>
      <c r="U890230" s="2"/>
    </row>
    <row r="890431" spans="14:21" x14ac:dyDescent="0.3">
      <c r="N890431" s="162"/>
      <c r="U890431" s="2"/>
    </row>
    <row r="890632" spans="14:21" x14ac:dyDescent="0.3">
      <c r="N890632" s="162"/>
      <c r="U890632" s="2"/>
    </row>
    <row r="890833" spans="14:21" x14ac:dyDescent="0.3">
      <c r="N890833" s="162"/>
      <c r="U890833" s="2"/>
    </row>
    <row r="891034" spans="14:21" x14ac:dyDescent="0.3">
      <c r="N891034" s="162"/>
      <c r="U891034" s="2"/>
    </row>
    <row r="891235" spans="14:21" x14ac:dyDescent="0.3">
      <c r="N891235" s="162"/>
      <c r="U891235" s="2"/>
    </row>
    <row r="891436" spans="14:21" x14ac:dyDescent="0.3">
      <c r="N891436" s="162"/>
      <c r="U891436" s="2"/>
    </row>
    <row r="891637" spans="14:21" x14ac:dyDescent="0.3">
      <c r="N891637" s="162"/>
      <c r="U891637" s="2"/>
    </row>
    <row r="891838" spans="14:21" x14ac:dyDescent="0.3">
      <c r="N891838" s="162"/>
      <c r="U891838" s="2"/>
    </row>
    <row r="892039" spans="14:21" x14ac:dyDescent="0.3">
      <c r="N892039" s="162"/>
      <c r="U892039" s="2"/>
    </row>
    <row r="892240" spans="14:21" x14ac:dyDescent="0.3">
      <c r="N892240" s="162"/>
      <c r="U892240" s="2"/>
    </row>
    <row r="892441" spans="14:21" x14ac:dyDescent="0.3">
      <c r="N892441" s="162"/>
      <c r="U892441" s="2"/>
    </row>
    <row r="892642" spans="14:21" x14ac:dyDescent="0.3">
      <c r="N892642" s="162"/>
      <c r="U892642" s="2"/>
    </row>
    <row r="892843" spans="14:21" x14ac:dyDescent="0.3">
      <c r="N892843" s="162"/>
      <c r="U892843" s="2"/>
    </row>
    <row r="893044" spans="14:21" x14ac:dyDescent="0.3">
      <c r="N893044" s="162"/>
      <c r="U893044" s="2"/>
    </row>
    <row r="893245" spans="14:21" x14ac:dyDescent="0.3">
      <c r="N893245" s="162"/>
      <c r="U893245" s="2"/>
    </row>
    <row r="893446" spans="14:21" x14ac:dyDescent="0.3">
      <c r="N893446" s="162"/>
      <c r="U893446" s="2"/>
    </row>
    <row r="893647" spans="14:21" x14ac:dyDescent="0.3">
      <c r="N893647" s="162"/>
      <c r="U893647" s="2"/>
    </row>
    <row r="893848" spans="14:21" x14ac:dyDescent="0.3">
      <c r="N893848" s="162"/>
      <c r="U893848" s="2"/>
    </row>
    <row r="894049" spans="14:21" x14ac:dyDescent="0.3">
      <c r="N894049" s="162"/>
      <c r="U894049" s="2"/>
    </row>
    <row r="894250" spans="14:21" x14ac:dyDescent="0.3">
      <c r="N894250" s="162"/>
      <c r="U894250" s="2"/>
    </row>
    <row r="894451" spans="14:21" x14ac:dyDescent="0.3">
      <c r="N894451" s="162"/>
      <c r="U894451" s="2"/>
    </row>
    <row r="894652" spans="14:21" x14ac:dyDescent="0.3">
      <c r="N894652" s="162"/>
      <c r="U894652" s="2"/>
    </row>
    <row r="894853" spans="14:21" x14ac:dyDescent="0.3">
      <c r="N894853" s="162"/>
      <c r="U894853" s="2"/>
    </row>
    <row r="895054" spans="14:21" x14ac:dyDescent="0.3">
      <c r="N895054" s="162"/>
      <c r="U895054" s="2"/>
    </row>
    <row r="895255" spans="14:21" x14ac:dyDescent="0.3">
      <c r="N895255" s="162"/>
      <c r="U895255" s="2"/>
    </row>
    <row r="895456" spans="14:21" x14ac:dyDescent="0.3">
      <c r="N895456" s="162"/>
      <c r="U895456" s="2"/>
    </row>
    <row r="895657" spans="14:21" x14ac:dyDescent="0.3">
      <c r="N895657" s="162"/>
      <c r="U895657" s="2"/>
    </row>
    <row r="895858" spans="14:21" x14ac:dyDescent="0.3">
      <c r="N895858" s="162"/>
      <c r="U895858" s="2"/>
    </row>
    <row r="896059" spans="14:21" x14ac:dyDescent="0.3">
      <c r="N896059" s="162"/>
      <c r="U896059" s="2"/>
    </row>
    <row r="896260" spans="14:21" x14ac:dyDescent="0.3">
      <c r="N896260" s="162"/>
      <c r="U896260" s="2"/>
    </row>
    <row r="896461" spans="14:21" x14ac:dyDescent="0.3">
      <c r="N896461" s="162"/>
      <c r="U896461" s="2"/>
    </row>
    <row r="896662" spans="14:21" x14ac:dyDescent="0.3">
      <c r="N896662" s="162"/>
      <c r="U896662" s="2"/>
    </row>
    <row r="896863" spans="14:21" x14ac:dyDescent="0.3">
      <c r="N896863" s="162"/>
      <c r="U896863" s="2"/>
    </row>
    <row r="897064" spans="14:21" x14ac:dyDescent="0.3">
      <c r="N897064" s="162"/>
      <c r="U897064" s="2"/>
    </row>
    <row r="897265" spans="14:21" x14ac:dyDescent="0.3">
      <c r="N897265" s="162"/>
      <c r="U897265" s="2"/>
    </row>
    <row r="897466" spans="14:21" x14ac:dyDescent="0.3">
      <c r="N897466" s="162"/>
      <c r="U897466" s="2"/>
    </row>
    <row r="897667" spans="14:21" x14ac:dyDescent="0.3">
      <c r="N897667" s="162"/>
      <c r="U897667" s="2"/>
    </row>
    <row r="897868" spans="14:21" x14ac:dyDescent="0.3">
      <c r="N897868" s="162"/>
      <c r="U897868" s="2"/>
    </row>
    <row r="898069" spans="14:21" x14ac:dyDescent="0.3">
      <c r="N898069" s="162"/>
      <c r="U898069" s="2"/>
    </row>
    <row r="898270" spans="14:21" x14ac:dyDescent="0.3">
      <c r="N898270" s="162"/>
      <c r="U898270" s="2"/>
    </row>
    <row r="898471" spans="14:21" x14ac:dyDescent="0.3">
      <c r="N898471" s="162"/>
      <c r="U898471" s="2"/>
    </row>
    <row r="898672" spans="14:21" x14ac:dyDescent="0.3">
      <c r="N898672" s="162"/>
      <c r="U898672" s="2"/>
    </row>
    <row r="898873" spans="14:21" x14ac:dyDescent="0.3">
      <c r="N898873" s="162"/>
      <c r="U898873" s="2"/>
    </row>
    <row r="899074" spans="14:21" x14ac:dyDescent="0.3">
      <c r="N899074" s="162"/>
      <c r="U899074" s="2"/>
    </row>
    <row r="899275" spans="14:21" x14ac:dyDescent="0.3">
      <c r="N899275" s="162"/>
      <c r="U899275" s="2"/>
    </row>
    <row r="899476" spans="14:21" x14ac:dyDescent="0.3">
      <c r="N899476" s="162"/>
      <c r="U899476" s="2"/>
    </row>
    <row r="899677" spans="14:21" x14ac:dyDescent="0.3">
      <c r="N899677" s="162"/>
      <c r="U899677" s="2"/>
    </row>
    <row r="899878" spans="14:21" x14ac:dyDescent="0.3">
      <c r="N899878" s="162"/>
      <c r="U899878" s="2"/>
    </row>
    <row r="900079" spans="14:21" x14ac:dyDescent="0.3">
      <c r="N900079" s="162"/>
      <c r="U900079" s="2"/>
    </row>
    <row r="900280" spans="14:21" x14ac:dyDescent="0.3">
      <c r="N900280" s="162"/>
      <c r="U900280" s="2"/>
    </row>
    <row r="900481" spans="14:21" x14ac:dyDescent="0.3">
      <c r="N900481" s="162"/>
      <c r="U900481" s="2"/>
    </row>
    <row r="900682" spans="14:21" x14ac:dyDescent="0.3">
      <c r="N900682" s="162"/>
      <c r="U900682" s="2"/>
    </row>
    <row r="900883" spans="14:21" x14ac:dyDescent="0.3">
      <c r="N900883" s="162"/>
      <c r="U900883" s="2"/>
    </row>
    <row r="901084" spans="14:21" x14ac:dyDescent="0.3">
      <c r="N901084" s="162"/>
      <c r="U901084" s="2"/>
    </row>
    <row r="901285" spans="14:21" x14ac:dyDescent="0.3">
      <c r="N901285" s="162"/>
      <c r="U901285" s="2"/>
    </row>
    <row r="901486" spans="14:21" x14ac:dyDescent="0.3">
      <c r="N901486" s="162"/>
      <c r="U901486" s="2"/>
    </row>
    <row r="901687" spans="14:21" x14ac:dyDescent="0.3">
      <c r="N901687" s="162"/>
      <c r="U901687" s="2"/>
    </row>
    <row r="901888" spans="14:21" x14ac:dyDescent="0.3">
      <c r="N901888" s="162"/>
      <c r="U901888" s="2"/>
    </row>
    <row r="902089" spans="14:21" x14ac:dyDescent="0.3">
      <c r="N902089" s="162"/>
      <c r="U902089" s="2"/>
    </row>
    <row r="902290" spans="14:21" x14ac:dyDescent="0.3">
      <c r="N902290" s="162"/>
      <c r="U902290" s="2"/>
    </row>
    <row r="902491" spans="14:21" x14ac:dyDescent="0.3">
      <c r="N902491" s="162"/>
      <c r="U902491" s="2"/>
    </row>
    <row r="902692" spans="14:21" x14ac:dyDescent="0.3">
      <c r="N902692" s="162"/>
      <c r="U902692" s="2"/>
    </row>
    <row r="902893" spans="14:21" x14ac:dyDescent="0.3">
      <c r="N902893" s="162"/>
      <c r="U902893" s="2"/>
    </row>
    <row r="903094" spans="14:21" x14ac:dyDescent="0.3">
      <c r="N903094" s="162"/>
      <c r="U903094" s="2"/>
    </row>
    <row r="903295" spans="14:21" x14ac:dyDescent="0.3">
      <c r="N903295" s="162"/>
      <c r="U903295" s="2"/>
    </row>
    <row r="903496" spans="14:21" x14ac:dyDescent="0.3">
      <c r="N903496" s="162"/>
      <c r="U903496" s="2"/>
    </row>
    <row r="903697" spans="14:21" x14ac:dyDescent="0.3">
      <c r="N903697" s="162"/>
      <c r="U903697" s="2"/>
    </row>
    <row r="903898" spans="14:21" x14ac:dyDescent="0.3">
      <c r="N903898" s="162"/>
      <c r="U903898" s="2"/>
    </row>
    <row r="904099" spans="14:21" x14ac:dyDescent="0.3">
      <c r="N904099" s="162"/>
      <c r="U904099" s="2"/>
    </row>
    <row r="904300" spans="14:21" x14ac:dyDescent="0.3">
      <c r="N904300" s="162"/>
      <c r="U904300" s="2"/>
    </row>
    <row r="904501" spans="14:21" x14ac:dyDescent="0.3">
      <c r="N904501" s="162"/>
      <c r="U904501" s="2"/>
    </row>
    <row r="904702" spans="14:21" x14ac:dyDescent="0.3">
      <c r="N904702" s="162"/>
      <c r="U904702" s="2"/>
    </row>
    <row r="904903" spans="14:21" x14ac:dyDescent="0.3">
      <c r="N904903" s="162"/>
      <c r="U904903" s="2"/>
    </row>
    <row r="905104" spans="14:21" x14ac:dyDescent="0.3">
      <c r="N905104" s="162"/>
      <c r="U905104" s="2"/>
    </row>
    <row r="905305" spans="14:21" x14ac:dyDescent="0.3">
      <c r="N905305" s="162"/>
      <c r="U905305" s="2"/>
    </row>
    <row r="905506" spans="14:21" x14ac:dyDescent="0.3">
      <c r="N905506" s="162"/>
      <c r="U905506" s="2"/>
    </row>
    <row r="905707" spans="14:21" x14ac:dyDescent="0.3">
      <c r="N905707" s="162"/>
      <c r="U905707" s="2"/>
    </row>
    <row r="905908" spans="14:21" x14ac:dyDescent="0.3">
      <c r="N905908" s="162"/>
      <c r="U905908" s="2"/>
    </row>
    <row r="906109" spans="14:21" x14ac:dyDescent="0.3">
      <c r="N906109" s="162"/>
      <c r="U906109" s="2"/>
    </row>
    <row r="906310" spans="14:21" x14ac:dyDescent="0.3">
      <c r="N906310" s="162"/>
      <c r="U906310" s="2"/>
    </row>
    <row r="906511" spans="14:21" x14ac:dyDescent="0.3">
      <c r="N906511" s="162"/>
      <c r="U906511" s="2"/>
    </row>
    <row r="906712" spans="14:21" x14ac:dyDescent="0.3">
      <c r="N906712" s="162"/>
      <c r="U906712" s="2"/>
    </row>
    <row r="906913" spans="14:21" x14ac:dyDescent="0.3">
      <c r="N906913" s="162"/>
      <c r="U906913" s="2"/>
    </row>
    <row r="907114" spans="14:21" x14ac:dyDescent="0.3">
      <c r="N907114" s="162"/>
      <c r="U907114" s="2"/>
    </row>
    <row r="907315" spans="14:21" x14ac:dyDescent="0.3">
      <c r="N907315" s="162"/>
      <c r="U907315" s="2"/>
    </row>
    <row r="907516" spans="14:21" x14ac:dyDescent="0.3">
      <c r="N907516" s="162"/>
      <c r="U907516" s="2"/>
    </row>
    <row r="907717" spans="14:21" x14ac:dyDescent="0.3">
      <c r="N907717" s="162"/>
      <c r="U907717" s="2"/>
    </row>
    <row r="907918" spans="14:21" x14ac:dyDescent="0.3">
      <c r="N907918" s="162"/>
      <c r="U907918" s="2"/>
    </row>
    <row r="908119" spans="14:21" x14ac:dyDescent="0.3">
      <c r="N908119" s="162"/>
      <c r="U908119" s="2"/>
    </row>
    <row r="908320" spans="14:21" x14ac:dyDescent="0.3">
      <c r="N908320" s="162"/>
      <c r="U908320" s="2"/>
    </row>
    <row r="908521" spans="14:21" x14ac:dyDescent="0.3">
      <c r="N908521" s="162"/>
      <c r="U908521" s="2"/>
    </row>
    <row r="908722" spans="14:21" x14ac:dyDescent="0.3">
      <c r="N908722" s="162"/>
      <c r="U908722" s="2"/>
    </row>
    <row r="908923" spans="14:21" x14ac:dyDescent="0.3">
      <c r="N908923" s="162"/>
      <c r="U908923" s="2"/>
    </row>
    <row r="909124" spans="14:21" x14ac:dyDescent="0.3">
      <c r="N909124" s="162"/>
      <c r="U909124" s="2"/>
    </row>
    <row r="909325" spans="14:21" x14ac:dyDescent="0.3">
      <c r="N909325" s="162"/>
      <c r="U909325" s="2"/>
    </row>
    <row r="909526" spans="14:21" x14ac:dyDescent="0.3">
      <c r="N909526" s="162"/>
      <c r="U909526" s="2"/>
    </row>
    <row r="909727" spans="14:21" x14ac:dyDescent="0.3">
      <c r="N909727" s="162"/>
      <c r="U909727" s="2"/>
    </row>
    <row r="909928" spans="14:21" x14ac:dyDescent="0.3">
      <c r="N909928" s="162"/>
      <c r="U909928" s="2"/>
    </row>
    <row r="910129" spans="14:21" x14ac:dyDescent="0.3">
      <c r="N910129" s="162"/>
      <c r="U910129" s="2"/>
    </row>
    <row r="910330" spans="14:21" x14ac:dyDescent="0.3">
      <c r="N910330" s="162"/>
      <c r="U910330" s="2"/>
    </row>
    <row r="910531" spans="14:21" x14ac:dyDescent="0.3">
      <c r="N910531" s="162"/>
      <c r="U910531" s="2"/>
    </row>
    <row r="910732" spans="14:21" x14ac:dyDescent="0.3">
      <c r="N910732" s="162"/>
      <c r="U910732" s="2"/>
    </row>
    <row r="910933" spans="14:21" x14ac:dyDescent="0.3">
      <c r="N910933" s="162"/>
      <c r="U910933" s="2"/>
    </row>
    <row r="911134" spans="14:21" x14ac:dyDescent="0.3">
      <c r="N911134" s="162"/>
      <c r="U911134" s="2"/>
    </row>
    <row r="911335" spans="14:21" x14ac:dyDescent="0.3">
      <c r="N911335" s="162"/>
      <c r="U911335" s="2"/>
    </row>
    <row r="911536" spans="14:21" x14ac:dyDescent="0.3">
      <c r="N911536" s="162"/>
      <c r="U911536" s="2"/>
    </row>
    <row r="911737" spans="14:21" x14ac:dyDescent="0.3">
      <c r="N911737" s="162"/>
      <c r="U911737" s="2"/>
    </row>
    <row r="911938" spans="14:21" x14ac:dyDescent="0.3">
      <c r="N911938" s="162"/>
      <c r="U911938" s="2"/>
    </row>
    <row r="912139" spans="14:21" x14ac:dyDescent="0.3">
      <c r="N912139" s="162"/>
      <c r="U912139" s="2"/>
    </row>
    <row r="912340" spans="14:21" x14ac:dyDescent="0.3">
      <c r="N912340" s="162"/>
      <c r="U912340" s="2"/>
    </row>
    <row r="912541" spans="14:21" x14ac:dyDescent="0.3">
      <c r="N912541" s="162"/>
      <c r="U912541" s="2"/>
    </row>
    <row r="912742" spans="14:21" x14ac:dyDescent="0.3">
      <c r="N912742" s="162"/>
      <c r="U912742" s="2"/>
    </row>
    <row r="912943" spans="14:21" x14ac:dyDescent="0.3">
      <c r="N912943" s="162"/>
      <c r="U912943" s="2"/>
    </row>
    <row r="913144" spans="14:21" x14ac:dyDescent="0.3">
      <c r="N913144" s="162"/>
      <c r="U913144" s="2"/>
    </row>
    <row r="913345" spans="14:21" x14ac:dyDescent="0.3">
      <c r="N913345" s="162"/>
      <c r="U913345" s="2"/>
    </row>
    <row r="913546" spans="14:21" x14ac:dyDescent="0.3">
      <c r="N913546" s="162"/>
      <c r="U913546" s="2"/>
    </row>
    <row r="913747" spans="14:21" x14ac:dyDescent="0.3">
      <c r="N913747" s="162"/>
      <c r="U913747" s="2"/>
    </row>
    <row r="913948" spans="14:21" x14ac:dyDescent="0.3">
      <c r="N913948" s="162"/>
      <c r="U913948" s="2"/>
    </row>
    <row r="914149" spans="14:21" x14ac:dyDescent="0.3">
      <c r="N914149" s="162"/>
      <c r="U914149" s="2"/>
    </row>
    <row r="914350" spans="14:21" x14ac:dyDescent="0.3">
      <c r="N914350" s="162"/>
      <c r="U914350" s="2"/>
    </row>
    <row r="914551" spans="14:21" x14ac:dyDescent="0.3">
      <c r="N914551" s="162"/>
      <c r="U914551" s="2"/>
    </row>
    <row r="914752" spans="14:21" x14ac:dyDescent="0.3">
      <c r="N914752" s="162"/>
      <c r="U914752" s="2"/>
    </row>
    <row r="914953" spans="14:21" x14ac:dyDescent="0.3">
      <c r="N914953" s="162"/>
      <c r="U914953" s="2"/>
    </row>
    <row r="915154" spans="14:21" x14ac:dyDescent="0.3">
      <c r="N915154" s="162"/>
      <c r="U915154" s="2"/>
    </row>
    <row r="915355" spans="14:21" x14ac:dyDescent="0.3">
      <c r="N915355" s="162"/>
      <c r="U915355" s="2"/>
    </row>
    <row r="915556" spans="14:21" x14ac:dyDescent="0.3">
      <c r="N915556" s="162"/>
      <c r="U915556" s="2"/>
    </row>
    <row r="915757" spans="14:21" x14ac:dyDescent="0.3">
      <c r="N915757" s="162"/>
      <c r="U915757" s="2"/>
    </row>
    <row r="915958" spans="14:21" x14ac:dyDescent="0.3">
      <c r="N915958" s="162"/>
      <c r="U915958" s="2"/>
    </row>
    <row r="916159" spans="14:21" x14ac:dyDescent="0.3">
      <c r="N916159" s="162"/>
      <c r="U916159" s="2"/>
    </row>
    <row r="916360" spans="14:21" x14ac:dyDescent="0.3">
      <c r="N916360" s="162"/>
      <c r="U916360" s="2"/>
    </row>
    <row r="916561" spans="14:21" x14ac:dyDescent="0.3">
      <c r="N916561" s="162"/>
      <c r="U916561" s="2"/>
    </row>
    <row r="916762" spans="14:21" x14ac:dyDescent="0.3">
      <c r="N916762" s="162"/>
      <c r="U916762" s="2"/>
    </row>
    <row r="916963" spans="14:21" x14ac:dyDescent="0.3">
      <c r="N916963" s="162"/>
      <c r="U916963" s="2"/>
    </row>
    <row r="917164" spans="14:21" x14ac:dyDescent="0.3">
      <c r="N917164" s="162"/>
      <c r="U917164" s="2"/>
    </row>
    <row r="917365" spans="14:21" x14ac:dyDescent="0.3">
      <c r="N917365" s="162"/>
      <c r="U917365" s="2"/>
    </row>
    <row r="917566" spans="14:21" x14ac:dyDescent="0.3">
      <c r="N917566" s="162"/>
      <c r="U917566" s="2"/>
    </row>
    <row r="917767" spans="14:21" x14ac:dyDescent="0.3">
      <c r="N917767" s="162"/>
      <c r="U917767" s="2"/>
    </row>
    <row r="917968" spans="14:21" x14ac:dyDescent="0.3">
      <c r="N917968" s="162"/>
      <c r="U917968" s="2"/>
    </row>
    <row r="918169" spans="14:21" x14ac:dyDescent="0.3">
      <c r="N918169" s="162"/>
      <c r="U918169" s="2"/>
    </row>
    <row r="918370" spans="14:21" x14ac:dyDescent="0.3">
      <c r="N918370" s="162"/>
      <c r="U918370" s="2"/>
    </row>
    <row r="918571" spans="14:21" x14ac:dyDescent="0.3">
      <c r="N918571" s="162"/>
      <c r="U918571" s="2"/>
    </row>
    <row r="918772" spans="14:21" x14ac:dyDescent="0.3">
      <c r="N918772" s="162"/>
      <c r="U918772" s="2"/>
    </row>
    <row r="918973" spans="14:21" x14ac:dyDescent="0.3">
      <c r="N918973" s="162"/>
      <c r="U918973" s="2"/>
    </row>
    <row r="919174" spans="14:21" x14ac:dyDescent="0.3">
      <c r="N919174" s="162"/>
      <c r="U919174" s="2"/>
    </row>
    <row r="919375" spans="14:21" x14ac:dyDescent="0.3">
      <c r="N919375" s="162"/>
      <c r="U919375" s="2"/>
    </row>
    <row r="919576" spans="14:21" x14ac:dyDescent="0.3">
      <c r="N919576" s="162"/>
      <c r="U919576" s="2"/>
    </row>
    <row r="919777" spans="14:21" x14ac:dyDescent="0.3">
      <c r="N919777" s="162"/>
      <c r="U919777" s="2"/>
    </row>
    <row r="919978" spans="14:21" x14ac:dyDescent="0.3">
      <c r="N919978" s="162"/>
      <c r="U919978" s="2"/>
    </row>
    <row r="920179" spans="14:21" x14ac:dyDescent="0.3">
      <c r="N920179" s="162"/>
      <c r="U920179" s="2"/>
    </row>
    <row r="920380" spans="14:21" x14ac:dyDescent="0.3">
      <c r="N920380" s="162"/>
      <c r="U920380" s="2"/>
    </row>
    <row r="920581" spans="14:21" x14ac:dyDescent="0.3">
      <c r="N920581" s="162"/>
      <c r="U920581" s="2"/>
    </row>
    <row r="920782" spans="14:21" x14ac:dyDescent="0.3">
      <c r="N920782" s="162"/>
      <c r="U920782" s="2"/>
    </row>
    <row r="920983" spans="14:21" x14ac:dyDescent="0.3">
      <c r="N920983" s="162"/>
      <c r="U920983" s="2"/>
    </row>
    <row r="921184" spans="14:21" x14ac:dyDescent="0.3">
      <c r="N921184" s="162"/>
      <c r="U921184" s="2"/>
    </row>
    <row r="921385" spans="14:21" x14ac:dyDescent="0.3">
      <c r="N921385" s="162"/>
      <c r="U921385" s="2"/>
    </row>
    <row r="921586" spans="14:21" x14ac:dyDescent="0.3">
      <c r="N921586" s="162"/>
      <c r="U921586" s="2"/>
    </row>
    <row r="921787" spans="14:21" x14ac:dyDescent="0.3">
      <c r="N921787" s="162"/>
      <c r="U921787" s="2"/>
    </row>
    <row r="921988" spans="14:21" x14ac:dyDescent="0.3">
      <c r="N921988" s="162"/>
      <c r="U921988" s="2"/>
    </row>
    <row r="922189" spans="14:21" x14ac:dyDescent="0.3">
      <c r="N922189" s="162"/>
      <c r="U922189" s="2"/>
    </row>
    <row r="922390" spans="14:21" x14ac:dyDescent="0.3">
      <c r="N922390" s="162"/>
      <c r="U922390" s="2"/>
    </row>
    <row r="922591" spans="14:21" x14ac:dyDescent="0.3">
      <c r="N922591" s="162"/>
      <c r="U922591" s="2"/>
    </row>
    <row r="922792" spans="14:21" x14ac:dyDescent="0.3">
      <c r="N922792" s="162"/>
      <c r="U922792" s="2"/>
    </row>
    <row r="922993" spans="14:21" x14ac:dyDescent="0.3">
      <c r="N922993" s="162"/>
      <c r="U922993" s="2"/>
    </row>
    <row r="923194" spans="14:21" x14ac:dyDescent="0.3">
      <c r="N923194" s="162"/>
      <c r="U923194" s="2"/>
    </row>
    <row r="923395" spans="14:21" x14ac:dyDescent="0.3">
      <c r="N923395" s="162"/>
      <c r="U923395" s="2"/>
    </row>
    <row r="923596" spans="14:21" x14ac:dyDescent="0.3">
      <c r="N923596" s="162"/>
      <c r="U923596" s="2"/>
    </row>
    <row r="923797" spans="14:21" x14ac:dyDescent="0.3">
      <c r="N923797" s="162"/>
      <c r="U923797" s="2"/>
    </row>
    <row r="923998" spans="14:21" x14ac:dyDescent="0.3">
      <c r="N923998" s="162"/>
      <c r="U923998" s="2"/>
    </row>
    <row r="924199" spans="14:21" x14ac:dyDescent="0.3">
      <c r="N924199" s="162"/>
      <c r="U924199" s="2"/>
    </row>
    <row r="924400" spans="14:21" x14ac:dyDescent="0.3">
      <c r="N924400" s="162"/>
      <c r="U924400" s="2"/>
    </row>
    <row r="924601" spans="14:21" x14ac:dyDescent="0.3">
      <c r="N924601" s="162"/>
      <c r="U924601" s="2"/>
    </row>
    <row r="924802" spans="14:21" x14ac:dyDescent="0.3">
      <c r="N924802" s="162"/>
      <c r="U924802" s="2"/>
    </row>
    <row r="925003" spans="14:21" x14ac:dyDescent="0.3">
      <c r="N925003" s="162"/>
      <c r="U925003" s="2"/>
    </row>
    <row r="925204" spans="14:21" x14ac:dyDescent="0.3">
      <c r="N925204" s="162"/>
      <c r="U925204" s="2"/>
    </row>
    <row r="925405" spans="14:21" x14ac:dyDescent="0.3">
      <c r="N925405" s="162"/>
      <c r="U925405" s="2"/>
    </row>
    <row r="925606" spans="14:21" x14ac:dyDescent="0.3">
      <c r="N925606" s="162"/>
      <c r="U925606" s="2"/>
    </row>
    <row r="925807" spans="14:21" x14ac:dyDescent="0.3">
      <c r="N925807" s="162"/>
      <c r="U925807" s="2"/>
    </row>
    <row r="926008" spans="14:21" x14ac:dyDescent="0.3">
      <c r="N926008" s="162"/>
      <c r="U926008" s="2"/>
    </row>
    <row r="926209" spans="14:21" x14ac:dyDescent="0.3">
      <c r="N926209" s="162"/>
      <c r="U926209" s="2"/>
    </row>
    <row r="926410" spans="14:21" x14ac:dyDescent="0.3">
      <c r="N926410" s="162"/>
      <c r="U926410" s="2"/>
    </row>
    <row r="926611" spans="14:21" x14ac:dyDescent="0.3">
      <c r="N926611" s="162"/>
      <c r="U926611" s="2"/>
    </row>
    <row r="926812" spans="14:21" x14ac:dyDescent="0.3">
      <c r="N926812" s="162"/>
      <c r="U926812" s="2"/>
    </row>
    <row r="927013" spans="14:21" x14ac:dyDescent="0.3">
      <c r="N927013" s="162"/>
      <c r="U927013" s="2"/>
    </row>
    <row r="927214" spans="14:21" x14ac:dyDescent="0.3">
      <c r="N927214" s="162"/>
      <c r="U927214" s="2"/>
    </row>
    <row r="927415" spans="14:21" x14ac:dyDescent="0.3">
      <c r="N927415" s="162"/>
      <c r="U927415" s="2"/>
    </row>
    <row r="927616" spans="14:21" x14ac:dyDescent="0.3">
      <c r="N927616" s="162"/>
      <c r="U927616" s="2"/>
    </row>
    <row r="927817" spans="14:21" x14ac:dyDescent="0.3">
      <c r="N927817" s="162"/>
      <c r="U927817" s="2"/>
    </row>
    <row r="928018" spans="14:21" x14ac:dyDescent="0.3">
      <c r="N928018" s="162"/>
      <c r="U928018" s="2"/>
    </row>
    <row r="928219" spans="14:21" x14ac:dyDescent="0.3">
      <c r="N928219" s="162"/>
      <c r="U928219" s="2"/>
    </row>
    <row r="928420" spans="14:21" x14ac:dyDescent="0.3">
      <c r="N928420" s="162"/>
      <c r="U928420" s="2"/>
    </row>
    <row r="928621" spans="14:21" x14ac:dyDescent="0.3">
      <c r="N928621" s="162"/>
      <c r="U928621" s="2"/>
    </row>
    <row r="928822" spans="14:21" x14ac:dyDescent="0.3">
      <c r="N928822" s="162"/>
      <c r="U928822" s="2"/>
    </row>
    <row r="929023" spans="14:21" x14ac:dyDescent="0.3">
      <c r="N929023" s="162"/>
      <c r="U929023" s="2"/>
    </row>
    <row r="929224" spans="14:21" x14ac:dyDescent="0.3">
      <c r="N929224" s="162"/>
      <c r="U929224" s="2"/>
    </row>
    <row r="929425" spans="14:21" x14ac:dyDescent="0.3">
      <c r="N929425" s="162"/>
      <c r="U929425" s="2"/>
    </row>
    <row r="929626" spans="14:21" x14ac:dyDescent="0.3">
      <c r="N929626" s="162"/>
      <c r="U929626" s="2"/>
    </row>
    <row r="929827" spans="14:21" x14ac:dyDescent="0.3">
      <c r="N929827" s="162"/>
      <c r="U929827" s="2"/>
    </row>
    <row r="930028" spans="14:21" x14ac:dyDescent="0.3">
      <c r="N930028" s="162"/>
      <c r="U930028" s="2"/>
    </row>
    <row r="930229" spans="14:21" x14ac:dyDescent="0.3">
      <c r="N930229" s="162"/>
      <c r="U930229" s="2"/>
    </row>
    <row r="930430" spans="14:21" x14ac:dyDescent="0.3">
      <c r="N930430" s="162"/>
      <c r="U930430" s="2"/>
    </row>
    <row r="930631" spans="14:21" x14ac:dyDescent="0.3">
      <c r="N930631" s="162"/>
      <c r="U930631" s="2"/>
    </row>
    <row r="930832" spans="14:21" x14ac:dyDescent="0.3">
      <c r="N930832" s="162"/>
      <c r="U930832" s="2"/>
    </row>
    <row r="931033" spans="14:21" x14ac:dyDescent="0.3">
      <c r="N931033" s="162"/>
      <c r="U931033" s="2"/>
    </row>
    <row r="931234" spans="14:21" x14ac:dyDescent="0.3">
      <c r="N931234" s="162"/>
      <c r="U931234" s="2"/>
    </row>
    <row r="931435" spans="14:21" x14ac:dyDescent="0.3">
      <c r="N931435" s="162"/>
      <c r="U931435" s="2"/>
    </row>
    <row r="931636" spans="14:21" x14ac:dyDescent="0.3">
      <c r="N931636" s="162"/>
      <c r="U931636" s="2"/>
    </row>
    <row r="931837" spans="14:21" x14ac:dyDescent="0.3">
      <c r="N931837" s="162"/>
      <c r="U931837" s="2"/>
    </row>
    <row r="932038" spans="14:21" x14ac:dyDescent="0.3">
      <c r="N932038" s="162"/>
      <c r="U932038" s="2"/>
    </row>
    <row r="932239" spans="14:21" x14ac:dyDescent="0.3">
      <c r="N932239" s="162"/>
      <c r="U932239" s="2"/>
    </row>
    <row r="932440" spans="14:21" x14ac:dyDescent="0.3">
      <c r="N932440" s="162"/>
      <c r="U932440" s="2"/>
    </row>
    <row r="932641" spans="14:21" x14ac:dyDescent="0.3">
      <c r="N932641" s="162"/>
      <c r="U932641" s="2"/>
    </row>
    <row r="932842" spans="14:21" x14ac:dyDescent="0.3">
      <c r="N932842" s="162"/>
      <c r="U932842" s="2"/>
    </row>
    <row r="933043" spans="14:21" x14ac:dyDescent="0.3">
      <c r="N933043" s="162"/>
      <c r="U933043" s="2"/>
    </row>
    <row r="933244" spans="14:21" x14ac:dyDescent="0.3">
      <c r="N933244" s="162"/>
      <c r="U933244" s="2"/>
    </row>
    <row r="933445" spans="14:21" x14ac:dyDescent="0.3">
      <c r="N933445" s="162"/>
      <c r="U933445" s="2"/>
    </row>
    <row r="933646" spans="14:21" x14ac:dyDescent="0.3">
      <c r="N933646" s="162"/>
      <c r="U933646" s="2"/>
    </row>
    <row r="933847" spans="14:21" x14ac:dyDescent="0.3">
      <c r="N933847" s="162"/>
      <c r="U933847" s="2"/>
    </row>
    <row r="934048" spans="14:21" x14ac:dyDescent="0.3">
      <c r="N934048" s="162"/>
      <c r="U934048" s="2"/>
    </row>
    <row r="934249" spans="14:21" x14ac:dyDescent="0.3">
      <c r="N934249" s="162"/>
      <c r="U934249" s="2"/>
    </row>
    <row r="934450" spans="14:21" x14ac:dyDescent="0.3">
      <c r="N934450" s="162"/>
      <c r="U934450" s="2"/>
    </row>
    <row r="934651" spans="14:21" x14ac:dyDescent="0.3">
      <c r="N934651" s="162"/>
      <c r="U934651" s="2"/>
    </row>
    <row r="934852" spans="14:21" x14ac:dyDescent="0.3">
      <c r="N934852" s="162"/>
      <c r="U934852" s="2"/>
    </row>
    <row r="935053" spans="14:21" x14ac:dyDescent="0.3">
      <c r="N935053" s="162"/>
      <c r="U935053" s="2"/>
    </row>
    <row r="935254" spans="14:21" x14ac:dyDescent="0.3">
      <c r="N935254" s="162"/>
      <c r="U935254" s="2"/>
    </row>
    <row r="935455" spans="14:21" x14ac:dyDescent="0.3">
      <c r="N935455" s="162"/>
      <c r="U935455" s="2"/>
    </row>
    <row r="935656" spans="14:21" x14ac:dyDescent="0.3">
      <c r="N935656" s="162"/>
      <c r="U935656" s="2"/>
    </row>
    <row r="935857" spans="14:21" x14ac:dyDescent="0.3">
      <c r="N935857" s="162"/>
      <c r="U935857" s="2"/>
    </row>
    <row r="936058" spans="14:21" x14ac:dyDescent="0.3">
      <c r="N936058" s="162"/>
      <c r="U936058" s="2"/>
    </row>
    <row r="936259" spans="14:21" x14ac:dyDescent="0.3">
      <c r="N936259" s="162"/>
      <c r="U936259" s="2"/>
    </row>
    <row r="936460" spans="14:21" x14ac:dyDescent="0.3">
      <c r="N936460" s="162"/>
      <c r="U936460" s="2"/>
    </row>
    <row r="936661" spans="14:21" x14ac:dyDescent="0.3">
      <c r="N936661" s="162"/>
      <c r="U936661" s="2"/>
    </row>
    <row r="936862" spans="14:21" x14ac:dyDescent="0.3">
      <c r="N936862" s="162"/>
      <c r="U936862" s="2"/>
    </row>
    <row r="937063" spans="14:21" x14ac:dyDescent="0.3">
      <c r="N937063" s="162"/>
      <c r="U937063" s="2"/>
    </row>
    <row r="937264" spans="14:21" x14ac:dyDescent="0.3">
      <c r="N937264" s="162"/>
      <c r="U937264" s="2"/>
    </row>
    <row r="937465" spans="14:21" x14ac:dyDescent="0.3">
      <c r="N937465" s="162"/>
      <c r="U937465" s="2"/>
    </row>
    <row r="937666" spans="14:21" x14ac:dyDescent="0.3">
      <c r="N937666" s="162"/>
      <c r="U937666" s="2"/>
    </row>
    <row r="937867" spans="14:21" x14ac:dyDescent="0.3">
      <c r="N937867" s="162"/>
      <c r="U937867" s="2"/>
    </row>
    <row r="938068" spans="14:21" x14ac:dyDescent="0.3">
      <c r="N938068" s="162"/>
      <c r="U938068" s="2"/>
    </row>
    <row r="938269" spans="14:21" x14ac:dyDescent="0.3">
      <c r="N938269" s="162"/>
      <c r="U938269" s="2"/>
    </row>
    <row r="938470" spans="14:21" x14ac:dyDescent="0.3">
      <c r="N938470" s="162"/>
      <c r="U938470" s="2"/>
    </row>
    <row r="938671" spans="14:21" x14ac:dyDescent="0.3">
      <c r="N938671" s="162"/>
      <c r="U938671" s="2"/>
    </row>
    <row r="938872" spans="14:21" x14ac:dyDescent="0.3">
      <c r="N938872" s="162"/>
      <c r="U938872" s="2"/>
    </row>
    <row r="939073" spans="14:21" x14ac:dyDescent="0.3">
      <c r="N939073" s="162"/>
      <c r="U939073" s="2"/>
    </row>
    <row r="939274" spans="14:21" x14ac:dyDescent="0.3">
      <c r="N939274" s="162"/>
      <c r="U939274" s="2"/>
    </row>
    <row r="939475" spans="14:21" x14ac:dyDescent="0.3">
      <c r="N939475" s="162"/>
      <c r="U939475" s="2"/>
    </row>
    <row r="939676" spans="14:21" x14ac:dyDescent="0.3">
      <c r="N939676" s="162"/>
      <c r="U939676" s="2"/>
    </row>
    <row r="939877" spans="14:21" x14ac:dyDescent="0.3">
      <c r="N939877" s="162"/>
      <c r="U939877" s="2"/>
    </row>
    <row r="940078" spans="14:21" x14ac:dyDescent="0.3">
      <c r="N940078" s="162"/>
      <c r="U940078" s="2"/>
    </row>
    <row r="940279" spans="14:21" x14ac:dyDescent="0.3">
      <c r="N940279" s="162"/>
      <c r="U940279" s="2"/>
    </row>
    <row r="940480" spans="14:21" x14ac:dyDescent="0.3">
      <c r="N940480" s="162"/>
      <c r="U940480" s="2"/>
    </row>
    <row r="940681" spans="14:21" x14ac:dyDescent="0.3">
      <c r="N940681" s="162"/>
      <c r="U940681" s="2"/>
    </row>
    <row r="940882" spans="14:21" x14ac:dyDescent="0.3">
      <c r="N940882" s="162"/>
      <c r="U940882" s="2"/>
    </row>
    <row r="941083" spans="14:21" x14ac:dyDescent="0.3">
      <c r="N941083" s="162"/>
      <c r="U941083" s="2"/>
    </row>
    <row r="941284" spans="14:21" x14ac:dyDescent="0.3">
      <c r="N941284" s="162"/>
      <c r="U941284" s="2"/>
    </row>
    <row r="941485" spans="14:21" x14ac:dyDescent="0.3">
      <c r="N941485" s="162"/>
      <c r="U941485" s="2"/>
    </row>
    <row r="941686" spans="14:21" x14ac:dyDescent="0.3">
      <c r="N941686" s="162"/>
      <c r="U941686" s="2"/>
    </row>
    <row r="941887" spans="14:21" x14ac:dyDescent="0.3">
      <c r="N941887" s="162"/>
      <c r="U941887" s="2"/>
    </row>
    <row r="942088" spans="14:21" x14ac:dyDescent="0.3">
      <c r="N942088" s="162"/>
      <c r="U942088" s="2"/>
    </row>
    <row r="942289" spans="14:21" x14ac:dyDescent="0.3">
      <c r="N942289" s="162"/>
      <c r="U942289" s="2"/>
    </row>
    <row r="942490" spans="14:21" x14ac:dyDescent="0.3">
      <c r="N942490" s="162"/>
      <c r="U942490" s="2"/>
    </row>
    <row r="942691" spans="14:21" x14ac:dyDescent="0.3">
      <c r="N942691" s="162"/>
      <c r="U942691" s="2"/>
    </row>
    <row r="942892" spans="14:21" x14ac:dyDescent="0.3">
      <c r="N942892" s="162"/>
      <c r="U942892" s="2"/>
    </row>
    <row r="943093" spans="14:21" x14ac:dyDescent="0.3">
      <c r="N943093" s="162"/>
      <c r="U943093" s="2"/>
    </row>
    <row r="943294" spans="14:21" x14ac:dyDescent="0.3">
      <c r="N943294" s="162"/>
      <c r="U943294" s="2"/>
    </row>
    <row r="943495" spans="14:21" x14ac:dyDescent="0.3">
      <c r="N943495" s="162"/>
      <c r="U943495" s="2"/>
    </row>
    <row r="943696" spans="14:21" x14ac:dyDescent="0.3">
      <c r="N943696" s="162"/>
      <c r="U943696" s="2"/>
    </row>
    <row r="943897" spans="14:21" x14ac:dyDescent="0.3">
      <c r="N943897" s="162"/>
      <c r="U943897" s="2"/>
    </row>
    <row r="944098" spans="14:21" x14ac:dyDescent="0.3">
      <c r="N944098" s="162"/>
      <c r="U944098" s="2"/>
    </row>
    <row r="944299" spans="14:21" x14ac:dyDescent="0.3">
      <c r="N944299" s="162"/>
      <c r="U944299" s="2"/>
    </row>
    <row r="944500" spans="14:21" x14ac:dyDescent="0.3">
      <c r="N944500" s="162"/>
      <c r="U944500" s="2"/>
    </row>
    <row r="944701" spans="14:21" x14ac:dyDescent="0.3">
      <c r="N944701" s="162"/>
      <c r="U944701" s="2"/>
    </row>
    <row r="944902" spans="14:21" x14ac:dyDescent="0.3">
      <c r="N944902" s="162"/>
      <c r="U944902" s="2"/>
    </row>
    <row r="945103" spans="14:21" x14ac:dyDescent="0.3">
      <c r="N945103" s="162"/>
      <c r="U945103" s="2"/>
    </row>
    <row r="945304" spans="14:21" x14ac:dyDescent="0.3">
      <c r="N945304" s="162"/>
      <c r="U945304" s="2"/>
    </row>
    <row r="945505" spans="14:21" x14ac:dyDescent="0.3">
      <c r="N945505" s="162"/>
      <c r="U945505" s="2"/>
    </row>
    <row r="945706" spans="14:21" x14ac:dyDescent="0.3">
      <c r="N945706" s="162"/>
      <c r="U945706" s="2"/>
    </row>
    <row r="945907" spans="14:21" x14ac:dyDescent="0.3">
      <c r="N945907" s="162"/>
      <c r="U945907" s="2"/>
    </row>
    <row r="946108" spans="14:21" x14ac:dyDescent="0.3">
      <c r="N946108" s="162"/>
      <c r="U946108" s="2"/>
    </row>
    <row r="946309" spans="14:21" x14ac:dyDescent="0.3">
      <c r="N946309" s="162"/>
      <c r="U946309" s="2"/>
    </row>
    <row r="946510" spans="14:21" x14ac:dyDescent="0.3">
      <c r="N946510" s="162"/>
      <c r="U946510" s="2"/>
    </row>
    <row r="946711" spans="14:21" x14ac:dyDescent="0.3">
      <c r="N946711" s="162"/>
      <c r="U946711" s="2"/>
    </row>
    <row r="946912" spans="14:21" x14ac:dyDescent="0.3">
      <c r="N946912" s="162"/>
      <c r="U946912" s="2"/>
    </row>
    <row r="947113" spans="14:21" x14ac:dyDescent="0.3">
      <c r="N947113" s="162"/>
      <c r="U947113" s="2"/>
    </row>
    <row r="947314" spans="14:21" x14ac:dyDescent="0.3">
      <c r="N947314" s="162"/>
      <c r="U947314" s="2"/>
    </row>
    <row r="947515" spans="14:21" x14ac:dyDescent="0.3">
      <c r="N947515" s="162"/>
      <c r="U947515" s="2"/>
    </row>
    <row r="947716" spans="14:21" x14ac:dyDescent="0.3">
      <c r="N947716" s="162"/>
      <c r="U947716" s="2"/>
    </row>
    <row r="947917" spans="14:21" x14ac:dyDescent="0.3">
      <c r="N947917" s="162"/>
      <c r="U947917" s="2"/>
    </row>
    <row r="948118" spans="14:21" x14ac:dyDescent="0.3">
      <c r="N948118" s="162"/>
      <c r="U948118" s="2"/>
    </row>
    <row r="948319" spans="14:21" x14ac:dyDescent="0.3">
      <c r="N948319" s="162"/>
      <c r="U948319" s="2"/>
    </row>
    <row r="948520" spans="14:21" x14ac:dyDescent="0.3">
      <c r="N948520" s="162"/>
      <c r="U948520" s="2"/>
    </row>
    <row r="948721" spans="14:21" x14ac:dyDescent="0.3">
      <c r="N948721" s="162"/>
      <c r="U948721" s="2"/>
    </row>
    <row r="948922" spans="14:21" x14ac:dyDescent="0.3">
      <c r="N948922" s="162"/>
      <c r="U948922" s="2"/>
    </row>
    <row r="949123" spans="14:21" x14ac:dyDescent="0.3">
      <c r="N949123" s="162"/>
      <c r="U949123" s="2"/>
    </row>
    <row r="949324" spans="14:21" x14ac:dyDescent="0.3">
      <c r="N949324" s="162"/>
      <c r="U949324" s="2"/>
    </row>
    <row r="949525" spans="14:21" x14ac:dyDescent="0.3">
      <c r="N949525" s="162"/>
      <c r="U949525" s="2"/>
    </row>
    <row r="949726" spans="14:21" x14ac:dyDescent="0.3">
      <c r="N949726" s="162"/>
      <c r="U949726" s="2"/>
    </row>
    <row r="949927" spans="14:21" x14ac:dyDescent="0.3">
      <c r="N949927" s="162"/>
      <c r="U949927" s="2"/>
    </row>
    <row r="950128" spans="14:21" x14ac:dyDescent="0.3">
      <c r="N950128" s="162"/>
      <c r="U950128" s="2"/>
    </row>
    <row r="950329" spans="14:21" x14ac:dyDescent="0.3">
      <c r="N950329" s="162"/>
      <c r="U950329" s="2"/>
    </row>
    <row r="950530" spans="14:21" x14ac:dyDescent="0.3">
      <c r="N950530" s="162"/>
      <c r="U950530" s="2"/>
    </row>
    <row r="950731" spans="14:21" x14ac:dyDescent="0.3">
      <c r="N950731" s="162"/>
      <c r="U950731" s="2"/>
    </row>
    <row r="950932" spans="14:21" x14ac:dyDescent="0.3">
      <c r="N950932" s="162"/>
      <c r="U950932" s="2"/>
    </row>
    <row r="951133" spans="14:21" x14ac:dyDescent="0.3">
      <c r="N951133" s="162"/>
      <c r="U951133" s="2"/>
    </row>
    <row r="951334" spans="14:21" x14ac:dyDescent="0.3">
      <c r="N951334" s="162"/>
      <c r="U951334" s="2"/>
    </row>
    <row r="951535" spans="14:21" x14ac:dyDescent="0.3">
      <c r="N951535" s="162"/>
      <c r="U951535" s="2"/>
    </row>
    <row r="951736" spans="14:21" x14ac:dyDescent="0.3">
      <c r="N951736" s="162"/>
      <c r="U951736" s="2"/>
    </row>
    <row r="951937" spans="14:21" x14ac:dyDescent="0.3">
      <c r="N951937" s="162"/>
      <c r="U951937" s="2"/>
    </row>
    <row r="952138" spans="14:21" x14ac:dyDescent="0.3">
      <c r="N952138" s="162"/>
      <c r="U952138" s="2"/>
    </row>
    <row r="952339" spans="14:21" x14ac:dyDescent="0.3">
      <c r="N952339" s="162"/>
      <c r="U952339" s="2"/>
    </row>
    <row r="952540" spans="14:21" x14ac:dyDescent="0.3">
      <c r="N952540" s="162"/>
      <c r="U952540" s="2"/>
    </row>
    <row r="952741" spans="14:21" x14ac:dyDescent="0.3">
      <c r="N952741" s="162"/>
      <c r="U952741" s="2"/>
    </row>
    <row r="952942" spans="14:21" x14ac:dyDescent="0.3">
      <c r="N952942" s="162"/>
      <c r="U952942" s="2"/>
    </row>
    <row r="953143" spans="14:21" x14ac:dyDescent="0.3">
      <c r="N953143" s="162"/>
      <c r="U953143" s="2"/>
    </row>
    <row r="953344" spans="14:21" x14ac:dyDescent="0.3">
      <c r="N953344" s="162"/>
      <c r="U953344" s="2"/>
    </row>
    <row r="953545" spans="14:21" x14ac:dyDescent="0.3">
      <c r="N953545" s="162"/>
      <c r="U953545" s="2"/>
    </row>
    <row r="953746" spans="14:21" x14ac:dyDescent="0.3">
      <c r="N953746" s="162"/>
      <c r="U953746" s="2"/>
    </row>
    <row r="953947" spans="14:21" x14ac:dyDescent="0.3">
      <c r="N953947" s="162"/>
      <c r="U953947" s="2"/>
    </row>
    <row r="954148" spans="14:21" x14ac:dyDescent="0.3">
      <c r="N954148" s="162"/>
      <c r="U954148" s="2"/>
    </row>
    <row r="954349" spans="14:21" x14ac:dyDescent="0.3">
      <c r="N954349" s="162"/>
      <c r="U954349" s="2"/>
    </row>
    <row r="954550" spans="14:21" x14ac:dyDescent="0.3">
      <c r="N954550" s="162"/>
      <c r="U954550" s="2"/>
    </row>
    <row r="954751" spans="14:21" x14ac:dyDescent="0.3">
      <c r="N954751" s="162"/>
      <c r="U954751" s="2"/>
    </row>
    <row r="954952" spans="14:21" x14ac:dyDescent="0.3">
      <c r="N954952" s="162"/>
      <c r="U954952" s="2"/>
    </row>
    <row r="955153" spans="14:21" x14ac:dyDescent="0.3">
      <c r="N955153" s="162"/>
      <c r="U955153" s="2"/>
    </row>
    <row r="955354" spans="14:21" x14ac:dyDescent="0.3">
      <c r="N955354" s="162"/>
      <c r="U955354" s="2"/>
    </row>
    <row r="955555" spans="14:21" x14ac:dyDescent="0.3">
      <c r="N955555" s="162"/>
      <c r="U955555" s="2"/>
    </row>
    <row r="955756" spans="14:21" x14ac:dyDescent="0.3">
      <c r="N955756" s="162"/>
      <c r="U955756" s="2"/>
    </row>
    <row r="955957" spans="14:21" x14ac:dyDescent="0.3">
      <c r="N955957" s="162"/>
      <c r="U955957" s="2"/>
    </row>
    <row r="956158" spans="14:21" x14ac:dyDescent="0.3">
      <c r="N956158" s="162"/>
      <c r="U956158" s="2"/>
    </row>
    <row r="956359" spans="14:21" x14ac:dyDescent="0.3">
      <c r="N956359" s="162"/>
      <c r="U956359" s="2"/>
    </row>
    <row r="956560" spans="14:21" x14ac:dyDescent="0.3">
      <c r="N956560" s="162"/>
      <c r="U956560" s="2"/>
    </row>
    <row r="956761" spans="14:21" x14ac:dyDescent="0.3">
      <c r="N956761" s="162"/>
      <c r="U956761" s="2"/>
    </row>
    <row r="956962" spans="14:21" x14ac:dyDescent="0.3">
      <c r="N956962" s="162"/>
      <c r="U956962" s="2"/>
    </row>
    <row r="957163" spans="14:21" x14ac:dyDescent="0.3">
      <c r="N957163" s="162"/>
      <c r="U957163" s="2"/>
    </row>
    <row r="957364" spans="14:21" x14ac:dyDescent="0.3">
      <c r="N957364" s="162"/>
      <c r="U957364" s="2"/>
    </row>
    <row r="957565" spans="14:21" x14ac:dyDescent="0.3">
      <c r="N957565" s="162"/>
      <c r="U957565" s="2"/>
    </row>
    <row r="957766" spans="14:21" x14ac:dyDescent="0.3">
      <c r="N957766" s="162"/>
      <c r="U957766" s="2"/>
    </row>
    <row r="957967" spans="14:21" x14ac:dyDescent="0.3">
      <c r="N957967" s="162"/>
      <c r="U957967" s="2"/>
    </row>
    <row r="958168" spans="14:21" x14ac:dyDescent="0.3">
      <c r="N958168" s="162"/>
      <c r="U958168" s="2"/>
    </row>
    <row r="958369" spans="14:21" x14ac:dyDescent="0.3">
      <c r="N958369" s="162"/>
      <c r="U958369" s="2"/>
    </row>
    <row r="958570" spans="14:21" x14ac:dyDescent="0.3">
      <c r="N958570" s="162"/>
      <c r="U958570" s="2"/>
    </row>
    <row r="958771" spans="14:21" x14ac:dyDescent="0.3">
      <c r="N958771" s="162"/>
      <c r="U958771" s="2"/>
    </row>
    <row r="958972" spans="14:21" x14ac:dyDescent="0.3">
      <c r="N958972" s="162"/>
      <c r="U958972" s="2"/>
    </row>
    <row r="959173" spans="14:21" x14ac:dyDescent="0.3">
      <c r="N959173" s="162"/>
      <c r="U959173" s="2"/>
    </row>
    <row r="959374" spans="14:21" x14ac:dyDescent="0.3">
      <c r="N959374" s="162"/>
      <c r="U959374" s="2"/>
    </row>
    <row r="959575" spans="14:21" x14ac:dyDescent="0.3">
      <c r="N959575" s="162"/>
      <c r="U959575" s="2"/>
    </row>
    <row r="959776" spans="14:21" x14ac:dyDescent="0.3">
      <c r="N959776" s="162"/>
      <c r="U959776" s="2"/>
    </row>
    <row r="959977" spans="14:21" x14ac:dyDescent="0.3">
      <c r="N959977" s="162"/>
      <c r="U959977" s="2"/>
    </row>
    <row r="960178" spans="14:21" x14ac:dyDescent="0.3">
      <c r="N960178" s="162"/>
      <c r="U960178" s="2"/>
    </row>
    <row r="960379" spans="14:21" x14ac:dyDescent="0.3">
      <c r="N960379" s="162"/>
      <c r="U960379" s="2"/>
    </row>
    <row r="960580" spans="14:21" x14ac:dyDescent="0.3">
      <c r="N960580" s="162"/>
      <c r="U960580" s="2"/>
    </row>
    <row r="960781" spans="14:21" x14ac:dyDescent="0.3">
      <c r="N960781" s="162"/>
      <c r="U960781" s="2"/>
    </row>
    <row r="960982" spans="14:21" x14ac:dyDescent="0.3">
      <c r="N960982" s="162"/>
      <c r="U960982" s="2"/>
    </row>
    <row r="961183" spans="14:21" x14ac:dyDescent="0.3">
      <c r="N961183" s="162"/>
      <c r="U961183" s="2"/>
    </row>
    <row r="961384" spans="14:21" x14ac:dyDescent="0.3">
      <c r="N961384" s="162"/>
      <c r="U961384" s="2"/>
    </row>
    <row r="961585" spans="14:21" x14ac:dyDescent="0.3">
      <c r="N961585" s="162"/>
      <c r="U961585" s="2"/>
    </row>
    <row r="961786" spans="14:21" x14ac:dyDescent="0.3">
      <c r="N961786" s="162"/>
      <c r="U961786" s="2"/>
    </row>
    <row r="961987" spans="14:21" x14ac:dyDescent="0.3">
      <c r="N961987" s="162"/>
      <c r="U961987" s="2"/>
    </row>
    <row r="962188" spans="14:21" x14ac:dyDescent="0.3">
      <c r="N962188" s="162"/>
      <c r="U962188" s="2"/>
    </row>
    <row r="962389" spans="14:21" x14ac:dyDescent="0.3">
      <c r="N962389" s="162"/>
      <c r="U962389" s="2"/>
    </row>
    <row r="962590" spans="14:21" x14ac:dyDescent="0.3">
      <c r="N962590" s="162"/>
      <c r="U962590" s="2"/>
    </row>
    <row r="962791" spans="14:21" x14ac:dyDescent="0.3">
      <c r="N962791" s="162"/>
      <c r="U962791" s="2"/>
    </row>
    <row r="962992" spans="14:21" x14ac:dyDescent="0.3">
      <c r="N962992" s="162"/>
      <c r="U962992" s="2"/>
    </row>
    <row r="963193" spans="14:21" x14ac:dyDescent="0.3">
      <c r="N963193" s="162"/>
      <c r="U963193" s="2"/>
    </row>
    <row r="963394" spans="14:21" x14ac:dyDescent="0.3">
      <c r="N963394" s="162"/>
      <c r="U963394" s="2"/>
    </row>
    <row r="963595" spans="14:21" x14ac:dyDescent="0.3">
      <c r="N963595" s="162"/>
      <c r="U963595" s="2"/>
    </row>
    <row r="963796" spans="14:21" x14ac:dyDescent="0.3">
      <c r="N963796" s="162"/>
      <c r="U963796" s="2"/>
    </row>
    <row r="963997" spans="14:21" x14ac:dyDescent="0.3">
      <c r="N963997" s="162"/>
      <c r="U963997" s="2"/>
    </row>
    <row r="964198" spans="14:21" x14ac:dyDescent="0.3">
      <c r="N964198" s="162"/>
      <c r="U964198" s="2"/>
    </row>
    <row r="964399" spans="14:21" x14ac:dyDescent="0.3">
      <c r="N964399" s="162"/>
      <c r="U964399" s="2"/>
    </row>
    <row r="964600" spans="14:21" x14ac:dyDescent="0.3">
      <c r="N964600" s="162"/>
      <c r="U964600" s="2"/>
    </row>
    <row r="964801" spans="14:21" x14ac:dyDescent="0.3">
      <c r="N964801" s="162"/>
      <c r="U964801" s="2"/>
    </row>
    <row r="965002" spans="14:21" x14ac:dyDescent="0.3">
      <c r="N965002" s="162"/>
      <c r="U965002" s="2"/>
    </row>
    <row r="965203" spans="14:21" x14ac:dyDescent="0.3">
      <c r="N965203" s="162"/>
      <c r="U965203" s="2"/>
    </row>
    <row r="965404" spans="14:21" x14ac:dyDescent="0.3">
      <c r="N965404" s="162"/>
      <c r="U965404" s="2"/>
    </row>
    <row r="965605" spans="14:21" x14ac:dyDescent="0.3">
      <c r="N965605" s="162"/>
      <c r="U965605" s="2"/>
    </row>
    <row r="965806" spans="14:21" x14ac:dyDescent="0.3">
      <c r="N965806" s="162"/>
      <c r="U965806" s="2"/>
    </row>
    <row r="966007" spans="14:21" x14ac:dyDescent="0.3">
      <c r="N966007" s="162"/>
      <c r="U966007" s="2"/>
    </row>
    <row r="966208" spans="14:21" x14ac:dyDescent="0.3">
      <c r="N966208" s="162"/>
      <c r="U966208" s="2"/>
    </row>
    <row r="966409" spans="14:21" x14ac:dyDescent="0.3">
      <c r="N966409" s="162"/>
      <c r="U966409" s="2"/>
    </row>
    <row r="966610" spans="14:21" x14ac:dyDescent="0.3">
      <c r="N966610" s="162"/>
      <c r="U966610" s="2"/>
    </row>
    <row r="966811" spans="14:21" x14ac:dyDescent="0.3">
      <c r="N966811" s="162"/>
      <c r="U966811" s="2"/>
    </row>
    <row r="967012" spans="14:21" x14ac:dyDescent="0.3">
      <c r="N967012" s="162"/>
      <c r="U967012" s="2"/>
    </row>
    <row r="967213" spans="14:21" x14ac:dyDescent="0.3">
      <c r="N967213" s="162"/>
      <c r="U967213" s="2"/>
    </row>
    <row r="967414" spans="14:21" x14ac:dyDescent="0.3">
      <c r="N967414" s="162"/>
      <c r="U967414" s="2"/>
    </row>
    <row r="967615" spans="14:21" x14ac:dyDescent="0.3">
      <c r="N967615" s="162"/>
      <c r="U967615" s="2"/>
    </row>
    <row r="967816" spans="14:21" x14ac:dyDescent="0.3">
      <c r="N967816" s="162"/>
      <c r="U967816" s="2"/>
    </row>
    <row r="968017" spans="14:21" x14ac:dyDescent="0.3">
      <c r="N968017" s="162"/>
      <c r="U968017" s="2"/>
    </row>
    <row r="968218" spans="14:21" x14ac:dyDescent="0.3">
      <c r="N968218" s="162"/>
      <c r="U968218" s="2"/>
    </row>
    <row r="968419" spans="14:21" x14ac:dyDescent="0.3">
      <c r="N968419" s="162"/>
      <c r="U968419" s="2"/>
    </row>
    <row r="968620" spans="14:21" x14ac:dyDescent="0.3">
      <c r="N968620" s="162"/>
      <c r="U968620" s="2"/>
    </row>
    <row r="968821" spans="14:21" x14ac:dyDescent="0.3">
      <c r="N968821" s="162"/>
      <c r="U968821" s="2"/>
    </row>
    <row r="969022" spans="14:21" x14ac:dyDescent="0.3">
      <c r="N969022" s="162"/>
      <c r="U969022" s="2"/>
    </row>
    <row r="969223" spans="14:21" x14ac:dyDescent="0.3">
      <c r="N969223" s="162"/>
      <c r="U969223" s="2"/>
    </row>
    <row r="969424" spans="14:21" x14ac:dyDescent="0.3">
      <c r="N969424" s="162"/>
      <c r="U969424" s="2"/>
    </row>
    <row r="969625" spans="14:21" x14ac:dyDescent="0.3">
      <c r="N969625" s="162"/>
      <c r="U969625" s="2"/>
    </row>
    <row r="969826" spans="14:21" x14ac:dyDescent="0.3">
      <c r="N969826" s="162"/>
      <c r="U969826" s="2"/>
    </row>
    <row r="970027" spans="14:21" x14ac:dyDescent="0.3">
      <c r="N970027" s="162"/>
      <c r="U970027" s="2"/>
    </row>
    <row r="970228" spans="14:21" x14ac:dyDescent="0.3">
      <c r="N970228" s="162"/>
      <c r="U970228" s="2"/>
    </row>
    <row r="970429" spans="14:21" x14ac:dyDescent="0.3">
      <c r="N970429" s="162"/>
      <c r="U970429" s="2"/>
    </row>
    <row r="970630" spans="14:21" x14ac:dyDescent="0.3">
      <c r="N970630" s="162"/>
      <c r="U970630" s="2"/>
    </row>
    <row r="970831" spans="14:21" x14ac:dyDescent="0.3">
      <c r="N970831" s="162"/>
      <c r="U970831" s="2"/>
    </row>
    <row r="971032" spans="14:21" x14ac:dyDescent="0.3">
      <c r="N971032" s="162"/>
      <c r="U971032" s="2"/>
    </row>
    <row r="971233" spans="14:21" x14ac:dyDescent="0.3">
      <c r="N971233" s="162"/>
      <c r="U971233" s="2"/>
    </row>
    <row r="971434" spans="14:21" x14ac:dyDescent="0.3">
      <c r="N971434" s="162"/>
      <c r="U971434" s="2"/>
    </row>
    <row r="971635" spans="14:21" x14ac:dyDescent="0.3">
      <c r="N971635" s="162"/>
      <c r="U971635" s="2"/>
    </row>
    <row r="971836" spans="14:21" x14ac:dyDescent="0.3">
      <c r="N971836" s="162"/>
      <c r="U971836" s="2"/>
    </row>
    <row r="972037" spans="14:21" x14ac:dyDescent="0.3">
      <c r="N972037" s="162"/>
      <c r="U972037" s="2"/>
    </row>
    <row r="972238" spans="14:21" x14ac:dyDescent="0.3">
      <c r="N972238" s="162"/>
      <c r="U972238" s="2"/>
    </row>
    <row r="972439" spans="14:21" x14ac:dyDescent="0.3">
      <c r="N972439" s="162"/>
      <c r="U972439" s="2"/>
    </row>
    <row r="972640" spans="14:21" x14ac:dyDescent="0.3">
      <c r="N972640" s="162"/>
      <c r="U972640" s="2"/>
    </row>
    <row r="972841" spans="14:21" x14ac:dyDescent="0.3">
      <c r="N972841" s="162"/>
      <c r="U972841" s="2"/>
    </row>
    <row r="973042" spans="14:21" x14ac:dyDescent="0.3">
      <c r="N973042" s="162"/>
      <c r="U973042" s="2"/>
    </row>
    <row r="973243" spans="14:21" x14ac:dyDescent="0.3">
      <c r="N973243" s="162"/>
      <c r="U973243" s="2"/>
    </row>
    <row r="973444" spans="14:21" x14ac:dyDescent="0.3">
      <c r="N973444" s="162"/>
      <c r="U973444" s="2"/>
    </row>
    <row r="973645" spans="14:21" x14ac:dyDescent="0.3">
      <c r="N973645" s="162"/>
      <c r="U973645" s="2"/>
    </row>
    <row r="973846" spans="14:21" x14ac:dyDescent="0.3">
      <c r="N973846" s="162"/>
      <c r="U973846" s="2"/>
    </row>
    <row r="974047" spans="14:21" x14ac:dyDescent="0.3">
      <c r="N974047" s="162"/>
      <c r="U974047" s="2"/>
    </row>
    <row r="974248" spans="14:21" x14ac:dyDescent="0.3">
      <c r="N974248" s="162"/>
      <c r="U974248" s="2"/>
    </row>
    <row r="974449" spans="14:21" x14ac:dyDescent="0.3">
      <c r="N974449" s="162"/>
      <c r="U974449" s="2"/>
    </row>
    <row r="974650" spans="14:21" x14ac:dyDescent="0.3">
      <c r="N974650" s="162"/>
      <c r="U974650" s="2"/>
    </row>
    <row r="974851" spans="14:21" x14ac:dyDescent="0.3">
      <c r="N974851" s="162"/>
      <c r="U974851" s="2"/>
    </row>
    <row r="975052" spans="14:21" x14ac:dyDescent="0.3">
      <c r="N975052" s="162"/>
      <c r="U975052" s="2"/>
    </row>
    <row r="975253" spans="14:21" x14ac:dyDescent="0.3">
      <c r="N975253" s="162"/>
      <c r="U975253" s="2"/>
    </row>
    <row r="975454" spans="14:21" x14ac:dyDescent="0.3">
      <c r="N975454" s="162"/>
      <c r="U975454" s="2"/>
    </row>
    <row r="975655" spans="14:21" x14ac:dyDescent="0.3">
      <c r="N975655" s="162"/>
      <c r="U975655" s="2"/>
    </row>
    <row r="975856" spans="14:21" x14ac:dyDescent="0.3">
      <c r="N975856" s="162"/>
      <c r="U975856" s="2"/>
    </row>
    <row r="976057" spans="14:21" x14ac:dyDescent="0.3">
      <c r="N976057" s="162"/>
      <c r="U976057" s="2"/>
    </row>
    <row r="976258" spans="14:21" x14ac:dyDescent="0.3">
      <c r="N976258" s="162"/>
      <c r="U976258" s="2"/>
    </row>
    <row r="976459" spans="14:21" x14ac:dyDescent="0.3">
      <c r="N976459" s="162"/>
      <c r="U976459" s="2"/>
    </row>
    <row r="976660" spans="14:21" x14ac:dyDescent="0.3">
      <c r="N976660" s="162"/>
      <c r="U976660" s="2"/>
    </row>
    <row r="976861" spans="14:21" x14ac:dyDescent="0.3">
      <c r="N976861" s="162"/>
      <c r="U976861" s="2"/>
    </row>
    <row r="977062" spans="14:21" x14ac:dyDescent="0.3">
      <c r="N977062" s="162"/>
      <c r="U977062" s="2"/>
    </row>
    <row r="977263" spans="14:21" x14ac:dyDescent="0.3">
      <c r="N977263" s="162"/>
      <c r="U977263" s="2"/>
    </row>
    <row r="977464" spans="14:21" x14ac:dyDescent="0.3">
      <c r="N977464" s="162"/>
      <c r="U977464" s="2"/>
    </row>
    <row r="977665" spans="14:21" x14ac:dyDescent="0.3">
      <c r="N977665" s="162"/>
      <c r="U977665" s="2"/>
    </row>
    <row r="977866" spans="14:21" x14ac:dyDescent="0.3">
      <c r="N977866" s="162"/>
      <c r="U977866" s="2"/>
    </row>
    <row r="978067" spans="14:21" x14ac:dyDescent="0.3">
      <c r="N978067" s="162"/>
      <c r="U978067" s="2"/>
    </row>
    <row r="978268" spans="14:21" x14ac:dyDescent="0.3">
      <c r="N978268" s="162"/>
      <c r="U978268" s="2"/>
    </row>
    <row r="978469" spans="14:21" x14ac:dyDescent="0.3">
      <c r="N978469" s="162"/>
      <c r="U978469" s="2"/>
    </row>
    <row r="978670" spans="14:21" x14ac:dyDescent="0.3">
      <c r="N978670" s="162"/>
      <c r="U978670" s="2"/>
    </row>
    <row r="978871" spans="14:21" x14ac:dyDescent="0.3">
      <c r="N978871" s="162"/>
      <c r="U978871" s="2"/>
    </row>
    <row r="979072" spans="14:21" x14ac:dyDescent="0.3">
      <c r="N979072" s="162"/>
      <c r="U979072" s="2"/>
    </row>
    <row r="979273" spans="14:21" x14ac:dyDescent="0.3">
      <c r="N979273" s="162"/>
      <c r="U979273" s="2"/>
    </row>
    <row r="979474" spans="14:21" x14ac:dyDescent="0.3">
      <c r="N979474" s="162"/>
      <c r="U979474" s="2"/>
    </row>
    <row r="979675" spans="14:21" x14ac:dyDescent="0.3">
      <c r="N979675" s="162"/>
      <c r="U979675" s="2"/>
    </row>
    <row r="979876" spans="14:21" x14ac:dyDescent="0.3">
      <c r="N979876" s="162"/>
      <c r="U979876" s="2"/>
    </row>
    <row r="980077" spans="14:21" x14ac:dyDescent="0.3">
      <c r="N980077" s="162"/>
      <c r="U980077" s="2"/>
    </row>
    <row r="980278" spans="14:21" x14ac:dyDescent="0.3">
      <c r="N980278" s="162"/>
      <c r="U980278" s="2"/>
    </row>
    <row r="980479" spans="14:21" x14ac:dyDescent="0.3">
      <c r="N980479" s="162"/>
      <c r="U980479" s="2"/>
    </row>
    <row r="980680" spans="14:21" x14ac:dyDescent="0.3">
      <c r="N980680" s="162"/>
      <c r="U980680" s="2"/>
    </row>
    <row r="980881" spans="14:21" x14ac:dyDescent="0.3">
      <c r="N980881" s="162"/>
      <c r="U980881" s="2"/>
    </row>
    <row r="981082" spans="14:21" x14ac:dyDescent="0.3">
      <c r="N981082" s="162"/>
      <c r="U981082" s="2"/>
    </row>
    <row r="981283" spans="14:21" x14ac:dyDescent="0.3">
      <c r="N981283" s="162"/>
      <c r="U981283" s="2"/>
    </row>
    <row r="981484" spans="14:21" x14ac:dyDescent="0.3">
      <c r="N981484" s="162"/>
      <c r="U981484" s="2"/>
    </row>
    <row r="981685" spans="14:21" x14ac:dyDescent="0.3">
      <c r="N981685" s="162"/>
      <c r="U981685" s="2"/>
    </row>
    <row r="981886" spans="14:21" x14ac:dyDescent="0.3">
      <c r="N981886" s="162"/>
      <c r="U981886" s="2"/>
    </row>
    <row r="982087" spans="14:21" x14ac:dyDescent="0.3">
      <c r="N982087" s="162"/>
      <c r="U982087" s="2"/>
    </row>
    <row r="982288" spans="14:21" x14ac:dyDescent="0.3">
      <c r="N982288" s="162"/>
      <c r="U982288" s="2"/>
    </row>
    <row r="982489" spans="14:21" x14ac:dyDescent="0.3">
      <c r="N982489" s="162"/>
      <c r="U982489" s="2"/>
    </row>
    <row r="982690" spans="14:21" x14ac:dyDescent="0.3">
      <c r="N982690" s="162"/>
      <c r="U982690" s="2"/>
    </row>
    <row r="982891" spans="14:21" x14ac:dyDescent="0.3">
      <c r="N982891" s="162"/>
      <c r="U982891" s="2"/>
    </row>
    <row r="983092" spans="14:21" x14ac:dyDescent="0.3">
      <c r="N983092" s="162"/>
      <c r="U983092" s="2"/>
    </row>
    <row r="983293" spans="14:21" x14ac:dyDescent="0.3">
      <c r="N983293" s="162"/>
      <c r="U983293" s="2"/>
    </row>
    <row r="983494" spans="14:21" x14ac:dyDescent="0.3">
      <c r="N983494" s="162"/>
      <c r="U983494" s="2"/>
    </row>
    <row r="983695" spans="14:21" x14ac:dyDescent="0.3">
      <c r="N983695" s="162"/>
      <c r="U983695" s="2"/>
    </row>
    <row r="983896" spans="14:21" x14ac:dyDescent="0.3">
      <c r="N983896" s="162"/>
      <c r="U983896" s="2"/>
    </row>
    <row r="984097" spans="14:21" x14ac:dyDescent="0.3">
      <c r="N984097" s="162"/>
      <c r="U984097" s="2"/>
    </row>
    <row r="984298" spans="14:21" x14ac:dyDescent="0.3">
      <c r="N984298" s="162"/>
      <c r="U984298" s="2"/>
    </row>
    <row r="984499" spans="14:21" x14ac:dyDescent="0.3">
      <c r="N984499" s="162"/>
      <c r="U984499" s="2"/>
    </row>
    <row r="984700" spans="14:21" x14ac:dyDescent="0.3">
      <c r="N984700" s="162"/>
      <c r="U984700" s="2"/>
    </row>
    <row r="984901" spans="14:21" x14ac:dyDescent="0.3">
      <c r="N984901" s="162"/>
      <c r="U984901" s="2"/>
    </row>
    <row r="985102" spans="14:21" x14ac:dyDescent="0.3">
      <c r="N985102" s="162"/>
      <c r="U985102" s="2"/>
    </row>
    <row r="985303" spans="14:21" x14ac:dyDescent="0.3">
      <c r="N985303" s="162"/>
      <c r="U985303" s="2"/>
    </row>
    <row r="985504" spans="14:21" x14ac:dyDescent="0.3">
      <c r="N985504" s="162"/>
      <c r="U985504" s="2"/>
    </row>
    <row r="985705" spans="14:21" x14ac:dyDescent="0.3">
      <c r="N985705" s="162"/>
      <c r="U985705" s="2"/>
    </row>
    <row r="985906" spans="14:21" x14ac:dyDescent="0.3">
      <c r="N985906" s="162"/>
      <c r="U985906" s="2"/>
    </row>
    <row r="986107" spans="14:21" x14ac:dyDescent="0.3">
      <c r="N986107" s="162"/>
      <c r="U986107" s="2"/>
    </row>
    <row r="986308" spans="14:21" x14ac:dyDescent="0.3">
      <c r="N986308" s="162"/>
      <c r="U986308" s="2"/>
    </row>
    <row r="986509" spans="14:21" x14ac:dyDescent="0.3">
      <c r="N986509" s="162"/>
      <c r="U986509" s="2"/>
    </row>
    <row r="986710" spans="14:21" x14ac:dyDescent="0.3">
      <c r="N986710" s="162"/>
      <c r="U986710" s="2"/>
    </row>
    <row r="986911" spans="14:21" x14ac:dyDescent="0.3">
      <c r="N986911" s="162"/>
      <c r="U986911" s="2"/>
    </row>
    <row r="987112" spans="14:21" x14ac:dyDescent="0.3">
      <c r="N987112" s="162"/>
      <c r="U987112" s="2"/>
    </row>
    <row r="987313" spans="14:21" x14ac:dyDescent="0.3">
      <c r="N987313" s="162"/>
      <c r="U987313" s="2"/>
    </row>
    <row r="987514" spans="14:21" x14ac:dyDescent="0.3">
      <c r="N987514" s="162"/>
      <c r="U987514" s="2"/>
    </row>
    <row r="987715" spans="14:21" x14ac:dyDescent="0.3">
      <c r="N987715" s="162"/>
      <c r="U987715" s="2"/>
    </row>
    <row r="987916" spans="14:21" x14ac:dyDescent="0.3">
      <c r="N987916" s="162"/>
      <c r="U987916" s="2"/>
    </row>
    <row r="988117" spans="14:21" x14ac:dyDescent="0.3">
      <c r="N988117" s="162"/>
      <c r="U988117" s="2"/>
    </row>
    <row r="988318" spans="14:21" x14ac:dyDescent="0.3">
      <c r="N988318" s="162"/>
      <c r="U988318" s="2"/>
    </row>
    <row r="988519" spans="14:21" x14ac:dyDescent="0.3">
      <c r="N988519" s="162"/>
      <c r="U988519" s="2"/>
    </row>
    <row r="988720" spans="14:21" x14ac:dyDescent="0.3">
      <c r="N988720" s="162"/>
      <c r="U988720" s="2"/>
    </row>
    <row r="988921" spans="14:21" x14ac:dyDescent="0.3">
      <c r="N988921" s="162"/>
      <c r="U988921" s="2"/>
    </row>
    <row r="989122" spans="14:21" x14ac:dyDescent="0.3">
      <c r="N989122" s="162"/>
      <c r="U989122" s="2"/>
    </row>
    <row r="989323" spans="14:21" x14ac:dyDescent="0.3">
      <c r="N989323" s="162"/>
      <c r="U989323" s="2"/>
    </row>
    <row r="989524" spans="14:21" x14ac:dyDescent="0.3">
      <c r="N989524" s="162"/>
      <c r="U989524" s="2"/>
    </row>
    <row r="989725" spans="14:21" x14ac:dyDescent="0.3">
      <c r="N989725" s="162"/>
      <c r="U989725" s="2"/>
    </row>
    <row r="989926" spans="14:21" x14ac:dyDescent="0.3">
      <c r="N989926" s="162"/>
      <c r="U989926" s="2"/>
    </row>
    <row r="990127" spans="14:21" x14ac:dyDescent="0.3">
      <c r="N990127" s="162"/>
      <c r="U990127" s="2"/>
    </row>
    <row r="990328" spans="14:21" x14ac:dyDescent="0.3">
      <c r="N990328" s="162"/>
      <c r="U990328" s="2"/>
    </row>
    <row r="990529" spans="14:21" x14ac:dyDescent="0.3">
      <c r="N990529" s="162"/>
      <c r="U990529" s="2"/>
    </row>
    <row r="990730" spans="14:21" x14ac:dyDescent="0.3">
      <c r="N990730" s="162"/>
      <c r="U990730" s="2"/>
    </row>
    <row r="990931" spans="14:21" x14ac:dyDescent="0.3">
      <c r="N990931" s="162"/>
      <c r="U990931" s="2"/>
    </row>
    <row r="991132" spans="14:21" x14ac:dyDescent="0.3">
      <c r="N991132" s="162"/>
      <c r="U991132" s="2"/>
    </row>
    <row r="991333" spans="14:21" x14ac:dyDescent="0.3">
      <c r="N991333" s="162"/>
      <c r="U991333" s="2"/>
    </row>
    <row r="991534" spans="14:21" x14ac:dyDescent="0.3">
      <c r="N991534" s="162"/>
      <c r="U991534" s="2"/>
    </row>
    <row r="991735" spans="14:21" x14ac:dyDescent="0.3">
      <c r="N991735" s="162"/>
      <c r="U991735" s="2"/>
    </row>
    <row r="991936" spans="14:21" x14ac:dyDescent="0.3">
      <c r="N991936" s="162"/>
      <c r="U991936" s="2"/>
    </row>
    <row r="992137" spans="14:21" x14ac:dyDescent="0.3">
      <c r="N992137" s="162"/>
      <c r="U992137" s="2"/>
    </row>
    <row r="992338" spans="14:21" x14ac:dyDescent="0.3">
      <c r="N992338" s="162"/>
      <c r="U992338" s="2"/>
    </row>
    <row r="992539" spans="14:21" x14ac:dyDescent="0.3">
      <c r="N992539" s="162"/>
      <c r="U992539" s="2"/>
    </row>
    <row r="992740" spans="14:21" x14ac:dyDescent="0.3">
      <c r="N992740" s="162"/>
      <c r="U992740" s="2"/>
    </row>
    <row r="992941" spans="14:21" x14ac:dyDescent="0.3">
      <c r="N992941" s="162"/>
      <c r="U992941" s="2"/>
    </row>
    <row r="993142" spans="14:21" x14ac:dyDescent="0.3">
      <c r="N993142" s="162"/>
      <c r="U993142" s="2"/>
    </row>
    <row r="993343" spans="14:21" x14ac:dyDescent="0.3">
      <c r="N993343" s="162"/>
      <c r="U993343" s="2"/>
    </row>
    <row r="993544" spans="14:21" x14ac:dyDescent="0.3">
      <c r="N993544" s="162"/>
      <c r="U993544" s="2"/>
    </row>
    <row r="993745" spans="14:21" x14ac:dyDescent="0.3">
      <c r="N993745" s="162"/>
      <c r="U993745" s="2"/>
    </row>
    <row r="993946" spans="14:21" x14ac:dyDescent="0.3">
      <c r="N993946" s="162"/>
      <c r="U993946" s="2"/>
    </row>
    <row r="994147" spans="14:21" x14ac:dyDescent="0.3">
      <c r="N994147" s="162"/>
      <c r="U994147" s="2"/>
    </row>
    <row r="994348" spans="14:21" x14ac:dyDescent="0.3">
      <c r="N994348" s="162"/>
      <c r="U994348" s="2"/>
    </row>
    <row r="994549" spans="14:21" x14ac:dyDescent="0.3">
      <c r="N994549" s="162"/>
      <c r="U994549" s="2"/>
    </row>
    <row r="994750" spans="14:21" x14ac:dyDescent="0.3">
      <c r="N994750" s="162"/>
      <c r="U994750" s="2"/>
    </row>
    <row r="994951" spans="14:21" x14ac:dyDescent="0.3">
      <c r="N994951" s="162"/>
      <c r="U994951" s="2"/>
    </row>
    <row r="995152" spans="14:21" x14ac:dyDescent="0.3">
      <c r="N995152" s="162"/>
      <c r="U995152" s="2"/>
    </row>
    <row r="995353" spans="14:21" x14ac:dyDescent="0.3">
      <c r="N995353" s="162"/>
      <c r="U995353" s="2"/>
    </row>
    <row r="995554" spans="14:21" x14ac:dyDescent="0.3">
      <c r="N995554" s="162"/>
      <c r="U995554" s="2"/>
    </row>
    <row r="995755" spans="14:21" x14ac:dyDescent="0.3">
      <c r="N995755" s="162"/>
      <c r="U995755" s="2"/>
    </row>
    <row r="995956" spans="14:21" x14ac:dyDescent="0.3">
      <c r="N995956" s="162"/>
      <c r="U995956" s="2"/>
    </row>
    <row r="996157" spans="14:21" x14ac:dyDescent="0.3">
      <c r="N996157" s="162"/>
      <c r="U996157" s="2"/>
    </row>
    <row r="996358" spans="14:21" x14ac:dyDescent="0.3">
      <c r="N996358" s="162"/>
      <c r="U996358" s="2"/>
    </row>
    <row r="996559" spans="14:21" x14ac:dyDescent="0.3">
      <c r="N996559" s="162"/>
      <c r="U996559" s="2"/>
    </row>
    <row r="996760" spans="14:21" x14ac:dyDescent="0.3">
      <c r="N996760" s="162"/>
      <c r="U996760" s="2"/>
    </row>
    <row r="996961" spans="14:21" x14ac:dyDescent="0.3">
      <c r="N996961" s="162"/>
      <c r="U996961" s="2"/>
    </row>
    <row r="997162" spans="14:21" x14ac:dyDescent="0.3">
      <c r="N997162" s="162"/>
      <c r="U997162" s="2"/>
    </row>
    <row r="997363" spans="14:21" x14ac:dyDescent="0.3">
      <c r="N997363" s="162"/>
      <c r="U997363" s="2"/>
    </row>
    <row r="997564" spans="14:21" x14ac:dyDescent="0.3">
      <c r="N997564" s="162"/>
      <c r="U997564" s="2"/>
    </row>
    <row r="997765" spans="14:21" x14ac:dyDescent="0.3">
      <c r="N997765" s="162"/>
      <c r="U997765" s="2"/>
    </row>
    <row r="997966" spans="14:21" x14ac:dyDescent="0.3">
      <c r="N997966" s="162"/>
      <c r="U997966" s="2"/>
    </row>
    <row r="998167" spans="14:21" x14ac:dyDescent="0.3">
      <c r="N998167" s="162"/>
      <c r="U998167" s="2"/>
    </row>
    <row r="998368" spans="14:21" x14ac:dyDescent="0.3">
      <c r="N998368" s="162"/>
      <c r="U998368" s="2"/>
    </row>
    <row r="998569" spans="14:21" x14ac:dyDescent="0.3">
      <c r="N998569" s="162"/>
      <c r="U998569" s="2"/>
    </row>
    <row r="998770" spans="14:21" x14ac:dyDescent="0.3">
      <c r="N998770" s="162"/>
      <c r="U998770" s="2"/>
    </row>
    <row r="998971" spans="14:21" x14ac:dyDescent="0.3">
      <c r="N998971" s="162"/>
      <c r="U998971" s="2"/>
    </row>
    <row r="999172" spans="14:21" x14ac:dyDescent="0.3">
      <c r="N999172" s="162"/>
      <c r="U999172" s="2"/>
    </row>
    <row r="999373" spans="14:21" x14ac:dyDescent="0.3">
      <c r="N999373" s="162"/>
      <c r="U999373" s="2"/>
    </row>
    <row r="999574" spans="14:21" x14ac:dyDescent="0.3">
      <c r="N999574" s="162"/>
      <c r="U999574" s="2"/>
    </row>
    <row r="999775" spans="14:21" x14ac:dyDescent="0.3">
      <c r="N999775" s="162"/>
      <c r="U999775" s="2"/>
    </row>
    <row r="999976" spans="14:21" x14ac:dyDescent="0.3">
      <c r="N999976" s="162"/>
      <c r="U999976" s="2"/>
    </row>
    <row r="1000177" spans="14:21" x14ac:dyDescent="0.3">
      <c r="N1000177" s="162"/>
      <c r="U1000177" s="2"/>
    </row>
    <row r="1000378" spans="14:21" x14ac:dyDescent="0.3">
      <c r="N1000378" s="162"/>
      <c r="U1000378" s="2"/>
    </row>
    <row r="1000579" spans="14:21" x14ac:dyDescent="0.3">
      <c r="N1000579" s="162"/>
      <c r="U1000579" s="2"/>
    </row>
    <row r="1000780" spans="14:21" x14ac:dyDescent="0.3">
      <c r="N1000780" s="162"/>
      <c r="U1000780" s="2"/>
    </row>
    <row r="1000981" spans="14:21" x14ac:dyDescent="0.3">
      <c r="N1000981" s="162"/>
      <c r="U1000981" s="2"/>
    </row>
    <row r="1001182" spans="14:21" x14ac:dyDescent="0.3">
      <c r="N1001182" s="162"/>
      <c r="U1001182" s="2"/>
    </row>
    <row r="1001383" spans="14:21" x14ac:dyDescent="0.3">
      <c r="N1001383" s="162"/>
      <c r="U1001383" s="2"/>
    </row>
    <row r="1001584" spans="14:21" x14ac:dyDescent="0.3">
      <c r="N1001584" s="162"/>
      <c r="U1001584" s="2"/>
    </row>
    <row r="1001785" spans="14:21" x14ac:dyDescent="0.3">
      <c r="N1001785" s="162"/>
      <c r="U1001785" s="2"/>
    </row>
    <row r="1001986" spans="14:21" x14ac:dyDescent="0.3">
      <c r="N1001986" s="162"/>
      <c r="U1001986" s="2"/>
    </row>
    <row r="1002187" spans="14:21" x14ac:dyDescent="0.3">
      <c r="N1002187" s="162"/>
      <c r="U1002187" s="2"/>
    </row>
    <row r="1002388" spans="14:21" x14ac:dyDescent="0.3">
      <c r="N1002388" s="162"/>
      <c r="U1002388" s="2"/>
    </row>
    <row r="1002589" spans="14:21" x14ac:dyDescent="0.3">
      <c r="N1002589" s="162"/>
      <c r="U1002589" s="2"/>
    </row>
    <row r="1002790" spans="14:21" x14ac:dyDescent="0.3">
      <c r="N1002790" s="162"/>
      <c r="U1002790" s="2"/>
    </row>
    <row r="1002991" spans="14:21" x14ac:dyDescent="0.3">
      <c r="N1002991" s="162"/>
      <c r="U1002991" s="2"/>
    </row>
    <row r="1003192" spans="14:21" x14ac:dyDescent="0.3">
      <c r="N1003192" s="162"/>
      <c r="U1003192" s="2"/>
    </row>
    <row r="1003393" spans="14:21" x14ac:dyDescent="0.3">
      <c r="N1003393" s="162"/>
      <c r="U1003393" s="2"/>
    </row>
    <row r="1003594" spans="14:21" x14ac:dyDescent="0.3">
      <c r="N1003594" s="162"/>
      <c r="U1003594" s="2"/>
    </row>
    <row r="1003795" spans="14:21" x14ac:dyDescent="0.3">
      <c r="N1003795" s="162"/>
      <c r="U1003795" s="2"/>
    </row>
    <row r="1003996" spans="14:21" x14ac:dyDescent="0.3">
      <c r="N1003996" s="162"/>
      <c r="U1003996" s="2"/>
    </row>
    <row r="1004197" spans="14:21" x14ac:dyDescent="0.3">
      <c r="N1004197" s="162"/>
      <c r="U1004197" s="2"/>
    </row>
    <row r="1004398" spans="14:21" x14ac:dyDescent="0.3">
      <c r="N1004398" s="162"/>
      <c r="U1004398" s="2"/>
    </row>
    <row r="1004599" spans="14:21" x14ac:dyDescent="0.3">
      <c r="N1004599" s="162"/>
      <c r="U1004599" s="2"/>
    </row>
    <row r="1004800" spans="14:21" x14ac:dyDescent="0.3">
      <c r="N1004800" s="162"/>
      <c r="U1004800" s="2"/>
    </row>
    <row r="1005001" spans="14:21" x14ac:dyDescent="0.3">
      <c r="N1005001" s="162"/>
      <c r="U1005001" s="2"/>
    </row>
    <row r="1005202" spans="14:21" x14ac:dyDescent="0.3">
      <c r="N1005202" s="162"/>
      <c r="U1005202" s="2"/>
    </row>
    <row r="1005403" spans="14:21" x14ac:dyDescent="0.3">
      <c r="N1005403" s="162"/>
      <c r="U1005403" s="2"/>
    </row>
    <row r="1005604" spans="14:21" x14ac:dyDescent="0.3">
      <c r="N1005604" s="162"/>
      <c r="U1005604" s="2"/>
    </row>
    <row r="1005805" spans="14:21" x14ac:dyDescent="0.3">
      <c r="N1005805" s="162"/>
      <c r="U1005805" s="2"/>
    </row>
    <row r="1006006" spans="14:21" x14ac:dyDescent="0.3">
      <c r="N1006006" s="162"/>
      <c r="U1006006" s="2"/>
    </row>
    <row r="1006207" spans="14:21" x14ac:dyDescent="0.3">
      <c r="N1006207" s="162"/>
      <c r="U1006207" s="2"/>
    </row>
    <row r="1006408" spans="14:21" x14ac:dyDescent="0.3">
      <c r="N1006408" s="162"/>
      <c r="U1006408" s="2"/>
    </row>
    <row r="1006609" spans="14:21" x14ac:dyDescent="0.3">
      <c r="N1006609" s="162"/>
      <c r="U1006609" s="2"/>
    </row>
    <row r="1006810" spans="14:21" x14ac:dyDescent="0.3">
      <c r="N1006810" s="162"/>
      <c r="U1006810" s="2"/>
    </row>
    <row r="1007011" spans="14:21" x14ac:dyDescent="0.3">
      <c r="N1007011" s="162"/>
      <c r="U1007011" s="2"/>
    </row>
    <row r="1007212" spans="14:21" x14ac:dyDescent="0.3">
      <c r="N1007212" s="162"/>
      <c r="U1007212" s="2"/>
    </row>
    <row r="1007413" spans="14:21" x14ac:dyDescent="0.3">
      <c r="N1007413" s="162"/>
      <c r="U1007413" s="2"/>
    </row>
    <row r="1007614" spans="14:21" x14ac:dyDescent="0.3">
      <c r="N1007614" s="162"/>
      <c r="U1007614" s="2"/>
    </row>
    <row r="1007815" spans="14:21" x14ac:dyDescent="0.3">
      <c r="N1007815" s="162"/>
      <c r="U1007815" s="2"/>
    </row>
    <row r="1008016" spans="14:21" x14ac:dyDescent="0.3">
      <c r="N1008016" s="162"/>
      <c r="U1008016" s="2"/>
    </row>
    <row r="1008217" spans="14:21" x14ac:dyDescent="0.3">
      <c r="N1008217" s="162"/>
      <c r="U1008217" s="2"/>
    </row>
    <row r="1008418" spans="14:21" x14ac:dyDescent="0.3">
      <c r="N1008418" s="162"/>
      <c r="U1008418" s="2"/>
    </row>
    <row r="1008619" spans="14:21" x14ac:dyDescent="0.3">
      <c r="N1008619" s="162"/>
      <c r="U1008619" s="2"/>
    </row>
    <row r="1008820" spans="14:21" x14ac:dyDescent="0.3">
      <c r="N1008820" s="162"/>
      <c r="U1008820" s="2"/>
    </row>
    <row r="1009021" spans="14:21" x14ac:dyDescent="0.3">
      <c r="N1009021" s="162"/>
      <c r="U1009021" s="2"/>
    </row>
    <row r="1009222" spans="14:21" x14ac:dyDescent="0.3">
      <c r="N1009222" s="162"/>
      <c r="U1009222" s="2"/>
    </row>
    <row r="1009423" spans="14:21" x14ac:dyDescent="0.3">
      <c r="N1009423" s="162"/>
      <c r="U1009423" s="2"/>
    </row>
    <row r="1009624" spans="14:21" x14ac:dyDescent="0.3">
      <c r="N1009624" s="162"/>
      <c r="U1009624" s="2"/>
    </row>
    <row r="1009825" spans="14:21" x14ac:dyDescent="0.3">
      <c r="N1009825" s="162"/>
      <c r="U1009825" s="2"/>
    </row>
    <row r="1010026" spans="14:21" x14ac:dyDescent="0.3">
      <c r="N1010026" s="162"/>
      <c r="U1010026" s="2"/>
    </row>
    <row r="1010227" spans="14:21" x14ac:dyDescent="0.3">
      <c r="N1010227" s="162"/>
      <c r="U1010227" s="2"/>
    </row>
    <row r="1010428" spans="14:21" x14ac:dyDescent="0.3">
      <c r="N1010428" s="162"/>
      <c r="U1010428" s="2"/>
    </row>
    <row r="1010629" spans="14:21" x14ac:dyDescent="0.3">
      <c r="N1010629" s="162"/>
      <c r="U1010629" s="2"/>
    </row>
    <row r="1010830" spans="14:21" x14ac:dyDescent="0.3">
      <c r="N1010830" s="162"/>
      <c r="U1010830" s="2"/>
    </row>
    <row r="1011031" spans="14:21" x14ac:dyDescent="0.3">
      <c r="N1011031" s="162"/>
      <c r="U1011031" s="2"/>
    </row>
    <row r="1011232" spans="14:21" x14ac:dyDescent="0.3">
      <c r="N1011232" s="162"/>
      <c r="U1011232" s="2"/>
    </row>
    <row r="1011433" spans="14:21" x14ac:dyDescent="0.3">
      <c r="N1011433" s="162"/>
      <c r="U1011433" s="2"/>
    </row>
    <row r="1011634" spans="14:21" x14ac:dyDescent="0.3">
      <c r="N1011634" s="162"/>
      <c r="U1011634" s="2"/>
    </row>
    <row r="1011835" spans="14:21" x14ac:dyDescent="0.3">
      <c r="N1011835" s="162"/>
      <c r="U1011835" s="2"/>
    </row>
    <row r="1012036" spans="14:21" x14ac:dyDescent="0.3">
      <c r="N1012036" s="162"/>
      <c r="U1012036" s="2"/>
    </row>
    <row r="1012237" spans="14:21" x14ac:dyDescent="0.3">
      <c r="N1012237" s="162"/>
      <c r="U1012237" s="2"/>
    </row>
    <row r="1012438" spans="14:21" x14ac:dyDescent="0.3">
      <c r="N1012438" s="162"/>
      <c r="U1012438" s="2"/>
    </row>
    <row r="1012639" spans="14:21" x14ac:dyDescent="0.3">
      <c r="N1012639" s="162"/>
      <c r="U1012639" s="2"/>
    </row>
    <row r="1012840" spans="14:21" x14ac:dyDescent="0.3">
      <c r="N1012840" s="162"/>
      <c r="U1012840" s="2"/>
    </row>
    <row r="1013041" spans="14:21" x14ac:dyDescent="0.3">
      <c r="N1013041" s="162"/>
      <c r="U1013041" s="2"/>
    </row>
    <row r="1013242" spans="14:21" x14ac:dyDescent="0.3">
      <c r="N1013242" s="162"/>
      <c r="U1013242" s="2"/>
    </row>
    <row r="1013443" spans="14:21" x14ac:dyDescent="0.3">
      <c r="N1013443" s="162"/>
      <c r="U1013443" s="2"/>
    </row>
    <row r="1013644" spans="14:21" x14ac:dyDescent="0.3">
      <c r="N1013644" s="162"/>
      <c r="U1013644" s="2"/>
    </row>
    <row r="1013845" spans="14:21" x14ac:dyDescent="0.3">
      <c r="N1013845" s="162"/>
      <c r="U1013845" s="2"/>
    </row>
    <row r="1014046" spans="14:21" x14ac:dyDescent="0.3">
      <c r="N1014046" s="162"/>
      <c r="U1014046" s="2"/>
    </row>
    <row r="1014247" spans="14:21" x14ac:dyDescent="0.3">
      <c r="N1014247" s="162"/>
      <c r="U1014247" s="2"/>
    </row>
    <row r="1014448" spans="14:21" x14ac:dyDescent="0.3">
      <c r="N1014448" s="162"/>
      <c r="U1014448" s="2"/>
    </row>
    <row r="1014649" spans="14:21" x14ac:dyDescent="0.3">
      <c r="N1014649" s="162"/>
      <c r="U1014649" s="2"/>
    </row>
    <row r="1014850" spans="14:21" x14ac:dyDescent="0.3">
      <c r="N1014850" s="162"/>
      <c r="U1014850" s="2"/>
    </row>
    <row r="1015051" spans="14:21" x14ac:dyDescent="0.3">
      <c r="N1015051" s="162"/>
      <c r="U1015051" s="2"/>
    </row>
    <row r="1015252" spans="14:21" x14ac:dyDescent="0.3">
      <c r="N1015252" s="162"/>
      <c r="U1015252" s="2"/>
    </row>
    <row r="1015453" spans="14:21" x14ac:dyDescent="0.3">
      <c r="N1015453" s="162"/>
      <c r="U1015453" s="2"/>
    </row>
    <row r="1015654" spans="14:21" x14ac:dyDescent="0.3">
      <c r="N1015654" s="162"/>
      <c r="U1015654" s="2"/>
    </row>
    <row r="1015855" spans="14:21" x14ac:dyDescent="0.3">
      <c r="N1015855" s="162"/>
      <c r="U1015855" s="2"/>
    </row>
    <row r="1016056" spans="14:21" x14ac:dyDescent="0.3">
      <c r="N1016056" s="162"/>
      <c r="U1016056" s="2"/>
    </row>
    <row r="1016257" spans="14:21" x14ac:dyDescent="0.3">
      <c r="N1016257" s="162"/>
      <c r="U1016257" s="2"/>
    </row>
    <row r="1016458" spans="14:21" x14ac:dyDescent="0.3">
      <c r="N1016458" s="162"/>
      <c r="U1016458" s="2"/>
    </row>
    <row r="1016659" spans="14:21" x14ac:dyDescent="0.3">
      <c r="N1016659" s="162"/>
      <c r="U1016659" s="2"/>
    </row>
    <row r="1016860" spans="14:21" x14ac:dyDescent="0.3">
      <c r="N1016860" s="162"/>
      <c r="U1016860" s="2"/>
    </row>
    <row r="1017061" spans="14:21" x14ac:dyDescent="0.3">
      <c r="N1017061" s="162"/>
      <c r="U1017061" s="2"/>
    </row>
    <row r="1017262" spans="14:21" x14ac:dyDescent="0.3">
      <c r="N1017262" s="162"/>
      <c r="U1017262" s="2"/>
    </row>
    <row r="1017463" spans="14:21" x14ac:dyDescent="0.3">
      <c r="N1017463" s="162"/>
      <c r="U1017463" s="2"/>
    </row>
    <row r="1017664" spans="14:21" x14ac:dyDescent="0.3">
      <c r="N1017664" s="162"/>
      <c r="U1017664" s="2"/>
    </row>
    <row r="1017865" spans="14:21" x14ac:dyDescent="0.3">
      <c r="N1017865" s="162"/>
      <c r="U1017865" s="2"/>
    </row>
    <row r="1018066" spans="14:21" x14ac:dyDescent="0.3">
      <c r="N1018066" s="162"/>
      <c r="U1018066" s="2"/>
    </row>
    <row r="1018267" spans="14:21" x14ac:dyDescent="0.3">
      <c r="N1018267" s="162"/>
      <c r="U1018267" s="2"/>
    </row>
    <row r="1018468" spans="14:21" x14ac:dyDescent="0.3">
      <c r="N1018468" s="162"/>
      <c r="U1018468" s="2"/>
    </row>
    <row r="1018669" spans="14:21" x14ac:dyDescent="0.3">
      <c r="N1018669" s="162"/>
      <c r="U1018669" s="2"/>
    </row>
    <row r="1018870" spans="14:21" x14ac:dyDescent="0.3">
      <c r="N1018870" s="162"/>
      <c r="U1018870" s="2"/>
    </row>
    <row r="1019071" spans="14:21" x14ac:dyDescent="0.3">
      <c r="N1019071" s="162"/>
      <c r="U1019071" s="2"/>
    </row>
    <row r="1019272" spans="14:21" x14ac:dyDescent="0.3">
      <c r="N1019272" s="162"/>
      <c r="U1019272" s="2"/>
    </row>
    <row r="1019473" spans="14:21" x14ac:dyDescent="0.3">
      <c r="N1019473" s="162"/>
      <c r="U1019473" s="2"/>
    </row>
    <row r="1019674" spans="14:21" x14ac:dyDescent="0.3">
      <c r="N1019674" s="162"/>
      <c r="U1019674" s="2"/>
    </row>
    <row r="1019875" spans="14:21" x14ac:dyDescent="0.3">
      <c r="N1019875" s="162"/>
      <c r="U1019875" s="2"/>
    </row>
    <row r="1020076" spans="14:21" x14ac:dyDescent="0.3">
      <c r="N1020076" s="162"/>
      <c r="U1020076" s="2"/>
    </row>
    <row r="1020277" spans="14:21" x14ac:dyDescent="0.3">
      <c r="N1020277" s="162"/>
      <c r="U1020277" s="2"/>
    </row>
    <row r="1020478" spans="14:21" x14ac:dyDescent="0.3">
      <c r="N1020478" s="162"/>
      <c r="U1020478" s="2"/>
    </row>
    <row r="1020679" spans="14:21" x14ac:dyDescent="0.3">
      <c r="N1020679" s="162"/>
      <c r="U1020679" s="2"/>
    </row>
    <row r="1020880" spans="14:21" x14ac:dyDescent="0.3">
      <c r="N1020880" s="162"/>
      <c r="U1020880" s="2"/>
    </row>
    <row r="1021081" spans="14:21" x14ac:dyDescent="0.3">
      <c r="N1021081" s="162"/>
      <c r="U1021081" s="2"/>
    </row>
    <row r="1021282" spans="14:21" x14ac:dyDescent="0.3">
      <c r="N1021282" s="162"/>
      <c r="U1021282" s="2"/>
    </row>
    <row r="1021483" spans="14:21" x14ac:dyDescent="0.3">
      <c r="N1021483" s="162"/>
      <c r="U1021483" s="2"/>
    </row>
    <row r="1021684" spans="14:21" x14ac:dyDescent="0.3">
      <c r="N1021684" s="162"/>
      <c r="U1021684" s="2"/>
    </row>
    <row r="1021885" spans="14:21" x14ac:dyDescent="0.3">
      <c r="N1021885" s="162"/>
      <c r="U1021885" s="2"/>
    </row>
    <row r="1022086" spans="14:21" x14ac:dyDescent="0.3">
      <c r="N1022086" s="162"/>
      <c r="U1022086" s="2"/>
    </row>
    <row r="1022287" spans="14:21" x14ac:dyDescent="0.3">
      <c r="N1022287" s="162"/>
      <c r="U1022287" s="2"/>
    </row>
    <row r="1022488" spans="14:21" x14ac:dyDescent="0.3">
      <c r="N1022488" s="162"/>
      <c r="U1022488" s="2"/>
    </row>
    <row r="1022689" spans="14:21" x14ac:dyDescent="0.3">
      <c r="N1022689" s="162"/>
      <c r="U1022689" s="2"/>
    </row>
    <row r="1022890" spans="14:21" x14ac:dyDescent="0.3">
      <c r="N1022890" s="162"/>
      <c r="U1022890" s="2"/>
    </row>
    <row r="1023091" spans="14:21" x14ac:dyDescent="0.3">
      <c r="N1023091" s="162"/>
      <c r="U1023091" s="2"/>
    </row>
    <row r="1023292" spans="14:21" x14ac:dyDescent="0.3">
      <c r="N1023292" s="162"/>
      <c r="U1023292" s="2"/>
    </row>
    <row r="1023493" spans="14:21" x14ac:dyDescent="0.3">
      <c r="N1023493" s="162"/>
      <c r="U1023493" s="2"/>
    </row>
    <row r="1023694" spans="14:21" x14ac:dyDescent="0.3">
      <c r="N1023694" s="162"/>
      <c r="U1023694" s="2"/>
    </row>
    <row r="1023895" spans="14:21" x14ac:dyDescent="0.3">
      <c r="N1023895" s="162"/>
      <c r="U1023895" s="2"/>
    </row>
    <row r="1024096" spans="14:21" x14ac:dyDescent="0.3">
      <c r="N1024096" s="162"/>
      <c r="U1024096" s="2"/>
    </row>
    <row r="1024297" spans="14:21" x14ac:dyDescent="0.3">
      <c r="N1024297" s="162"/>
      <c r="U1024297" s="2"/>
    </row>
    <row r="1024498" spans="14:21" x14ac:dyDescent="0.3">
      <c r="N1024498" s="162"/>
      <c r="U1024498" s="2"/>
    </row>
    <row r="1024699" spans="14:21" x14ac:dyDescent="0.3">
      <c r="N1024699" s="162"/>
      <c r="U1024699" s="2"/>
    </row>
    <row r="1024900" spans="14:21" x14ac:dyDescent="0.3">
      <c r="N1024900" s="162"/>
      <c r="U1024900" s="2"/>
    </row>
    <row r="1025101" spans="14:21" x14ac:dyDescent="0.3">
      <c r="N1025101" s="162"/>
      <c r="U1025101" s="2"/>
    </row>
    <row r="1025302" spans="14:21" x14ac:dyDescent="0.3">
      <c r="N1025302" s="162"/>
      <c r="U1025302" s="2"/>
    </row>
    <row r="1025503" spans="14:21" x14ac:dyDescent="0.3">
      <c r="N1025503" s="162"/>
      <c r="U1025503" s="2"/>
    </row>
    <row r="1025704" spans="14:21" x14ac:dyDescent="0.3">
      <c r="N1025704" s="162"/>
      <c r="U1025704" s="2"/>
    </row>
    <row r="1025905" spans="14:21" x14ac:dyDescent="0.3">
      <c r="N1025905" s="162"/>
      <c r="U1025905" s="2"/>
    </row>
    <row r="1026106" spans="14:21" x14ac:dyDescent="0.3">
      <c r="N1026106" s="162"/>
      <c r="U1026106" s="2"/>
    </row>
    <row r="1026307" spans="14:21" x14ac:dyDescent="0.3">
      <c r="N1026307" s="162"/>
      <c r="U1026307" s="2"/>
    </row>
    <row r="1026508" spans="14:21" x14ac:dyDescent="0.3">
      <c r="N1026508" s="162"/>
      <c r="U1026508" s="2"/>
    </row>
    <row r="1026709" spans="14:21" x14ac:dyDescent="0.3">
      <c r="N1026709" s="162"/>
      <c r="U1026709" s="2"/>
    </row>
    <row r="1026910" spans="14:21" x14ac:dyDescent="0.3">
      <c r="N1026910" s="162"/>
      <c r="U1026910" s="2"/>
    </row>
    <row r="1027111" spans="14:21" x14ac:dyDescent="0.3">
      <c r="N1027111" s="162"/>
      <c r="U1027111" s="2"/>
    </row>
    <row r="1027312" spans="14:21" x14ac:dyDescent="0.3">
      <c r="N1027312" s="162"/>
      <c r="U1027312" s="2"/>
    </row>
    <row r="1027513" spans="14:21" x14ac:dyDescent="0.3">
      <c r="N1027513" s="162"/>
      <c r="U1027513" s="2"/>
    </row>
    <row r="1027714" spans="14:21" x14ac:dyDescent="0.3">
      <c r="N1027714" s="162"/>
      <c r="U1027714" s="2"/>
    </row>
    <row r="1027915" spans="14:21" x14ac:dyDescent="0.3">
      <c r="N1027915" s="162"/>
      <c r="U1027915" s="2"/>
    </row>
    <row r="1028116" spans="14:21" x14ac:dyDescent="0.3">
      <c r="N1028116" s="162"/>
      <c r="U1028116" s="2"/>
    </row>
    <row r="1028317" spans="14:21" x14ac:dyDescent="0.3">
      <c r="N1028317" s="162"/>
      <c r="U1028317" s="2"/>
    </row>
    <row r="1028518" spans="14:21" x14ac:dyDescent="0.3">
      <c r="N1028518" s="162"/>
      <c r="U1028518" s="2"/>
    </row>
    <row r="1028719" spans="14:21" x14ac:dyDescent="0.3">
      <c r="N1028719" s="162"/>
      <c r="U1028719" s="2"/>
    </row>
    <row r="1028920" spans="14:21" x14ac:dyDescent="0.3">
      <c r="N1028920" s="162"/>
      <c r="U1028920" s="2"/>
    </row>
    <row r="1029121" spans="14:21" x14ac:dyDescent="0.3">
      <c r="N1029121" s="162"/>
      <c r="U1029121" s="2"/>
    </row>
    <row r="1029322" spans="14:21" x14ac:dyDescent="0.3">
      <c r="N1029322" s="162"/>
      <c r="U1029322" s="2"/>
    </row>
    <row r="1029523" spans="14:21" x14ac:dyDescent="0.3">
      <c r="N1029523" s="162"/>
      <c r="U1029523" s="2"/>
    </row>
    <row r="1029724" spans="14:21" x14ac:dyDescent="0.3">
      <c r="N1029724" s="162"/>
      <c r="U1029724" s="2"/>
    </row>
    <row r="1029925" spans="14:21" x14ac:dyDescent="0.3">
      <c r="N1029925" s="162"/>
      <c r="U1029925" s="2"/>
    </row>
    <row r="1030126" spans="14:21" x14ac:dyDescent="0.3">
      <c r="N1030126" s="162"/>
      <c r="U1030126" s="2"/>
    </row>
    <row r="1030327" spans="14:21" x14ac:dyDescent="0.3">
      <c r="N1030327" s="162"/>
      <c r="U1030327" s="2"/>
    </row>
    <row r="1030528" spans="14:21" x14ac:dyDescent="0.3">
      <c r="N1030528" s="162"/>
      <c r="U1030528" s="2"/>
    </row>
    <row r="1030729" spans="14:21" x14ac:dyDescent="0.3">
      <c r="N1030729" s="162"/>
      <c r="U1030729" s="2"/>
    </row>
    <row r="1030930" spans="14:21" x14ac:dyDescent="0.3">
      <c r="N1030930" s="162"/>
      <c r="U1030930" s="2"/>
    </row>
    <row r="1031131" spans="14:21" x14ac:dyDescent="0.3">
      <c r="N1031131" s="162"/>
      <c r="U1031131" s="2"/>
    </row>
    <row r="1031332" spans="14:21" x14ac:dyDescent="0.3">
      <c r="N1031332" s="162"/>
      <c r="U1031332" s="2"/>
    </row>
    <row r="1031533" spans="14:21" x14ac:dyDescent="0.3">
      <c r="N1031533" s="162"/>
      <c r="U1031533" s="2"/>
    </row>
    <row r="1031734" spans="14:21" x14ac:dyDescent="0.3">
      <c r="N1031734" s="162"/>
      <c r="U1031734" s="2"/>
    </row>
    <row r="1031935" spans="14:21" x14ac:dyDescent="0.3">
      <c r="N1031935" s="162"/>
      <c r="U1031935" s="2"/>
    </row>
    <row r="1032136" spans="14:21" x14ac:dyDescent="0.3">
      <c r="N1032136" s="162"/>
      <c r="U1032136" s="2"/>
    </row>
    <row r="1032337" spans="14:21" x14ac:dyDescent="0.3">
      <c r="N1032337" s="162"/>
      <c r="U1032337" s="2"/>
    </row>
    <row r="1032538" spans="14:21" x14ac:dyDescent="0.3">
      <c r="N1032538" s="162"/>
      <c r="U1032538" s="2"/>
    </row>
    <row r="1032739" spans="14:21" x14ac:dyDescent="0.3">
      <c r="N1032739" s="162"/>
      <c r="U1032739" s="2"/>
    </row>
    <row r="1032940" spans="14:21" x14ac:dyDescent="0.3">
      <c r="N1032940" s="162"/>
      <c r="U1032940" s="2"/>
    </row>
    <row r="1033141" spans="14:21" x14ac:dyDescent="0.3">
      <c r="N1033141" s="162"/>
      <c r="U1033141" s="2"/>
    </row>
    <row r="1033342" spans="14:21" x14ac:dyDescent="0.3">
      <c r="N1033342" s="162"/>
      <c r="U1033342" s="2"/>
    </row>
    <row r="1033543" spans="14:21" x14ac:dyDescent="0.3">
      <c r="N1033543" s="162"/>
      <c r="U1033543" s="2"/>
    </row>
    <row r="1033744" spans="14:21" x14ac:dyDescent="0.3">
      <c r="N1033744" s="162"/>
      <c r="U1033744" s="2"/>
    </row>
    <row r="1033945" spans="14:21" x14ac:dyDescent="0.3">
      <c r="N1033945" s="162"/>
      <c r="U1033945" s="2"/>
    </row>
    <row r="1034146" spans="14:21" x14ac:dyDescent="0.3">
      <c r="N1034146" s="162"/>
      <c r="U1034146" s="2"/>
    </row>
    <row r="1034347" spans="14:21" x14ac:dyDescent="0.3">
      <c r="N1034347" s="162"/>
      <c r="U1034347" s="2"/>
    </row>
    <row r="1034548" spans="14:21" x14ac:dyDescent="0.3">
      <c r="N1034548" s="162"/>
      <c r="U1034548" s="2"/>
    </row>
    <row r="1034749" spans="14:21" x14ac:dyDescent="0.3">
      <c r="N1034749" s="162"/>
      <c r="U1034749" s="2"/>
    </row>
    <row r="1034950" spans="14:21" x14ac:dyDescent="0.3">
      <c r="N1034950" s="162"/>
      <c r="U1034950" s="2"/>
    </row>
    <row r="1035151" spans="14:21" x14ac:dyDescent="0.3">
      <c r="N1035151" s="162"/>
      <c r="U1035151" s="2"/>
    </row>
    <row r="1035352" spans="14:21" x14ac:dyDescent="0.3">
      <c r="N1035352" s="162"/>
      <c r="U1035352" s="2"/>
    </row>
    <row r="1035553" spans="14:21" x14ac:dyDescent="0.3">
      <c r="N1035553" s="162"/>
      <c r="U1035553" s="2"/>
    </row>
    <row r="1035754" spans="14:21" x14ac:dyDescent="0.3">
      <c r="N1035754" s="162"/>
      <c r="U1035754" s="2"/>
    </row>
    <row r="1035955" spans="14:21" x14ac:dyDescent="0.3">
      <c r="N1035955" s="162"/>
      <c r="U1035955" s="2"/>
    </row>
    <row r="1036156" spans="14:21" x14ac:dyDescent="0.3">
      <c r="N1036156" s="162"/>
      <c r="U1036156" s="2"/>
    </row>
    <row r="1036357" spans="14:21" x14ac:dyDescent="0.3">
      <c r="N1036357" s="162"/>
      <c r="U1036357" s="2"/>
    </row>
    <row r="1036558" spans="14:21" x14ac:dyDescent="0.3">
      <c r="N1036558" s="162"/>
      <c r="U1036558" s="2"/>
    </row>
    <row r="1036759" spans="14:21" x14ac:dyDescent="0.3">
      <c r="N1036759" s="162"/>
      <c r="U1036759" s="2"/>
    </row>
    <row r="1036960" spans="14:21" x14ac:dyDescent="0.3">
      <c r="N1036960" s="162"/>
      <c r="U1036960" s="2"/>
    </row>
    <row r="1037161" spans="14:21" x14ac:dyDescent="0.3">
      <c r="N1037161" s="162"/>
      <c r="U1037161" s="2"/>
    </row>
    <row r="1037362" spans="14:21" x14ac:dyDescent="0.3">
      <c r="N1037362" s="162"/>
      <c r="U1037362" s="2"/>
    </row>
    <row r="1037563" spans="14:21" x14ac:dyDescent="0.3">
      <c r="N1037563" s="162"/>
      <c r="U1037563" s="2"/>
    </row>
    <row r="1037764" spans="14:21" x14ac:dyDescent="0.3">
      <c r="N1037764" s="162"/>
      <c r="U1037764" s="2"/>
    </row>
    <row r="1037965" spans="14:21" x14ac:dyDescent="0.3">
      <c r="N1037965" s="162"/>
      <c r="U1037965" s="2"/>
    </row>
    <row r="1038166" spans="14:21" x14ac:dyDescent="0.3">
      <c r="N1038166" s="162"/>
      <c r="U1038166" s="2"/>
    </row>
    <row r="1038367" spans="14:21" x14ac:dyDescent="0.3">
      <c r="N1038367" s="162"/>
      <c r="U1038367" s="2"/>
    </row>
    <row r="1038568" spans="14:21" x14ac:dyDescent="0.3">
      <c r="N1038568" s="162"/>
      <c r="U1038568" s="2"/>
    </row>
    <row r="1038769" spans="14:21" x14ac:dyDescent="0.3">
      <c r="N1038769" s="162"/>
      <c r="U1038769" s="2"/>
    </row>
    <row r="1038970" spans="14:21" x14ac:dyDescent="0.3">
      <c r="N1038970" s="162"/>
      <c r="U1038970" s="2"/>
    </row>
    <row r="1039171" spans="14:21" x14ac:dyDescent="0.3">
      <c r="N1039171" s="162"/>
      <c r="U1039171" s="2"/>
    </row>
    <row r="1039372" spans="14:21" x14ac:dyDescent="0.3">
      <c r="N1039372" s="162"/>
      <c r="U1039372" s="2"/>
    </row>
    <row r="1039573" spans="14:21" x14ac:dyDescent="0.3">
      <c r="N1039573" s="162"/>
      <c r="U1039573" s="2"/>
    </row>
    <row r="1039774" spans="14:21" x14ac:dyDescent="0.3">
      <c r="N1039774" s="162"/>
      <c r="U1039774" s="2"/>
    </row>
    <row r="1039975" spans="14:21" x14ac:dyDescent="0.3">
      <c r="N1039975" s="162"/>
      <c r="U1039975" s="2"/>
    </row>
    <row r="1040176" spans="14:21" x14ac:dyDescent="0.3">
      <c r="N1040176" s="162"/>
      <c r="U1040176" s="2"/>
    </row>
    <row r="1040377" spans="14:21" x14ac:dyDescent="0.3">
      <c r="N1040377" s="162"/>
      <c r="U1040377" s="2"/>
    </row>
    <row r="1040578" spans="14:21" x14ac:dyDescent="0.3">
      <c r="N1040578" s="162"/>
      <c r="U1040578" s="2"/>
    </row>
    <row r="1040779" spans="14:21" x14ac:dyDescent="0.3">
      <c r="N1040779" s="162"/>
      <c r="U1040779" s="2"/>
    </row>
    <row r="1040980" spans="14:21" x14ac:dyDescent="0.3">
      <c r="N1040980" s="162"/>
      <c r="U1040980" s="2"/>
    </row>
    <row r="1041181" spans="14:21" x14ac:dyDescent="0.3">
      <c r="N1041181" s="162"/>
      <c r="U1041181" s="2"/>
    </row>
    <row r="1041382" spans="14:21" x14ac:dyDescent="0.3">
      <c r="N1041382" s="162"/>
      <c r="U1041382" s="2"/>
    </row>
    <row r="1041583" spans="14:21" x14ac:dyDescent="0.3">
      <c r="N1041583" s="162"/>
      <c r="U1041583" s="2"/>
    </row>
    <row r="1041784" spans="14:21" x14ac:dyDescent="0.3">
      <c r="N1041784" s="162"/>
      <c r="U1041784" s="2"/>
    </row>
    <row r="1041985" spans="14:21" x14ac:dyDescent="0.3">
      <c r="N1041985" s="162"/>
      <c r="U1041985" s="2"/>
    </row>
    <row r="1042186" spans="14:21" x14ac:dyDescent="0.3">
      <c r="N1042186" s="162"/>
      <c r="U1042186" s="2"/>
    </row>
    <row r="1042387" spans="14:21" x14ac:dyDescent="0.3">
      <c r="N1042387" s="162"/>
      <c r="U1042387" s="2"/>
    </row>
    <row r="1042588" spans="14:21" x14ac:dyDescent="0.3">
      <c r="N1042588" s="162"/>
      <c r="U1042588" s="2"/>
    </row>
    <row r="1042789" spans="14:21" x14ac:dyDescent="0.3">
      <c r="N1042789" s="162"/>
      <c r="U1042789" s="2"/>
    </row>
    <row r="1042990" spans="14:21" x14ac:dyDescent="0.3">
      <c r="N1042990" s="162"/>
      <c r="U1042990" s="2"/>
    </row>
    <row r="1043191" spans="14:21" x14ac:dyDescent="0.3">
      <c r="N1043191" s="162"/>
      <c r="U1043191" s="2"/>
    </row>
    <row r="1043392" spans="14:21" x14ac:dyDescent="0.3">
      <c r="N1043392" s="162"/>
      <c r="U1043392" s="2"/>
    </row>
    <row r="1043593" spans="14:21" x14ac:dyDescent="0.3">
      <c r="N1043593" s="162"/>
      <c r="U1043593" s="2"/>
    </row>
    <row r="1043794" spans="14:21" x14ac:dyDescent="0.3">
      <c r="N1043794" s="162"/>
      <c r="U1043794" s="2"/>
    </row>
    <row r="1043995" spans="14:21" x14ac:dyDescent="0.3">
      <c r="N1043995" s="162"/>
      <c r="U1043995" s="2"/>
    </row>
    <row r="1044196" spans="14:21" x14ac:dyDescent="0.3">
      <c r="N1044196" s="162"/>
      <c r="U1044196" s="2"/>
    </row>
    <row r="1044397" spans="14:21" x14ac:dyDescent="0.3">
      <c r="N1044397" s="162"/>
      <c r="U1044397" s="2"/>
    </row>
    <row r="1044598" spans="14:21" x14ac:dyDescent="0.3">
      <c r="N1044598" s="162"/>
      <c r="U1044598" s="2"/>
    </row>
    <row r="1044799" spans="14:21" x14ac:dyDescent="0.3">
      <c r="N1044799" s="162"/>
      <c r="U1044799" s="2"/>
    </row>
    <row r="1045000" spans="14:21" x14ac:dyDescent="0.3">
      <c r="N1045000" s="162"/>
      <c r="U1045000" s="2"/>
    </row>
    <row r="1045201" spans="14:21" x14ac:dyDescent="0.3">
      <c r="N1045201" s="162"/>
      <c r="U1045201" s="2"/>
    </row>
    <row r="1045402" spans="14:21" x14ac:dyDescent="0.3">
      <c r="N1045402" s="162"/>
      <c r="U1045402" s="2"/>
    </row>
    <row r="1045603" spans="14:21" x14ac:dyDescent="0.3">
      <c r="N1045603" s="162"/>
      <c r="U1045603" s="2"/>
    </row>
    <row r="1045804" spans="14:21" x14ac:dyDescent="0.3">
      <c r="N1045804" s="162"/>
      <c r="U1045804" s="2"/>
    </row>
    <row r="1046005" spans="14:21" x14ac:dyDescent="0.3">
      <c r="N1046005" s="162"/>
      <c r="U1046005" s="2"/>
    </row>
    <row r="1046206" spans="14:21" x14ac:dyDescent="0.3">
      <c r="N1046206" s="162"/>
      <c r="U1046206" s="2"/>
    </row>
    <row r="1046407" spans="14:21" x14ac:dyDescent="0.3">
      <c r="N1046407" s="162"/>
      <c r="U1046407" s="2"/>
    </row>
    <row r="1046608" spans="14:21" x14ac:dyDescent="0.3">
      <c r="N1046608" s="162"/>
      <c r="U1046608" s="2"/>
    </row>
    <row r="1046809" spans="14:21" x14ac:dyDescent="0.3">
      <c r="N1046809" s="162"/>
      <c r="U1046809" s="2"/>
    </row>
    <row r="1047010" spans="14:21" x14ac:dyDescent="0.3">
      <c r="N1047010" s="162"/>
      <c r="U1047010" s="2"/>
    </row>
    <row r="1047211" spans="14:21" x14ac:dyDescent="0.3">
      <c r="N1047211" s="162"/>
      <c r="U1047211" s="2"/>
    </row>
    <row r="1047412" spans="14:21" x14ac:dyDescent="0.3">
      <c r="N1047412" s="162"/>
      <c r="U1047412" s="2"/>
    </row>
    <row r="1047613" spans="14:21" x14ac:dyDescent="0.3">
      <c r="N1047613" s="162"/>
      <c r="U1047613" s="2"/>
    </row>
    <row r="1047814" spans="14:21" x14ac:dyDescent="0.3">
      <c r="N1047814" s="162"/>
      <c r="U1047814" s="2"/>
    </row>
    <row r="1048015" spans="14:21" x14ac:dyDescent="0.3">
      <c r="N1048015" s="162"/>
      <c r="U1048015" s="2"/>
    </row>
    <row r="1048216" spans="14:21" x14ac:dyDescent="0.3">
      <c r="N1048216" s="162"/>
      <c r="U1048216" s="2"/>
    </row>
    <row r="1048417" spans="14:21" x14ac:dyDescent="0.3">
      <c r="N1048417" s="162"/>
      <c r="U1048417" s="2"/>
    </row>
  </sheetData>
  <protectedRanges>
    <protectedRange sqref="R2:R200 K2:K592 D2:E592 D594:E601 K594:K601" name="Intervalo1"/>
  </protectedRanges>
  <autoFilter ref="A1:U201" xr:uid="{00000000-0009-0000-0000-000001000000}"/>
  <pageMargins left="0.511811024" right="0.511811024" top="0.78740157499999996" bottom="0.78740157499999996" header="0.31496062000000002" footer="0.31496062000000002"/>
  <pageSetup paperSize="9" scale="16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119"/>
  <sheetViews>
    <sheetView tabSelected="1" view="pageBreakPreview" zoomScale="60" zoomScaleNormal="60" workbookViewId="0">
      <selection activeCell="H12" sqref="H12:H17"/>
    </sheetView>
  </sheetViews>
  <sheetFormatPr defaultColWidth="9.109375" defaultRowHeight="21" x14ac:dyDescent="0.3"/>
  <cols>
    <col min="1" max="1" width="56.6640625" style="18" customWidth="1"/>
    <col min="2" max="2" width="54.109375" style="18" bestFit="1" customWidth="1"/>
    <col min="3" max="3" width="50" style="18" bestFit="1" customWidth="1"/>
    <col min="4" max="4" width="51.6640625" style="18" customWidth="1"/>
    <col min="5" max="5" width="24.6640625" style="18" bestFit="1" customWidth="1"/>
    <col min="6" max="6" width="49.44140625" style="18" bestFit="1" customWidth="1"/>
    <col min="7" max="7" width="13.33203125" style="19" bestFit="1" customWidth="1"/>
    <col min="8" max="8" width="40.5546875" style="18" bestFit="1" customWidth="1"/>
    <col min="9" max="9" width="20.5546875" style="18" bestFit="1" customWidth="1"/>
    <col min="10" max="10" width="25.88671875" style="18" customWidth="1"/>
    <col min="11" max="11" width="6.88671875" style="18" customWidth="1"/>
    <col min="12" max="16384" width="9.109375" style="18"/>
  </cols>
  <sheetData>
    <row r="1" spans="1:10" x14ac:dyDescent="0.3">
      <c r="B1" s="187" t="s">
        <v>17</v>
      </c>
      <c r="C1" s="187"/>
      <c r="D1" s="187"/>
      <c r="E1" s="187"/>
      <c r="F1" s="187"/>
    </row>
    <row r="2" spans="1:10" x14ac:dyDescent="0.3">
      <c r="B2" s="188" t="s">
        <v>109</v>
      </c>
      <c r="C2" s="188"/>
      <c r="D2" s="188"/>
      <c r="E2" s="188"/>
      <c r="F2" s="188"/>
    </row>
    <row r="3" spans="1:10" x14ac:dyDescent="0.3">
      <c r="B3" s="20" t="s">
        <v>111</v>
      </c>
      <c r="C3" s="21"/>
      <c r="D3" s="21"/>
      <c r="E3" s="21"/>
      <c r="F3" s="21"/>
    </row>
    <row r="4" spans="1:10" x14ac:dyDescent="0.3">
      <c r="B4" s="189">
        <v>45748</v>
      </c>
      <c r="C4" s="189"/>
      <c r="D4" s="189"/>
      <c r="E4" s="189"/>
      <c r="F4" s="189"/>
    </row>
    <row r="5" spans="1:10" x14ac:dyDescent="0.3">
      <c r="B5" s="22"/>
      <c r="C5" s="23"/>
      <c r="D5" s="23"/>
      <c r="E5" s="23"/>
      <c r="F5" s="23"/>
    </row>
    <row r="6" spans="1:10" x14ac:dyDescent="0.3">
      <c r="B6" s="190" t="s">
        <v>18</v>
      </c>
      <c r="C6" s="190"/>
      <c r="D6" s="190"/>
      <c r="E6" s="190"/>
      <c r="F6" s="190"/>
    </row>
    <row r="7" spans="1:10" x14ac:dyDescent="0.3">
      <c r="B7" s="24"/>
      <c r="C7" s="24"/>
      <c r="D7" s="24"/>
      <c r="E7" s="24"/>
      <c r="F7" s="24"/>
    </row>
    <row r="8" spans="1:10" x14ac:dyDescent="0.3">
      <c r="A8" s="24"/>
      <c r="B8" s="24"/>
      <c r="C8" s="24"/>
      <c r="D8" s="24"/>
      <c r="E8" s="24"/>
      <c r="F8" s="24"/>
    </row>
    <row r="9" spans="1:10" x14ac:dyDescent="0.3">
      <c r="A9" s="24"/>
      <c r="B9" s="24"/>
      <c r="C9" s="24"/>
      <c r="D9" s="24"/>
      <c r="E9" s="24"/>
      <c r="F9" s="24"/>
    </row>
    <row r="10" spans="1:10" ht="15" customHeight="1" x14ac:dyDescent="0.3">
      <c r="A10" s="176" t="s">
        <v>19</v>
      </c>
      <c r="B10" s="177"/>
      <c r="C10" s="177"/>
      <c r="D10" s="177"/>
      <c r="E10" s="177"/>
      <c r="F10" s="177"/>
    </row>
    <row r="11" spans="1:10" ht="27.6" customHeight="1" x14ac:dyDescent="0.3">
      <c r="A11" s="191"/>
      <c r="B11" s="177"/>
      <c r="C11" s="177"/>
      <c r="D11" s="177"/>
      <c r="E11" s="177"/>
      <c r="F11" s="177"/>
    </row>
    <row r="12" spans="1:10" x14ac:dyDescent="0.3">
      <c r="A12" s="191"/>
      <c r="B12" s="177"/>
      <c r="C12" s="177"/>
      <c r="D12" s="177"/>
      <c r="E12" s="177"/>
      <c r="F12" s="177"/>
      <c r="H12" s="136"/>
      <c r="I12" s="136"/>
    </row>
    <row r="13" spans="1:10" ht="13.5" customHeight="1" x14ac:dyDescent="0.3">
      <c r="A13" s="192" t="s">
        <v>20</v>
      </c>
      <c r="B13" s="193"/>
      <c r="C13" s="193"/>
      <c r="D13" s="193"/>
      <c r="E13" s="193"/>
      <c r="F13" s="193"/>
      <c r="H13" s="136"/>
      <c r="I13" s="136"/>
    </row>
    <row r="14" spans="1:10" x14ac:dyDescent="0.3">
      <c r="A14" s="192" t="s">
        <v>21</v>
      </c>
      <c r="B14" s="193"/>
      <c r="C14" s="193"/>
      <c r="D14" s="193"/>
      <c r="E14" s="193"/>
      <c r="F14" s="193"/>
    </row>
    <row r="15" spans="1:10" s="29" customFormat="1" x14ac:dyDescent="0.3">
      <c r="A15" s="25" t="s">
        <v>95</v>
      </c>
      <c r="B15" s="25" t="s">
        <v>104</v>
      </c>
      <c r="C15" s="26" t="s">
        <v>96</v>
      </c>
      <c r="D15" s="26" t="s">
        <v>105</v>
      </c>
      <c r="E15" s="25" t="s">
        <v>107</v>
      </c>
      <c r="F15" s="27" t="s">
        <v>22</v>
      </c>
      <c r="G15" s="28"/>
      <c r="H15" s="137"/>
      <c r="I15" s="138"/>
      <c r="J15" s="137"/>
    </row>
    <row r="16" spans="1:10" x14ac:dyDescent="0.3">
      <c r="A16" s="145">
        <v>293491.15000000002</v>
      </c>
      <c r="B16" s="145">
        <v>72419.33</v>
      </c>
      <c r="C16" s="145">
        <v>478955.78</v>
      </c>
      <c r="D16" s="145">
        <v>0</v>
      </c>
      <c r="E16" s="30">
        <v>0</v>
      </c>
      <c r="F16" s="30">
        <v>0</v>
      </c>
      <c r="H16" s="136"/>
      <c r="I16" s="139"/>
      <c r="J16" s="136"/>
    </row>
    <row r="17" spans="1:13" ht="21.75" customHeight="1" x14ac:dyDescent="0.3">
      <c r="A17" s="31"/>
      <c r="B17" s="31"/>
      <c r="E17" s="31"/>
      <c r="F17" s="31"/>
      <c r="H17" s="136"/>
      <c r="I17" s="139"/>
      <c r="J17" s="136"/>
    </row>
    <row r="18" spans="1:13" x14ac:dyDescent="0.3">
      <c r="A18" s="25" t="s">
        <v>23</v>
      </c>
      <c r="B18" s="25" t="s">
        <v>25</v>
      </c>
      <c r="C18" s="26" t="s">
        <v>24</v>
      </c>
      <c r="D18" s="26" t="s">
        <v>106</v>
      </c>
      <c r="E18" s="25" t="s">
        <v>108</v>
      </c>
      <c r="F18" s="25" t="s">
        <v>26</v>
      </c>
      <c r="G18" s="18"/>
      <c r="H18" s="170"/>
      <c r="I18" s="170"/>
      <c r="J18" s="170"/>
    </row>
    <row r="19" spans="1:13" x14ac:dyDescent="0.3">
      <c r="A19" s="145">
        <v>4587.8100000000004</v>
      </c>
      <c r="B19" s="145">
        <v>4832.74</v>
      </c>
      <c r="C19" s="145">
        <v>10522.45</v>
      </c>
      <c r="D19" s="145">
        <v>0</v>
      </c>
      <c r="E19" s="30">
        <v>0</v>
      </c>
      <c r="F19" s="30">
        <v>0</v>
      </c>
      <c r="G19" s="18"/>
    </row>
    <row r="20" spans="1:13" ht="21.75" customHeight="1" x14ac:dyDescent="0.3">
      <c r="A20" s="31"/>
      <c r="B20" s="31"/>
      <c r="C20" s="31"/>
      <c r="D20" s="32"/>
      <c r="E20" s="33"/>
      <c r="F20" s="19"/>
      <c r="G20" s="18"/>
    </row>
    <row r="21" spans="1:13" x14ac:dyDescent="0.3">
      <c r="A21" s="172" t="s">
        <v>27</v>
      </c>
      <c r="B21" s="173"/>
      <c r="C21" s="194"/>
      <c r="D21" s="34">
        <f>A16+B16+C16+D16+E16+C110+C113-A19-B19-C19-D19-E19</f>
        <v>825830.19000000006</v>
      </c>
      <c r="E21" s="33"/>
      <c r="F21" s="19"/>
      <c r="G21" s="18"/>
    </row>
    <row r="22" spans="1:13" ht="21" customHeight="1" x14ac:dyDescent="0.3">
      <c r="A22" s="35"/>
      <c r="B22" s="35"/>
      <c r="C22" s="35"/>
      <c r="D22" s="35"/>
      <c r="E22" s="36"/>
      <c r="F22" s="23"/>
    </row>
    <row r="23" spans="1:13" x14ac:dyDescent="0.3">
      <c r="A23" s="195" t="s">
        <v>28</v>
      </c>
      <c r="B23" s="195" t="s">
        <v>29</v>
      </c>
      <c r="C23" s="195" t="s">
        <v>30</v>
      </c>
      <c r="D23" s="37" t="s">
        <v>75</v>
      </c>
      <c r="E23" s="38"/>
      <c r="F23" s="23"/>
    </row>
    <row r="24" spans="1:13" x14ac:dyDescent="0.3">
      <c r="A24" s="195"/>
      <c r="B24" s="195"/>
      <c r="C24" s="195"/>
      <c r="D24" s="39"/>
      <c r="E24" s="36"/>
      <c r="F24" s="23"/>
    </row>
    <row r="25" spans="1:13" x14ac:dyDescent="0.3">
      <c r="A25" s="40">
        <v>3105715.51</v>
      </c>
      <c r="B25" s="40">
        <v>32945.24</v>
      </c>
      <c r="C25" s="41">
        <f>A25-B25</f>
        <v>3072770.2699999996</v>
      </c>
      <c r="D25" s="35"/>
      <c r="E25" s="36"/>
      <c r="F25" s="23"/>
    </row>
    <row r="26" spans="1:13" ht="47.25" customHeight="1" x14ac:dyDescent="0.3">
      <c r="A26" s="42" t="s">
        <v>92</v>
      </c>
      <c r="B26" s="42" t="s">
        <v>31</v>
      </c>
      <c r="C26" s="35"/>
      <c r="D26" s="140"/>
      <c r="E26" s="36"/>
      <c r="F26" s="23"/>
      <c r="M26" s="67"/>
    </row>
    <row r="27" spans="1:13" x14ac:dyDescent="0.3">
      <c r="A27" s="175" t="s">
        <v>32</v>
      </c>
      <c r="B27" s="175"/>
      <c r="C27" s="43">
        <f>(D21-(F16-F19))/C25</f>
        <v>0.26875754366108212</v>
      </c>
      <c r="D27" s="44"/>
      <c r="F27" s="45"/>
    </row>
    <row r="28" spans="1:13" x14ac:dyDescent="0.3">
      <c r="A28" s="175" t="s">
        <v>33</v>
      </c>
      <c r="B28" s="175"/>
      <c r="C28" s="46">
        <f>(F16-F19)/C25</f>
        <v>0</v>
      </c>
      <c r="D28" s="47"/>
      <c r="F28" s="45"/>
    </row>
    <row r="29" spans="1:13" x14ac:dyDescent="0.3">
      <c r="A29" s="48"/>
      <c r="B29" s="48"/>
      <c r="C29" s="49"/>
      <c r="D29" s="49"/>
      <c r="E29" s="49"/>
    </row>
    <row r="30" spans="1:13" ht="33.75" customHeight="1" x14ac:dyDescent="0.4">
      <c r="A30" s="176" t="s">
        <v>34</v>
      </c>
      <c r="B30" s="177"/>
      <c r="C30" s="177"/>
      <c r="D30" s="177"/>
      <c r="E30" s="177"/>
      <c r="F30" s="177"/>
    </row>
    <row r="31" spans="1:13" x14ac:dyDescent="0.3">
      <c r="A31" s="51"/>
      <c r="B31" s="51"/>
      <c r="C31" s="51"/>
      <c r="D31" s="51"/>
      <c r="E31" s="49"/>
    </row>
    <row r="32" spans="1:13" x14ac:dyDescent="0.3">
      <c r="A32" s="172" t="s">
        <v>35</v>
      </c>
      <c r="B32" s="173"/>
      <c r="C32" s="52" t="s">
        <v>36</v>
      </c>
      <c r="D32" s="178" t="s">
        <v>37</v>
      </c>
      <c r="E32" s="178"/>
      <c r="F32" s="23"/>
      <c r="I32" s="50"/>
    </row>
    <row r="33" spans="1:9" ht="21" customHeight="1" x14ac:dyDescent="0.3">
      <c r="A33" s="51"/>
      <c r="B33" s="51"/>
      <c r="C33" s="51"/>
      <c r="D33" s="51"/>
      <c r="E33" s="49"/>
    </row>
    <row r="34" spans="1:9" x14ac:dyDescent="0.3">
      <c r="A34" s="53" t="s">
        <v>38</v>
      </c>
      <c r="B34" s="54" t="s">
        <v>39</v>
      </c>
      <c r="C34" s="54" t="s">
        <v>40</v>
      </c>
      <c r="D34" s="25">
        <v>0.12</v>
      </c>
      <c r="E34" s="25">
        <v>7.0000000000000007E-2</v>
      </c>
      <c r="F34" s="55">
        <f>D34-E34</f>
        <v>4.9999999999999989E-2</v>
      </c>
    </row>
    <row r="35" spans="1:9" x14ac:dyDescent="0.3">
      <c r="A35" s="147">
        <v>18271.650000000001</v>
      </c>
      <c r="B35" s="56">
        <v>145.77000000000001</v>
      </c>
      <c r="C35" s="57">
        <f>A35-B35</f>
        <v>18125.88</v>
      </c>
      <c r="D35" s="58">
        <f>C35*D34</f>
        <v>2175.1055999999999</v>
      </c>
      <c r="E35" s="58">
        <f>C35*E34</f>
        <v>1268.8116000000002</v>
      </c>
      <c r="F35" s="59">
        <f>D35-E35</f>
        <v>906.29399999999964</v>
      </c>
    </row>
    <row r="36" spans="1:9" ht="21.75" customHeight="1" x14ac:dyDescent="0.3">
      <c r="C36" s="60"/>
    </row>
    <row r="37" spans="1:9" x14ac:dyDescent="0.3">
      <c r="D37" s="179" t="s">
        <v>41</v>
      </c>
      <c r="E37" s="180"/>
      <c r="F37" s="159">
        <f>F35*(C27+C28)</f>
        <v>243.57334927477666</v>
      </c>
      <c r="H37" s="60"/>
      <c r="I37" s="60"/>
    </row>
    <row r="38" spans="1:9" x14ac:dyDescent="0.3">
      <c r="C38" s="61"/>
      <c r="D38" s="61"/>
      <c r="E38" s="62"/>
    </row>
    <row r="39" spans="1:9" ht="15" customHeight="1" x14ac:dyDescent="0.3">
      <c r="A39" s="181" t="s">
        <v>42</v>
      </c>
      <c r="B39" s="182"/>
      <c r="C39" s="182"/>
      <c r="D39" s="182"/>
      <c r="E39" s="182"/>
      <c r="F39" s="182"/>
    </row>
    <row r="40" spans="1:9" x14ac:dyDescent="0.3">
      <c r="A40" s="181"/>
      <c r="B40" s="182"/>
      <c r="C40" s="182"/>
      <c r="D40" s="182"/>
      <c r="E40" s="182"/>
      <c r="F40" s="182"/>
    </row>
    <row r="42" spans="1:9" x14ac:dyDescent="0.3">
      <c r="A42" s="183" t="s">
        <v>43</v>
      </c>
      <c r="B42" s="184"/>
      <c r="C42" s="52" t="s">
        <v>36</v>
      </c>
      <c r="D42" s="178" t="s">
        <v>37</v>
      </c>
      <c r="E42" s="178"/>
    </row>
    <row r="43" spans="1:9" ht="21.75" customHeight="1" x14ac:dyDescent="0.3"/>
    <row r="44" spans="1:9" x14ac:dyDescent="0.3">
      <c r="A44" s="54" t="s">
        <v>44</v>
      </c>
      <c r="B44" s="54" t="s">
        <v>45</v>
      </c>
      <c r="C44" s="54" t="s">
        <v>46</v>
      </c>
      <c r="D44" s="25">
        <v>0.12</v>
      </c>
      <c r="E44" s="25">
        <v>0.11</v>
      </c>
      <c r="F44" s="55">
        <f>D44-E44</f>
        <v>9.999999999999995E-3</v>
      </c>
      <c r="H44" s="19"/>
      <c r="I44" s="19"/>
    </row>
    <row r="45" spans="1:9" x14ac:dyDescent="0.3">
      <c r="A45" s="146">
        <v>279369.56</v>
      </c>
      <c r="B45" s="63">
        <v>0</v>
      </c>
      <c r="C45" s="64">
        <f>A45-B45</f>
        <v>279369.56</v>
      </c>
      <c r="D45" s="65">
        <f>$C$45*D44</f>
        <v>33524.347199999997</v>
      </c>
      <c r="E45" s="65">
        <f>$C$45*E44</f>
        <v>30730.651600000001</v>
      </c>
      <c r="F45" s="66">
        <f>D45-E45</f>
        <v>2793.6955999999955</v>
      </c>
    </row>
    <row r="46" spans="1:9" ht="21.75" customHeight="1" x14ac:dyDescent="0.3">
      <c r="C46" s="67"/>
      <c r="D46" s="67"/>
      <c r="E46" s="67"/>
      <c r="F46" s="67"/>
    </row>
    <row r="47" spans="1:9" x14ac:dyDescent="0.3">
      <c r="A47" s="54" t="s">
        <v>47</v>
      </c>
      <c r="B47" s="54" t="s">
        <v>45</v>
      </c>
      <c r="C47" s="54" t="s">
        <v>49</v>
      </c>
      <c r="D47" s="25">
        <v>0.19</v>
      </c>
      <c r="E47" s="25">
        <v>0.11</v>
      </c>
      <c r="F47" s="55">
        <f>D47-E47</f>
        <v>0.08</v>
      </c>
    </row>
    <row r="48" spans="1:9" x14ac:dyDescent="0.3">
      <c r="A48" s="146">
        <v>0</v>
      </c>
      <c r="B48" s="63">
        <v>0</v>
      </c>
      <c r="C48" s="64">
        <f>A48-B48</f>
        <v>0</v>
      </c>
      <c r="D48" s="65">
        <f>$C$48*D47</f>
        <v>0</v>
      </c>
      <c r="E48" s="65">
        <f>$C$48*E47</f>
        <v>0</v>
      </c>
      <c r="F48" s="66">
        <f>D48-E48</f>
        <v>0</v>
      </c>
    </row>
    <row r="49" spans="1:7" ht="21" customHeight="1" x14ac:dyDescent="0.3">
      <c r="A49" s="33"/>
      <c r="B49" s="33"/>
      <c r="C49" s="67"/>
      <c r="D49" s="33"/>
      <c r="E49" s="33"/>
      <c r="F49" s="33"/>
    </row>
    <row r="50" spans="1:7" x14ac:dyDescent="0.3">
      <c r="A50" s="54" t="s">
        <v>48</v>
      </c>
      <c r="B50" s="54" t="s">
        <v>45</v>
      </c>
      <c r="C50" s="54" t="s">
        <v>103</v>
      </c>
      <c r="D50" s="25">
        <v>0.21</v>
      </c>
      <c r="E50" s="25">
        <v>0.11</v>
      </c>
      <c r="F50" s="55">
        <f>D50-E50</f>
        <v>9.9999999999999992E-2</v>
      </c>
    </row>
    <row r="51" spans="1:7" x14ac:dyDescent="0.3">
      <c r="A51" s="63">
        <v>0</v>
      </c>
      <c r="B51" s="63">
        <v>0</v>
      </c>
      <c r="C51" s="64">
        <f>A51-B51</f>
        <v>0</v>
      </c>
      <c r="D51" s="65">
        <f>$C$51*D50</f>
        <v>0</v>
      </c>
      <c r="E51" s="65">
        <f>$C$51*E50</f>
        <v>0</v>
      </c>
      <c r="F51" s="66">
        <f>D51-E51</f>
        <v>0</v>
      </c>
    </row>
    <row r="52" spans="1:7" ht="21.75" customHeight="1" x14ac:dyDescent="0.3">
      <c r="A52" s="67"/>
      <c r="B52" s="67"/>
      <c r="C52" s="67"/>
      <c r="D52" s="67"/>
      <c r="E52" s="67"/>
      <c r="F52" s="67"/>
    </row>
    <row r="53" spans="1:7" x14ac:dyDescent="0.3">
      <c r="A53" s="67"/>
      <c r="B53" s="67"/>
      <c r="C53" s="67"/>
      <c r="D53" s="179" t="s">
        <v>50</v>
      </c>
      <c r="E53" s="180"/>
      <c r="F53" s="158">
        <f>(F45+F48+F51)*C27</f>
        <v>750.82676719277174</v>
      </c>
    </row>
    <row r="54" spans="1:7" x14ac:dyDescent="0.3">
      <c r="C54" s="61"/>
      <c r="D54" s="61"/>
      <c r="E54" s="69"/>
    </row>
    <row r="55" spans="1:7" x14ac:dyDescent="0.3">
      <c r="C55" s="61"/>
      <c r="D55" s="61"/>
      <c r="E55" s="69"/>
    </row>
    <row r="56" spans="1:7" ht="15" customHeight="1" x14ac:dyDescent="0.3">
      <c r="A56" s="176" t="s">
        <v>51</v>
      </c>
      <c r="B56" s="185"/>
      <c r="C56" s="185"/>
      <c r="D56" s="185"/>
      <c r="E56" s="185"/>
      <c r="F56" s="185"/>
    </row>
    <row r="57" spans="1:7" x14ac:dyDescent="0.3">
      <c r="A57" s="176"/>
      <c r="B57" s="185"/>
      <c r="C57" s="185"/>
      <c r="D57" s="185"/>
      <c r="E57" s="185"/>
      <c r="F57" s="185"/>
    </row>
    <row r="59" spans="1:7" x14ac:dyDescent="0.3">
      <c r="A59" s="183" t="s">
        <v>52</v>
      </c>
      <c r="B59" s="184"/>
    </row>
    <row r="61" spans="1:7" x14ac:dyDescent="0.3">
      <c r="A61" s="70" t="s">
        <v>46</v>
      </c>
      <c r="B61"/>
      <c r="C61" s="54" t="s">
        <v>46</v>
      </c>
      <c r="D61" s="25">
        <v>0.12</v>
      </c>
      <c r="E61" s="25">
        <v>0.11</v>
      </c>
      <c r="F61" s="55">
        <f>D61-E61</f>
        <v>9.999999999999995E-3</v>
      </c>
      <c r="G61" s="71"/>
    </row>
    <row r="62" spans="1:7" x14ac:dyDescent="0.3">
      <c r="A62" s="72">
        <v>0</v>
      </c>
      <c r="B62" s="63">
        <v>0</v>
      </c>
      <c r="C62" s="64">
        <f>A62-B62</f>
        <v>0</v>
      </c>
      <c r="D62" s="65">
        <f>$C$62*D61</f>
        <v>0</v>
      </c>
      <c r="E62" s="65">
        <f>$C$62*E61</f>
        <v>0</v>
      </c>
      <c r="F62" s="66">
        <f>D62-E62</f>
        <v>0</v>
      </c>
      <c r="G62" s="71"/>
    </row>
    <row r="63" spans="1:7" ht="21.75" customHeight="1" x14ac:dyDescent="0.3">
      <c r="A63" s="67"/>
      <c r="B63" s="67"/>
      <c r="C63" s="67"/>
      <c r="D63" s="67"/>
      <c r="E63" s="67"/>
      <c r="F63" s="67"/>
      <c r="G63" s="71"/>
    </row>
    <row r="64" spans="1:7" x14ac:dyDescent="0.3">
      <c r="A64" s="70" t="s">
        <v>53</v>
      </c>
      <c r="B64" s="54" t="s">
        <v>45</v>
      </c>
      <c r="C64" s="54" t="s">
        <v>49</v>
      </c>
      <c r="D64" s="25">
        <v>0.19</v>
      </c>
      <c r="E64" s="25">
        <v>0.11</v>
      </c>
      <c r="F64" s="55">
        <f>D64-E64</f>
        <v>0.08</v>
      </c>
      <c r="G64" s="71"/>
    </row>
    <row r="65" spans="1:7" x14ac:dyDescent="0.3">
      <c r="A65" s="72">
        <v>0</v>
      </c>
      <c r="B65" s="63">
        <v>0</v>
      </c>
      <c r="C65" s="64">
        <f>A65-B65</f>
        <v>0</v>
      </c>
      <c r="D65" s="65">
        <f>$C$65*D64</f>
        <v>0</v>
      </c>
      <c r="E65" s="65">
        <f>$C$65*E64</f>
        <v>0</v>
      </c>
      <c r="F65" s="66">
        <f>D65-E65</f>
        <v>0</v>
      </c>
      <c r="G65" s="71"/>
    </row>
    <row r="66" spans="1:7" ht="21.75" customHeight="1" x14ac:dyDescent="0.3">
      <c r="A66" s="33"/>
      <c r="B66" s="33"/>
      <c r="C66" s="67"/>
      <c r="D66" s="33"/>
      <c r="E66" s="33"/>
      <c r="F66" s="33"/>
      <c r="G66" s="71"/>
    </row>
    <row r="67" spans="1:7" x14ac:dyDescent="0.3">
      <c r="A67" s="70" t="s">
        <v>54</v>
      </c>
      <c r="B67" s="54" t="s">
        <v>45</v>
      </c>
      <c r="C67" s="54" t="s">
        <v>103</v>
      </c>
      <c r="D67" s="25">
        <v>0.21</v>
      </c>
      <c r="E67" s="25">
        <v>0.11</v>
      </c>
      <c r="F67" s="55">
        <f>D67-E67</f>
        <v>9.9999999999999992E-2</v>
      </c>
      <c r="G67" s="71"/>
    </row>
    <row r="68" spans="1:7" x14ac:dyDescent="0.3">
      <c r="A68" s="72">
        <v>0</v>
      </c>
      <c r="B68" s="63">
        <v>0</v>
      </c>
      <c r="C68" s="64">
        <f>A68-B68</f>
        <v>0</v>
      </c>
      <c r="D68" s="65">
        <f>$C$68*D67</f>
        <v>0</v>
      </c>
      <c r="E68" s="65">
        <f>$C$68*E67</f>
        <v>0</v>
      </c>
      <c r="F68" s="66">
        <f>D68-E68</f>
        <v>0</v>
      </c>
      <c r="G68" s="71"/>
    </row>
    <row r="69" spans="1:7" ht="21.75" customHeight="1" x14ac:dyDescent="0.3">
      <c r="A69" s="67"/>
      <c r="B69" s="67"/>
      <c r="C69" s="67"/>
      <c r="D69" s="67"/>
      <c r="E69" s="67"/>
      <c r="F69" s="67"/>
      <c r="G69" s="71"/>
    </row>
    <row r="70" spans="1:7" x14ac:dyDescent="0.3">
      <c r="A70" s="67"/>
      <c r="B70" s="67"/>
      <c r="C70" s="67"/>
      <c r="D70" s="174" t="s">
        <v>55</v>
      </c>
      <c r="E70" s="174"/>
      <c r="F70" s="68">
        <f>(F62+F65+F68)*C28</f>
        <v>0</v>
      </c>
      <c r="G70" s="71"/>
    </row>
    <row r="72" spans="1:7" ht="15" customHeight="1" x14ac:dyDescent="0.3">
      <c r="A72" s="176" t="s">
        <v>56</v>
      </c>
      <c r="B72" s="185"/>
      <c r="C72" s="185"/>
      <c r="D72" s="185"/>
      <c r="E72" s="185"/>
      <c r="F72" s="185"/>
    </row>
    <row r="73" spans="1:7" ht="14.25" customHeight="1" x14ac:dyDescent="0.3">
      <c r="A73" s="176"/>
      <c r="B73" s="185"/>
      <c r="C73" s="185"/>
      <c r="D73" s="185"/>
      <c r="E73" s="185"/>
      <c r="F73" s="185"/>
    </row>
    <row r="74" spans="1:7" ht="14.25" customHeight="1" x14ac:dyDescent="0.3">
      <c r="A74" s="176"/>
      <c r="B74" s="185"/>
      <c r="C74" s="185"/>
      <c r="D74" s="185"/>
      <c r="E74" s="185"/>
      <c r="F74" s="185"/>
    </row>
    <row r="75" spans="1:7" ht="14.25" customHeight="1" x14ac:dyDescent="0.3">
      <c r="A75" s="176"/>
      <c r="B75" s="185"/>
      <c r="C75" s="185"/>
      <c r="D75" s="185"/>
      <c r="E75" s="185"/>
      <c r="F75" s="185"/>
    </row>
    <row r="76" spans="1:7" x14ac:dyDescent="0.3">
      <c r="A76" s="23"/>
      <c r="B76" s="23"/>
      <c r="C76" s="23"/>
      <c r="D76" s="23"/>
      <c r="E76" s="23"/>
    </row>
    <row r="77" spans="1:7" x14ac:dyDescent="0.3">
      <c r="A77" s="172" t="s">
        <v>57</v>
      </c>
      <c r="B77" s="173"/>
      <c r="C77" s="73" t="s">
        <v>58</v>
      </c>
      <c r="D77" s="23"/>
      <c r="E77" s="23"/>
    </row>
    <row r="78" spans="1:7" x14ac:dyDescent="0.3">
      <c r="A78" s="172" t="s">
        <v>59</v>
      </c>
      <c r="B78" s="173"/>
      <c r="C78" s="172" t="s">
        <v>60</v>
      </c>
      <c r="D78" s="173"/>
      <c r="E78" s="23"/>
    </row>
    <row r="79" spans="1:7" x14ac:dyDescent="0.3">
      <c r="A79" s="70" t="s">
        <v>61</v>
      </c>
      <c r="B79" s="25">
        <v>0.12</v>
      </c>
      <c r="C79" s="25">
        <v>0.1</v>
      </c>
      <c r="D79" s="25">
        <f>B79-C79</f>
        <v>1.999999999999999E-2</v>
      </c>
      <c r="E79" s="67"/>
      <c r="F79" s="71"/>
      <c r="G79" s="18"/>
    </row>
    <row r="80" spans="1:7" x14ac:dyDescent="0.3">
      <c r="A80" s="74">
        <f>C16</f>
        <v>478955.78</v>
      </c>
      <c r="B80" s="75">
        <f>A80*B79</f>
        <v>57474.693599999999</v>
      </c>
      <c r="C80" s="76">
        <f>A80*C79</f>
        <v>47895.578000000009</v>
      </c>
      <c r="D80" s="77">
        <f>B80-C80</f>
        <v>9579.1155999999901</v>
      </c>
      <c r="E80" s="33"/>
      <c r="F80" s="71"/>
      <c r="G80" s="18"/>
    </row>
    <row r="81" spans="1:7" x14ac:dyDescent="0.3">
      <c r="A81" s="67"/>
      <c r="B81" s="171" t="s">
        <v>62</v>
      </c>
      <c r="C81" s="171"/>
      <c r="D81" s="78">
        <f>D80*15%</f>
        <v>1436.8673399999984</v>
      </c>
      <c r="E81" s="33"/>
      <c r="F81" s="71"/>
      <c r="G81" s="18"/>
    </row>
    <row r="82" spans="1:7" ht="21.75" customHeight="1" x14ac:dyDescent="0.3">
      <c r="A82" s="79"/>
      <c r="B82" s="79"/>
      <c r="C82" s="79"/>
      <c r="D82" s="80"/>
      <c r="E82" s="67"/>
      <c r="F82" s="71"/>
      <c r="G82" s="18"/>
    </row>
    <row r="83" spans="1:7" x14ac:dyDescent="0.3">
      <c r="A83" s="70" t="s">
        <v>61</v>
      </c>
      <c r="B83" s="25">
        <v>0.19</v>
      </c>
      <c r="C83" s="25">
        <v>0.1</v>
      </c>
      <c r="D83" s="55">
        <f>B83-C83</f>
        <v>0.09</v>
      </c>
      <c r="E83" s="67"/>
      <c r="F83" s="71"/>
      <c r="G83" s="18"/>
    </row>
    <row r="84" spans="1:7" x14ac:dyDescent="0.3">
      <c r="A84" s="81">
        <f>D16</f>
        <v>0</v>
      </c>
      <c r="B84" s="82">
        <f>A84*B83</f>
        <v>0</v>
      </c>
      <c r="C84" s="83">
        <f>A84*C83</f>
        <v>0</v>
      </c>
      <c r="D84" s="84">
        <f>B84-C84</f>
        <v>0</v>
      </c>
      <c r="E84" s="67"/>
      <c r="F84" s="71"/>
      <c r="G84" s="18"/>
    </row>
    <row r="85" spans="1:7" x14ac:dyDescent="0.3">
      <c r="A85" s="67"/>
      <c r="B85" s="171" t="s">
        <v>62</v>
      </c>
      <c r="C85" s="171"/>
      <c r="D85" s="85">
        <f>D84*15%</f>
        <v>0</v>
      </c>
      <c r="E85" s="67"/>
      <c r="F85" s="71"/>
      <c r="G85" s="18"/>
    </row>
    <row r="86" spans="1:7" ht="21.75" customHeight="1" x14ac:dyDescent="0.3">
      <c r="A86" s="79"/>
      <c r="B86" s="79"/>
      <c r="C86" s="79"/>
      <c r="D86" s="80"/>
      <c r="E86" s="67"/>
      <c r="F86" s="71"/>
      <c r="G86" s="18"/>
    </row>
    <row r="87" spans="1:7" x14ac:dyDescent="0.3">
      <c r="A87" s="70" t="s">
        <v>61</v>
      </c>
      <c r="B87" s="25">
        <v>0.21</v>
      </c>
      <c r="C87" s="25">
        <v>0.1</v>
      </c>
      <c r="D87" s="55">
        <f>B87-C87</f>
        <v>0.10999999999999999</v>
      </c>
      <c r="E87" s="67"/>
      <c r="F87" s="71"/>
      <c r="G87" s="18"/>
    </row>
    <row r="88" spans="1:7" x14ac:dyDescent="0.3">
      <c r="A88" s="86"/>
      <c r="B88" s="82">
        <f>A88*B87</f>
        <v>0</v>
      </c>
      <c r="C88" s="83">
        <f>A88*C87</f>
        <v>0</v>
      </c>
      <c r="D88" s="84">
        <f>B88-C88</f>
        <v>0</v>
      </c>
      <c r="E88" s="67"/>
      <c r="F88" s="71"/>
      <c r="G88" s="18"/>
    </row>
    <row r="89" spans="1:7" x14ac:dyDescent="0.3">
      <c r="A89" s="67"/>
      <c r="B89" s="171" t="s">
        <v>62</v>
      </c>
      <c r="C89" s="171"/>
      <c r="D89" s="83">
        <f>D88*15%</f>
        <v>0</v>
      </c>
      <c r="E89" s="67"/>
      <c r="F89" s="71"/>
      <c r="G89" s="18"/>
    </row>
    <row r="90" spans="1:7" x14ac:dyDescent="0.3">
      <c r="A90" s="67"/>
      <c r="B90" s="87"/>
      <c r="C90" s="87"/>
      <c r="D90" s="80"/>
      <c r="E90" s="67"/>
      <c r="F90" s="71"/>
      <c r="G90" s="18"/>
    </row>
    <row r="91" spans="1:7" x14ac:dyDescent="0.3">
      <c r="A91" s="67"/>
      <c r="B91" s="87"/>
      <c r="C91" s="87"/>
      <c r="D91" s="80"/>
      <c r="E91" s="67"/>
      <c r="F91" s="71"/>
      <c r="G91" s="18"/>
    </row>
    <row r="92" spans="1:7" x14ac:dyDescent="0.3">
      <c r="A92" s="172" t="s">
        <v>57</v>
      </c>
      <c r="B92" s="173"/>
      <c r="C92" s="88" t="s">
        <v>63</v>
      </c>
      <c r="D92" s="23"/>
      <c r="E92" s="23"/>
    </row>
    <row r="93" spans="1:7" x14ac:dyDescent="0.3">
      <c r="A93" s="172" t="s">
        <v>59</v>
      </c>
      <c r="B93" s="173"/>
      <c r="C93" s="172" t="s">
        <v>60</v>
      </c>
      <c r="D93" s="173"/>
      <c r="E93" s="23"/>
    </row>
    <row r="94" spans="1:7" x14ac:dyDescent="0.3">
      <c r="A94" s="70" t="s">
        <v>61</v>
      </c>
      <c r="B94" s="25">
        <v>0.12</v>
      </c>
      <c r="C94" s="25">
        <v>0.11</v>
      </c>
      <c r="D94" s="55">
        <f>B94-C94</f>
        <v>9.999999999999995E-3</v>
      </c>
      <c r="E94" s="67"/>
      <c r="F94" s="71"/>
      <c r="G94" s="18"/>
    </row>
    <row r="95" spans="1:7" x14ac:dyDescent="0.3">
      <c r="A95" s="81">
        <f>A16</f>
        <v>293491.15000000002</v>
      </c>
      <c r="B95" s="82">
        <f>A95*B94</f>
        <v>35218.938000000002</v>
      </c>
      <c r="C95" s="83">
        <f>A95*C94</f>
        <v>32284.026500000004</v>
      </c>
      <c r="D95" s="84">
        <f>B95-C95</f>
        <v>2934.9114999999983</v>
      </c>
      <c r="E95" s="67"/>
      <c r="F95" s="71"/>
      <c r="G95" s="18"/>
    </row>
    <row r="96" spans="1:7" x14ac:dyDescent="0.3">
      <c r="A96" s="67"/>
      <c r="B96" s="171" t="s">
        <v>62</v>
      </c>
      <c r="C96" s="171"/>
      <c r="D96" s="85">
        <f>D95*15%</f>
        <v>440.23672499999975</v>
      </c>
      <c r="E96" s="67"/>
      <c r="F96" s="71"/>
      <c r="G96" s="18"/>
    </row>
    <row r="97" spans="1:10" ht="21.75" customHeight="1" x14ac:dyDescent="0.3">
      <c r="A97" s="79"/>
      <c r="B97" s="79"/>
      <c r="C97" s="79"/>
      <c r="D97" s="80"/>
      <c r="E97" s="67"/>
      <c r="F97" s="71"/>
      <c r="G97" s="18"/>
    </row>
    <row r="98" spans="1:10" x14ac:dyDescent="0.3">
      <c r="A98" s="70" t="s">
        <v>61</v>
      </c>
      <c r="B98" s="25">
        <v>0.19</v>
      </c>
      <c r="C98" s="25">
        <v>0.11</v>
      </c>
      <c r="D98" s="55">
        <f>B98-C98</f>
        <v>0.08</v>
      </c>
      <c r="E98" s="67"/>
      <c r="F98" s="71"/>
      <c r="G98" s="18"/>
    </row>
    <row r="99" spans="1:10" x14ac:dyDescent="0.3">
      <c r="A99" s="81">
        <f>B16</f>
        <v>72419.33</v>
      </c>
      <c r="B99" s="82">
        <f>A99*B98</f>
        <v>13759.672700000001</v>
      </c>
      <c r="C99" s="83">
        <f>A99*C98</f>
        <v>7966.1262999999999</v>
      </c>
      <c r="D99" s="84">
        <f>B99-C99</f>
        <v>5793.5464000000011</v>
      </c>
      <c r="E99" s="67"/>
      <c r="F99" s="71"/>
      <c r="G99" s="18"/>
    </row>
    <row r="100" spans="1:10" x14ac:dyDescent="0.3">
      <c r="A100" s="67"/>
      <c r="B100" s="171" t="s">
        <v>62</v>
      </c>
      <c r="C100" s="171"/>
      <c r="D100" s="85">
        <f>D99*15%</f>
        <v>869.03196000000014</v>
      </c>
      <c r="E100" s="67"/>
      <c r="F100" s="71"/>
      <c r="G100" s="18"/>
    </row>
    <row r="101" spans="1:10" ht="21.75" customHeight="1" x14ac:dyDescent="0.3">
      <c r="A101" s="79"/>
      <c r="B101" s="79"/>
      <c r="C101" s="79"/>
      <c r="D101" s="80"/>
      <c r="E101" s="67"/>
      <c r="F101" s="71"/>
      <c r="G101" s="18"/>
    </row>
    <row r="102" spans="1:10" x14ac:dyDescent="0.3">
      <c r="A102" s="70" t="s">
        <v>61</v>
      </c>
      <c r="B102" s="25">
        <v>0.21</v>
      </c>
      <c r="C102" s="25">
        <v>0.11</v>
      </c>
      <c r="D102" s="55">
        <f>B102-C102</f>
        <v>9.9999999999999992E-2</v>
      </c>
      <c r="E102" s="67"/>
      <c r="F102" s="71"/>
      <c r="G102" s="18"/>
    </row>
    <row r="103" spans="1:10" x14ac:dyDescent="0.3">
      <c r="A103" s="86">
        <f>E16</f>
        <v>0</v>
      </c>
      <c r="B103" s="82">
        <f>A103*B102</f>
        <v>0</v>
      </c>
      <c r="C103" s="83">
        <f>A103*C102</f>
        <v>0</v>
      </c>
      <c r="D103" s="84">
        <f>B103-C103</f>
        <v>0</v>
      </c>
      <c r="E103" s="67"/>
      <c r="F103" s="71"/>
      <c r="G103" s="18"/>
    </row>
    <row r="104" spans="1:10" x14ac:dyDescent="0.3">
      <c r="A104" s="67"/>
      <c r="B104" s="171" t="s">
        <v>62</v>
      </c>
      <c r="C104" s="171"/>
      <c r="D104" s="83">
        <f>D103*15%</f>
        <v>0</v>
      </c>
      <c r="E104" s="67"/>
      <c r="F104" s="71"/>
      <c r="G104" s="18"/>
    </row>
    <row r="105" spans="1:10" x14ac:dyDescent="0.3">
      <c r="A105" s="67"/>
      <c r="B105" s="87"/>
      <c r="C105" s="87"/>
      <c r="D105" s="80"/>
      <c r="E105" s="67"/>
      <c r="F105" s="71"/>
      <c r="G105" s="18"/>
    </row>
    <row r="106" spans="1:10" ht="21" customHeight="1" x14ac:dyDescent="0.3">
      <c r="A106" s="79"/>
      <c r="B106" s="79"/>
      <c r="C106" s="79"/>
      <c r="D106" s="79"/>
      <c r="E106" s="80"/>
      <c r="F106" s="67"/>
      <c r="G106" s="71"/>
    </row>
    <row r="107" spans="1:10" x14ac:dyDescent="0.3">
      <c r="A107" s="172" t="s">
        <v>64</v>
      </c>
      <c r="B107" s="173"/>
      <c r="C107" s="51"/>
      <c r="D107" s="51"/>
      <c r="E107" s="49"/>
    </row>
    <row r="108" spans="1:10" x14ac:dyDescent="0.3">
      <c r="A108" s="172" t="s">
        <v>65</v>
      </c>
      <c r="B108" s="173"/>
      <c r="C108" s="172" t="s">
        <v>66</v>
      </c>
      <c r="D108" s="173"/>
      <c r="E108" s="49"/>
    </row>
    <row r="109" spans="1:10" x14ac:dyDescent="0.3">
      <c r="A109" s="89" t="s">
        <v>67</v>
      </c>
      <c r="B109" s="90" t="s">
        <v>68</v>
      </c>
      <c r="C109" s="53" t="s">
        <v>69</v>
      </c>
      <c r="D109" s="25">
        <v>0.15</v>
      </c>
      <c r="E109" s="71"/>
      <c r="F109" s="67"/>
      <c r="G109" s="67"/>
    </row>
    <row r="110" spans="1:10" x14ac:dyDescent="0.3">
      <c r="A110" s="148">
        <v>906.93</v>
      </c>
      <c r="B110" s="91">
        <v>0</v>
      </c>
      <c r="C110" s="86">
        <f>(A110-B110)</f>
        <v>906.93</v>
      </c>
      <c r="D110" s="92">
        <f>(C110*3%)*15%</f>
        <v>4.0811849999999996</v>
      </c>
      <c r="E110" s="71"/>
      <c r="F110" s="67"/>
      <c r="G110" s="67"/>
    </row>
    <row r="111" spans="1:10" ht="21.75" customHeight="1" x14ac:dyDescent="0.3">
      <c r="A111" s="93" t="s">
        <v>70</v>
      </c>
      <c r="B111" s="94"/>
      <c r="C111" s="94"/>
      <c r="D111" s="94"/>
      <c r="E111" s="71"/>
      <c r="F111" s="67"/>
      <c r="G111" s="67"/>
      <c r="H111" s="67"/>
      <c r="I111" s="67"/>
      <c r="J111" s="67"/>
    </row>
    <row r="112" spans="1:10" x14ac:dyDescent="0.3">
      <c r="A112" s="95" t="s">
        <v>71</v>
      </c>
      <c r="B112" s="90" t="s">
        <v>72</v>
      </c>
      <c r="C112" s="53" t="s">
        <v>69</v>
      </c>
      <c r="D112" s="96">
        <v>0.15</v>
      </c>
      <c r="E112" s="71"/>
      <c r="F112" s="67"/>
      <c r="G112" s="67"/>
      <c r="H112" s="67"/>
      <c r="I112" s="67"/>
      <c r="J112" s="67"/>
    </row>
    <row r="113" spans="1:12" x14ac:dyDescent="0.3">
      <c r="A113" s="148">
        <v>0</v>
      </c>
      <c r="B113" s="91">
        <v>0</v>
      </c>
      <c r="C113" s="86">
        <f>(A113-B113)</f>
        <v>0</v>
      </c>
      <c r="D113" s="92">
        <f>(C113*1%)*15%</f>
        <v>0</v>
      </c>
      <c r="E113" s="71"/>
      <c r="F113" s="67"/>
      <c r="G113" s="67"/>
      <c r="H113" s="67"/>
      <c r="I113" s="67"/>
      <c r="J113" s="67"/>
    </row>
    <row r="114" spans="1:12" ht="21.75" customHeight="1" x14ac:dyDescent="0.3">
      <c r="A114" s="93" t="s">
        <v>70</v>
      </c>
      <c r="B114" s="94"/>
      <c r="C114" s="94"/>
      <c r="D114" s="94"/>
      <c r="E114" s="71"/>
      <c r="F114" s="67"/>
      <c r="G114" s="67"/>
      <c r="H114" s="67"/>
      <c r="I114" s="67"/>
      <c r="J114" s="67"/>
    </row>
    <row r="115" spans="1:12" x14ac:dyDescent="0.3">
      <c r="A115" s="97" t="s">
        <v>73</v>
      </c>
      <c r="B115" s="90" t="s">
        <v>68</v>
      </c>
      <c r="C115" s="53" t="s">
        <v>69</v>
      </c>
      <c r="D115" s="25">
        <v>0.15</v>
      </c>
      <c r="E115" s="71"/>
      <c r="F115" s="67"/>
      <c r="G115" s="67"/>
      <c r="H115" s="67"/>
      <c r="I115" s="67"/>
      <c r="J115" s="67"/>
    </row>
    <row r="116" spans="1:12" x14ac:dyDescent="0.3">
      <c r="A116" s="98">
        <v>0</v>
      </c>
      <c r="B116" s="91"/>
      <c r="C116" s="86">
        <f>(A116-B116)</f>
        <v>0</v>
      </c>
      <c r="D116" s="77">
        <f>(A116*3%)*D115</f>
        <v>0</v>
      </c>
      <c r="E116" s="71"/>
      <c r="F116" s="67"/>
      <c r="G116" s="67"/>
      <c r="H116" s="67"/>
      <c r="I116" s="67"/>
      <c r="J116" s="67"/>
    </row>
    <row r="117" spans="1:12" ht="21.75" customHeight="1" x14ac:dyDescent="0.3">
      <c r="A117" s="33"/>
      <c r="B117" s="33"/>
      <c r="C117" s="67"/>
      <c r="D117" s="67"/>
      <c r="E117" s="67"/>
      <c r="F117" s="67"/>
      <c r="G117" s="71"/>
      <c r="H117" s="67"/>
      <c r="I117" s="67"/>
      <c r="J117" s="67"/>
      <c r="K117" s="67"/>
      <c r="L117" s="67"/>
    </row>
    <row r="118" spans="1:12" x14ac:dyDescent="0.3">
      <c r="A118" s="186" t="s">
        <v>74</v>
      </c>
      <c r="B118" s="186"/>
      <c r="C118" s="149">
        <f>D81+D85+D89+D110+D113+D116+D104+D100+D96</f>
        <v>2750.2172099999984</v>
      </c>
      <c r="H118" s="67"/>
      <c r="I118" s="67"/>
      <c r="J118" s="67"/>
    </row>
    <row r="119" spans="1:12" x14ac:dyDescent="0.3">
      <c r="H119" s="67"/>
      <c r="I119" s="67"/>
      <c r="J119" s="67"/>
    </row>
  </sheetData>
  <mergeCells count="42">
    <mergeCell ref="A59:B59"/>
    <mergeCell ref="A27:B27"/>
    <mergeCell ref="B1:F1"/>
    <mergeCell ref="B2:F2"/>
    <mergeCell ref="B4:F4"/>
    <mergeCell ref="B6:F6"/>
    <mergeCell ref="A10:F12"/>
    <mergeCell ref="A13:F13"/>
    <mergeCell ref="A14:F14"/>
    <mergeCell ref="A21:C21"/>
    <mergeCell ref="A23:A24"/>
    <mergeCell ref="B23:B24"/>
    <mergeCell ref="C23:C24"/>
    <mergeCell ref="A118:B118"/>
    <mergeCell ref="B100:C100"/>
    <mergeCell ref="A72:F75"/>
    <mergeCell ref="A77:B77"/>
    <mergeCell ref="A78:B78"/>
    <mergeCell ref="C78:D78"/>
    <mergeCell ref="B81:C81"/>
    <mergeCell ref="B85:C85"/>
    <mergeCell ref="B89:C89"/>
    <mergeCell ref="A92:B92"/>
    <mergeCell ref="A93:B93"/>
    <mergeCell ref="C93:D93"/>
    <mergeCell ref="B96:C96"/>
    <mergeCell ref="H18:J18"/>
    <mergeCell ref="B104:C104"/>
    <mergeCell ref="A107:B107"/>
    <mergeCell ref="A108:B108"/>
    <mergeCell ref="C108:D108"/>
    <mergeCell ref="D70:E70"/>
    <mergeCell ref="A28:B28"/>
    <mergeCell ref="A30:F30"/>
    <mergeCell ref="A32:B32"/>
    <mergeCell ref="D32:E32"/>
    <mergeCell ref="D37:E37"/>
    <mergeCell ref="A39:F40"/>
    <mergeCell ref="A42:B42"/>
    <mergeCell ref="D42:E42"/>
    <mergeCell ref="D53:E53"/>
    <mergeCell ref="A56:F57"/>
  </mergeCells>
  <pageMargins left="0.51181102362204722" right="0.51181102362204722" top="0.78740157480314965" bottom="0.78740157480314965" header="0.31496062992125984" footer="0.31496062992125984"/>
  <pageSetup paperSize="9"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4"/>
  <sheetViews>
    <sheetView showGridLines="0" zoomScaleNormal="100" zoomScaleSheetLayoutView="100" workbookViewId="0">
      <selection activeCell="B29" sqref="B29"/>
    </sheetView>
  </sheetViews>
  <sheetFormatPr defaultColWidth="9.109375" defaultRowHeight="14.4" x14ac:dyDescent="0.3"/>
  <cols>
    <col min="1" max="1" width="50.109375" bestFit="1" customWidth="1"/>
    <col min="2" max="2" width="15.44140625" bestFit="1" customWidth="1"/>
    <col min="3" max="3" width="17.44140625" bestFit="1" customWidth="1"/>
    <col min="4" max="4" width="58.33203125" customWidth="1"/>
    <col min="5" max="5" width="17.6640625" bestFit="1" customWidth="1"/>
    <col min="6" max="6" width="46.33203125" bestFit="1" customWidth="1"/>
    <col min="7" max="7" width="10.5546875" bestFit="1" customWidth="1"/>
    <col min="8" max="8" width="29.109375" bestFit="1" customWidth="1"/>
    <col min="11" max="11" width="9.5546875" bestFit="1" customWidth="1"/>
  </cols>
  <sheetData>
    <row r="1" spans="1:8" ht="15.6" x14ac:dyDescent="0.3">
      <c r="A1" s="100"/>
      <c r="B1" s="101"/>
      <c r="C1" s="101"/>
      <c r="D1" s="102"/>
      <c r="E1" s="102"/>
      <c r="F1" s="102"/>
    </row>
    <row r="2" spans="1:8" ht="16.2" thickBot="1" x14ac:dyDescent="0.35">
      <c r="A2" s="103" t="s">
        <v>76</v>
      </c>
      <c r="B2" s="104"/>
      <c r="C2" s="104"/>
      <c r="D2" s="104"/>
      <c r="E2" s="105"/>
      <c r="F2" s="102"/>
    </row>
    <row r="3" spans="1:8" ht="16.2" thickTop="1" x14ac:dyDescent="0.3">
      <c r="A3" s="106" t="s">
        <v>77</v>
      </c>
      <c r="B3" s="155" t="s">
        <v>110</v>
      </c>
      <c r="C3" s="108" t="s">
        <v>78</v>
      </c>
      <c r="D3" s="109" t="s">
        <v>79</v>
      </c>
      <c r="E3" s="154">
        <v>45575</v>
      </c>
      <c r="F3" s="102"/>
    </row>
    <row r="4" spans="1:8" ht="15.6" x14ac:dyDescent="0.3">
      <c r="A4" s="111"/>
      <c r="B4" s="107"/>
      <c r="C4" s="108"/>
      <c r="D4" s="109"/>
      <c r="E4" s="110"/>
      <c r="F4" s="102"/>
    </row>
    <row r="5" spans="1:8" ht="15.6" x14ac:dyDescent="0.3">
      <c r="A5" s="106" t="s">
        <v>89</v>
      </c>
      <c r="B5" s="107"/>
      <c r="C5" s="112"/>
      <c r="D5" s="113" t="s">
        <v>99</v>
      </c>
      <c r="E5" s="153">
        <v>0</v>
      </c>
      <c r="F5" s="115" t="s">
        <v>80</v>
      </c>
    </row>
    <row r="6" spans="1:8" ht="15.6" x14ac:dyDescent="0.3">
      <c r="A6" s="111"/>
      <c r="B6" s="116"/>
      <c r="C6" s="112"/>
      <c r="D6" s="113" t="s">
        <v>100</v>
      </c>
      <c r="E6" s="153">
        <v>0</v>
      </c>
      <c r="F6" s="115" t="s">
        <v>80</v>
      </c>
    </row>
    <row r="7" spans="1:8" ht="15.6" x14ac:dyDescent="0.3">
      <c r="A7" s="111"/>
      <c r="B7" s="116"/>
      <c r="C7" s="108"/>
      <c r="D7" s="112"/>
      <c r="E7" s="114"/>
      <c r="F7" s="115"/>
    </row>
    <row r="8" spans="1:8" ht="15.6" hidden="1" x14ac:dyDescent="0.3">
      <c r="A8" s="117" t="s">
        <v>81</v>
      </c>
      <c r="B8" s="156">
        <v>45336</v>
      </c>
      <c r="C8" s="118">
        <v>302</v>
      </c>
      <c r="D8" s="119" t="s">
        <v>80</v>
      </c>
      <c r="E8" s="166">
        <v>0</v>
      </c>
      <c r="F8" s="102" t="s">
        <v>80</v>
      </c>
    </row>
    <row r="9" spans="1:8" ht="15.6" hidden="1" x14ac:dyDescent="0.3">
      <c r="A9" s="121"/>
      <c r="B9" s="123"/>
      <c r="C9" s="118"/>
      <c r="D9" s="121"/>
      <c r="E9" s="120"/>
      <c r="F9" s="102"/>
    </row>
    <row r="10" spans="1:8" ht="15.6" hidden="1" x14ac:dyDescent="0.3">
      <c r="A10" s="121" t="s">
        <v>81</v>
      </c>
      <c r="B10" s="156">
        <v>45336</v>
      </c>
      <c r="C10" s="118">
        <v>303</v>
      </c>
      <c r="D10" s="122">
        <v>0.27</v>
      </c>
      <c r="E10" s="167">
        <f>E6*D10</f>
        <v>0</v>
      </c>
      <c r="F10" s="102"/>
    </row>
    <row r="11" spans="1:8" ht="15.6" hidden="1" x14ac:dyDescent="0.3">
      <c r="A11" s="121"/>
      <c r="B11" s="157"/>
      <c r="C11" s="118"/>
      <c r="D11" s="122"/>
      <c r="E11" s="120"/>
      <c r="F11" s="102"/>
    </row>
    <row r="12" spans="1:8" ht="15.6" hidden="1" x14ac:dyDescent="0.3">
      <c r="A12" s="121" t="s">
        <v>81</v>
      </c>
      <c r="B12" s="156">
        <v>45336</v>
      </c>
      <c r="C12" s="118">
        <v>304</v>
      </c>
      <c r="D12" s="122">
        <v>0.73</v>
      </c>
      <c r="E12" s="168">
        <f>E6*D12</f>
        <v>0</v>
      </c>
      <c r="F12" s="102" t="s">
        <v>87</v>
      </c>
    </row>
    <row r="13" spans="1:8" ht="15.6" hidden="1" x14ac:dyDescent="0.3">
      <c r="A13" s="121"/>
      <c r="B13" s="123"/>
      <c r="C13" s="118"/>
      <c r="D13" s="122"/>
      <c r="E13" s="124"/>
      <c r="F13" s="102"/>
    </row>
    <row r="14" spans="1:8" ht="15.6" hidden="1" x14ac:dyDescent="0.3">
      <c r="A14" s="121" t="s">
        <v>88</v>
      </c>
      <c r="B14" s="156">
        <v>45342</v>
      </c>
      <c r="C14" s="118">
        <v>4888</v>
      </c>
      <c r="D14" s="122">
        <v>0.15</v>
      </c>
      <c r="E14" s="168">
        <f>E12*D14</f>
        <v>0</v>
      </c>
      <c r="F14" s="141" t="s">
        <v>101</v>
      </c>
      <c r="G14" s="142"/>
    </row>
    <row r="15" spans="1:8" ht="15.6" hidden="1" x14ac:dyDescent="0.3">
      <c r="A15" s="121"/>
      <c r="B15" s="123"/>
      <c r="C15" s="118"/>
      <c r="D15" s="122"/>
      <c r="E15" s="124"/>
      <c r="F15" s="102"/>
      <c r="H15" s="142"/>
    </row>
    <row r="16" spans="1:8" ht="15.6" hidden="1" x14ac:dyDescent="0.3">
      <c r="A16" s="196" t="s">
        <v>91</v>
      </c>
      <c r="B16" s="156">
        <v>45342</v>
      </c>
      <c r="C16" s="118">
        <v>4928</v>
      </c>
      <c r="D16" s="122">
        <v>1.2E-2</v>
      </c>
      <c r="E16" s="168">
        <f>E12*D16</f>
        <v>0</v>
      </c>
      <c r="F16" s="102"/>
    </row>
    <row r="17" spans="1:11" ht="15.6" hidden="1" x14ac:dyDescent="0.3">
      <c r="A17" s="197"/>
      <c r="B17" s="123"/>
      <c r="C17" s="118" t="s">
        <v>94</v>
      </c>
      <c r="D17" s="122">
        <v>3.0000000000000001E-3</v>
      </c>
      <c r="E17" s="168">
        <f>E12*D17</f>
        <v>0</v>
      </c>
      <c r="F17" s="102"/>
    </row>
    <row r="18" spans="1:11" ht="15.6" hidden="1" x14ac:dyDescent="0.3">
      <c r="A18" s="143"/>
      <c r="B18" s="118"/>
      <c r="C18" s="118"/>
      <c r="D18" s="122"/>
      <c r="E18" s="120"/>
      <c r="F18" s="102"/>
    </row>
    <row r="19" spans="1:11" ht="15.6" hidden="1" x14ac:dyDescent="0.3">
      <c r="A19" s="121" t="s">
        <v>82</v>
      </c>
      <c r="B19" s="156">
        <v>45334</v>
      </c>
      <c r="C19" s="118">
        <v>4315</v>
      </c>
      <c r="D19" s="122">
        <v>0.13</v>
      </c>
      <c r="E19" s="167">
        <f>E12*D19</f>
        <v>0</v>
      </c>
      <c r="F19" s="102"/>
    </row>
    <row r="20" spans="1:11" ht="15.6" hidden="1" x14ac:dyDescent="0.3">
      <c r="A20" s="121"/>
      <c r="B20" s="118"/>
      <c r="C20" s="118"/>
      <c r="D20" s="122"/>
      <c r="E20" s="120"/>
      <c r="F20" s="102"/>
    </row>
    <row r="21" spans="1:11" ht="15.6" x14ac:dyDescent="0.3">
      <c r="A21" s="121" t="s">
        <v>83</v>
      </c>
      <c r="B21" s="156">
        <v>45577</v>
      </c>
      <c r="C21" s="118">
        <v>4314</v>
      </c>
      <c r="D21" s="119" t="s">
        <v>80</v>
      </c>
      <c r="E21" s="152">
        <v>8437.75</v>
      </c>
      <c r="F21" s="115" t="s">
        <v>80</v>
      </c>
      <c r="G21" s="99"/>
      <c r="H21" s="99"/>
      <c r="I21" s="99"/>
      <c r="J21" s="99"/>
      <c r="K21" s="99"/>
    </row>
    <row r="22" spans="1:11" ht="15.6" x14ac:dyDescent="0.3">
      <c r="A22" s="144" t="s">
        <v>93</v>
      </c>
      <c r="B22" s="134"/>
      <c r="C22" s="134"/>
      <c r="D22" s="169">
        <v>253.14</v>
      </c>
      <c r="E22" s="134">
        <f>E21-D22</f>
        <v>8184.61</v>
      </c>
      <c r="F22" s="115" t="s">
        <v>84</v>
      </c>
      <c r="G22" s="99"/>
      <c r="H22" s="99"/>
      <c r="I22" s="99"/>
      <c r="J22" s="99"/>
      <c r="K22" s="99"/>
    </row>
    <row r="23" spans="1:11" ht="15.6" x14ac:dyDescent="0.3">
      <c r="A23" s="121"/>
      <c r="B23" s="118"/>
      <c r="C23" s="118"/>
      <c r="D23" s="122"/>
      <c r="E23" s="120"/>
      <c r="F23" s="102"/>
    </row>
    <row r="24" spans="1:11" ht="15.6" x14ac:dyDescent="0.3">
      <c r="A24" s="121" t="s">
        <v>85</v>
      </c>
      <c r="B24" s="156">
        <v>45585</v>
      </c>
      <c r="C24" s="118">
        <v>4014</v>
      </c>
      <c r="D24" s="122" t="s">
        <v>80</v>
      </c>
      <c r="E24" s="151">
        <f>PROTEGE!C118</f>
        <v>2750.2172099999984</v>
      </c>
      <c r="F24" s="102"/>
    </row>
    <row r="25" spans="1:11" ht="15.6" x14ac:dyDescent="0.3">
      <c r="A25" s="121"/>
      <c r="B25" s="118"/>
      <c r="C25" s="118"/>
      <c r="D25" s="122"/>
      <c r="E25" s="120"/>
      <c r="F25" s="102"/>
    </row>
    <row r="26" spans="1:11" ht="15.6" x14ac:dyDescent="0.3">
      <c r="A26" s="121" t="s">
        <v>90</v>
      </c>
      <c r="B26" s="156">
        <v>45575</v>
      </c>
      <c r="C26" s="118">
        <v>132</v>
      </c>
      <c r="D26" s="119" t="s">
        <v>80</v>
      </c>
      <c r="E26" s="150">
        <v>61452.639999999999</v>
      </c>
      <c r="F26" s="102"/>
    </row>
    <row r="27" spans="1:11" ht="15.6" x14ac:dyDescent="0.3">
      <c r="A27" s="121"/>
      <c r="B27" s="118"/>
      <c r="C27" s="118"/>
      <c r="D27" s="122"/>
      <c r="E27" s="120"/>
      <c r="F27" s="102"/>
    </row>
    <row r="28" spans="1:11" ht="15.6" x14ac:dyDescent="0.3">
      <c r="A28" s="121" t="s">
        <v>102</v>
      </c>
      <c r="B28" s="156">
        <v>45575</v>
      </c>
      <c r="C28" s="118">
        <v>108</v>
      </c>
      <c r="D28" s="119" t="s">
        <v>80</v>
      </c>
      <c r="E28" s="150">
        <v>760840.71</v>
      </c>
      <c r="F28" s="102"/>
    </row>
    <row r="29" spans="1:11" ht="15.6" x14ac:dyDescent="0.3">
      <c r="A29" s="106"/>
      <c r="B29" s="109"/>
      <c r="C29" s="108"/>
      <c r="D29" s="125"/>
      <c r="E29" s="114"/>
      <c r="F29" s="102"/>
    </row>
    <row r="30" spans="1:11" ht="15.6" x14ac:dyDescent="0.3">
      <c r="A30" s="106"/>
      <c r="B30" s="109"/>
      <c r="C30" s="108"/>
      <c r="D30" s="125"/>
      <c r="E30" s="114"/>
      <c r="F30" s="102"/>
    </row>
    <row r="31" spans="1:11" ht="15.6" x14ac:dyDescent="0.3">
      <c r="A31" s="106"/>
      <c r="B31" s="109"/>
      <c r="C31" s="108"/>
      <c r="D31" s="125"/>
      <c r="E31" s="114"/>
      <c r="F31" s="102"/>
    </row>
    <row r="32" spans="1:11" ht="15.6" x14ac:dyDescent="0.3">
      <c r="A32" s="126"/>
      <c r="B32" s="127"/>
      <c r="C32" s="128"/>
      <c r="D32" s="129" t="s">
        <v>86</v>
      </c>
      <c r="E32" s="130">
        <f>SUM(E8:E26)-E22+E28</f>
        <v>833481.31721000001</v>
      </c>
      <c r="F32" s="102"/>
    </row>
    <row r="33" spans="1:6" ht="15.6" x14ac:dyDescent="0.3">
      <c r="A33" s="109"/>
      <c r="B33" s="109"/>
      <c r="C33" s="108"/>
      <c r="D33" s="131"/>
      <c r="E33" s="131"/>
      <c r="F33" s="132"/>
    </row>
    <row r="34" spans="1:6" ht="15.6" x14ac:dyDescent="0.3">
      <c r="A34" s="109"/>
      <c r="B34" s="109"/>
      <c r="C34" s="108"/>
      <c r="D34" s="133"/>
      <c r="E34" s="135"/>
      <c r="F34" s="132"/>
    </row>
  </sheetData>
  <mergeCells count="1">
    <mergeCell ref="A16:A17"/>
  </mergeCells>
  <pageMargins left="0.51181102362204722" right="0.51181102362204722" top="0.78740157480314965" bottom="0.78740157480314965" header="0.31496062992125984" footer="0.31496062992125984"/>
  <pageSetup paperSize="9" scale="58" orientation="portrait" r:id="rId1"/>
  <colBreaks count="2" manualBreakCount="2">
    <brk id="5" max="30" man="1"/>
    <brk id="8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CFOP</vt:lpstr>
      <vt:lpstr>BASE DADOS</vt:lpstr>
      <vt:lpstr>PROTEGE</vt:lpstr>
      <vt:lpstr>GUIAS</vt:lpstr>
      <vt:lpstr>'BASE DADOS'!Area_de_impressao</vt:lpstr>
      <vt:lpstr>GUIAS!Area_de_impressao</vt:lpstr>
      <vt:lpstr>PROTEGE!Area_de_impressao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</dc:creator>
  <cp:lastModifiedBy>hebert junior</cp:lastModifiedBy>
  <cp:lastPrinted>2025-05-15T00:53:46Z</cp:lastPrinted>
  <dcterms:created xsi:type="dcterms:W3CDTF">2018-02-27T14:15:39Z</dcterms:created>
  <dcterms:modified xsi:type="dcterms:W3CDTF">2025-05-15T00:53:49Z</dcterms:modified>
</cp:coreProperties>
</file>