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mr/Downloads/work/"/>
    </mc:Choice>
  </mc:AlternateContent>
  <xr:revisionPtr revIDLastSave="0" documentId="8_{5843AA3B-5124-EA4E-A877-93DDB5200BA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Update Score Method" sheetId="1" r:id="rId1"/>
  </sheets>
  <definedNames>
    <definedName name="_xlnm._FilterDatabase" localSheetId="0" hidden="1">'Update Score Method'!$A$2:$D$8</definedName>
  </definedNames>
  <calcPr calcId="191029"/>
  <pivotCaches>
    <pivotCache cacheId="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6" i="1" l="1"/>
  <c r="O46" i="1"/>
  <c r="Q46" i="1" s="1"/>
  <c r="N46" i="1"/>
  <c r="M46" i="1"/>
  <c r="L46" i="1"/>
  <c r="K46" i="1"/>
  <c r="Q43" i="1"/>
  <c r="Q38" i="1"/>
  <c r="P38" i="1"/>
  <c r="O38" i="1"/>
  <c r="N38" i="1"/>
  <c r="M38" i="1"/>
  <c r="L38" i="1"/>
  <c r="K38" i="1"/>
  <c r="Q35" i="1"/>
  <c r="Q30" i="1"/>
  <c r="P30" i="1"/>
  <c r="O30" i="1"/>
  <c r="N30" i="1"/>
  <c r="M30" i="1"/>
  <c r="L30" i="1"/>
  <c r="K30" i="1"/>
  <c r="Q27" i="1"/>
  <c r="Q23" i="1"/>
  <c r="P23" i="1"/>
  <c r="O23" i="1"/>
  <c r="N23" i="1"/>
  <c r="M23" i="1"/>
  <c r="L23" i="1"/>
  <c r="K23" i="1"/>
  <c r="Q20" i="1"/>
  <c r="Q14" i="1"/>
  <c r="P14" i="1"/>
  <c r="O14" i="1"/>
  <c r="N14" i="1"/>
  <c r="M14" i="1"/>
  <c r="L14" i="1"/>
  <c r="K14" i="1"/>
  <c r="P6" i="1"/>
  <c r="O6" i="1"/>
  <c r="N6" i="1"/>
  <c r="Q6" i="1" s="1"/>
  <c r="M6" i="1"/>
  <c r="L6" i="1"/>
  <c r="K6" i="1"/>
  <c r="G4" i="1"/>
  <c r="Q3" i="1"/>
</calcChain>
</file>

<file path=xl/sharedStrings.xml><?xml version="1.0" encoding="utf-8"?>
<sst xmlns="http://schemas.openxmlformats.org/spreadsheetml/2006/main" count="127" uniqueCount="43">
  <si>
    <t>Regional Summary</t>
  </si>
  <si>
    <t>Categorization of Update Score</t>
  </si>
  <si>
    <t>Relational</t>
  </si>
  <si>
    <t>Interval</t>
  </si>
  <si>
    <t>A</t>
  </si>
  <si>
    <t>REGION</t>
  </si>
  <si>
    <t>Update Score</t>
  </si>
  <si>
    <t>Rating</t>
  </si>
  <si>
    <t>Update Decision</t>
  </si>
  <si>
    <t>Best</t>
  </si>
  <si>
    <t>Score &gt; 20%</t>
  </si>
  <si>
    <t>(20%,∞)</t>
  </si>
  <si>
    <t>KPI</t>
  </si>
  <si>
    <t>REVENUE</t>
  </si>
  <si>
    <t>ARPU</t>
  </si>
  <si>
    <t>ARPPU</t>
  </si>
  <si>
    <t>CONVERSION</t>
  </si>
  <si>
    <t>RETENTION</t>
  </si>
  <si>
    <t>INSTALLS</t>
  </si>
  <si>
    <t>Total Weights</t>
  </si>
  <si>
    <t>C</t>
  </si>
  <si>
    <t>Acceptable</t>
  </si>
  <si>
    <t>Good Impact</t>
  </si>
  <si>
    <r>
      <rPr>
        <b/>
        <sz val="11"/>
        <color rgb="FF385623"/>
        <rFont val="Calibri"/>
      </rPr>
      <t xml:space="preserve">5% &lt; Score </t>
    </r>
    <r>
      <rPr>
        <b/>
        <u/>
        <sz val="11"/>
        <color rgb="FF385623"/>
        <rFont val="Calibri"/>
      </rPr>
      <t>&lt;</t>
    </r>
    <r>
      <rPr>
        <b/>
        <sz val="12"/>
        <color rgb="FF385623"/>
        <rFont val="Calibri"/>
      </rPr>
      <t xml:space="preserve"> %20</t>
    </r>
  </si>
  <si>
    <t>(5% , 20%]</t>
  </si>
  <si>
    <t>WEIGHTS (Importance)</t>
  </si>
  <si>
    <t>B</t>
  </si>
  <si>
    <t>No Impact</t>
  </si>
  <si>
    <t>(-6% , 5%]</t>
  </si>
  <si>
    <t>% Change Median</t>
  </si>
  <si>
    <t>F</t>
  </si>
  <si>
    <t>Bad</t>
  </si>
  <si>
    <r>
      <rPr>
        <b/>
        <sz val="11"/>
        <color rgb="FFFF0000"/>
        <rFont val="Calibri"/>
      </rPr>
      <t xml:space="preserve">Score </t>
    </r>
    <r>
      <rPr>
        <b/>
        <u/>
        <sz val="11"/>
        <color rgb="FFFF0000"/>
        <rFont val="Calibri"/>
      </rPr>
      <t>&lt;</t>
    </r>
    <r>
      <rPr>
        <b/>
        <sz val="12"/>
        <color rgb="FFFF0000"/>
        <rFont val="Calibri"/>
      </rPr>
      <t xml:space="preserve"> -6%</t>
    </r>
  </si>
  <si>
    <t>( -∞ , -6% ]</t>
  </si>
  <si>
    <t>% Change Mean</t>
  </si>
  <si>
    <t>UPDATE SCORE</t>
  </si>
  <si>
    <t>D</t>
  </si>
  <si>
    <t>Weighted Scores</t>
  </si>
  <si>
    <t>BAD!</t>
  </si>
  <si>
    <t>Unacceptable!</t>
  </si>
  <si>
    <t>E</t>
  </si>
  <si>
    <t>Count of REGION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</si>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</sst>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??/16"/>
    <numFmt numFmtId="165" formatCode="0.0%"/>
    <numFmt numFmtId="166" formatCode="0.0000%"/>
    <numFmt numFmtId="167" formatCode="0.000%"/>
  </numFmts>
  <fonts count="1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0"/>
      <name val="Calibri"/>
    </font>
    <font>
      <b/>
      <sz val="11"/>
      <color rgb="FF000000"/>
      <name val="Calibri"/>
    </font>
    <font>
      <b/>
      <sz val="11"/>
      <color rgb="FF7030A0"/>
      <name val="Calibri"/>
    </font>
    <font>
      <b/>
      <sz val="11"/>
      <color theme="9"/>
      <name val="Calibri"/>
    </font>
    <font>
      <b/>
      <sz val="11"/>
      <color rgb="FF385623"/>
      <name val="Calibri"/>
    </font>
    <font>
      <b/>
      <sz val="11"/>
      <color theme="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u/>
      <sz val="11"/>
      <color rgb="FF385623"/>
      <name val="Calibri"/>
    </font>
    <font>
      <b/>
      <sz val="12"/>
      <color rgb="FF385623"/>
      <name val="Calibri"/>
    </font>
    <font>
      <b/>
      <u/>
      <sz val="11"/>
      <color rgb="FFFF0000"/>
      <name val="Calibri"/>
    </font>
    <font>
      <b/>
      <sz val="12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5" borderId="2" xfId="0" applyFont="1" applyFill="1" applyBorder="1"/>
    <xf numFmtId="9" fontId="1" fillId="5" borderId="3" xfId="0" applyNumberFormat="1" applyFont="1" applyFill="1" applyBorder="1"/>
    <xf numFmtId="0" fontId="1" fillId="5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0" xfId="0" applyFont="1" applyAlignment="1">
      <alignment horizontal="center"/>
    </xf>
    <xf numFmtId="0" fontId="2" fillId="6" borderId="1" xfId="0" applyFont="1" applyFill="1" applyBorder="1"/>
    <xf numFmtId="0" fontId="1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5" fillId="0" borderId="8" xfId="0" applyFont="1" applyBorder="1"/>
    <xf numFmtId="0" fontId="5" fillId="0" borderId="0" xfId="0" applyFont="1"/>
    <xf numFmtId="0" fontId="5" fillId="0" borderId="9" xfId="0" applyFont="1" applyBorder="1"/>
    <xf numFmtId="0" fontId="2" fillId="4" borderId="1" xfId="0" applyFont="1" applyFill="1" applyBorder="1"/>
    <xf numFmtId="0" fontId="4" fillId="5" borderId="10" xfId="0" applyFont="1" applyFill="1" applyBorder="1"/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/>
    <xf numFmtId="0" fontId="5" fillId="0" borderId="13" xfId="0" applyFont="1" applyBorder="1"/>
    <xf numFmtId="10" fontId="5" fillId="0" borderId="14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8" xfId="0" applyFont="1" applyBorder="1"/>
    <xf numFmtId="0" fontId="7" fillId="0" borderId="0" xfId="0" applyFont="1"/>
    <xf numFmtId="0" fontId="7" fillId="0" borderId="9" xfId="0" applyFont="1" applyBorder="1"/>
    <xf numFmtId="0" fontId="4" fillId="7" borderId="15" xfId="0" applyFont="1" applyFill="1" applyBorder="1"/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/>
    <xf numFmtId="0" fontId="6" fillId="0" borderId="8" xfId="0" applyFont="1" applyBorder="1"/>
    <xf numFmtId="10" fontId="6" fillId="0" borderId="0" xfId="0" applyNumberFormat="1" applyFont="1" applyAlignment="1">
      <alignment horizontal="center"/>
    </xf>
    <xf numFmtId="0" fontId="8" fillId="4" borderId="1" xfId="0" applyFont="1" applyFill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Border="1"/>
    <xf numFmtId="0" fontId="4" fillId="5" borderId="19" xfId="0" applyFont="1" applyFill="1" applyBorder="1"/>
    <xf numFmtId="165" fontId="2" fillId="0" borderId="16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4" fillId="8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5" borderId="24" xfId="0" applyFont="1" applyFill="1" applyBorder="1"/>
    <xf numFmtId="165" fontId="4" fillId="0" borderId="25" xfId="0" applyNumberFormat="1" applyFont="1" applyBorder="1" applyAlignment="1">
      <alignment horizontal="center"/>
    </xf>
    <xf numFmtId="167" fontId="4" fillId="0" borderId="25" xfId="0" applyNumberFormat="1" applyFont="1" applyBorder="1" applyAlignment="1">
      <alignment horizontal="center"/>
    </xf>
    <xf numFmtId="167" fontId="1" fillId="5" borderId="17" xfId="0" applyNumberFormat="1" applyFont="1" applyFill="1" applyBorder="1" applyAlignment="1">
      <alignment horizontal="center"/>
    </xf>
    <xf numFmtId="167" fontId="1" fillId="6" borderId="1" xfId="0" applyNumberFormat="1" applyFont="1" applyFill="1" applyBorder="1"/>
    <xf numFmtId="0" fontId="10" fillId="0" borderId="8" xfId="0" applyFont="1" applyBorder="1"/>
    <xf numFmtId="10" fontId="9" fillId="0" borderId="0" xfId="0" applyNumberFormat="1" applyFont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22" xfId="0" applyFont="1" applyBorder="1"/>
    <xf numFmtId="167" fontId="4" fillId="0" borderId="22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0" fontId="10" fillId="0" borderId="21" xfId="0" applyFont="1" applyBorder="1"/>
    <xf numFmtId="10" fontId="9" fillId="0" borderId="22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0" borderId="0" xfId="0" applyFont="1"/>
    <xf numFmtId="0" fontId="4" fillId="5" borderId="1" xfId="0" applyFont="1" applyFill="1" applyBorder="1"/>
    <xf numFmtId="0" fontId="4" fillId="5" borderId="26" xfId="0" applyFont="1" applyFill="1" applyBorder="1"/>
    <xf numFmtId="0" fontId="4" fillId="7" borderId="27" xfId="0" applyFont="1" applyFill="1" applyBorder="1"/>
    <xf numFmtId="165" fontId="2" fillId="0" borderId="18" xfId="0" applyNumberFormat="1" applyFont="1" applyBorder="1" applyAlignment="1">
      <alignment horizontal="center"/>
    </xf>
    <xf numFmtId="0" fontId="4" fillId="0" borderId="0" xfId="0" applyFont="1"/>
    <xf numFmtId="167" fontId="4" fillId="0" borderId="0" xfId="0" applyNumberFormat="1" applyFont="1" applyAlignment="1">
      <alignment horizontal="center"/>
    </xf>
    <xf numFmtId="2" fontId="4" fillId="6" borderId="1" xfId="0" applyNumberFormat="1" applyFont="1" applyFill="1" applyBorder="1"/>
    <xf numFmtId="2" fontId="4" fillId="0" borderId="0" xfId="0" applyNumberFormat="1" applyFont="1" applyAlignment="1">
      <alignment horizontal="center"/>
    </xf>
    <xf numFmtId="0" fontId="1" fillId="5" borderId="10" xfId="0" applyFont="1" applyFill="1" applyBorder="1"/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/>
    <xf numFmtId="0" fontId="1" fillId="9" borderId="15" xfId="0" applyFont="1" applyFill="1" applyBorder="1"/>
    <xf numFmtId="164" fontId="1" fillId="5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/>
    <xf numFmtId="0" fontId="1" fillId="5" borderId="19" xfId="0" applyFont="1" applyFill="1" applyBorder="1"/>
    <xf numFmtId="0" fontId="1" fillId="0" borderId="0" xfId="0" applyFont="1" applyAlignment="1">
      <alignment horizontal="center"/>
    </xf>
    <xf numFmtId="0" fontId="1" fillId="5" borderId="24" xfId="0" applyFont="1" applyFill="1" applyBorder="1"/>
    <xf numFmtId="0" fontId="4" fillId="0" borderId="21" xfId="0" applyFont="1" applyBorder="1"/>
    <xf numFmtId="0" fontId="0" fillId="0" borderId="28" xfId="0" pivotButton="1" applyBorder="1"/>
    <xf numFmtId="0" fontId="0" fillId="0" borderId="29" xfId="0" applyBorder="1"/>
    <xf numFmtId="10" fontId="0" fillId="0" borderId="28" xfId="0" applyNumberFormat="1" applyBorder="1"/>
    <xf numFmtId="10" fontId="0" fillId="0" borderId="29" xfId="0" applyNumberFormat="1" applyBorder="1"/>
    <xf numFmtId="10" fontId="0" fillId="0" borderId="30" xfId="0" applyNumberFormat="1" applyBorder="1"/>
    <xf numFmtId="10" fontId="0" fillId="0" borderId="31" xfId="0" applyNumberFormat="1" applyBorder="1"/>
    <xf numFmtId="10" fontId="0" fillId="0" borderId="32" xfId="0" applyNumberFormat="1" applyBorder="1"/>
    <xf numFmtId="10" fontId="0" fillId="0" borderId="33" xfId="0" applyNumberFormat="1" applyBorder="1"/>
  </cellXfs>
  <cellStyles count="1">
    <cellStyle name="Normal" xfId="0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00B0F0"/>
          <bgColor rgb="FF00B0F0"/>
        </patternFill>
      </fill>
    </dxf>
    <dxf>
      <font>
        <b/>
      </font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CA" sz="1400" b="1" i="0">
                <a:solidFill>
                  <a:srgbClr val="757575"/>
                </a:solidFill>
                <a:latin typeface="+mn-lt"/>
              </a:rPr>
              <a:t>The Released Update Held Scores of 33.3% of Bad Impact, 50% Good Impact, and 16.7% Best In Deployed Regions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'Update Score Method'!$B$12</c:f>
              <c:strCache>
                <c:ptCount val="1"/>
                <c:pt idx="0">
                  <c:v>Count of REGION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4BAB-9B42-937B-B0BBE66DCEAD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3-4BAB-9B42-937B-B0BBE66DCEA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5-4BAB-9B42-937B-B0BBE66DCEAD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4BAB-9B42-937B-B0BBE66DCEA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'Update Score Method'!$A$13:$A$16</c:f>
              <c:strCache>
                <c:ptCount val="4"/>
                <c:pt idx="0">
                  <c:v>BAD!</c:v>
                </c:pt>
                <c:pt idx="1">
                  <c:v>Best</c:v>
                </c:pt>
                <c:pt idx="2">
                  <c:v>Good Impact</c:v>
                </c:pt>
                <c:pt idx="3">
                  <c:v>Grand Total</c:v>
                </c:pt>
              </c:strCache>
            </c:strRef>
          </c:cat>
          <c:val>
            <c:numRef>
              <c:f>'Update Score Method'!$B$13:$B$16</c:f>
              <c:numCache>
                <c:formatCode>0.00%</c:formatCode>
                <c:ptCount val="4"/>
                <c:pt idx="0">
                  <c:v>0.33333333333333331</c:v>
                </c:pt>
                <c:pt idx="1">
                  <c:v>0.16666666666666666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AB-9B42-937B-B0BBE66DC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6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9071</xdr:colOff>
      <xdr:row>8</xdr:row>
      <xdr:rowOff>2722</xdr:rowOff>
    </xdr:from>
    <xdr:ext cx="6448425" cy="3238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mr Shalaby" refreshedDate="45456.401288541667" refreshedVersion="8" recordCount="6" xr:uid="{00000000-000A-0000-FFFF-FFFF00000000}">
  <cacheSource type="worksheet">
    <worksheetSource ref="A2:D8" sheet="Update Score Method"/>
  </cacheSource>
  <cacheFields count="4">
    <cacheField name="REGION" numFmtId="0">
      <sharedItems/>
    </cacheField>
    <cacheField name="Update Score" numFmtId="10">
      <sharedItems containsSemiMixedTypes="0" containsString="0" containsNumber="1" minValue="-9.569761903340776E-2" maxValue="0.33064682557561526"/>
    </cacheField>
    <cacheField name="Rating" numFmtId="10">
      <sharedItems count="3">
        <s v="Best"/>
        <s v="Good Impact"/>
        <s v="BAD!"/>
      </sharedItems>
    </cacheField>
    <cacheField name="Update Dec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C"/>
    <n v="0.33064682557561526"/>
    <x v="0"/>
    <s v="Acceptable"/>
  </r>
  <r>
    <s v="B"/>
    <n v="0.1226982902149633"/>
    <x v="1"/>
    <s v="Acceptable"/>
  </r>
  <r>
    <s v="F"/>
    <n v="0.12216701350254884"/>
    <x v="1"/>
    <s v="Acceptable"/>
  </r>
  <r>
    <s v="D"/>
    <n v="5.7730583586928126E-2"/>
    <x v="1"/>
    <s v="Acceptable"/>
  </r>
  <r>
    <s v="A"/>
    <n v="-8.7525541673457996E-2"/>
    <x v="2"/>
    <s v="Unacceptable!"/>
  </r>
  <r>
    <s v="E"/>
    <n v="-9.569761903340776E-2"/>
    <x v="2"/>
    <s v="Unacceptabl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Update Score Method" cacheId="4" applyNumberFormats="0" applyBorderFormats="0" applyFontFormats="0" applyPatternFormats="0" applyAlignmentFormats="0" applyWidthHeightFormats="0" dataCaption="" updatedVersion="8" compact="0" compactData="0">
  <location ref="A12:B16" firstHeaderRow="1" firstDataRow="1" firstDataCol="1"/>
  <pivotFields count="4">
    <pivotField name="REGION" dataField="1" compact="0" outline="0" multipleItemSelectionAllowed="1" showAll="0"/>
    <pivotField name="Update Score" compact="0" numFmtId="10" outline="0" multipleItemSelectionAllowed="1" showAll="0"/>
    <pivotField name="Rating" axis="axisRow" compact="0" numFmtId="10" outline="0" multipleItemSelectionAllowed="1" showAll="0" sortType="ascending">
      <items count="4">
        <item x="2"/>
        <item x="0"/>
        <item x="1"/>
        <item t="default"/>
      </items>
    </pivotField>
    <pivotField name="Update Decision" compact="0" outline="0" multipleItemSelectionAllowe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GION" fld="0" subtotal="count" showDataAs="percentOfTota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Z1000"/>
  <sheetViews>
    <sheetView tabSelected="1" zoomScale="140" zoomScaleNormal="140" workbookViewId="0">
      <selection activeCell="J2" sqref="J2"/>
    </sheetView>
  </sheetViews>
  <sheetFormatPr baseColWidth="10" defaultColWidth="12.6640625" defaultRowHeight="15.75" customHeight="1" x14ac:dyDescent="0.15"/>
  <cols>
    <col min="1" max="1" width="15.1640625" customWidth="1"/>
    <col min="2" max="3" width="12.33203125" customWidth="1"/>
    <col min="4" max="4" width="13.6640625" customWidth="1"/>
    <col min="5" max="5" width="5.33203125" customWidth="1"/>
    <col min="6" max="6" width="25.33203125" customWidth="1"/>
    <col min="7" max="7" width="12.6640625" customWidth="1"/>
    <col min="8" max="9" width="7.6640625" customWidth="1"/>
    <col min="10" max="10" width="19.6640625" customWidth="1"/>
    <col min="11" max="11" width="21" customWidth="1"/>
    <col min="12" max="12" width="13.5" customWidth="1"/>
    <col min="13" max="13" width="23.83203125" customWidth="1"/>
    <col min="14" max="14" width="15.5" customWidth="1"/>
    <col min="15" max="15" width="10.5" customWidth="1"/>
    <col min="16" max="16" width="17" customWidth="1"/>
    <col min="17" max="17" width="16.33203125" customWidth="1"/>
    <col min="18" max="18" width="7.1640625" customWidth="1"/>
    <col min="19" max="26" width="7.6640625" customWidth="1"/>
  </cols>
  <sheetData>
    <row r="1" spans="1:26" ht="15" x14ac:dyDescent="0.2">
      <c r="A1" s="1" t="s">
        <v>0</v>
      </c>
      <c r="B1" s="2"/>
      <c r="C1" s="2"/>
      <c r="D1" s="2"/>
      <c r="E1" s="3"/>
      <c r="F1" s="4" t="s">
        <v>1</v>
      </c>
      <c r="G1" s="5" t="s">
        <v>2</v>
      </c>
      <c r="H1" s="6" t="s">
        <v>3</v>
      </c>
      <c r="I1" s="7"/>
      <c r="J1" s="8" t="s">
        <v>4</v>
      </c>
      <c r="K1" s="9"/>
      <c r="L1" s="9"/>
      <c r="M1" s="9"/>
      <c r="N1" s="9"/>
      <c r="O1" s="9"/>
      <c r="P1" s="9"/>
      <c r="Q1" s="9"/>
      <c r="R1" s="10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1" t="s">
        <v>5</v>
      </c>
      <c r="B2" s="12" t="s">
        <v>6</v>
      </c>
      <c r="C2" s="12" t="s">
        <v>7</v>
      </c>
      <c r="D2" s="13" t="s">
        <v>8</v>
      </c>
      <c r="E2" s="3"/>
      <c r="F2" s="14" t="s">
        <v>9</v>
      </c>
      <c r="G2" s="15" t="s">
        <v>10</v>
      </c>
      <c r="H2" s="16" t="s">
        <v>11</v>
      </c>
      <c r="I2" s="17"/>
      <c r="J2" s="18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20" t="s">
        <v>17</v>
      </c>
      <c r="P2" s="21" t="s">
        <v>18</v>
      </c>
      <c r="Q2" s="22" t="s">
        <v>19</v>
      </c>
      <c r="R2" s="23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24" t="s">
        <v>20</v>
      </c>
      <c r="B3" s="25">
        <v>0.33064682557561526</v>
      </c>
      <c r="C3" s="25" t="s">
        <v>9</v>
      </c>
      <c r="D3" s="26" t="s">
        <v>21</v>
      </c>
      <c r="E3" s="3"/>
      <c r="F3" s="27" t="s">
        <v>22</v>
      </c>
      <c r="G3" s="28" t="s">
        <v>23</v>
      </c>
      <c r="H3" s="29" t="s">
        <v>24</v>
      </c>
      <c r="I3" s="17"/>
      <c r="J3" s="30" t="s">
        <v>25</v>
      </c>
      <c r="K3" s="31">
        <v>2</v>
      </c>
      <c r="L3" s="31">
        <v>0.5</v>
      </c>
      <c r="M3" s="31">
        <v>0.5</v>
      </c>
      <c r="N3" s="31">
        <v>1</v>
      </c>
      <c r="O3" s="32">
        <v>2</v>
      </c>
      <c r="P3" s="33">
        <v>3</v>
      </c>
      <c r="Q3" s="34">
        <f>SUM(K3:P3)</f>
        <v>9</v>
      </c>
      <c r="R3" s="35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36" t="s">
        <v>26</v>
      </c>
      <c r="B4" s="37">
        <v>0.1226982902149633</v>
      </c>
      <c r="C4" s="37" t="s">
        <v>22</v>
      </c>
      <c r="D4" s="26" t="s">
        <v>21</v>
      </c>
      <c r="E4" s="38"/>
      <c r="F4" s="39" t="s">
        <v>27</v>
      </c>
      <c r="G4" s="40" t="str">
        <f>"-6% &lt; Score &lt; 5%"</f>
        <v>-6% &lt; Score &lt; 5%</v>
      </c>
      <c r="H4" s="41" t="s">
        <v>28</v>
      </c>
      <c r="I4" s="17"/>
      <c r="J4" s="42" t="s">
        <v>29</v>
      </c>
      <c r="K4" s="43">
        <v>-0.11365224767166758</v>
      </c>
      <c r="L4" s="43">
        <v>1.1904761904761916E-2</v>
      </c>
      <c r="M4" s="43">
        <v>-0.11627906976744186</v>
      </c>
      <c r="N4" s="43">
        <v>-0.11570247933884296</v>
      </c>
      <c r="O4" s="44">
        <v>-0.19912280701754387</v>
      </c>
      <c r="P4" s="45">
        <v>-9.6214844576020305E-3</v>
      </c>
      <c r="Q4" s="46"/>
      <c r="R4" s="23"/>
      <c r="S4" s="2"/>
      <c r="T4" s="2"/>
      <c r="U4" s="2"/>
      <c r="V4" s="2"/>
      <c r="W4" s="2"/>
      <c r="X4" s="2"/>
      <c r="Y4" s="2"/>
      <c r="Z4" s="2"/>
    </row>
    <row r="5" spans="1:26" ht="16" x14ac:dyDescent="0.2">
      <c r="A5" s="36" t="s">
        <v>30</v>
      </c>
      <c r="B5" s="37">
        <v>0.12216701350254884</v>
      </c>
      <c r="C5" s="37" t="s">
        <v>22</v>
      </c>
      <c r="D5" s="26" t="s">
        <v>21</v>
      </c>
      <c r="E5" s="3"/>
      <c r="F5" s="47" t="s">
        <v>31</v>
      </c>
      <c r="G5" s="48" t="s">
        <v>32</v>
      </c>
      <c r="H5" s="49" t="s">
        <v>33</v>
      </c>
      <c r="I5" s="17"/>
      <c r="J5" s="42" t="s">
        <v>34</v>
      </c>
      <c r="K5" s="43">
        <v>-9.4657176129208861E-2</v>
      </c>
      <c r="L5" s="43">
        <v>-1.3059701492537365E-2</v>
      </c>
      <c r="M5" s="43">
        <v>-5.0271739130434825E-2</v>
      </c>
      <c r="N5" s="43">
        <v>-9.1908713692946065E-2</v>
      </c>
      <c r="O5" s="44">
        <v>-0.14179136752876051</v>
      </c>
      <c r="P5" s="45">
        <v>-5.2228010926820313E-2</v>
      </c>
      <c r="Q5" s="50" t="s">
        <v>35</v>
      </c>
      <c r="R5" s="23"/>
      <c r="S5" s="2"/>
      <c r="T5" s="2"/>
      <c r="U5" s="2"/>
      <c r="V5" s="2"/>
      <c r="W5" s="2"/>
      <c r="X5" s="2"/>
      <c r="Y5" s="2"/>
      <c r="Z5" s="2"/>
    </row>
    <row r="6" spans="1:26" ht="15" x14ac:dyDescent="0.2">
      <c r="A6" s="36" t="s">
        <v>36</v>
      </c>
      <c r="B6" s="37">
        <v>5.7730583586928126E-2</v>
      </c>
      <c r="C6" s="37" t="s">
        <v>22</v>
      </c>
      <c r="D6" s="26" t="s">
        <v>21</v>
      </c>
      <c r="E6" s="3"/>
      <c r="F6" s="2"/>
      <c r="G6" s="2"/>
      <c r="H6" s="51"/>
      <c r="I6" s="3"/>
      <c r="J6" s="52" t="s">
        <v>37</v>
      </c>
      <c r="K6" s="53">
        <f t="shared" ref="K6:P6" si="0">SUMPRODUCT(K4:K5*K3)/(2*K3)</f>
        <v>-0.10415471190043822</v>
      </c>
      <c r="L6" s="53">
        <f t="shared" si="0"/>
        <v>-5.7746979388772438E-4</v>
      </c>
      <c r="M6" s="53">
        <f t="shared" si="0"/>
        <v>-8.3275404448938342E-2</v>
      </c>
      <c r="N6" s="53">
        <f t="shared" si="0"/>
        <v>-0.10380559651589452</v>
      </c>
      <c r="O6" s="53">
        <f t="shared" si="0"/>
        <v>-0.17045708727315217</v>
      </c>
      <c r="P6" s="54">
        <f t="shared" si="0"/>
        <v>-3.0924747692211169E-2</v>
      </c>
      <c r="Q6" s="55">
        <f>SUMPRODUCT(K6:P6,K3:P3)/SUM(K3:P3)</f>
        <v>-8.7525541673457996E-2</v>
      </c>
      <c r="R6" s="56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57" t="s">
        <v>4</v>
      </c>
      <c r="B7" s="58">
        <v>-8.7525541673457996E-2</v>
      </c>
      <c r="C7" s="58" t="s">
        <v>38</v>
      </c>
      <c r="D7" s="59" t="s">
        <v>39</v>
      </c>
      <c r="E7" s="3"/>
      <c r="F7" s="2"/>
      <c r="G7" s="2"/>
      <c r="H7" s="2"/>
      <c r="I7" s="17"/>
      <c r="J7" s="60"/>
      <c r="K7" s="61"/>
      <c r="L7" s="61"/>
      <c r="M7" s="61"/>
      <c r="N7" s="61"/>
      <c r="O7" s="61"/>
      <c r="P7" s="61"/>
      <c r="Q7" s="62"/>
      <c r="R7" s="56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63" t="s">
        <v>40</v>
      </c>
      <c r="B8" s="64">
        <v>-9.569761903340776E-2</v>
      </c>
      <c r="C8" s="64" t="s">
        <v>38</v>
      </c>
      <c r="D8" s="65" t="s">
        <v>39</v>
      </c>
      <c r="E8" s="3"/>
      <c r="F8" s="2"/>
      <c r="G8" s="2"/>
      <c r="H8" s="2"/>
      <c r="I8" s="17"/>
      <c r="J8" s="66"/>
      <c r="K8" s="9"/>
      <c r="L8" s="9"/>
      <c r="M8" s="9"/>
      <c r="N8" s="9"/>
      <c r="O8" s="9"/>
      <c r="P8" s="9"/>
      <c r="Q8" s="9"/>
      <c r="R8" s="10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/>
      <c r="B9" s="2"/>
      <c r="C9" s="2"/>
      <c r="D9" s="2"/>
      <c r="E9" s="3"/>
      <c r="F9" s="2"/>
      <c r="G9" s="2"/>
      <c r="H9" s="2"/>
      <c r="I9" s="17"/>
      <c r="J9" s="67" t="s">
        <v>26</v>
      </c>
      <c r="K9" s="9"/>
      <c r="L9" s="9"/>
      <c r="M9" s="9"/>
      <c r="N9" s="9"/>
      <c r="O9" s="9"/>
      <c r="P9" s="9"/>
      <c r="Q9" s="9"/>
      <c r="R9" s="10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2"/>
      <c r="B10" s="2"/>
      <c r="C10" s="2"/>
      <c r="D10" s="2"/>
      <c r="E10" s="3"/>
      <c r="F10" s="2"/>
      <c r="G10" s="2"/>
      <c r="H10" s="2"/>
      <c r="I10" s="17"/>
      <c r="J10" s="68" t="s">
        <v>12</v>
      </c>
      <c r="K10" s="19" t="s">
        <v>13</v>
      </c>
      <c r="L10" s="19" t="s">
        <v>14</v>
      </c>
      <c r="M10" s="19" t="s">
        <v>15</v>
      </c>
      <c r="N10" s="19" t="s">
        <v>16</v>
      </c>
      <c r="O10" s="20" t="s">
        <v>17</v>
      </c>
      <c r="P10" s="21" t="s">
        <v>18</v>
      </c>
      <c r="Q10" s="22" t="s">
        <v>19</v>
      </c>
      <c r="R10" s="23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2"/>
      <c r="B11" s="2"/>
      <c r="C11" s="2"/>
      <c r="D11" s="2"/>
      <c r="E11" s="3"/>
      <c r="F11" s="2"/>
      <c r="G11" s="2"/>
      <c r="H11" s="2"/>
      <c r="I11" s="17"/>
      <c r="J11" s="69" t="s">
        <v>25</v>
      </c>
      <c r="K11" s="31">
        <v>1</v>
      </c>
      <c r="L11" s="31">
        <v>2</v>
      </c>
      <c r="M11" s="31">
        <v>0.5</v>
      </c>
      <c r="N11" s="31">
        <v>0.5</v>
      </c>
      <c r="O11" s="31">
        <v>1</v>
      </c>
      <c r="P11" s="32">
        <v>2</v>
      </c>
      <c r="Q11" s="33">
        <v>3</v>
      </c>
      <c r="R11" s="35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85" t="s">
        <v>7</v>
      </c>
      <c r="B12" s="86" t="s">
        <v>41</v>
      </c>
      <c r="D12" s="2"/>
      <c r="E12" s="3"/>
      <c r="F12" s="2"/>
      <c r="G12" s="2"/>
      <c r="H12" s="2"/>
      <c r="I12" s="17"/>
      <c r="J12" s="42" t="s">
        <v>29</v>
      </c>
      <c r="K12" s="43">
        <v>8.4970599689869031E-2</v>
      </c>
      <c r="L12" s="43">
        <v>1.4285714285714299E-2</v>
      </c>
      <c r="M12" s="43">
        <v>-0.11764705882352938</v>
      </c>
      <c r="N12" s="43">
        <v>-0.19179487179487173</v>
      </c>
      <c r="O12" s="44">
        <v>0.18046709129511676</v>
      </c>
      <c r="P12" s="70">
        <v>0.13268608414239483</v>
      </c>
      <c r="Q12" s="46"/>
      <c r="R12" s="23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87" t="s">
        <v>38</v>
      </c>
      <c r="B13" s="88">
        <v>0.33333333333333331</v>
      </c>
      <c r="D13" s="2"/>
      <c r="E13" s="3"/>
      <c r="F13" s="2"/>
      <c r="G13" s="2"/>
      <c r="H13" s="2"/>
      <c r="I13" s="17"/>
      <c r="J13" s="42" t="s">
        <v>34</v>
      </c>
      <c r="K13" s="43">
        <v>0.19375628683998625</v>
      </c>
      <c r="L13" s="43">
        <v>3.4285714285714315E-2</v>
      </c>
      <c r="M13" s="43">
        <v>-8.8235294117647009E-2</v>
      </c>
      <c r="N13" s="43">
        <v>-3.8358974358974236E-2</v>
      </c>
      <c r="O13" s="44">
        <v>0.46864826610049526</v>
      </c>
      <c r="P13" s="70">
        <v>0.32271844660194171</v>
      </c>
      <c r="Q13" s="50" t="s">
        <v>35</v>
      </c>
      <c r="R13" s="23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89" t="s">
        <v>9</v>
      </c>
      <c r="B14" s="90">
        <v>0.16666666666666666</v>
      </c>
      <c r="D14" s="2"/>
      <c r="E14" s="3"/>
      <c r="F14" s="2"/>
      <c r="G14" s="2"/>
      <c r="H14" s="2"/>
      <c r="I14" s="17"/>
      <c r="J14" s="52" t="s">
        <v>37</v>
      </c>
      <c r="K14" s="53">
        <f t="shared" ref="K14:P14" si="1">SUMPRODUCT(K12:K13*K11)/(2*K11)</f>
        <v>0.13936344326492764</v>
      </c>
      <c r="L14" s="53">
        <f t="shared" si="1"/>
        <v>2.4285714285714306E-2</v>
      </c>
      <c r="M14" s="53">
        <f t="shared" si="1"/>
        <v>-0.1029411764705882</v>
      </c>
      <c r="N14" s="53">
        <f t="shared" si="1"/>
        <v>-0.11507692307692298</v>
      </c>
      <c r="O14" s="53">
        <f t="shared" si="1"/>
        <v>0.324557678697806</v>
      </c>
      <c r="P14" s="53">
        <f t="shared" si="1"/>
        <v>0.22770226537216826</v>
      </c>
      <c r="Q14" s="55">
        <f>SUMPRODUCT(K14:P14,K11:P11)/SUM(K11:P11)</f>
        <v>0.1226982902149633</v>
      </c>
      <c r="R14" s="56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89" t="s">
        <v>22</v>
      </c>
      <c r="B15" s="90">
        <v>0.5</v>
      </c>
      <c r="D15" s="2"/>
      <c r="E15" s="3"/>
      <c r="F15" s="2"/>
      <c r="G15" s="2"/>
      <c r="H15" s="2"/>
      <c r="I15" s="17"/>
      <c r="J15" s="71"/>
      <c r="K15" s="72"/>
      <c r="L15" s="72"/>
      <c r="M15" s="72"/>
      <c r="N15" s="72"/>
      <c r="O15" s="72"/>
      <c r="P15" s="72"/>
      <c r="Q15" s="9"/>
      <c r="R15" s="10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91" t="s">
        <v>42</v>
      </c>
      <c r="B16" s="92">
        <v>1</v>
      </c>
      <c r="D16" s="2"/>
      <c r="E16" s="3"/>
      <c r="F16" s="2"/>
      <c r="G16" s="2"/>
      <c r="H16" s="2"/>
      <c r="I16" s="17"/>
      <c r="J16" s="71"/>
      <c r="K16" s="72"/>
      <c r="L16" s="72"/>
      <c r="M16" s="72"/>
      <c r="N16" s="72"/>
      <c r="O16" s="72"/>
      <c r="P16" s="72"/>
      <c r="Q16" s="72"/>
      <c r="R16" s="10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D17" s="2"/>
      <c r="E17" s="3"/>
      <c r="F17" s="2"/>
      <c r="G17" s="2"/>
      <c r="H17" s="2"/>
      <c r="I17" s="17"/>
      <c r="J17" s="66"/>
      <c r="K17" s="9"/>
      <c r="L17" s="9"/>
      <c r="M17" s="9"/>
      <c r="N17" s="9"/>
      <c r="O17" s="9"/>
      <c r="P17" s="9"/>
      <c r="Q17" s="9"/>
      <c r="R17" s="23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D18" s="2"/>
      <c r="E18" s="3"/>
      <c r="F18" s="2"/>
      <c r="G18" s="2"/>
      <c r="H18" s="2"/>
      <c r="I18" s="17"/>
      <c r="J18" s="8" t="s">
        <v>20</v>
      </c>
      <c r="K18" s="9"/>
      <c r="L18" s="9"/>
      <c r="M18" s="9"/>
      <c r="N18" s="9"/>
      <c r="O18" s="9"/>
      <c r="P18" s="9"/>
      <c r="Q18" s="9"/>
      <c r="R18" s="35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D19" s="2"/>
      <c r="E19" s="3"/>
      <c r="F19" s="2"/>
      <c r="G19" s="2"/>
      <c r="H19" s="2"/>
      <c r="I19" s="17"/>
      <c r="J19" s="18" t="s">
        <v>12</v>
      </c>
      <c r="K19" s="19" t="s">
        <v>13</v>
      </c>
      <c r="L19" s="19" t="s">
        <v>14</v>
      </c>
      <c r="M19" s="19" t="s">
        <v>15</v>
      </c>
      <c r="N19" s="19" t="s">
        <v>16</v>
      </c>
      <c r="O19" s="20" t="s">
        <v>17</v>
      </c>
      <c r="P19" s="21" t="s">
        <v>18</v>
      </c>
      <c r="Q19" s="22" t="s">
        <v>19</v>
      </c>
      <c r="R19" s="73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D20" s="2"/>
      <c r="E20" s="3"/>
      <c r="F20" s="2"/>
      <c r="G20" s="2"/>
      <c r="H20" s="2"/>
      <c r="I20" s="17"/>
      <c r="J20" s="30" t="s">
        <v>25</v>
      </c>
      <c r="K20" s="31">
        <v>2</v>
      </c>
      <c r="L20" s="31">
        <v>0.5</v>
      </c>
      <c r="M20" s="31">
        <v>0.5</v>
      </c>
      <c r="N20" s="31">
        <v>1</v>
      </c>
      <c r="O20" s="32">
        <v>2</v>
      </c>
      <c r="P20" s="33">
        <v>3</v>
      </c>
      <c r="Q20" s="34">
        <f>SUM(K20:P20)</f>
        <v>9</v>
      </c>
      <c r="R20" s="23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D21" s="2"/>
      <c r="E21" s="3"/>
      <c r="F21" s="2"/>
      <c r="G21" s="2"/>
      <c r="H21" s="2"/>
      <c r="I21" s="17"/>
      <c r="J21" s="42" t="s">
        <v>29</v>
      </c>
      <c r="K21" s="43">
        <v>-1.2944304659773942E-2</v>
      </c>
      <c r="L21" s="43">
        <v>1.1494252873563229E-2</v>
      </c>
      <c r="M21" s="43">
        <v>-2.8571428571428598E-2</v>
      </c>
      <c r="N21" s="43">
        <v>1.6666666666666667</v>
      </c>
      <c r="O21" s="44">
        <v>1.2338830584707645</v>
      </c>
      <c r="P21" s="70">
        <v>-1.1316673747634313E-2</v>
      </c>
      <c r="Q21" s="74"/>
      <c r="R21" s="56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D22" s="2"/>
      <c r="E22" s="3"/>
      <c r="F22" s="2"/>
      <c r="G22" s="2"/>
      <c r="H22" s="2"/>
      <c r="I22" s="17"/>
      <c r="J22" s="42" t="s">
        <v>34</v>
      </c>
      <c r="K22" s="43">
        <v>-4.1736005630372199E-2</v>
      </c>
      <c r="L22" s="43">
        <v>2.7250206440958019E-2</v>
      </c>
      <c r="M22" s="43">
        <v>-1.0277492291880747E-3</v>
      </c>
      <c r="N22" s="43">
        <v>0.79326364692218365</v>
      </c>
      <c r="O22" s="44">
        <v>0.64073550212164077</v>
      </c>
      <c r="P22" s="70">
        <v>-3.9595524448781123E-2</v>
      </c>
      <c r="Q22" s="50" t="s">
        <v>35</v>
      </c>
      <c r="R22" s="10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D23" s="2"/>
      <c r="E23" s="3"/>
      <c r="F23" s="2"/>
      <c r="G23" s="2"/>
      <c r="H23" s="2"/>
      <c r="I23" s="17"/>
      <c r="J23" s="52" t="s">
        <v>37</v>
      </c>
      <c r="K23" s="53">
        <f t="shared" ref="K23:P23" si="2">SUMPRODUCT(K21:K22*K20)/(2*K20)</f>
        <v>-2.734015514507307E-2</v>
      </c>
      <c r="L23" s="53">
        <f t="shared" si="2"/>
        <v>1.9372229657260626E-2</v>
      </c>
      <c r="M23" s="53">
        <f t="shared" si="2"/>
        <v>-1.4799588900308337E-2</v>
      </c>
      <c r="N23" s="53">
        <f t="shared" si="2"/>
        <v>1.2299651567944252</v>
      </c>
      <c r="O23" s="53">
        <f t="shared" si="2"/>
        <v>0.93730928029620264</v>
      </c>
      <c r="P23" s="53">
        <f t="shared" si="2"/>
        <v>-2.5456099098207719E-2</v>
      </c>
      <c r="Q23" s="55">
        <f>SUMPRODUCT(K23:P23,K20:P20)/SUM(K20:P20)</f>
        <v>0.33064682557561526</v>
      </c>
      <c r="R23" s="10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D24" s="2"/>
      <c r="E24" s="3"/>
      <c r="F24" s="2"/>
      <c r="G24" s="2"/>
      <c r="H24" s="2"/>
      <c r="I24" s="17"/>
      <c r="J24" s="66"/>
      <c r="K24" s="9"/>
      <c r="L24" s="9"/>
      <c r="M24" s="9"/>
      <c r="N24" s="9"/>
      <c r="O24" s="9"/>
      <c r="P24" s="9"/>
      <c r="Q24" s="9"/>
      <c r="R24" s="10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D25" s="2"/>
      <c r="E25" s="3"/>
      <c r="F25" s="2"/>
      <c r="G25" s="2"/>
      <c r="H25" s="2"/>
      <c r="I25" s="17"/>
      <c r="J25" s="8" t="s">
        <v>36</v>
      </c>
      <c r="K25" s="9"/>
      <c r="L25" s="9"/>
      <c r="M25" s="9"/>
      <c r="N25" s="9"/>
      <c r="O25" s="9"/>
      <c r="P25" s="9"/>
      <c r="Q25" s="9"/>
      <c r="R25" s="10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D26" s="2"/>
      <c r="E26" s="3"/>
      <c r="F26" s="2"/>
      <c r="G26" s="2"/>
      <c r="H26" s="2"/>
      <c r="I26" s="17"/>
      <c r="J26" s="75" t="s">
        <v>12</v>
      </c>
      <c r="K26" s="19" t="s">
        <v>13</v>
      </c>
      <c r="L26" s="19" t="s">
        <v>14</v>
      </c>
      <c r="M26" s="19" t="s">
        <v>15</v>
      </c>
      <c r="N26" s="19" t="s">
        <v>16</v>
      </c>
      <c r="O26" s="20" t="s">
        <v>17</v>
      </c>
      <c r="P26" s="21" t="s">
        <v>18</v>
      </c>
      <c r="Q26" s="76" t="s">
        <v>19</v>
      </c>
      <c r="R26" s="77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D27" s="2"/>
      <c r="E27" s="3"/>
      <c r="F27" s="2"/>
      <c r="G27" s="2"/>
      <c r="H27" s="2"/>
      <c r="I27" s="17"/>
      <c r="J27" s="78" t="s">
        <v>25</v>
      </c>
      <c r="K27" s="31">
        <v>2</v>
      </c>
      <c r="L27" s="31">
        <v>0.5</v>
      </c>
      <c r="M27" s="31">
        <v>0.5</v>
      </c>
      <c r="N27" s="31">
        <v>1</v>
      </c>
      <c r="O27" s="32">
        <v>2</v>
      </c>
      <c r="P27" s="33">
        <v>3</v>
      </c>
      <c r="Q27" s="79">
        <f>SUM(K27:P27)</f>
        <v>9</v>
      </c>
      <c r="R27" s="80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D28" s="2"/>
      <c r="E28" s="3"/>
      <c r="F28" s="2"/>
      <c r="G28" s="2"/>
      <c r="H28" s="2"/>
      <c r="I28" s="17"/>
      <c r="J28" s="81" t="s">
        <v>29</v>
      </c>
      <c r="K28" s="43">
        <v>8.5765421787376075E-2</v>
      </c>
      <c r="L28" s="43">
        <v>6.5789473684210583E-3</v>
      </c>
      <c r="M28" s="43">
        <v>2.3809523809523725E-2</v>
      </c>
      <c r="N28" s="43">
        <v>-4.4014084507042299E-2</v>
      </c>
      <c r="O28" s="44">
        <v>0.12513144058885384</v>
      </c>
      <c r="P28" s="70">
        <v>7.0488955075701173E-2</v>
      </c>
      <c r="Q28" s="82"/>
      <c r="R28" s="77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D29" s="2"/>
      <c r="E29" s="3"/>
      <c r="F29" s="2"/>
      <c r="G29" s="2"/>
      <c r="H29" s="2"/>
      <c r="I29" s="17"/>
      <c r="J29" s="81" t="s">
        <v>34</v>
      </c>
      <c r="K29" s="43">
        <v>5.777338687021865E-2</v>
      </c>
      <c r="L29" s="43">
        <v>1.8248175182481688E-2</v>
      </c>
      <c r="M29" s="43">
        <v>6.1946902654868453E-3</v>
      </c>
      <c r="N29" s="43">
        <v>1.0911424903722588E-2</v>
      </c>
      <c r="O29" s="44">
        <v>7.1694549379384881E-2</v>
      </c>
      <c r="P29" s="70">
        <v>5.0880344458766373E-2</v>
      </c>
      <c r="Q29" s="50" t="s">
        <v>35</v>
      </c>
      <c r="R29" s="23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3"/>
      <c r="F30" s="2"/>
      <c r="G30" s="2"/>
      <c r="H30" s="2"/>
      <c r="I30" s="17"/>
      <c r="J30" s="83" t="s">
        <v>37</v>
      </c>
      <c r="K30" s="43">
        <f t="shared" ref="K30:P30" si="3">SUMPRODUCT(K28:K29*K27)/(2*K27)</f>
        <v>7.1769404328797359E-2</v>
      </c>
      <c r="L30" s="43">
        <f t="shared" si="3"/>
        <v>1.2413561275451374E-2</v>
      </c>
      <c r="M30" s="43">
        <f t="shared" si="3"/>
        <v>1.5002107037505284E-2</v>
      </c>
      <c r="N30" s="43">
        <f t="shared" si="3"/>
        <v>-1.6551329801659857E-2</v>
      </c>
      <c r="O30" s="43">
        <f t="shared" si="3"/>
        <v>9.8412994984119359E-2</v>
      </c>
      <c r="P30" s="43">
        <f t="shared" si="3"/>
        <v>6.0684649767233777E-2</v>
      </c>
      <c r="Q30" s="55">
        <f>SUMPRODUCT(K30:P30,K27:P27)/SUM(K27:P27)</f>
        <v>5.7730583586928126E-2</v>
      </c>
      <c r="R30" s="56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3"/>
      <c r="F31" s="2"/>
      <c r="G31" s="2"/>
      <c r="H31" s="2"/>
      <c r="I31" s="17"/>
      <c r="J31" s="66"/>
      <c r="K31" s="9"/>
      <c r="L31" s="9"/>
      <c r="M31" s="9"/>
      <c r="N31" s="9"/>
      <c r="O31" s="9"/>
      <c r="P31" s="9"/>
      <c r="Q31" s="9"/>
      <c r="R31" s="10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3"/>
      <c r="F32" s="2"/>
      <c r="G32" s="2"/>
      <c r="H32" s="2"/>
      <c r="I32" s="17"/>
      <c r="J32" s="66"/>
      <c r="K32" s="9"/>
      <c r="L32" s="9"/>
      <c r="M32" s="9"/>
      <c r="N32" s="9"/>
      <c r="O32" s="9"/>
      <c r="P32" s="9"/>
      <c r="Q32" s="9"/>
      <c r="R32" s="10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3"/>
      <c r="F33" s="2"/>
      <c r="G33" s="2"/>
      <c r="H33" s="2"/>
      <c r="I33" s="17"/>
      <c r="J33" s="8" t="s">
        <v>40</v>
      </c>
      <c r="K33" s="9"/>
      <c r="L33" s="9"/>
      <c r="M33" s="9"/>
      <c r="N33" s="9"/>
      <c r="O33" s="9"/>
      <c r="P33" s="9"/>
      <c r="Q33" s="9"/>
      <c r="R33" s="10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3"/>
      <c r="F34" s="2"/>
      <c r="G34" s="2"/>
      <c r="H34" s="2"/>
      <c r="I34" s="17"/>
      <c r="J34" s="18" t="s">
        <v>12</v>
      </c>
      <c r="K34" s="19" t="s">
        <v>13</v>
      </c>
      <c r="L34" s="19" t="s">
        <v>14</v>
      </c>
      <c r="M34" s="19" t="s">
        <v>15</v>
      </c>
      <c r="N34" s="19" t="s">
        <v>16</v>
      </c>
      <c r="O34" s="20" t="s">
        <v>17</v>
      </c>
      <c r="P34" s="21" t="s">
        <v>18</v>
      </c>
      <c r="Q34" s="22" t="s">
        <v>19</v>
      </c>
      <c r="R34" s="23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3"/>
      <c r="F35" s="2"/>
      <c r="G35" s="2"/>
      <c r="H35" s="2"/>
      <c r="I35" s="17"/>
      <c r="J35" s="30" t="s">
        <v>25</v>
      </c>
      <c r="K35" s="31">
        <v>2</v>
      </c>
      <c r="L35" s="31">
        <v>0.5</v>
      </c>
      <c r="M35" s="31">
        <v>0.5</v>
      </c>
      <c r="N35" s="31">
        <v>1</v>
      </c>
      <c r="O35" s="32">
        <v>2</v>
      </c>
      <c r="P35" s="33">
        <v>3</v>
      </c>
      <c r="Q35" s="34">
        <f>SUM(K35:P35)</f>
        <v>9</v>
      </c>
      <c r="R35" s="35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3"/>
      <c r="F36" s="2"/>
      <c r="G36" s="2"/>
      <c r="H36" s="2"/>
      <c r="I36" s="17"/>
      <c r="J36" s="42" t="s">
        <v>29</v>
      </c>
      <c r="K36" s="43">
        <v>-3.0680871792454316E-2</v>
      </c>
      <c r="L36" s="43">
        <v>-2.1276595744680871E-2</v>
      </c>
      <c r="M36" s="43">
        <v>0</v>
      </c>
      <c r="N36" s="43">
        <v>-5.4166666666666717E-2</v>
      </c>
      <c r="O36" s="44">
        <v>-0.30514705882352944</v>
      </c>
      <c r="P36" s="70">
        <v>-2.2935779816513763E-2</v>
      </c>
      <c r="Q36" s="46"/>
      <c r="R36" s="23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3"/>
      <c r="F37" s="2"/>
      <c r="G37" s="2"/>
      <c r="H37" s="2"/>
      <c r="I37" s="17"/>
      <c r="J37" s="42" t="s">
        <v>34</v>
      </c>
      <c r="K37" s="43">
        <v>-8.0705715480492088E-2</v>
      </c>
      <c r="L37" s="43">
        <v>-5.3571428571428615E-3</v>
      </c>
      <c r="M37" s="43">
        <v>3.032786885245917E-2</v>
      </c>
      <c r="N37" s="43">
        <v>-0.10680751173708916</v>
      </c>
      <c r="O37" s="44">
        <v>-0.18889214536928484</v>
      </c>
      <c r="P37" s="70">
        <v>-9.4590368980612918E-2</v>
      </c>
      <c r="Q37" s="50" t="s">
        <v>35</v>
      </c>
      <c r="R37" s="23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3"/>
      <c r="F38" s="2"/>
      <c r="G38" s="2"/>
      <c r="H38" s="2"/>
      <c r="I38" s="17"/>
      <c r="J38" s="52" t="s">
        <v>37</v>
      </c>
      <c r="K38" s="53">
        <f t="shared" ref="K38:P38" si="4">SUMPRODUCT(K36:K37*K35)/(2*K35)</f>
        <v>-5.5693293636473198E-2</v>
      </c>
      <c r="L38" s="53">
        <f t="shared" si="4"/>
        <v>-1.3316869300911867E-2</v>
      </c>
      <c r="M38" s="53">
        <f t="shared" si="4"/>
        <v>1.5163934426229585E-2</v>
      </c>
      <c r="N38" s="53">
        <f t="shared" si="4"/>
        <v>-8.0487089201877943E-2</v>
      </c>
      <c r="O38" s="53">
        <f t="shared" si="4"/>
        <v>-0.24701960209640714</v>
      </c>
      <c r="P38" s="53">
        <f t="shared" si="4"/>
        <v>-5.8763074398563341E-2</v>
      </c>
      <c r="Q38" s="55">
        <f>SUMPRODUCT(K38:P38,K35:P35)/SUM(K35:P35)</f>
        <v>-9.569761903340776E-2</v>
      </c>
      <c r="R38" s="56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3"/>
      <c r="F39" s="2"/>
      <c r="G39" s="2"/>
      <c r="H39" s="2"/>
      <c r="I39" s="17"/>
      <c r="J39" s="84"/>
      <c r="K39" s="61"/>
      <c r="L39" s="61"/>
      <c r="M39" s="61"/>
      <c r="N39" s="61"/>
      <c r="O39" s="61"/>
      <c r="P39" s="61"/>
      <c r="Q39" s="62"/>
      <c r="R39" s="56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3"/>
      <c r="F40" s="2"/>
      <c r="G40" s="2"/>
      <c r="H40" s="2"/>
      <c r="I40" s="17"/>
      <c r="J40" s="66"/>
      <c r="K40" s="9"/>
      <c r="L40" s="9"/>
      <c r="M40" s="9"/>
      <c r="N40" s="9"/>
      <c r="O40" s="9"/>
      <c r="P40" s="9"/>
      <c r="Q40" s="9"/>
      <c r="R40" s="10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3"/>
      <c r="F41" s="2"/>
      <c r="G41" s="2"/>
      <c r="H41" s="2"/>
      <c r="I41" s="17"/>
      <c r="J41" s="8" t="s">
        <v>30</v>
      </c>
      <c r="K41" s="9"/>
      <c r="L41" s="9"/>
      <c r="M41" s="9"/>
      <c r="N41" s="9"/>
      <c r="O41" s="9"/>
      <c r="P41" s="9"/>
      <c r="Q41" s="9"/>
      <c r="R41" s="10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3"/>
      <c r="F42" s="2"/>
      <c r="G42" s="2"/>
      <c r="H42" s="2"/>
      <c r="I42" s="17"/>
      <c r="J42" s="18" t="s">
        <v>12</v>
      </c>
      <c r="K42" s="19" t="s">
        <v>13</v>
      </c>
      <c r="L42" s="19" t="s">
        <v>14</v>
      </c>
      <c r="M42" s="19" t="s">
        <v>15</v>
      </c>
      <c r="N42" s="19" t="s">
        <v>16</v>
      </c>
      <c r="O42" s="20" t="s">
        <v>17</v>
      </c>
      <c r="P42" s="21" t="s">
        <v>18</v>
      </c>
      <c r="Q42" s="22" t="s">
        <v>19</v>
      </c>
      <c r="R42" s="23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3"/>
      <c r="F43" s="2"/>
      <c r="G43" s="2"/>
      <c r="H43" s="2"/>
      <c r="I43" s="17"/>
      <c r="J43" s="30" t="s">
        <v>25</v>
      </c>
      <c r="K43" s="31">
        <v>2</v>
      </c>
      <c r="L43" s="31">
        <v>0.5</v>
      </c>
      <c r="M43" s="31">
        <v>0.5</v>
      </c>
      <c r="N43" s="31">
        <v>1</v>
      </c>
      <c r="O43" s="32">
        <v>2</v>
      </c>
      <c r="P43" s="33">
        <v>3</v>
      </c>
      <c r="Q43" s="34">
        <f>SUM(K43:P43)</f>
        <v>9</v>
      </c>
      <c r="R43" s="35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3"/>
      <c r="F44" s="2"/>
      <c r="G44" s="2"/>
      <c r="H44" s="2"/>
      <c r="I44" s="17"/>
      <c r="J44" s="42" t="s">
        <v>29</v>
      </c>
      <c r="K44" s="43">
        <v>-0.24676226485304775</v>
      </c>
      <c r="L44" s="43">
        <v>9.8039215686274595E-3</v>
      </c>
      <c r="M44" s="43">
        <v>-1.0869565217391266E-2</v>
      </c>
      <c r="N44" s="43">
        <v>0.97727272727272729</v>
      </c>
      <c r="O44" s="44">
        <v>0.54545454545454541</v>
      </c>
      <c r="P44" s="70">
        <v>-7.3301950235373239E-2</v>
      </c>
      <c r="Q44" s="46"/>
      <c r="R44" s="23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3"/>
      <c r="F45" s="2"/>
      <c r="G45" s="2"/>
      <c r="H45" s="2"/>
      <c r="I45" s="17"/>
      <c r="J45" s="42" t="s">
        <v>34</v>
      </c>
      <c r="K45" s="43">
        <v>-9.541083804632404E-2</v>
      </c>
      <c r="L45" s="43">
        <v>-1.2738853503184794E-2</v>
      </c>
      <c r="M45" s="43">
        <v>-9.1240875912409411E-3</v>
      </c>
      <c r="N45" s="43">
        <v>0.67848970251716256</v>
      </c>
      <c r="O45" s="44">
        <v>0.31517857142857147</v>
      </c>
      <c r="P45" s="70">
        <v>-8.7435357211262124E-2</v>
      </c>
      <c r="Q45" s="50" t="s">
        <v>35</v>
      </c>
      <c r="R45" s="23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3"/>
      <c r="F46" s="2"/>
      <c r="G46" s="2"/>
      <c r="H46" s="2"/>
      <c r="I46" s="17"/>
      <c r="J46" s="52" t="s">
        <v>37</v>
      </c>
      <c r="K46" s="53">
        <f t="shared" ref="K46:P46" si="5">SUMPRODUCT(K44:K45*K43)/(2*K43)</f>
        <v>-0.1710865514496859</v>
      </c>
      <c r="L46" s="53">
        <f t="shared" si="5"/>
        <v>-1.4674659672786671E-3</v>
      </c>
      <c r="M46" s="53">
        <f t="shared" si="5"/>
        <v>-9.9968264043161035E-3</v>
      </c>
      <c r="N46" s="53">
        <f t="shared" si="5"/>
        <v>0.82788121489494493</v>
      </c>
      <c r="O46" s="53">
        <f t="shared" si="5"/>
        <v>0.43031655844155847</v>
      </c>
      <c r="P46" s="53">
        <f t="shared" si="5"/>
        <v>-8.0368653723317682E-2</v>
      </c>
      <c r="Q46" s="55">
        <f>SUMPRODUCT(K46:P46,K43:P43)/SUM(K43:P43)</f>
        <v>0.12216701350254884</v>
      </c>
      <c r="R46" s="56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3"/>
      <c r="F47" s="2"/>
      <c r="G47" s="2"/>
      <c r="H47" s="2"/>
      <c r="I47" s="17"/>
      <c r="J47" s="66"/>
      <c r="K47" s="9"/>
      <c r="L47" s="9"/>
      <c r="M47" s="9"/>
      <c r="N47" s="9"/>
      <c r="O47" s="9"/>
      <c r="P47" s="9"/>
      <c r="Q47" s="9"/>
      <c r="R47" s="10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3"/>
      <c r="F48" s="2"/>
      <c r="G48" s="2"/>
      <c r="H48" s="2"/>
      <c r="I48" s="17"/>
      <c r="J48" s="66"/>
      <c r="K48" s="9"/>
      <c r="L48" s="9"/>
      <c r="M48" s="9"/>
      <c r="N48" s="9"/>
      <c r="O48" s="9"/>
      <c r="P48" s="9"/>
      <c r="Q48" s="9"/>
      <c r="R48" s="10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3"/>
      <c r="F49" s="2"/>
      <c r="G49" s="2"/>
      <c r="H49" s="2"/>
      <c r="I49" s="17"/>
      <c r="J49" s="66"/>
      <c r="K49" s="9"/>
      <c r="L49" s="9"/>
      <c r="M49" s="9"/>
      <c r="N49" s="9"/>
      <c r="O49" s="9"/>
      <c r="P49" s="9"/>
      <c r="Q49" s="9"/>
      <c r="R49" s="23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3"/>
      <c r="F50" s="2"/>
      <c r="G50" s="2"/>
      <c r="H50" s="2"/>
      <c r="I50" s="17"/>
      <c r="J50" s="66"/>
      <c r="K50" s="9"/>
      <c r="L50" s="9"/>
      <c r="M50" s="9"/>
      <c r="N50" s="9"/>
      <c r="O50" s="9"/>
      <c r="P50" s="9"/>
      <c r="Q50" s="9"/>
      <c r="R50" s="35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3"/>
      <c r="F51" s="2"/>
      <c r="G51" s="2"/>
      <c r="H51" s="2"/>
      <c r="I51" s="17"/>
      <c r="J51" s="66"/>
      <c r="K51" s="9"/>
      <c r="L51" s="9"/>
      <c r="M51" s="9"/>
      <c r="N51" s="9"/>
      <c r="O51" s="9"/>
      <c r="P51" s="9"/>
      <c r="Q51" s="9"/>
      <c r="R51" s="23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3"/>
      <c r="F52" s="2"/>
      <c r="G52" s="2"/>
      <c r="H52" s="2"/>
      <c r="I52" s="17"/>
      <c r="J52" s="66"/>
      <c r="K52" s="9"/>
      <c r="L52" s="9"/>
      <c r="M52" s="9"/>
      <c r="N52" s="9"/>
      <c r="O52" s="9"/>
      <c r="P52" s="9"/>
      <c r="Q52" s="9"/>
      <c r="R52" s="23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3"/>
      <c r="F53" s="2"/>
      <c r="G53" s="2"/>
      <c r="H53" s="2"/>
      <c r="I53" s="17"/>
      <c r="J53" s="66"/>
      <c r="K53" s="9"/>
      <c r="L53" s="9"/>
      <c r="M53" s="9"/>
      <c r="N53" s="9"/>
      <c r="O53" s="9"/>
      <c r="P53" s="9"/>
      <c r="Q53" s="9"/>
      <c r="R53" s="56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3"/>
      <c r="F54" s="2"/>
      <c r="G54" s="2"/>
      <c r="H54" s="2"/>
      <c r="I54" s="17"/>
      <c r="J54" s="66"/>
      <c r="K54" s="9"/>
      <c r="L54" s="9"/>
      <c r="M54" s="9"/>
      <c r="N54" s="9"/>
      <c r="O54" s="9"/>
      <c r="P54" s="9"/>
      <c r="Q54" s="9"/>
      <c r="R54" s="10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3"/>
      <c r="F55" s="2"/>
      <c r="G55" s="2"/>
      <c r="H55" s="2"/>
      <c r="I55" s="17"/>
      <c r="J55" s="66"/>
      <c r="K55" s="9"/>
      <c r="L55" s="9"/>
      <c r="M55" s="9"/>
      <c r="N55" s="9"/>
      <c r="O55" s="9"/>
      <c r="P55" s="9"/>
      <c r="Q55" s="9"/>
      <c r="R55" s="10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3"/>
      <c r="F56" s="2"/>
      <c r="G56" s="2"/>
      <c r="H56" s="2"/>
      <c r="I56" s="17"/>
      <c r="J56" s="66"/>
      <c r="K56" s="9"/>
      <c r="L56" s="9"/>
      <c r="M56" s="9"/>
      <c r="N56" s="9"/>
      <c r="O56" s="9"/>
      <c r="P56" s="9"/>
      <c r="Q56" s="9"/>
      <c r="R56" s="23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3"/>
      <c r="F57" s="2"/>
      <c r="G57" s="2"/>
      <c r="H57" s="2"/>
      <c r="I57" s="17"/>
      <c r="J57" s="66"/>
      <c r="K57" s="9"/>
      <c r="L57" s="9"/>
      <c r="M57" s="9"/>
      <c r="N57" s="9"/>
      <c r="O57" s="9"/>
      <c r="P57" s="9"/>
      <c r="Q57" s="9"/>
      <c r="R57" s="35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3"/>
      <c r="F58" s="2"/>
      <c r="G58" s="2"/>
      <c r="H58" s="2"/>
      <c r="I58" s="17"/>
      <c r="J58" s="66"/>
      <c r="K58" s="9"/>
      <c r="L58" s="9"/>
      <c r="M58" s="9"/>
      <c r="N58" s="9"/>
      <c r="O58" s="9"/>
      <c r="P58" s="9"/>
      <c r="Q58" s="9"/>
      <c r="R58" s="23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3"/>
      <c r="F59" s="2"/>
      <c r="G59" s="2"/>
      <c r="H59" s="2"/>
      <c r="I59" s="17"/>
      <c r="J59" s="66"/>
      <c r="K59" s="9"/>
      <c r="L59" s="9"/>
      <c r="M59" s="9"/>
      <c r="N59" s="9"/>
      <c r="O59" s="9"/>
      <c r="P59" s="9"/>
      <c r="Q59" s="9"/>
      <c r="R59" s="23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3"/>
      <c r="F60" s="2"/>
      <c r="G60" s="2"/>
      <c r="H60" s="2"/>
      <c r="I60" s="17"/>
      <c r="J60" s="66"/>
      <c r="K60" s="9"/>
      <c r="L60" s="9"/>
      <c r="M60" s="9"/>
      <c r="N60" s="9"/>
      <c r="O60" s="9"/>
      <c r="P60" s="9"/>
      <c r="Q60" s="9"/>
      <c r="R60" s="56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3"/>
      <c r="F61" s="2"/>
      <c r="G61" s="2"/>
      <c r="H61" s="2"/>
      <c r="I61" s="17"/>
      <c r="J61" s="66"/>
      <c r="K61" s="9"/>
      <c r="L61" s="9"/>
      <c r="M61" s="9"/>
      <c r="N61" s="9"/>
      <c r="O61" s="9"/>
      <c r="P61" s="9"/>
      <c r="Q61" s="9"/>
      <c r="R61" s="10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3"/>
      <c r="F62" s="2"/>
      <c r="G62" s="2"/>
      <c r="H62" s="2"/>
      <c r="I62" s="17"/>
      <c r="J62" s="66"/>
      <c r="K62" s="9"/>
      <c r="L62" s="9"/>
      <c r="M62" s="9"/>
      <c r="N62" s="9"/>
      <c r="O62" s="9"/>
      <c r="P62" s="9"/>
      <c r="Q62" s="9"/>
      <c r="R62" s="10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3"/>
      <c r="F63" s="2"/>
      <c r="G63" s="2"/>
      <c r="H63" s="2"/>
      <c r="I63" s="17"/>
      <c r="J63" s="66"/>
      <c r="K63" s="9"/>
      <c r="L63" s="9"/>
      <c r="M63" s="9"/>
      <c r="N63" s="9"/>
      <c r="O63" s="9"/>
      <c r="P63" s="9"/>
      <c r="Q63" s="9"/>
      <c r="R63" s="10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3"/>
      <c r="F64" s="2"/>
      <c r="G64" s="2"/>
      <c r="H64" s="2"/>
      <c r="I64" s="17"/>
      <c r="J64" s="66"/>
      <c r="K64" s="9"/>
      <c r="L64" s="9"/>
      <c r="M64" s="9"/>
      <c r="N64" s="9"/>
      <c r="O64" s="9"/>
      <c r="P64" s="9"/>
      <c r="Q64" s="9"/>
      <c r="R64" s="10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3"/>
      <c r="F65" s="2"/>
      <c r="G65" s="2"/>
      <c r="H65" s="2"/>
      <c r="I65" s="17"/>
      <c r="J65" s="66"/>
      <c r="K65" s="9"/>
      <c r="L65" s="9"/>
      <c r="M65" s="9"/>
      <c r="N65" s="9"/>
      <c r="O65" s="9"/>
      <c r="P65" s="9"/>
      <c r="Q65" s="9"/>
      <c r="R65" s="10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3"/>
      <c r="F66" s="2"/>
      <c r="G66" s="2"/>
      <c r="H66" s="2"/>
      <c r="I66" s="17"/>
      <c r="J66" s="66"/>
      <c r="K66" s="9"/>
      <c r="L66" s="9"/>
      <c r="M66" s="9"/>
      <c r="N66" s="9"/>
      <c r="O66" s="9"/>
      <c r="P66" s="9"/>
      <c r="Q66" s="9"/>
      <c r="R66" s="10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3"/>
      <c r="F67" s="2"/>
      <c r="G67" s="2"/>
      <c r="H67" s="2"/>
      <c r="I67" s="17"/>
      <c r="J67" s="66"/>
      <c r="K67" s="9"/>
      <c r="L67" s="9"/>
      <c r="M67" s="9"/>
      <c r="N67" s="9"/>
      <c r="O67" s="9"/>
      <c r="P67" s="9"/>
      <c r="Q67" s="9"/>
      <c r="R67" s="10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3"/>
      <c r="F68" s="2"/>
      <c r="G68" s="2"/>
      <c r="H68" s="2"/>
      <c r="I68" s="17"/>
      <c r="J68" s="66"/>
      <c r="K68" s="9"/>
      <c r="L68" s="9"/>
      <c r="M68" s="9"/>
      <c r="N68" s="9"/>
      <c r="O68" s="9"/>
      <c r="P68" s="9"/>
      <c r="Q68" s="9"/>
      <c r="R68" s="10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3"/>
      <c r="F69" s="2"/>
      <c r="G69" s="2"/>
      <c r="H69" s="2"/>
      <c r="I69" s="17"/>
      <c r="J69" s="66"/>
      <c r="K69" s="9"/>
      <c r="L69" s="9"/>
      <c r="M69" s="9"/>
      <c r="N69" s="9"/>
      <c r="O69" s="9"/>
      <c r="P69" s="9"/>
      <c r="Q69" s="9"/>
      <c r="R69" s="10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3"/>
      <c r="F70" s="2"/>
      <c r="G70" s="2"/>
      <c r="H70" s="2"/>
      <c r="I70" s="17"/>
      <c r="J70" s="66"/>
      <c r="K70" s="9"/>
      <c r="L70" s="9"/>
      <c r="M70" s="9"/>
      <c r="N70" s="9"/>
      <c r="O70" s="9"/>
      <c r="P70" s="9"/>
      <c r="Q70" s="9"/>
      <c r="R70" s="10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3"/>
      <c r="F71" s="2"/>
      <c r="G71" s="2"/>
      <c r="H71" s="2"/>
      <c r="I71" s="17"/>
      <c r="J71" s="66"/>
      <c r="K71" s="9"/>
      <c r="L71" s="9"/>
      <c r="M71" s="9"/>
      <c r="N71" s="9"/>
      <c r="O71" s="9"/>
      <c r="P71" s="9"/>
      <c r="Q71" s="9"/>
      <c r="R71" s="10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3"/>
      <c r="F72" s="2"/>
      <c r="G72" s="2"/>
      <c r="H72" s="2"/>
      <c r="I72" s="17"/>
      <c r="J72" s="66"/>
      <c r="K72" s="9"/>
      <c r="L72" s="9"/>
      <c r="M72" s="9"/>
      <c r="N72" s="9"/>
      <c r="O72" s="9"/>
      <c r="P72" s="9"/>
      <c r="Q72" s="9"/>
      <c r="R72" s="10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3"/>
      <c r="F73" s="2"/>
      <c r="G73" s="2"/>
      <c r="H73" s="2"/>
      <c r="I73" s="17"/>
      <c r="J73" s="66"/>
      <c r="K73" s="9"/>
      <c r="L73" s="9"/>
      <c r="M73" s="9"/>
      <c r="N73" s="9"/>
      <c r="O73" s="9"/>
      <c r="P73" s="9"/>
      <c r="Q73" s="9"/>
      <c r="R73" s="10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3"/>
      <c r="F74" s="2"/>
      <c r="G74" s="2"/>
      <c r="H74" s="2"/>
      <c r="I74" s="17"/>
      <c r="J74" s="66"/>
      <c r="K74" s="9"/>
      <c r="L74" s="9"/>
      <c r="M74" s="9"/>
      <c r="N74" s="9"/>
      <c r="O74" s="9"/>
      <c r="P74" s="9"/>
      <c r="Q74" s="9"/>
      <c r="R74" s="10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3"/>
      <c r="F75" s="2"/>
      <c r="G75" s="2"/>
      <c r="H75" s="2"/>
      <c r="I75" s="17"/>
      <c r="J75" s="66"/>
      <c r="K75" s="9"/>
      <c r="L75" s="9"/>
      <c r="M75" s="9"/>
      <c r="N75" s="9"/>
      <c r="O75" s="9"/>
      <c r="P75" s="9"/>
      <c r="Q75" s="9"/>
      <c r="R75" s="10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3"/>
      <c r="F76" s="2"/>
      <c r="G76" s="2"/>
      <c r="H76" s="2"/>
      <c r="I76" s="17"/>
      <c r="J76" s="66"/>
      <c r="K76" s="9"/>
      <c r="L76" s="9"/>
      <c r="M76" s="9"/>
      <c r="N76" s="9"/>
      <c r="O76" s="9"/>
      <c r="P76" s="9"/>
      <c r="Q76" s="9"/>
      <c r="R76" s="10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3"/>
      <c r="F77" s="2"/>
      <c r="G77" s="2"/>
      <c r="H77" s="2"/>
      <c r="I77" s="17"/>
      <c r="J77" s="66"/>
      <c r="K77" s="9"/>
      <c r="L77" s="9"/>
      <c r="M77" s="9"/>
      <c r="N77" s="9"/>
      <c r="O77" s="9"/>
      <c r="P77" s="9"/>
      <c r="Q77" s="9"/>
      <c r="R77" s="10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3"/>
      <c r="F78" s="2"/>
      <c r="G78" s="2"/>
      <c r="H78" s="2"/>
      <c r="I78" s="17"/>
      <c r="J78" s="66"/>
      <c r="K78" s="9"/>
      <c r="L78" s="9"/>
      <c r="M78" s="9"/>
      <c r="N78" s="9"/>
      <c r="O78" s="9"/>
      <c r="P78" s="9"/>
      <c r="Q78" s="9"/>
      <c r="R78" s="10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3"/>
      <c r="F79" s="2"/>
      <c r="G79" s="2"/>
      <c r="H79" s="2"/>
      <c r="I79" s="17"/>
      <c r="J79" s="66"/>
      <c r="K79" s="9"/>
      <c r="L79" s="9"/>
      <c r="M79" s="9"/>
      <c r="N79" s="9"/>
      <c r="O79" s="9"/>
      <c r="P79" s="9"/>
      <c r="Q79" s="9"/>
      <c r="R79" s="10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3"/>
      <c r="F80" s="2"/>
      <c r="G80" s="2"/>
      <c r="H80" s="2"/>
      <c r="I80" s="17"/>
      <c r="J80" s="66"/>
      <c r="K80" s="9"/>
      <c r="L80" s="9"/>
      <c r="M80" s="9"/>
      <c r="N80" s="9"/>
      <c r="O80" s="9"/>
      <c r="P80" s="9"/>
      <c r="Q80" s="9"/>
      <c r="R80" s="10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3"/>
      <c r="F81" s="2"/>
      <c r="G81" s="2"/>
      <c r="H81" s="2"/>
      <c r="I81" s="17"/>
      <c r="J81" s="66"/>
      <c r="K81" s="9"/>
      <c r="L81" s="9"/>
      <c r="M81" s="9"/>
      <c r="N81" s="9"/>
      <c r="O81" s="9"/>
      <c r="P81" s="9"/>
      <c r="Q81" s="9"/>
      <c r="R81" s="10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3"/>
      <c r="F82" s="2"/>
      <c r="G82" s="2"/>
      <c r="H82" s="2"/>
      <c r="I82" s="17"/>
      <c r="J82" s="66"/>
      <c r="K82" s="9"/>
      <c r="L82" s="9"/>
      <c r="M82" s="9"/>
      <c r="N82" s="9"/>
      <c r="O82" s="9"/>
      <c r="P82" s="9"/>
      <c r="Q82" s="9"/>
      <c r="R82" s="10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3"/>
      <c r="F83" s="2"/>
      <c r="G83" s="2"/>
      <c r="H83" s="2"/>
      <c r="I83" s="17"/>
      <c r="J83" s="66"/>
      <c r="K83" s="9"/>
      <c r="L83" s="9"/>
      <c r="M83" s="9"/>
      <c r="N83" s="9"/>
      <c r="O83" s="9"/>
      <c r="P83" s="9"/>
      <c r="Q83" s="9"/>
      <c r="R83" s="10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3"/>
      <c r="F84" s="2"/>
      <c r="G84" s="2"/>
      <c r="H84" s="2"/>
      <c r="I84" s="17"/>
      <c r="J84" s="66"/>
      <c r="K84" s="9"/>
      <c r="L84" s="9"/>
      <c r="M84" s="9"/>
      <c r="N84" s="9"/>
      <c r="O84" s="9"/>
      <c r="P84" s="9"/>
      <c r="Q84" s="9"/>
      <c r="R84" s="10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3"/>
      <c r="F85" s="2"/>
      <c r="G85" s="2"/>
      <c r="H85" s="2"/>
      <c r="I85" s="17"/>
      <c r="J85" s="66"/>
      <c r="K85" s="9"/>
      <c r="L85" s="9"/>
      <c r="M85" s="9"/>
      <c r="N85" s="9"/>
      <c r="O85" s="9"/>
      <c r="P85" s="9"/>
      <c r="Q85" s="9"/>
      <c r="R85" s="10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3"/>
      <c r="F86" s="2"/>
      <c r="G86" s="2"/>
      <c r="H86" s="2"/>
      <c r="I86" s="17"/>
      <c r="J86" s="66"/>
      <c r="K86" s="9"/>
      <c r="L86" s="9"/>
      <c r="M86" s="9"/>
      <c r="N86" s="9"/>
      <c r="O86" s="9"/>
      <c r="P86" s="9"/>
      <c r="Q86" s="9"/>
      <c r="R86" s="10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3"/>
      <c r="F87" s="2"/>
      <c r="G87" s="2"/>
      <c r="H87" s="2"/>
      <c r="I87" s="17"/>
      <c r="J87" s="66"/>
      <c r="K87" s="9"/>
      <c r="L87" s="9"/>
      <c r="M87" s="9"/>
      <c r="N87" s="9"/>
      <c r="O87" s="9"/>
      <c r="P87" s="9"/>
      <c r="Q87" s="9"/>
      <c r="R87" s="10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3"/>
      <c r="F88" s="2"/>
      <c r="G88" s="2"/>
      <c r="H88" s="2"/>
      <c r="I88" s="17"/>
      <c r="J88" s="66"/>
      <c r="K88" s="9"/>
      <c r="L88" s="9"/>
      <c r="M88" s="9"/>
      <c r="N88" s="9"/>
      <c r="O88" s="9"/>
      <c r="P88" s="9"/>
      <c r="Q88" s="9"/>
      <c r="R88" s="10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3"/>
      <c r="F89" s="2"/>
      <c r="G89" s="2"/>
      <c r="H89" s="2"/>
      <c r="I89" s="17"/>
      <c r="J89" s="66"/>
      <c r="K89" s="9"/>
      <c r="L89" s="9"/>
      <c r="M89" s="9"/>
      <c r="N89" s="9"/>
      <c r="O89" s="9"/>
      <c r="P89" s="9"/>
      <c r="Q89" s="9"/>
      <c r="R89" s="10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3"/>
      <c r="F90" s="2"/>
      <c r="G90" s="2"/>
      <c r="H90" s="2"/>
      <c r="I90" s="17"/>
      <c r="J90" s="66"/>
      <c r="K90" s="9"/>
      <c r="L90" s="9"/>
      <c r="M90" s="9"/>
      <c r="N90" s="9"/>
      <c r="O90" s="9"/>
      <c r="P90" s="9"/>
      <c r="Q90" s="9"/>
      <c r="R90" s="10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3"/>
      <c r="F91" s="2"/>
      <c r="G91" s="2"/>
      <c r="H91" s="2"/>
      <c r="I91" s="17"/>
      <c r="J91" s="66"/>
      <c r="K91" s="9"/>
      <c r="L91" s="9"/>
      <c r="M91" s="9"/>
      <c r="N91" s="9"/>
      <c r="O91" s="9"/>
      <c r="P91" s="9"/>
      <c r="Q91" s="9"/>
      <c r="R91" s="10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3"/>
      <c r="F92" s="2"/>
      <c r="G92" s="2"/>
      <c r="H92" s="2"/>
      <c r="I92" s="17"/>
      <c r="J92" s="66"/>
      <c r="K92" s="9"/>
      <c r="L92" s="9"/>
      <c r="M92" s="9"/>
      <c r="N92" s="9"/>
      <c r="O92" s="9"/>
      <c r="P92" s="9"/>
      <c r="Q92" s="9"/>
      <c r="R92" s="10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3"/>
      <c r="F93" s="2"/>
      <c r="G93" s="2"/>
      <c r="H93" s="2"/>
      <c r="I93" s="17"/>
      <c r="J93" s="66"/>
      <c r="K93" s="9"/>
      <c r="L93" s="9"/>
      <c r="M93" s="9"/>
      <c r="N93" s="9"/>
      <c r="O93" s="9"/>
      <c r="P93" s="9"/>
      <c r="Q93" s="9"/>
      <c r="R93" s="10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3"/>
      <c r="F94" s="2"/>
      <c r="G94" s="2"/>
      <c r="H94" s="2"/>
      <c r="I94" s="17"/>
      <c r="J94" s="66"/>
      <c r="K94" s="9"/>
      <c r="L94" s="9"/>
      <c r="M94" s="9"/>
      <c r="N94" s="9"/>
      <c r="O94" s="9"/>
      <c r="P94" s="9"/>
      <c r="Q94" s="9"/>
      <c r="R94" s="10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3"/>
      <c r="F95" s="2"/>
      <c r="G95" s="2"/>
      <c r="H95" s="2"/>
      <c r="I95" s="17"/>
      <c r="J95" s="66"/>
      <c r="K95" s="9"/>
      <c r="L95" s="9"/>
      <c r="M95" s="9"/>
      <c r="N95" s="9"/>
      <c r="O95" s="9"/>
      <c r="P95" s="9"/>
      <c r="Q95" s="9"/>
      <c r="R95" s="10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3"/>
      <c r="F96" s="2"/>
      <c r="G96" s="2"/>
      <c r="H96" s="2"/>
      <c r="I96" s="17"/>
      <c r="J96" s="66"/>
      <c r="K96" s="9"/>
      <c r="L96" s="9"/>
      <c r="M96" s="9"/>
      <c r="N96" s="9"/>
      <c r="O96" s="9"/>
      <c r="P96" s="9"/>
      <c r="Q96" s="9"/>
      <c r="R96" s="10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3"/>
      <c r="F97" s="2"/>
      <c r="G97" s="2"/>
      <c r="H97" s="2"/>
      <c r="I97" s="17"/>
      <c r="J97" s="66"/>
      <c r="K97" s="9"/>
      <c r="L97" s="9"/>
      <c r="M97" s="9"/>
      <c r="N97" s="9"/>
      <c r="O97" s="9"/>
      <c r="P97" s="9"/>
      <c r="Q97" s="9"/>
      <c r="R97" s="10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3"/>
      <c r="F98" s="2"/>
      <c r="G98" s="2"/>
      <c r="H98" s="2"/>
      <c r="I98" s="17"/>
      <c r="J98" s="66"/>
      <c r="K98" s="9"/>
      <c r="L98" s="9"/>
      <c r="M98" s="9"/>
      <c r="N98" s="9"/>
      <c r="O98" s="9"/>
      <c r="P98" s="9"/>
      <c r="Q98" s="9"/>
      <c r="R98" s="10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3"/>
      <c r="F99" s="2"/>
      <c r="G99" s="2"/>
      <c r="H99" s="2"/>
      <c r="I99" s="17"/>
      <c r="J99" s="66"/>
      <c r="K99" s="9"/>
      <c r="L99" s="9"/>
      <c r="M99" s="9"/>
      <c r="N99" s="9"/>
      <c r="O99" s="9"/>
      <c r="P99" s="9"/>
      <c r="Q99" s="9"/>
      <c r="R99" s="10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3"/>
      <c r="F100" s="2"/>
      <c r="G100" s="2"/>
      <c r="H100" s="2"/>
      <c r="I100" s="17"/>
      <c r="J100" s="66"/>
      <c r="K100" s="9"/>
      <c r="L100" s="9"/>
      <c r="M100" s="9"/>
      <c r="N100" s="9"/>
      <c r="O100" s="9"/>
      <c r="P100" s="9"/>
      <c r="Q100" s="9"/>
      <c r="R100" s="10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3"/>
      <c r="F101" s="2"/>
      <c r="G101" s="2"/>
      <c r="H101" s="2"/>
      <c r="I101" s="17"/>
      <c r="J101" s="66"/>
      <c r="K101" s="9"/>
      <c r="L101" s="9"/>
      <c r="M101" s="9"/>
      <c r="N101" s="9"/>
      <c r="O101" s="9"/>
      <c r="P101" s="9"/>
      <c r="Q101" s="9"/>
      <c r="R101" s="10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3"/>
      <c r="F102" s="2"/>
      <c r="G102" s="2"/>
      <c r="H102" s="2"/>
      <c r="I102" s="17"/>
      <c r="J102" s="66"/>
      <c r="K102" s="9"/>
      <c r="L102" s="9"/>
      <c r="M102" s="9"/>
      <c r="N102" s="9"/>
      <c r="O102" s="9"/>
      <c r="P102" s="9"/>
      <c r="Q102" s="9"/>
      <c r="R102" s="10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3"/>
      <c r="F103" s="2"/>
      <c r="G103" s="2"/>
      <c r="H103" s="2"/>
      <c r="I103" s="17"/>
      <c r="J103" s="66"/>
      <c r="K103" s="9"/>
      <c r="L103" s="9"/>
      <c r="M103" s="9"/>
      <c r="N103" s="9"/>
      <c r="O103" s="9"/>
      <c r="P103" s="9"/>
      <c r="Q103" s="9"/>
      <c r="R103" s="10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3"/>
      <c r="F104" s="2"/>
      <c r="G104" s="2"/>
      <c r="H104" s="2"/>
      <c r="I104" s="17"/>
      <c r="J104" s="66"/>
      <c r="K104" s="9"/>
      <c r="L104" s="9"/>
      <c r="M104" s="9"/>
      <c r="N104" s="9"/>
      <c r="O104" s="9"/>
      <c r="P104" s="9"/>
      <c r="Q104" s="9"/>
      <c r="R104" s="10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3"/>
      <c r="F105" s="2"/>
      <c r="G105" s="2"/>
      <c r="H105" s="2"/>
      <c r="I105" s="17"/>
      <c r="J105" s="66"/>
      <c r="K105" s="9"/>
      <c r="L105" s="9"/>
      <c r="M105" s="9"/>
      <c r="N105" s="9"/>
      <c r="O105" s="9"/>
      <c r="P105" s="9"/>
      <c r="Q105" s="9"/>
      <c r="R105" s="10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3"/>
      <c r="F106" s="2"/>
      <c r="G106" s="2"/>
      <c r="H106" s="2"/>
      <c r="I106" s="17"/>
      <c r="J106" s="66"/>
      <c r="K106" s="9"/>
      <c r="L106" s="9"/>
      <c r="M106" s="9"/>
      <c r="N106" s="9"/>
      <c r="O106" s="9"/>
      <c r="P106" s="9"/>
      <c r="Q106" s="9"/>
      <c r="R106" s="10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3"/>
      <c r="F107" s="2"/>
      <c r="G107" s="2"/>
      <c r="H107" s="2"/>
      <c r="I107" s="17"/>
      <c r="J107" s="66"/>
      <c r="K107" s="9"/>
      <c r="L107" s="9"/>
      <c r="M107" s="9"/>
      <c r="N107" s="9"/>
      <c r="O107" s="9"/>
      <c r="P107" s="9"/>
      <c r="Q107" s="9"/>
      <c r="R107" s="10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3"/>
      <c r="F108" s="2"/>
      <c r="G108" s="2"/>
      <c r="H108" s="2"/>
      <c r="I108" s="17"/>
      <c r="J108" s="66"/>
      <c r="K108" s="9"/>
      <c r="L108" s="9"/>
      <c r="M108" s="9"/>
      <c r="N108" s="9"/>
      <c r="O108" s="9"/>
      <c r="P108" s="9"/>
      <c r="Q108" s="9"/>
      <c r="R108" s="10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3"/>
      <c r="F109" s="2"/>
      <c r="G109" s="2"/>
      <c r="H109" s="2"/>
      <c r="I109" s="17"/>
      <c r="J109" s="66"/>
      <c r="K109" s="9"/>
      <c r="L109" s="9"/>
      <c r="M109" s="9"/>
      <c r="N109" s="9"/>
      <c r="O109" s="9"/>
      <c r="P109" s="9"/>
      <c r="Q109" s="9"/>
      <c r="R109" s="10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3"/>
      <c r="F110" s="2"/>
      <c r="G110" s="2"/>
      <c r="H110" s="2"/>
      <c r="I110" s="17"/>
      <c r="J110" s="66"/>
      <c r="K110" s="9"/>
      <c r="L110" s="9"/>
      <c r="M110" s="9"/>
      <c r="N110" s="9"/>
      <c r="O110" s="9"/>
      <c r="P110" s="9"/>
      <c r="Q110" s="9"/>
      <c r="R110" s="10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3"/>
      <c r="F111" s="2"/>
      <c r="G111" s="2"/>
      <c r="H111" s="2"/>
      <c r="I111" s="17"/>
      <c r="J111" s="66"/>
      <c r="K111" s="9"/>
      <c r="L111" s="9"/>
      <c r="M111" s="9"/>
      <c r="N111" s="9"/>
      <c r="O111" s="9"/>
      <c r="P111" s="9"/>
      <c r="Q111" s="9"/>
      <c r="R111" s="10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3"/>
      <c r="F112" s="2"/>
      <c r="G112" s="2"/>
      <c r="H112" s="2"/>
      <c r="I112" s="17"/>
      <c r="J112" s="66"/>
      <c r="K112" s="9"/>
      <c r="L112" s="9"/>
      <c r="M112" s="9"/>
      <c r="N112" s="9"/>
      <c r="O112" s="9"/>
      <c r="P112" s="9"/>
      <c r="Q112" s="9"/>
      <c r="R112" s="10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3"/>
      <c r="F113" s="2"/>
      <c r="G113" s="2"/>
      <c r="H113" s="2"/>
      <c r="I113" s="17"/>
      <c r="J113" s="66"/>
      <c r="K113" s="9"/>
      <c r="L113" s="9"/>
      <c r="M113" s="9"/>
      <c r="N113" s="9"/>
      <c r="O113" s="9"/>
      <c r="P113" s="9"/>
      <c r="Q113" s="9"/>
      <c r="R113" s="10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3"/>
      <c r="F114" s="2"/>
      <c r="G114" s="2"/>
      <c r="H114" s="2"/>
      <c r="I114" s="17"/>
      <c r="J114" s="66"/>
      <c r="K114" s="9"/>
      <c r="L114" s="9"/>
      <c r="M114" s="9"/>
      <c r="N114" s="9"/>
      <c r="O114" s="9"/>
      <c r="P114" s="9"/>
      <c r="Q114" s="9"/>
      <c r="R114" s="10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3"/>
      <c r="F115" s="2"/>
      <c r="G115" s="2"/>
      <c r="H115" s="2"/>
      <c r="I115" s="17"/>
      <c r="J115" s="66"/>
      <c r="K115" s="9"/>
      <c r="L115" s="9"/>
      <c r="M115" s="9"/>
      <c r="N115" s="9"/>
      <c r="O115" s="9"/>
      <c r="P115" s="9"/>
      <c r="Q115" s="9"/>
      <c r="R115" s="10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3"/>
      <c r="F116" s="2"/>
      <c r="G116" s="2"/>
      <c r="H116" s="2"/>
      <c r="I116" s="17"/>
      <c r="J116" s="66"/>
      <c r="K116" s="9"/>
      <c r="L116" s="9"/>
      <c r="M116" s="9"/>
      <c r="N116" s="9"/>
      <c r="O116" s="9"/>
      <c r="P116" s="9"/>
      <c r="Q116" s="9"/>
      <c r="R116" s="10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3"/>
      <c r="F117" s="2"/>
      <c r="G117" s="2"/>
      <c r="H117" s="2"/>
      <c r="I117" s="17"/>
      <c r="J117" s="66"/>
      <c r="K117" s="9"/>
      <c r="L117" s="9"/>
      <c r="M117" s="9"/>
      <c r="N117" s="9"/>
      <c r="O117" s="9"/>
      <c r="P117" s="9"/>
      <c r="Q117" s="9"/>
      <c r="R117" s="10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3"/>
      <c r="F118" s="2"/>
      <c r="G118" s="2"/>
      <c r="H118" s="2"/>
      <c r="I118" s="17"/>
      <c r="J118" s="66"/>
      <c r="K118" s="9"/>
      <c r="L118" s="9"/>
      <c r="M118" s="9"/>
      <c r="N118" s="9"/>
      <c r="O118" s="9"/>
      <c r="P118" s="9"/>
      <c r="Q118" s="9"/>
      <c r="R118" s="10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3"/>
      <c r="F119" s="2"/>
      <c r="G119" s="2"/>
      <c r="H119" s="2"/>
      <c r="I119" s="17"/>
      <c r="J119" s="66"/>
      <c r="K119" s="9"/>
      <c r="L119" s="9"/>
      <c r="M119" s="9"/>
      <c r="N119" s="9"/>
      <c r="O119" s="9"/>
      <c r="P119" s="9"/>
      <c r="Q119" s="9"/>
      <c r="R119" s="10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3"/>
      <c r="F120" s="2"/>
      <c r="G120" s="2"/>
      <c r="H120" s="2"/>
      <c r="I120" s="17"/>
      <c r="J120" s="66"/>
      <c r="K120" s="9"/>
      <c r="L120" s="9"/>
      <c r="M120" s="9"/>
      <c r="N120" s="9"/>
      <c r="O120" s="9"/>
      <c r="P120" s="9"/>
      <c r="Q120" s="9"/>
      <c r="R120" s="10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3"/>
      <c r="F121" s="2"/>
      <c r="G121" s="2"/>
      <c r="H121" s="2"/>
      <c r="I121" s="17"/>
      <c r="J121" s="66"/>
      <c r="K121" s="9"/>
      <c r="L121" s="9"/>
      <c r="M121" s="9"/>
      <c r="N121" s="9"/>
      <c r="O121" s="9"/>
      <c r="P121" s="9"/>
      <c r="Q121" s="9"/>
      <c r="R121" s="10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3"/>
      <c r="F122" s="2"/>
      <c r="G122" s="2"/>
      <c r="H122" s="2"/>
      <c r="I122" s="17"/>
      <c r="J122" s="66"/>
      <c r="K122" s="9"/>
      <c r="L122" s="9"/>
      <c r="M122" s="9"/>
      <c r="N122" s="9"/>
      <c r="O122" s="9"/>
      <c r="P122" s="9"/>
      <c r="Q122" s="9"/>
      <c r="R122" s="10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3"/>
      <c r="F123" s="2"/>
      <c r="G123" s="2"/>
      <c r="H123" s="2"/>
      <c r="I123" s="17"/>
      <c r="J123" s="66"/>
      <c r="K123" s="9"/>
      <c r="L123" s="9"/>
      <c r="M123" s="9"/>
      <c r="N123" s="9"/>
      <c r="O123" s="9"/>
      <c r="P123" s="9"/>
      <c r="Q123" s="9"/>
      <c r="R123" s="10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3"/>
      <c r="F124" s="2"/>
      <c r="G124" s="2"/>
      <c r="H124" s="2"/>
      <c r="I124" s="17"/>
      <c r="J124" s="66"/>
      <c r="K124" s="9"/>
      <c r="L124" s="9"/>
      <c r="M124" s="9"/>
      <c r="N124" s="9"/>
      <c r="O124" s="9"/>
      <c r="P124" s="9"/>
      <c r="Q124" s="9"/>
      <c r="R124" s="10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3"/>
      <c r="F125" s="2"/>
      <c r="G125" s="2"/>
      <c r="H125" s="2"/>
      <c r="I125" s="17"/>
      <c r="J125" s="66"/>
      <c r="K125" s="9"/>
      <c r="L125" s="9"/>
      <c r="M125" s="9"/>
      <c r="N125" s="9"/>
      <c r="O125" s="9"/>
      <c r="P125" s="9"/>
      <c r="Q125" s="9"/>
      <c r="R125" s="10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3"/>
      <c r="F126" s="2"/>
      <c r="G126" s="2"/>
      <c r="H126" s="2"/>
      <c r="I126" s="17"/>
      <c r="J126" s="66"/>
      <c r="K126" s="9"/>
      <c r="L126" s="9"/>
      <c r="M126" s="9"/>
      <c r="N126" s="9"/>
      <c r="O126" s="9"/>
      <c r="P126" s="9"/>
      <c r="Q126" s="9"/>
      <c r="R126" s="10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3"/>
      <c r="F127" s="2"/>
      <c r="G127" s="2"/>
      <c r="H127" s="2"/>
      <c r="I127" s="17"/>
      <c r="J127" s="66"/>
      <c r="K127" s="9"/>
      <c r="L127" s="9"/>
      <c r="M127" s="9"/>
      <c r="N127" s="9"/>
      <c r="O127" s="9"/>
      <c r="P127" s="9"/>
      <c r="Q127" s="9"/>
      <c r="R127" s="10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3"/>
      <c r="F128" s="2"/>
      <c r="G128" s="2"/>
      <c r="H128" s="2"/>
      <c r="I128" s="17"/>
      <c r="J128" s="66"/>
      <c r="K128" s="9"/>
      <c r="L128" s="9"/>
      <c r="M128" s="9"/>
      <c r="N128" s="9"/>
      <c r="O128" s="9"/>
      <c r="P128" s="9"/>
      <c r="Q128" s="9"/>
      <c r="R128" s="10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3"/>
      <c r="F129" s="2"/>
      <c r="G129" s="2"/>
      <c r="H129" s="2"/>
      <c r="I129" s="17"/>
      <c r="J129" s="66"/>
      <c r="K129" s="9"/>
      <c r="L129" s="9"/>
      <c r="M129" s="9"/>
      <c r="N129" s="9"/>
      <c r="O129" s="9"/>
      <c r="P129" s="9"/>
      <c r="Q129" s="9"/>
      <c r="R129" s="10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3"/>
      <c r="F130" s="2"/>
      <c r="G130" s="2"/>
      <c r="H130" s="2"/>
      <c r="I130" s="17"/>
      <c r="J130" s="66"/>
      <c r="K130" s="9"/>
      <c r="L130" s="9"/>
      <c r="M130" s="9"/>
      <c r="N130" s="9"/>
      <c r="O130" s="9"/>
      <c r="P130" s="9"/>
      <c r="Q130" s="9"/>
      <c r="R130" s="10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3"/>
      <c r="F131" s="2"/>
      <c r="G131" s="2"/>
      <c r="H131" s="2"/>
      <c r="I131" s="17"/>
      <c r="J131" s="66"/>
      <c r="K131" s="9"/>
      <c r="L131" s="9"/>
      <c r="M131" s="9"/>
      <c r="N131" s="9"/>
      <c r="O131" s="9"/>
      <c r="P131" s="9"/>
      <c r="Q131" s="9"/>
      <c r="R131" s="10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3"/>
      <c r="F132" s="2"/>
      <c r="G132" s="2"/>
      <c r="H132" s="2"/>
      <c r="I132" s="17"/>
      <c r="J132" s="66"/>
      <c r="K132" s="9"/>
      <c r="L132" s="9"/>
      <c r="M132" s="9"/>
      <c r="N132" s="9"/>
      <c r="O132" s="9"/>
      <c r="P132" s="9"/>
      <c r="Q132" s="9"/>
      <c r="R132" s="10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3"/>
      <c r="F133" s="2"/>
      <c r="G133" s="2"/>
      <c r="H133" s="2"/>
      <c r="I133" s="17"/>
      <c r="J133" s="66"/>
      <c r="K133" s="9"/>
      <c r="L133" s="9"/>
      <c r="M133" s="9"/>
      <c r="N133" s="9"/>
      <c r="O133" s="9"/>
      <c r="P133" s="9"/>
      <c r="Q133" s="9"/>
      <c r="R133" s="10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3"/>
      <c r="F134" s="2"/>
      <c r="G134" s="2"/>
      <c r="H134" s="2"/>
      <c r="I134" s="17"/>
      <c r="J134" s="66"/>
      <c r="K134" s="9"/>
      <c r="L134" s="9"/>
      <c r="M134" s="9"/>
      <c r="N134" s="9"/>
      <c r="O134" s="9"/>
      <c r="P134" s="9"/>
      <c r="Q134" s="9"/>
      <c r="R134" s="10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3"/>
      <c r="F135" s="2"/>
      <c r="G135" s="2"/>
      <c r="H135" s="2"/>
      <c r="I135" s="17"/>
      <c r="J135" s="66"/>
      <c r="K135" s="9"/>
      <c r="L135" s="9"/>
      <c r="M135" s="9"/>
      <c r="N135" s="9"/>
      <c r="O135" s="9"/>
      <c r="P135" s="9"/>
      <c r="Q135" s="9"/>
      <c r="R135" s="10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3"/>
      <c r="F136" s="2"/>
      <c r="G136" s="2"/>
      <c r="H136" s="2"/>
      <c r="I136" s="17"/>
      <c r="J136" s="66"/>
      <c r="K136" s="9"/>
      <c r="L136" s="9"/>
      <c r="M136" s="9"/>
      <c r="N136" s="9"/>
      <c r="O136" s="9"/>
      <c r="P136" s="9"/>
      <c r="Q136" s="9"/>
      <c r="R136" s="10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3"/>
      <c r="F137" s="2"/>
      <c r="G137" s="2"/>
      <c r="H137" s="2"/>
      <c r="I137" s="17"/>
      <c r="J137" s="66"/>
      <c r="K137" s="9"/>
      <c r="L137" s="9"/>
      <c r="M137" s="9"/>
      <c r="N137" s="9"/>
      <c r="O137" s="9"/>
      <c r="P137" s="9"/>
      <c r="Q137" s="9"/>
      <c r="R137" s="10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3"/>
      <c r="F138" s="2"/>
      <c r="G138" s="2"/>
      <c r="H138" s="2"/>
      <c r="I138" s="17"/>
      <c r="J138" s="66"/>
      <c r="K138" s="9"/>
      <c r="L138" s="9"/>
      <c r="M138" s="9"/>
      <c r="N138" s="9"/>
      <c r="O138" s="9"/>
      <c r="P138" s="9"/>
      <c r="Q138" s="9"/>
      <c r="R138" s="10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3"/>
      <c r="F139" s="2"/>
      <c r="G139" s="2"/>
      <c r="H139" s="2"/>
      <c r="I139" s="17"/>
      <c r="J139" s="66"/>
      <c r="K139" s="9"/>
      <c r="L139" s="9"/>
      <c r="M139" s="9"/>
      <c r="N139" s="9"/>
      <c r="O139" s="9"/>
      <c r="P139" s="9"/>
      <c r="Q139" s="9"/>
      <c r="R139" s="10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3"/>
      <c r="F140" s="2"/>
      <c r="G140" s="2"/>
      <c r="H140" s="2"/>
      <c r="I140" s="17"/>
      <c r="J140" s="66"/>
      <c r="K140" s="9"/>
      <c r="L140" s="9"/>
      <c r="M140" s="9"/>
      <c r="N140" s="9"/>
      <c r="O140" s="9"/>
      <c r="P140" s="9"/>
      <c r="Q140" s="9"/>
      <c r="R140" s="10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3"/>
      <c r="F141" s="2"/>
      <c r="G141" s="2"/>
      <c r="H141" s="2"/>
      <c r="I141" s="17"/>
      <c r="J141" s="66"/>
      <c r="K141" s="9"/>
      <c r="L141" s="9"/>
      <c r="M141" s="9"/>
      <c r="N141" s="9"/>
      <c r="O141" s="9"/>
      <c r="P141" s="9"/>
      <c r="Q141" s="9"/>
      <c r="R141" s="10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3"/>
      <c r="F142" s="2"/>
      <c r="G142" s="2"/>
      <c r="H142" s="2"/>
      <c r="I142" s="17"/>
      <c r="J142" s="66"/>
      <c r="K142" s="9"/>
      <c r="L142" s="9"/>
      <c r="M142" s="9"/>
      <c r="N142" s="9"/>
      <c r="O142" s="9"/>
      <c r="P142" s="9"/>
      <c r="Q142" s="9"/>
      <c r="R142" s="10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3"/>
      <c r="F143" s="2"/>
      <c r="G143" s="2"/>
      <c r="H143" s="2"/>
      <c r="I143" s="17"/>
      <c r="J143" s="66"/>
      <c r="K143" s="9"/>
      <c r="L143" s="9"/>
      <c r="M143" s="9"/>
      <c r="N143" s="9"/>
      <c r="O143" s="9"/>
      <c r="P143" s="9"/>
      <c r="Q143" s="9"/>
      <c r="R143" s="10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3"/>
      <c r="F144" s="2"/>
      <c r="G144" s="2"/>
      <c r="H144" s="2"/>
      <c r="I144" s="17"/>
      <c r="J144" s="66"/>
      <c r="K144" s="9"/>
      <c r="L144" s="9"/>
      <c r="M144" s="9"/>
      <c r="N144" s="9"/>
      <c r="O144" s="9"/>
      <c r="P144" s="9"/>
      <c r="Q144" s="9"/>
      <c r="R144" s="10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3"/>
      <c r="F145" s="2"/>
      <c r="G145" s="2"/>
      <c r="H145" s="2"/>
      <c r="I145" s="17"/>
      <c r="J145" s="66"/>
      <c r="K145" s="9"/>
      <c r="L145" s="9"/>
      <c r="M145" s="9"/>
      <c r="N145" s="9"/>
      <c r="O145" s="9"/>
      <c r="P145" s="9"/>
      <c r="Q145" s="9"/>
      <c r="R145" s="10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3"/>
      <c r="F146" s="2"/>
      <c r="G146" s="2"/>
      <c r="H146" s="2"/>
      <c r="I146" s="17"/>
      <c r="J146" s="66"/>
      <c r="K146" s="9"/>
      <c r="L146" s="9"/>
      <c r="M146" s="9"/>
      <c r="N146" s="9"/>
      <c r="O146" s="9"/>
      <c r="P146" s="9"/>
      <c r="Q146" s="9"/>
      <c r="R146" s="10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3"/>
      <c r="F147" s="2"/>
      <c r="G147" s="2"/>
      <c r="H147" s="2"/>
      <c r="I147" s="17"/>
      <c r="J147" s="66"/>
      <c r="K147" s="9"/>
      <c r="L147" s="9"/>
      <c r="M147" s="9"/>
      <c r="N147" s="9"/>
      <c r="O147" s="9"/>
      <c r="P147" s="9"/>
      <c r="Q147" s="9"/>
      <c r="R147" s="10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3"/>
      <c r="F148" s="2"/>
      <c r="G148" s="2"/>
      <c r="H148" s="2"/>
      <c r="I148" s="17"/>
      <c r="J148" s="66"/>
      <c r="K148" s="9"/>
      <c r="L148" s="9"/>
      <c r="M148" s="9"/>
      <c r="N148" s="9"/>
      <c r="O148" s="9"/>
      <c r="P148" s="9"/>
      <c r="Q148" s="9"/>
      <c r="R148" s="10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3"/>
      <c r="F149" s="2"/>
      <c r="G149" s="2"/>
      <c r="H149" s="2"/>
      <c r="I149" s="17"/>
      <c r="J149" s="66"/>
      <c r="K149" s="9"/>
      <c r="L149" s="9"/>
      <c r="M149" s="9"/>
      <c r="N149" s="9"/>
      <c r="O149" s="9"/>
      <c r="P149" s="9"/>
      <c r="Q149" s="9"/>
      <c r="R149" s="10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3"/>
      <c r="F150" s="2"/>
      <c r="G150" s="2"/>
      <c r="H150" s="2"/>
      <c r="I150" s="17"/>
      <c r="J150" s="66"/>
      <c r="K150" s="9"/>
      <c r="L150" s="9"/>
      <c r="M150" s="9"/>
      <c r="N150" s="9"/>
      <c r="O150" s="9"/>
      <c r="P150" s="9"/>
      <c r="Q150" s="9"/>
      <c r="R150" s="10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3"/>
      <c r="F151" s="2"/>
      <c r="G151" s="2"/>
      <c r="H151" s="2"/>
      <c r="I151" s="17"/>
      <c r="J151" s="66"/>
      <c r="K151" s="9"/>
      <c r="L151" s="9"/>
      <c r="M151" s="9"/>
      <c r="N151" s="9"/>
      <c r="O151" s="9"/>
      <c r="P151" s="9"/>
      <c r="Q151" s="9"/>
      <c r="R151" s="10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3"/>
      <c r="F152" s="2"/>
      <c r="G152" s="2"/>
      <c r="H152" s="2"/>
      <c r="I152" s="17"/>
      <c r="J152" s="66"/>
      <c r="K152" s="9"/>
      <c r="L152" s="9"/>
      <c r="M152" s="9"/>
      <c r="N152" s="9"/>
      <c r="O152" s="9"/>
      <c r="P152" s="9"/>
      <c r="Q152" s="9"/>
      <c r="R152" s="10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3"/>
      <c r="F153" s="2"/>
      <c r="G153" s="2"/>
      <c r="H153" s="2"/>
      <c r="I153" s="17"/>
      <c r="J153" s="66"/>
      <c r="K153" s="9"/>
      <c r="L153" s="9"/>
      <c r="M153" s="9"/>
      <c r="N153" s="9"/>
      <c r="O153" s="9"/>
      <c r="P153" s="9"/>
      <c r="Q153" s="9"/>
      <c r="R153" s="10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3"/>
      <c r="F154" s="2"/>
      <c r="G154" s="2"/>
      <c r="H154" s="2"/>
      <c r="I154" s="17"/>
      <c r="J154" s="66"/>
      <c r="K154" s="9"/>
      <c r="L154" s="9"/>
      <c r="M154" s="9"/>
      <c r="N154" s="9"/>
      <c r="O154" s="9"/>
      <c r="P154" s="9"/>
      <c r="Q154" s="9"/>
      <c r="R154" s="10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3"/>
      <c r="F155" s="2"/>
      <c r="G155" s="2"/>
      <c r="H155" s="2"/>
      <c r="I155" s="17"/>
      <c r="J155" s="66"/>
      <c r="K155" s="9"/>
      <c r="L155" s="9"/>
      <c r="M155" s="9"/>
      <c r="N155" s="9"/>
      <c r="O155" s="9"/>
      <c r="P155" s="9"/>
      <c r="Q155" s="9"/>
      <c r="R155" s="10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3"/>
      <c r="F156" s="2"/>
      <c r="G156" s="2"/>
      <c r="H156" s="2"/>
      <c r="I156" s="17"/>
      <c r="J156" s="66"/>
      <c r="K156" s="9"/>
      <c r="L156" s="9"/>
      <c r="M156" s="9"/>
      <c r="N156" s="9"/>
      <c r="O156" s="9"/>
      <c r="P156" s="9"/>
      <c r="Q156" s="9"/>
      <c r="R156" s="10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3"/>
      <c r="F157" s="2"/>
      <c r="G157" s="2"/>
      <c r="H157" s="2"/>
      <c r="I157" s="17"/>
      <c r="J157" s="66"/>
      <c r="K157" s="9"/>
      <c r="L157" s="9"/>
      <c r="M157" s="9"/>
      <c r="N157" s="9"/>
      <c r="O157" s="9"/>
      <c r="P157" s="9"/>
      <c r="Q157" s="9"/>
      <c r="R157" s="10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3"/>
      <c r="F158" s="2"/>
      <c r="G158" s="2"/>
      <c r="H158" s="2"/>
      <c r="I158" s="17"/>
      <c r="J158" s="66"/>
      <c r="K158" s="9"/>
      <c r="L158" s="9"/>
      <c r="M158" s="9"/>
      <c r="N158" s="9"/>
      <c r="O158" s="9"/>
      <c r="P158" s="9"/>
      <c r="Q158" s="9"/>
      <c r="R158" s="10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3"/>
      <c r="F159" s="2"/>
      <c r="G159" s="2"/>
      <c r="H159" s="2"/>
      <c r="I159" s="17"/>
      <c r="J159" s="66"/>
      <c r="K159" s="9"/>
      <c r="L159" s="9"/>
      <c r="M159" s="9"/>
      <c r="N159" s="9"/>
      <c r="O159" s="9"/>
      <c r="P159" s="9"/>
      <c r="Q159" s="9"/>
      <c r="R159" s="10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3"/>
      <c r="F160" s="2"/>
      <c r="G160" s="2"/>
      <c r="H160" s="2"/>
      <c r="I160" s="17"/>
      <c r="J160" s="66"/>
      <c r="K160" s="9"/>
      <c r="L160" s="9"/>
      <c r="M160" s="9"/>
      <c r="N160" s="9"/>
      <c r="O160" s="9"/>
      <c r="P160" s="9"/>
      <c r="Q160" s="9"/>
      <c r="R160" s="10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3"/>
      <c r="F161" s="2"/>
      <c r="G161" s="2"/>
      <c r="H161" s="2"/>
      <c r="I161" s="17"/>
      <c r="J161" s="66"/>
      <c r="K161" s="9"/>
      <c r="L161" s="9"/>
      <c r="M161" s="9"/>
      <c r="N161" s="9"/>
      <c r="O161" s="9"/>
      <c r="P161" s="9"/>
      <c r="Q161" s="9"/>
      <c r="R161" s="10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3"/>
      <c r="F162" s="2"/>
      <c r="G162" s="2"/>
      <c r="H162" s="2"/>
      <c r="I162" s="17"/>
      <c r="J162" s="66"/>
      <c r="K162" s="9"/>
      <c r="L162" s="9"/>
      <c r="M162" s="9"/>
      <c r="N162" s="9"/>
      <c r="O162" s="9"/>
      <c r="P162" s="9"/>
      <c r="Q162" s="9"/>
      <c r="R162" s="10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3"/>
      <c r="F163" s="2"/>
      <c r="G163" s="2"/>
      <c r="H163" s="2"/>
      <c r="I163" s="17"/>
      <c r="J163" s="66"/>
      <c r="K163" s="9"/>
      <c r="L163" s="9"/>
      <c r="M163" s="9"/>
      <c r="N163" s="9"/>
      <c r="O163" s="9"/>
      <c r="P163" s="9"/>
      <c r="Q163" s="9"/>
      <c r="R163" s="10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3"/>
      <c r="F164" s="2"/>
      <c r="G164" s="2"/>
      <c r="H164" s="2"/>
      <c r="I164" s="17"/>
      <c r="J164" s="66"/>
      <c r="K164" s="9"/>
      <c r="L164" s="9"/>
      <c r="M164" s="9"/>
      <c r="N164" s="9"/>
      <c r="O164" s="9"/>
      <c r="P164" s="9"/>
      <c r="Q164" s="9"/>
      <c r="R164" s="10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3"/>
      <c r="F165" s="2"/>
      <c r="G165" s="2"/>
      <c r="H165" s="2"/>
      <c r="I165" s="17"/>
      <c r="J165" s="66"/>
      <c r="K165" s="9"/>
      <c r="L165" s="9"/>
      <c r="M165" s="9"/>
      <c r="N165" s="9"/>
      <c r="O165" s="9"/>
      <c r="P165" s="9"/>
      <c r="Q165" s="9"/>
      <c r="R165" s="10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3"/>
      <c r="F166" s="2"/>
      <c r="G166" s="2"/>
      <c r="H166" s="2"/>
      <c r="I166" s="17"/>
      <c r="J166" s="66"/>
      <c r="K166" s="9"/>
      <c r="L166" s="9"/>
      <c r="M166" s="9"/>
      <c r="N166" s="9"/>
      <c r="O166" s="9"/>
      <c r="P166" s="9"/>
      <c r="Q166" s="9"/>
      <c r="R166" s="10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3"/>
      <c r="F167" s="2"/>
      <c r="G167" s="2"/>
      <c r="H167" s="2"/>
      <c r="I167" s="17"/>
      <c r="J167" s="66"/>
      <c r="K167" s="9"/>
      <c r="L167" s="9"/>
      <c r="M167" s="9"/>
      <c r="N167" s="9"/>
      <c r="O167" s="9"/>
      <c r="P167" s="9"/>
      <c r="Q167" s="9"/>
      <c r="R167" s="10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3"/>
      <c r="F168" s="2"/>
      <c r="G168" s="2"/>
      <c r="H168" s="2"/>
      <c r="I168" s="17"/>
      <c r="J168" s="66"/>
      <c r="K168" s="9"/>
      <c r="L168" s="9"/>
      <c r="M168" s="9"/>
      <c r="N168" s="9"/>
      <c r="O168" s="9"/>
      <c r="P168" s="9"/>
      <c r="Q168" s="9"/>
      <c r="R168" s="10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3"/>
      <c r="F169" s="2"/>
      <c r="G169" s="2"/>
      <c r="H169" s="2"/>
      <c r="I169" s="17"/>
      <c r="J169" s="66"/>
      <c r="K169" s="9"/>
      <c r="L169" s="9"/>
      <c r="M169" s="9"/>
      <c r="N169" s="9"/>
      <c r="O169" s="9"/>
      <c r="P169" s="9"/>
      <c r="Q169" s="9"/>
      <c r="R169" s="10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3"/>
      <c r="F170" s="2"/>
      <c r="G170" s="2"/>
      <c r="H170" s="2"/>
      <c r="I170" s="17"/>
      <c r="J170" s="66"/>
      <c r="K170" s="9"/>
      <c r="L170" s="9"/>
      <c r="M170" s="9"/>
      <c r="N170" s="9"/>
      <c r="O170" s="9"/>
      <c r="P170" s="9"/>
      <c r="Q170" s="9"/>
      <c r="R170" s="10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3"/>
      <c r="F171" s="2"/>
      <c r="G171" s="2"/>
      <c r="H171" s="2"/>
      <c r="I171" s="17"/>
      <c r="J171" s="66"/>
      <c r="K171" s="9"/>
      <c r="L171" s="9"/>
      <c r="M171" s="9"/>
      <c r="N171" s="9"/>
      <c r="O171" s="9"/>
      <c r="P171" s="9"/>
      <c r="Q171" s="9"/>
      <c r="R171" s="10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3"/>
      <c r="F172" s="2"/>
      <c r="G172" s="2"/>
      <c r="H172" s="2"/>
      <c r="I172" s="17"/>
      <c r="J172" s="66"/>
      <c r="K172" s="9"/>
      <c r="L172" s="9"/>
      <c r="M172" s="9"/>
      <c r="N172" s="9"/>
      <c r="O172" s="9"/>
      <c r="P172" s="9"/>
      <c r="Q172" s="9"/>
      <c r="R172" s="10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3"/>
      <c r="F173" s="2"/>
      <c r="G173" s="2"/>
      <c r="H173" s="2"/>
      <c r="I173" s="17"/>
      <c r="J173" s="66"/>
      <c r="K173" s="9"/>
      <c r="L173" s="9"/>
      <c r="M173" s="9"/>
      <c r="N173" s="9"/>
      <c r="O173" s="9"/>
      <c r="P173" s="9"/>
      <c r="Q173" s="9"/>
      <c r="R173" s="10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3"/>
      <c r="F174" s="2"/>
      <c r="G174" s="2"/>
      <c r="H174" s="2"/>
      <c r="I174" s="17"/>
      <c r="J174" s="66"/>
      <c r="K174" s="9"/>
      <c r="L174" s="9"/>
      <c r="M174" s="9"/>
      <c r="N174" s="9"/>
      <c r="O174" s="9"/>
      <c r="P174" s="9"/>
      <c r="Q174" s="9"/>
      <c r="R174" s="10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3"/>
      <c r="F175" s="2"/>
      <c r="G175" s="2"/>
      <c r="H175" s="2"/>
      <c r="I175" s="17"/>
      <c r="J175" s="66"/>
      <c r="K175" s="9"/>
      <c r="L175" s="9"/>
      <c r="M175" s="9"/>
      <c r="N175" s="9"/>
      <c r="O175" s="9"/>
      <c r="P175" s="9"/>
      <c r="Q175" s="9"/>
      <c r="R175" s="10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3"/>
      <c r="F176" s="2"/>
      <c r="G176" s="2"/>
      <c r="H176" s="2"/>
      <c r="I176" s="17"/>
      <c r="J176" s="66"/>
      <c r="K176" s="9"/>
      <c r="L176" s="9"/>
      <c r="M176" s="9"/>
      <c r="N176" s="9"/>
      <c r="O176" s="9"/>
      <c r="P176" s="9"/>
      <c r="Q176" s="9"/>
      <c r="R176" s="10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3"/>
      <c r="F177" s="2"/>
      <c r="G177" s="2"/>
      <c r="H177" s="2"/>
      <c r="I177" s="17"/>
      <c r="J177" s="66"/>
      <c r="K177" s="9"/>
      <c r="L177" s="9"/>
      <c r="M177" s="9"/>
      <c r="N177" s="9"/>
      <c r="O177" s="9"/>
      <c r="P177" s="9"/>
      <c r="Q177" s="9"/>
      <c r="R177" s="10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3"/>
      <c r="F178" s="2"/>
      <c r="G178" s="2"/>
      <c r="H178" s="2"/>
      <c r="I178" s="17"/>
      <c r="J178" s="66"/>
      <c r="K178" s="9"/>
      <c r="L178" s="9"/>
      <c r="M178" s="9"/>
      <c r="N178" s="9"/>
      <c r="O178" s="9"/>
      <c r="P178" s="9"/>
      <c r="Q178" s="9"/>
      <c r="R178" s="10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3"/>
      <c r="F179" s="2"/>
      <c r="G179" s="2"/>
      <c r="H179" s="2"/>
      <c r="I179" s="17"/>
      <c r="J179" s="66"/>
      <c r="K179" s="9"/>
      <c r="L179" s="9"/>
      <c r="M179" s="9"/>
      <c r="N179" s="9"/>
      <c r="O179" s="9"/>
      <c r="P179" s="9"/>
      <c r="Q179" s="9"/>
      <c r="R179" s="10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3"/>
      <c r="F180" s="2"/>
      <c r="G180" s="2"/>
      <c r="H180" s="2"/>
      <c r="I180" s="17"/>
      <c r="J180" s="66"/>
      <c r="K180" s="9"/>
      <c r="L180" s="9"/>
      <c r="M180" s="9"/>
      <c r="N180" s="9"/>
      <c r="O180" s="9"/>
      <c r="P180" s="9"/>
      <c r="Q180" s="9"/>
      <c r="R180" s="10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3"/>
      <c r="F181" s="2"/>
      <c r="G181" s="2"/>
      <c r="H181" s="2"/>
      <c r="I181" s="17"/>
      <c r="J181" s="66"/>
      <c r="K181" s="9"/>
      <c r="L181" s="9"/>
      <c r="M181" s="9"/>
      <c r="N181" s="9"/>
      <c r="O181" s="9"/>
      <c r="P181" s="9"/>
      <c r="Q181" s="9"/>
      <c r="R181" s="10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3"/>
      <c r="F182" s="2"/>
      <c r="G182" s="2"/>
      <c r="H182" s="2"/>
      <c r="I182" s="17"/>
      <c r="J182" s="66"/>
      <c r="K182" s="9"/>
      <c r="L182" s="9"/>
      <c r="M182" s="9"/>
      <c r="N182" s="9"/>
      <c r="O182" s="9"/>
      <c r="P182" s="9"/>
      <c r="Q182" s="9"/>
      <c r="R182" s="10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3"/>
      <c r="F183" s="2"/>
      <c r="G183" s="2"/>
      <c r="H183" s="2"/>
      <c r="I183" s="17"/>
      <c r="J183" s="66"/>
      <c r="K183" s="9"/>
      <c r="L183" s="9"/>
      <c r="M183" s="9"/>
      <c r="N183" s="9"/>
      <c r="O183" s="9"/>
      <c r="P183" s="9"/>
      <c r="Q183" s="9"/>
      <c r="R183" s="10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3"/>
      <c r="F184" s="2"/>
      <c r="G184" s="2"/>
      <c r="H184" s="2"/>
      <c r="I184" s="17"/>
      <c r="J184" s="66"/>
      <c r="K184" s="9"/>
      <c r="L184" s="9"/>
      <c r="M184" s="9"/>
      <c r="N184" s="9"/>
      <c r="O184" s="9"/>
      <c r="P184" s="9"/>
      <c r="Q184" s="9"/>
      <c r="R184" s="10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3"/>
      <c r="F185" s="2"/>
      <c r="G185" s="2"/>
      <c r="H185" s="2"/>
      <c r="I185" s="17"/>
      <c r="J185" s="66"/>
      <c r="K185" s="9"/>
      <c r="L185" s="9"/>
      <c r="M185" s="9"/>
      <c r="N185" s="9"/>
      <c r="O185" s="9"/>
      <c r="P185" s="9"/>
      <c r="Q185" s="9"/>
      <c r="R185" s="10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3"/>
      <c r="F186" s="2"/>
      <c r="G186" s="2"/>
      <c r="H186" s="2"/>
      <c r="I186" s="17"/>
      <c r="J186" s="66"/>
      <c r="K186" s="9"/>
      <c r="L186" s="9"/>
      <c r="M186" s="9"/>
      <c r="N186" s="9"/>
      <c r="O186" s="9"/>
      <c r="P186" s="9"/>
      <c r="Q186" s="9"/>
      <c r="R186" s="10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3"/>
      <c r="F187" s="2"/>
      <c r="G187" s="2"/>
      <c r="H187" s="2"/>
      <c r="I187" s="17"/>
      <c r="J187" s="66"/>
      <c r="K187" s="9"/>
      <c r="L187" s="9"/>
      <c r="M187" s="9"/>
      <c r="N187" s="9"/>
      <c r="O187" s="9"/>
      <c r="P187" s="9"/>
      <c r="Q187" s="9"/>
      <c r="R187" s="10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3"/>
      <c r="F188" s="2"/>
      <c r="G188" s="2"/>
      <c r="H188" s="2"/>
      <c r="I188" s="17"/>
      <c r="J188" s="66"/>
      <c r="K188" s="9"/>
      <c r="L188" s="9"/>
      <c r="M188" s="9"/>
      <c r="N188" s="9"/>
      <c r="O188" s="9"/>
      <c r="P188" s="9"/>
      <c r="Q188" s="9"/>
      <c r="R188" s="10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3"/>
      <c r="F189" s="2"/>
      <c r="G189" s="2"/>
      <c r="H189" s="2"/>
      <c r="I189" s="17"/>
      <c r="J189" s="66"/>
      <c r="K189" s="9"/>
      <c r="L189" s="9"/>
      <c r="M189" s="9"/>
      <c r="N189" s="9"/>
      <c r="O189" s="9"/>
      <c r="P189" s="9"/>
      <c r="Q189" s="9"/>
      <c r="R189" s="10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3"/>
      <c r="F190" s="2"/>
      <c r="G190" s="2"/>
      <c r="H190" s="2"/>
      <c r="I190" s="17"/>
      <c r="J190" s="66"/>
      <c r="K190" s="9"/>
      <c r="L190" s="9"/>
      <c r="M190" s="9"/>
      <c r="N190" s="9"/>
      <c r="O190" s="9"/>
      <c r="P190" s="9"/>
      <c r="Q190" s="9"/>
      <c r="R190" s="10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3"/>
      <c r="F191" s="2"/>
      <c r="G191" s="2"/>
      <c r="H191" s="2"/>
      <c r="I191" s="17"/>
      <c r="J191" s="66"/>
      <c r="K191" s="9"/>
      <c r="L191" s="9"/>
      <c r="M191" s="9"/>
      <c r="N191" s="9"/>
      <c r="O191" s="9"/>
      <c r="P191" s="9"/>
      <c r="Q191" s="9"/>
      <c r="R191" s="10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3"/>
      <c r="F192" s="2"/>
      <c r="G192" s="2"/>
      <c r="H192" s="2"/>
      <c r="I192" s="17"/>
      <c r="J192" s="66"/>
      <c r="K192" s="9"/>
      <c r="L192" s="9"/>
      <c r="M192" s="9"/>
      <c r="N192" s="9"/>
      <c r="O192" s="9"/>
      <c r="P192" s="9"/>
      <c r="Q192" s="9"/>
      <c r="R192" s="10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3"/>
      <c r="F193" s="2"/>
      <c r="G193" s="2"/>
      <c r="H193" s="2"/>
      <c r="I193" s="17"/>
      <c r="J193" s="66"/>
      <c r="K193" s="9"/>
      <c r="L193" s="9"/>
      <c r="M193" s="9"/>
      <c r="N193" s="9"/>
      <c r="O193" s="9"/>
      <c r="P193" s="9"/>
      <c r="Q193" s="9"/>
      <c r="R193" s="10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3"/>
      <c r="F194" s="2"/>
      <c r="G194" s="2"/>
      <c r="H194" s="2"/>
      <c r="I194" s="17"/>
      <c r="J194" s="66"/>
      <c r="K194" s="9"/>
      <c r="L194" s="9"/>
      <c r="M194" s="9"/>
      <c r="N194" s="9"/>
      <c r="O194" s="9"/>
      <c r="P194" s="9"/>
      <c r="Q194" s="9"/>
      <c r="R194" s="10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3"/>
      <c r="F195" s="2"/>
      <c r="G195" s="2"/>
      <c r="H195" s="2"/>
      <c r="I195" s="17"/>
      <c r="J195" s="66"/>
      <c r="K195" s="9"/>
      <c r="L195" s="9"/>
      <c r="M195" s="9"/>
      <c r="N195" s="9"/>
      <c r="O195" s="9"/>
      <c r="P195" s="9"/>
      <c r="Q195" s="9"/>
      <c r="R195" s="10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3"/>
      <c r="F196" s="2"/>
      <c r="G196" s="2"/>
      <c r="H196" s="2"/>
      <c r="I196" s="17"/>
      <c r="J196" s="66"/>
      <c r="K196" s="9"/>
      <c r="L196" s="9"/>
      <c r="M196" s="9"/>
      <c r="N196" s="9"/>
      <c r="O196" s="9"/>
      <c r="P196" s="9"/>
      <c r="Q196" s="9"/>
      <c r="R196" s="10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3"/>
      <c r="F197" s="2"/>
      <c r="G197" s="2"/>
      <c r="H197" s="2"/>
      <c r="I197" s="17"/>
      <c r="J197" s="66"/>
      <c r="K197" s="9"/>
      <c r="L197" s="9"/>
      <c r="M197" s="9"/>
      <c r="N197" s="9"/>
      <c r="O197" s="9"/>
      <c r="P197" s="9"/>
      <c r="Q197" s="9"/>
      <c r="R197" s="10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3"/>
      <c r="F198" s="2"/>
      <c r="G198" s="2"/>
      <c r="H198" s="2"/>
      <c r="I198" s="17"/>
      <c r="J198" s="66"/>
      <c r="K198" s="9"/>
      <c r="L198" s="9"/>
      <c r="M198" s="9"/>
      <c r="N198" s="9"/>
      <c r="O198" s="9"/>
      <c r="P198" s="9"/>
      <c r="Q198" s="9"/>
      <c r="R198" s="10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3"/>
      <c r="F199" s="2"/>
      <c r="G199" s="2"/>
      <c r="H199" s="2"/>
      <c r="I199" s="17"/>
      <c r="J199" s="66"/>
      <c r="K199" s="9"/>
      <c r="L199" s="9"/>
      <c r="M199" s="9"/>
      <c r="N199" s="9"/>
      <c r="O199" s="9"/>
      <c r="P199" s="9"/>
      <c r="Q199" s="9"/>
      <c r="R199" s="10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3"/>
      <c r="F200" s="2"/>
      <c r="G200" s="2"/>
      <c r="H200" s="2"/>
      <c r="I200" s="17"/>
      <c r="J200" s="66"/>
      <c r="K200" s="9"/>
      <c r="L200" s="9"/>
      <c r="M200" s="9"/>
      <c r="N200" s="9"/>
      <c r="O200" s="9"/>
      <c r="P200" s="9"/>
      <c r="Q200" s="9"/>
      <c r="R200" s="10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3"/>
      <c r="F201" s="2"/>
      <c r="G201" s="2"/>
      <c r="H201" s="2"/>
      <c r="I201" s="17"/>
      <c r="J201" s="66"/>
      <c r="K201" s="9"/>
      <c r="L201" s="9"/>
      <c r="M201" s="9"/>
      <c r="N201" s="9"/>
      <c r="O201" s="9"/>
      <c r="P201" s="9"/>
      <c r="Q201" s="9"/>
      <c r="R201" s="10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3"/>
      <c r="F202" s="2"/>
      <c r="G202" s="2"/>
      <c r="H202" s="2"/>
      <c r="I202" s="17"/>
      <c r="J202" s="66"/>
      <c r="K202" s="9"/>
      <c r="L202" s="9"/>
      <c r="M202" s="9"/>
      <c r="N202" s="9"/>
      <c r="O202" s="9"/>
      <c r="P202" s="9"/>
      <c r="Q202" s="9"/>
      <c r="R202" s="10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3"/>
      <c r="F203" s="2"/>
      <c r="G203" s="2"/>
      <c r="H203" s="2"/>
      <c r="I203" s="17"/>
      <c r="J203" s="66"/>
      <c r="K203" s="9"/>
      <c r="L203" s="9"/>
      <c r="M203" s="9"/>
      <c r="N203" s="9"/>
      <c r="O203" s="9"/>
      <c r="P203" s="9"/>
      <c r="Q203" s="9"/>
      <c r="R203" s="10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3"/>
      <c r="F204" s="2"/>
      <c r="G204" s="2"/>
      <c r="H204" s="2"/>
      <c r="I204" s="17"/>
      <c r="J204" s="66"/>
      <c r="K204" s="9"/>
      <c r="L204" s="9"/>
      <c r="M204" s="9"/>
      <c r="N204" s="9"/>
      <c r="O204" s="9"/>
      <c r="P204" s="9"/>
      <c r="Q204" s="9"/>
      <c r="R204" s="10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3"/>
      <c r="F205" s="2"/>
      <c r="G205" s="2"/>
      <c r="H205" s="2"/>
      <c r="I205" s="17"/>
      <c r="J205" s="66"/>
      <c r="K205" s="9"/>
      <c r="L205" s="9"/>
      <c r="M205" s="9"/>
      <c r="N205" s="9"/>
      <c r="O205" s="9"/>
      <c r="P205" s="9"/>
      <c r="Q205" s="9"/>
      <c r="R205" s="10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3"/>
      <c r="F206" s="2"/>
      <c r="G206" s="2"/>
      <c r="H206" s="2"/>
      <c r="I206" s="17"/>
      <c r="J206" s="66"/>
      <c r="K206" s="9"/>
      <c r="L206" s="9"/>
      <c r="M206" s="9"/>
      <c r="N206" s="9"/>
      <c r="O206" s="9"/>
      <c r="P206" s="9"/>
      <c r="Q206" s="9"/>
      <c r="R206" s="10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3"/>
      <c r="F207" s="2"/>
      <c r="G207" s="2"/>
      <c r="H207" s="2"/>
      <c r="I207" s="17"/>
      <c r="J207" s="66"/>
      <c r="K207" s="9"/>
      <c r="L207" s="9"/>
      <c r="M207" s="9"/>
      <c r="N207" s="9"/>
      <c r="O207" s="9"/>
      <c r="P207" s="9"/>
      <c r="Q207" s="9"/>
      <c r="R207" s="10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3"/>
      <c r="F208" s="2"/>
      <c r="G208" s="2"/>
      <c r="H208" s="2"/>
      <c r="I208" s="17"/>
      <c r="J208" s="66"/>
      <c r="K208" s="9"/>
      <c r="L208" s="9"/>
      <c r="M208" s="9"/>
      <c r="N208" s="9"/>
      <c r="O208" s="9"/>
      <c r="P208" s="9"/>
      <c r="Q208" s="9"/>
      <c r="R208" s="10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3"/>
      <c r="F209" s="2"/>
      <c r="G209" s="2"/>
      <c r="H209" s="2"/>
      <c r="I209" s="17"/>
      <c r="J209" s="66"/>
      <c r="K209" s="9"/>
      <c r="L209" s="9"/>
      <c r="M209" s="9"/>
      <c r="N209" s="9"/>
      <c r="O209" s="9"/>
      <c r="P209" s="9"/>
      <c r="Q209" s="9"/>
      <c r="R209" s="10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3"/>
      <c r="F210" s="2"/>
      <c r="G210" s="2"/>
      <c r="H210" s="2"/>
      <c r="I210" s="17"/>
      <c r="J210" s="66"/>
      <c r="K210" s="9"/>
      <c r="L210" s="9"/>
      <c r="M210" s="9"/>
      <c r="N210" s="9"/>
      <c r="O210" s="9"/>
      <c r="P210" s="9"/>
      <c r="Q210" s="9"/>
      <c r="R210" s="10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3"/>
      <c r="F211" s="2"/>
      <c r="G211" s="2"/>
      <c r="H211" s="2"/>
      <c r="I211" s="17"/>
      <c r="J211" s="66"/>
      <c r="K211" s="9"/>
      <c r="L211" s="9"/>
      <c r="M211" s="9"/>
      <c r="N211" s="9"/>
      <c r="O211" s="9"/>
      <c r="P211" s="9"/>
      <c r="Q211" s="9"/>
      <c r="R211" s="10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3"/>
      <c r="F212" s="2"/>
      <c r="G212" s="2"/>
      <c r="H212" s="2"/>
      <c r="I212" s="17"/>
      <c r="J212" s="66"/>
      <c r="K212" s="9"/>
      <c r="L212" s="9"/>
      <c r="M212" s="9"/>
      <c r="N212" s="9"/>
      <c r="O212" s="9"/>
      <c r="P212" s="9"/>
      <c r="Q212" s="9"/>
      <c r="R212" s="10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3"/>
      <c r="F213" s="2"/>
      <c r="G213" s="2"/>
      <c r="H213" s="2"/>
      <c r="I213" s="17"/>
      <c r="J213" s="66"/>
      <c r="K213" s="9"/>
      <c r="L213" s="9"/>
      <c r="M213" s="9"/>
      <c r="N213" s="9"/>
      <c r="O213" s="9"/>
      <c r="P213" s="9"/>
      <c r="Q213" s="9"/>
      <c r="R213" s="10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3"/>
      <c r="F214" s="2"/>
      <c r="G214" s="2"/>
      <c r="H214" s="2"/>
      <c r="I214" s="17"/>
      <c r="J214" s="66"/>
      <c r="K214" s="9"/>
      <c r="L214" s="9"/>
      <c r="M214" s="9"/>
      <c r="N214" s="9"/>
      <c r="O214" s="9"/>
      <c r="P214" s="9"/>
      <c r="Q214" s="9"/>
      <c r="R214" s="10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3"/>
      <c r="F215" s="2"/>
      <c r="G215" s="2"/>
      <c r="H215" s="2"/>
      <c r="I215" s="17"/>
      <c r="J215" s="66"/>
      <c r="K215" s="9"/>
      <c r="L215" s="9"/>
      <c r="M215" s="9"/>
      <c r="N215" s="9"/>
      <c r="O215" s="9"/>
      <c r="P215" s="9"/>
      <c r="Q215" s="9"/>
      <c r="R215" s="10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3"/>
      <c r="F216" s="2"/>
      <c r="G216" s="2"/>
      <c r="H216" s="2"/>
      <c r="I216" s="17"/>
      <c r="J216" s="66"/>
      <c r="K216" s="9"/>
      <c r="L216" s="9"/>
      <c r="M216" s="9"/>
      <c r="N216" s="9"/>
      <c r="O216" s="9"/>
      <c r="P216" s="9"/>
      <c r="Q216" s="9"/>
      <c r="R216" s="10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3"/>
      <c r="F217" s="2"/>
      <c r="G217" s="2"/>
      <c r="H217" s="2"/>
      <c r="I217" s="17"/>
      <c r="J217" s="66"/>
      <c r="K217" s="9"/>
      <c r="L217" s="9"/>
      <c r="M217" s="9"/>
      <c r="N217" s="9"/>
      <c r="O217" s="9"/>
      <c r="P217" s="9"/>
      <c r="Q217" s="9"/>
      <c r="R217" s="10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3"/>
      <c r="F218" s="2"/>
      <c r="G218" s="2"/>
      <c r="H218" s="2"/>
      <c r="I218" s="17"/>
      <c r="J218" s="66"/>
      <c r="K218" s="9"/>
      <c r="L218" s="9"/>
      <c r="M218" s="9"/>
      <c r="N218" s="9"/>
      <c r="O218" s="9"/>
      <c r="P218" s="9"/>
      <c r="Q218" s="9"/>
      <c r="R218" s="10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3"/>
      <c r="F219" s="2"/>
      <c r="G219" s="2"/>
      <c r="H219" s="2"/>
      <c r="I219" s="17"/>
      <c r="J219" s="66"/>
      <c r="K219" s="9"/>
      <c r="L219" s="9"/>
      <c r="M219" s="9"/>
      <c r="N219" s="9"/>
      <c r="O219" s="9"/>
      <c r="P219" s="9"/>
      <c r="Q219" s="9"/>
      <c r="R219" s="10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3"/>
      <c r="F220" s="2"/>
      <c r="G220" s="2"/>
      <c r="H220" s="2"/>
      <c r="I220" s="17"/>
      <c r="J220" s="66"/>
      <c r="K220" s="9"/>
      <c r="L220" s="9"/>
      <c r="M220" s="9"/>
      <c r="N220" s="9"/>
      <c r="O220" s="9"/>
      <c r="P220" s="9"/>
      <c r="Q220" s="9"/>
      <c r="R220" s="10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3"/>
      <c r="F221" s="2"/>
      <c r="G221" s="2"/>
      <c r="H221" s="2"/>
      <c r="I221" s="17"/>
      <c r="J221" s="66"/>
      <c r="K221" s="9"/>
      <c r="L221" s="9"/>
      <c r="M221" s="9"/>
      <c r="N221" s="9"/>
      <c r="O221" s="9"/>
      <c r="P221" s="9"/>
      <c r="Q221" s="9"/>
      <c r="R221" s="10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3"/>
      <c r="F222" s="2"/>
      <c r="G222" s="2"/>
      <c r="H222" s="2"/>
      <c r="I222" s="17"/>
      <c r="J222" s="66"/>
      <c r="K222" s="9"/>
      <c r="L222" s="9"/>
      <c r="M222" s="9"/>
      <c r="N222" s="9"/>
      <c r="O222" s="9"/>
      <c r="P222" s="9"/>
      <c r="Q222" s="9"/>
      <c r="R222" s="10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3"/>
      <c r="F223" s="2"/>
      <c r="G223" s="2"/>
      <c r="H223" s="2"/>
      <c r="I223" s="17"/>
      <c r="J223" s="66"/>
      <c r="K223" s="9"/>
      <c r="L223" s="9"/>
      <c r="M223" s="9"/>
      <c r="N223" s="9"/>
      <c r="O223" s="9"/>
      <c r="P223" s="9"/>
      <c r="Q223" s="9"/>
      <c r="R223" s="10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3"/>
      <c r="F224" s="2"/>
      <c r="G224" s="2"/>
      <c r="H224" s="2"/>
      <c r="I224" s="17"/>
      <c r="J224" s="66"/>
      <c r="K224" s="9"/>
      <c r="L224" s="9"/>
      <c r="M224" s="9"/>
      <c r="N224" s="9"/>
      <c r="O224" s="9"/>
      <c r="P224" s="9"/>
      <c r="Q224" s="9"/>
      <c r="R224" s="10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3"/>
      <c r="F225" s="2"/>
      <c r="G225" s="2"/>
      <c r="H225" s="2"/>
      <c r="I225" s="17"/>
      <c r="J225" s="66"/>
      <c r="K225" s="9"/>
      <c r="L225" s="9"/>
      <c r="M225" s="9"/>
      <c r="N225" s="9"/>
      <c r="O225" s="9"/>
      <c r="P225" s="9"/>
      <c r="Q225" s="9"/>
      <c r="R225" s="10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3"/>
      <c r="F226" s="2"/>
      <c r="G226" s="2"/>
      <c r="H226" s="2"/>
      <c r="I226" s="17"/>
      <c r="J226" s="66"/>
      <c r="K226" s="9"/>
      <c r="L226" s="9"/>
      <c r="M226" s="9"/>
      <c r="N226" s="9"/>
      <c r="O226" s="9"/>
      <c r="P226" s="9"/>
      <c r="Q226" s="9"/>
      <c r="R226" s="10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3"/>
      <c r="F227" s="2"/>
      <c r="G227" s="2"/>
      <c r="H227" s="2"/>
      <c r="I227" s="17"/>
      <c r="J227" s="66"/>
      <c r="K227" s="9"/>
      <c r="L227" s="9"/>
      <c r="M227" s="9"/>
      <c r="N227" s="9"/>
      <c r="O227" s="9"/>
      <c r="P227" s="9"/>
      <c r="Q227" s="9"/>
      <c r="R227" s="10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3"/>
      <c r="F228" s="2"/>
      <c r="G228" s="2"/>
      <c r="H228" s="2"/>
      <c r="I228" s="17"/>
      <c r="J228" s="66"/>
      <c r="K228" s="9"/>
      <c r="L228" s="9"/>
      <c r="M228" s="9"/>
      <c r="N228" s="9"/>
      <c r="O228" s="9"/>
      <c r="P228" s="9"/>
      <c r="Q228" s="9"/>
      <c r="R228" s="10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3"/>
      <c r="F229" s="2"/>
      <c r="G229" s="2"/>
      <c r="H229" s="2"/>
      <c r="I229" s="17"/>
      <c r="J229" s="66"/>
      <c r="K229" s="9"/>
      <c r="L229" s="9"/>
      <c r="M229" s="9"/>
      <c r="N229" s="9"/>
      <c r="O229" s="9"/>
      <c r="P229" s="9"/>
      <c r="Q229" s="9"/>
      <c r="R229" s="10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3"/>
      <c r="F230" s="2"/>
      <c r="G230" s="2"/>
      <c r="H230" s="2"/>
      <c r="I230" s="17"/>
      <c r="J230" s="66"/>
      <c r="K230" s="9"/>
      <c r="L230" s="9"/>
      <c r="M230" s="9"/>
      <c r="N230" s="9"/>
      <c r="O230" s="9"/>
      <c r="P230" s="9"/>
      <c r="Q230" s="9"/>
      <c r="R230" s="10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3"/>
      <c r="F231" s="2"/>
      <c r="G231" s="2"/>
      <c r="H231" s="2"/>
      <c r="I231" s="17"/>
      <c r="J231" s="66"/>
      <c r="K231" s="9"/>
      <c r="L231" s="9"/>
      <c r="M231" s="9"/>
      <c r="N231" s="9"/>
      <c r="O231" s="9"/>
      <c r="P231" s="9"/>
      <c r="Q231" s="9"/>
      <c r="R231" s="10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3"/>
      <c r="F232" s="2"/>
      <c r="G232" s="2"/>
      <c r="H232" s="2"/>
      <c r="I232" s="17"/>
      <c r="J232" s="66"/>
      <c r="K232" s="9"/>
      <c r="L232" s="9"/>
      <c r="M232" s="9"/>
      <c r="N232" s="9"/>
      <c r="O232" s="9"/>
      <c r="P232" s="9"/>
      <c r="Q232" s="9"/>
      <c r="R232" s="10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3"/>
      <c r="F233" s="2"/>
      <c r="G233" s="2"/>
      <c r="H233" s="2"/>
      <c r="I233" s="17"/>
      <c r="J233" s="66"/>
      <c r="K233" s="9"/>
      <c r="L233" s="9"/>
      <c r="M233" s="9"/>
      <c r="N233" s="9"/>
      <c r="O233" s="9"/>
      <c r="P233" s="9"/>
      <c r="Q233" s="9"/>
      <c r="R233" s="10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3"/>
      <c r="F234" s="2"/>
      <c r="G234" s="2"/>
      <c r="H234" s="2"/>
      <c r="I234" s="17"/>
      <c r="J234" s="66"/>
      <c r="K234" s="9"/>
      <c r="L234" s="9"/>
      <c r="M234" s="9"/>
      <c r="N234" s="9"/>
      <c r="O234" s="9"/>
      <c r="P234" s="9"/>
      <c r="Q234" s="9"/>
      <c r="R234" s="10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3"/>
      <c r="F235" s="2"/>
      <c r="G235" s="2"/>
      <c r="H235" s="2"/>
      <c r="I235" s="17"/>
      <c r="J235" s="66"/>
      <c r="K235" s="9"/>
      <c r="L235" s="9"/>
      <c r="M235" s="9"/>
      <c r="N235" s="9"/>
      <c r="O235" s="9"/>
      <c r="P235" s="9"/>
      <c r="Q235" s="9"/>
      <c r="R235" s="10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3"/>
      <c r="F236" s="2"/>
      <c r="G236" s="2"/>
      <c r="H236" s="2"/>
      <c r="I236" s="17"/>
      <c r="J236" s="66"/>
      <c r="K236" s="9"/>
      <c r="L236" s="9"/>
      <c r="M236" s="9"/>
      <c r="N236" s="9"/>
      <c r="O236" s="9"/>
      <c r="P236" s="9"/>
      <c r="Q236" s="9"/>
      <c r="R236" s="10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3"/>
      <c r="F237" s="2"/>
      <c r="G237" s="2"/>
      <c r="H237" s="2"/>
      <c r="I237" s="17"/>
      <c r="J237" s="66"/>
      <c r="K237" s="9"/>
      <c r="L237" s="9"/>
      <c r="M237" s="9"/>
      <c r="N237" s="9"/>
      <c r="O237" s="9"/>
      <c r="P237" s="9"/>
      <c r="Q237" s="9"/>
      <c r="R237" s="10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3"/>
      <c r="F238" s="2"/>
      <c r="G238" s="2"/>
      <c r="H238" s="2"/>
      <c r="I238" s="17"/>
      <c r="J238" s="66"/>
      <c r="K238" s="9"/>
      <c r="L238" s="9"/>
      <c r="M238" s="9"/>
      <c r="N238" s="9"/>
      <c r="O238" s="9"/>
      <c r="P238" s="9"/>
      <c r="Q238" s="9"/>
      <c r="R238" s="10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3"/>
      <c r="F239" s="2"/>
      <c r="G239" s="2"/>
      <c r="H239" s="2"/>
      <c r="I239" s="17"/>
      <c r="J239" s="66"/>
      <c r="K239" s="9"/>
      <c r="L239" s="9"/>
      <c r="M239" s="9"/>
      <c r="N239" s="9"/>
      <c r="O239" s="9"/>
      <c r="P239" s="9"/>
      <c r="Q239" s="9"/>
      <c r="R239" s="10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3"/>
      <c r="F240" s="2"/>
      <c r="G240" s="2"/>
      <c r="H240" s="2"/>
      <c r="I240" s="17"/>
      <c r="J240" s="66"/>
      <c r="K240" s="9"/>
      <c r="L240" s="9"/>
      <c r="M240" s="9"/>
      <c r="N240" s="9"/>
      <c r="O240" s="9"/>
      <c r="P240" s="9"/>
      <c r="Q240" s="9"/>
      <c r="R240" s="10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3"/>
      <c r="F241" s="2"/>
      <c r="G241" s="2"/>
      <c r="H241" s="2"/>
      <c r="I241" s="17"/>
      <c r="J241" s="66"/>
      <c r="K241" s="9"/>
      <c r="L241" s="9"/>
      <c r="M241" s="9"/>
      <c r="N241" s="9"/>
      <c r="O241" s="9"/>
      <c r="P241" s="9"/>
      <c r="Q241" s="9"/>
      <c r="R241" s="10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3"/>
      <c r="F242" s="2"/>
      <c r="G242" s="2"/>
      <c r="H242" s="2"/>
      <c r="I242" s="17"/>
      <c r="J242" s="66"/>
      <c r="K242" s="9"/>
      <c r="L242" s="9"/>
      <c r="M242" s="9"/>
      <c r="N242" s="9"/>
      <c r="O242" s="9"/>
      <c r="P242" s="9"/>
      <c r="Q242" s="9"/>
      <c r="R242" s="10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3"/>
      <c r="F243" s="2"/>
      <c r="G243" s="2"/>
      <c r="H243" s="2"/>
      <c r="I243" s="17"/>
      <c r="J243" s="66"/>
      <c r="K243" s="9"/>
      <c r="L243" s="9"/>
      <c r="M243" s="9"/>
      <c r="N243" s="9"/>
      <c r="O243" s="9"/>
      <c r="P243" s="9"/>
      <c r="Q243" s="9"/>
      <c r="R243" s="10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3"/>
      <c r="F244" s="2"/>
      <c r="G244" s="2"/>
      <c r="H244" s="2"/>
      <c r="I244" s="17"/>
      <c r="J244" s="66"/>
      <c r="K244" s="9"/>
      <c r="L244" s="9"/>
      <c r="M244" s="9"/>
      <c r="N244" s="9"/>
      <c r="O244" s="9"/>
      <c r="P244" s="9"/>
      <c r="Q244" s="9"/>
      <c r="R244" s="10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3"/>
      <c r="F245" s="2"/>
      <c r="G245" s="2"/>
      <c r="H245" s="2"/>
      <c r="I245" s="17"/>
      <c r="J245" s="66"/>
      <c r="K245" s="9"/>
      <c r="L245" s="9"/>
      <c r="M245" s="9"/>
      <c r="N245" s="9"/>
      <c r="O245" s="9"/>
      <c r="P245" s="9"/>
      <c r="Q245" s="9"/>
      <c r="R245" s="10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3"/>
      <c r="F246" s="2"/>
      <c r="G246" s="2"/>
      <c r="H246" s="2"/>
      <c r="I246" s="17"/>
      <c r="J246" s="66"/>
      <c r="K246" s="9"/>
      <c r="L246" s="9"/>
      <c r="M246" s="9"/>
      <c r="N246" s="9"/>
      <c r="O246" s="9"/>
      <c r="P246" s="9"/>
      <c r="Q246" s="9"/>
      <c r="R246" s="10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/>
    <row r="248" spans="1:26" ht="13" x14ac:dyDescent="0.15"/>
    <row r="249" spans="1:26" ht="13" x14ac:dyDescent="0.15"/>
    <row r="250" spans="1:26" ht="13" x14ac:dyDescent="0.15"/>
    <row r="251" spans="1:26" ht="13" x14ac:dyDescent="0.15"/>
    <row r="252" spans="1:26" ht="13" x14ac:dyDescent="0.15"/>
    <row r="253" spans="1:26" ht="13" x14ac:dyDescent="0.15"/>
    <row r="254" spans="1:26" ht="13" x14ac:dyDescent="0.15"/>
    <row r="255" spans="1:26" ht="13" x14ac:dyDescent="0.15"/>
    <row r="256" spans="1:2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2:D8" xr:uid="{00000000-0009-0000-0000-000000000000}">
    <sortState xmlns:xlrd2="http://schemas.microsoft.com/office/spreadsheetml/2017/richdata2" ref="A2:D8">
      <sortCondition descending="1" ref="B2:B8"/>
    </sortState>
  </autoFilter>
  <conditionalFormatting sqref="C3:C6">
    <cfRule type="cellIs" dxfId="4" priority="2" operator="lessThan">
      <formula>0</formula>
    </cfRule>
    <cfRule type="containsText" dxfId="3" priority="3" operator="containsText" text="BAD!">
      <formula>NOT(ISERROR(SEARCH(("BAD!"),(C3))))</formula>
    </cfRule>
  </conditionalFormatting>
  <conditionalFormatting sqref="D3 D4:E6 E7:E8 D9:E18">
    <cfRule type="containsText" dxfId="2" priority="4" operator="containsText" text="Unacceptable!">
      <formula>NOT(ISERROR(SEARCH(("Unacceptable!"),(D3))))</formula>
    </cfRule>
  </conditionalFormatting>
  <conditionalFormatting sqref="E2:E3">
    <cfRule type="containsText" dxfId="1" priority="5" operator="containsText" text="Unacceptable!">
      <formula>NOT(ISERROR(SEARCH(("Unacceptable!"),(E2))))</formula>
    </cfRule>
  </conditionalFormatting>
  <conditionalFormatting sqref="Q6:R7 Q14:R14 R21 Q23 Q30:R30 Q38:R39 Q46:R46 R53 R60">
    <cfRule type="cellIs" dxfId="0" priority="1" operator="lessThan">
      <formula>0</formula>
    </cfRule>
  </conditionalFormatting>
  <pageMargins left="0.7" right="0.7" top="0.75" bottom="0.75" header="0" footer="0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Score 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 Shalaby</cp:lastModifiedBy>
  <dcterms:created xsi:type="dcterms:W3CDTF">2024-06-13T14:06:06Z</dcterms:created>
  <dcterms:modified xsi:type="dcterms:W3CDTF">2024-06-13T14:07:06Z</dcterms:modified>
  <cp:category/>
</cp:coreProperties>
</file>