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6" windowHeight="7955"/>
  </bookViews>
  <sheets>
    <sheet name="Task  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<sst xmlns="http://schemas.openxmlformats.org/spreadsheetml/2006/main" count="65" uniqueCount="22">
  <si>
    <t>s</t>
  </si>
  <si>
    <t xml:space="preserve">Categories </t>
  </si>
  <si>
    <t>August</t>
  </si>
  <si>
    <t>September</t>
  </si>
  <si>
    <t>October</t>
  </si>
  <si>
    <t>November</t>
  </si>
  <si>
    <t>December</t>
  </si>
  <si>
    <t>Total Revenue</t>
  </si>
  <si>
    <t>Total Expenses</t>
  </si>
  <si>
    <t xml:space="preserve">Net Income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</si>
  <si>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</si>
  <si>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</si>
  <si>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</si>
  <si>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</si>
  <si>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</si>
  <si>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>New income</t>
  </si>
  <si>
    <t>Upgrades</t>
  </si>
  <si>
    <t xml:space="preserve">Expenses </t>
  </si>
  <si>
    <t xml:space="preserve">Marketing </t>
  </si>
  <si>
    <t xml:space="preserve">Personnel </t>
  </si>
  <si>
    <t xml:space="preserve">Equipment </t>
  </si>
  <si>
    <t xml:space="preserve">Total Revenue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</si>
</sst>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23" applyNumberFormat="0" applyAlignment="0" applyProtection="0">
      <alignment vertical="center"/>
    </xf>
    <xf numFmtId="0" fontId="11" fillId="4" borderId="24" applyNumberFormat="0" applyAlignment="0" applyProtection="0">
      <alignment vertical="center"/>
    </xf>
    <xf numFmtId="0" fontId="12" fillId="4" borderId="23" applyNumberFormat="0" applyAlignment="0" applyProtection="0">
      <alignment vertical="center"/>
    </xf>
    <xf numFmtId="0" fontId="13" fillId="5" borderId="25" applyNumberFormat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9" xfId="0" applyNumberFormat="1" applyBorder="1"/>
    <xf numFmtId="3" fontId="0" fillId="0" borderId="10" xfId="0" applyNumberFormat="1" applyBorder="1"/>
    <xf numFmtId="3" fontId="0" fillId="0" borderId="11" xfId="0" applyNumberFormat="1" applyBorder="1"/>
    <xf numFmtId="0" fontId="0" fillId="0" borderId="12" xfId="0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0" fontId="0" fillId="0" borderId="16" xfId="0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0" fontId="0" fillId="0" borderId="14" xfId="0" applyBorder="1"/>
    <xf numFmtId="0" fontId="1" fillId="0" borderId="14" xfId="0" applyFont="1" applyBorder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'Task  02'!$B$3</c:f>
              <c:strCache>
                <c:ptCount val="1"/>
                <c:pt idx="0">
                  <c:v>Total Revenue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  02'!$C$2:$G$2</c:f>
              <c:strCache>
                <c:ptCount val="5"/>
                <c:pt idx="0">
                  <c:v>August</c:v>
                </c:pt>
                <c:pt idx="1">
                  <c:v>September</c:v>
                </c:pt>
                <c:pt idx="2">
                  <c:v>October</c:v>
                </c:pt>
                <c:pt idx="3">
                  <c:v>November</c:v>
                </c:pt>
                <c:pt idx="4">
                  <c:v>December</c:v>
                </c:pt>
              </c:strCache>
            </c:strRef>
          </c:cat>
          <c:val>
            <c:numRef>
              <c:f>'Task  02'!$C$3:$G$3</c:f>
              <c:numCache>
                <c:formatCode>#,##0</c:formatCode>
                <c:ptCount val="5"/>
                <c:pt idx="0">
                  <c:v>10220000</c:v>
                </c:pt>
                <c:pt idx="1">
                  <c:v>10560000</c:v>
                </c:pt>
                <c:pt idx="2">
                  <c:v>11955000</c:v>
                </c:pt>
                <c:pt idx="3">
                  <c:v>12225000</c:v>
                </c:pt>
                <c:pt idx="4">
                  <c:v>12625000</c:v>
                </c:pt>
              </c:numCache>
            </c:numRef>
          </c:val>
        </c:ser>
        <c:ser>
          <c:idx val="1"/>
          <c:order val="1"/>
          <c:tx>
            <c:strRef>
              <c:f>'Task  02'!$B$4</c:f>
              <c:strCache>
                <c:ptCount val="1"/>
                <c:pt idx="0">
                  <c:v>Total Expenses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  02'!$C$2:$G$2</c:f>
              <c:strCache>
                <c:ptCount val="5"/>
                <c:pt idx="0">
                  <c:v>August</c:v>
                </c:pt>
                <c:pt idx="1">
                  <c:v>September</c:v>
                </c:pt>
                <c:pt idx="2">
                  <c:v>October</c:v>
                </c:pt>
                <c:pt idx="3">
                  <c:v>November</c:v>
                </c:pt>
                <c:pt idx="4">
                  <c:v>December</c:v>
                </c:pt>
              </c:strCache>
            </c:strRef>
          </c:cat>
          <c:val>
            <c:numRef>
              <c:f>'Task  02'!$C$4:$G$4</c:f>
              <c:numCache>
                <c:formatCode>#,##0</c:formatCode>
                <c:ptCount val="5"/>
                <c:pt idx="0">
                  <c:v>6270000</c:v>
                </c:pt>
                <c:pt idx="1">
                  <c:v>6412500</c:v>
                </c:pt>
                <c:pt idx="2">
                  <c:v>6770000</c:v>
                </c:pt>
                <c:pt idx="3">
                  <c:v>6570000</c:v>
                </c:pt>
                <c:pt idx="4">
                  <c:v>7145000</c:v>
                </c:pt>
              </c:numCache>
            </c:numRef>
          </c:val>
        </c:ser>
        <c:ser>
          <c:idx val="2"/>
          <c:order val="2"/>
          <c:tx>
            <c:strRef>
              <c:f>'Task  02'!$B$5</c:f>
              <c:strCache>
                <c:ptCount val="1"/>
                <c:pt idx="0">
                  <c:v>Net Income 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  02'!$C$2:$G$2</c:f>
              <c:strCache>
                <c:ptCount val="5"/>
                <c:pt idx="0">
                  <c:v>August</c:v>
                </c:pt>
                <c:pt idx="1">
                  <c:v>September</c:v>
                </c:pt>
                <c:pt idx="2">
                  <c:v>October</c:v>
                </c:pt>
                <c:pt idx="3">
                  <c:v>November</c:v>
                </c:pt>
                <c:pt idx="4">
                  <c:v>December</c:v>
                </c:pt>
              </c:strCache>
            </c:strRef>
          </c:cat>
          <c:val>
            <c:numRef>
              <c:f>'Task  02'!$C$5:$G$5</c:f>
              <c:numCache>
                <c:formatCode>#,##0</c:formatCode>
                <c:ptCount val="5"/>
                <c:pt idx="0">
                  <c:v>3950000</c:v>
                </c:pt>
                <c:pt idx="1">
                  <c:v>4147500</c:v>
                </c:pt>
                <c:pt idx="2">
                  <c:v>5185000</c:v>
                </c:pt>
                <c:pt idx="3">
                  <c:v>5655000</c:v>
                </c:pt>
                <c:pt idx="4">
                  <c:v>5480000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'Task  02'!$B$4</c:f>
              <c:strCache>
                <c:ptCount val="1"/>
                <c:pt idx="0">
                  <c:v>Total Expenses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  02'!$C$2:$G$2</c:f>
              <c:strCache>
                <c:ptCount val="5"/>
                <c:pt idx="0">
                  <c:v>August</c:v>
                </c:pt>
                <c:pt idx="1">
                  <c:v>September</c:v>
                </c:pt>
                <c:pt idx="2">
                  <c:v>October</c:v>
                </c:pt>
                <c:pt idx="3">
                  <c:v>November</c:v>
                </c:pt>
                <c:pt idx="4">
                  <c:v>December</c:v>
                </c:pt>
              </c:strCache>
            </c:strRef>
          </c:cat>
          <c:val>
            <c:numRef>
              <c:f>'Task  02'!$C$4:$G$4</c:f>
              <c:numCache>
                <c:formatCode>#,##0</c:formatCode>
                <c:ptCount val="5"/>
                <c:pt idx="0">
                  <c:v>6270000</c:v>
                </c:pt>
                <c:pt idx="1">
                  <c:v>6412500</c:v>
                </c:pt>
                <c:pt idx="2">
                  <c:v>6770000</c:v>
                </c:pt>
                <c:pt idx="3">
                  <c:v>6570000</c:v>
                </c:pt>
                <c:pt idx="4">
                  <c:v>7145000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7970204841713"/>
          <c:y val="0.06751054852320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'Task  02'!$B$5</c:f>
              <c:strCache>
                <c:ptCount val="1"/>
                <c:pt idx="0">
                  <c:v>Net Income 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  02'!$C$2:$G$2</c:f>
              <c:strCache>
                <c:ptCount val="5"/>
                <c:pt idx="0">
                  <c:v>August</c:v>
                </c:pt>
                <c:pt idx="1">
                  <c:v>September</c:v>
                </c:pt>
                <c:pt idx="2">
                  <c:v>October</c:v>
                </c:pt>
                <c:pt idx="3">
                  <c:v>November</c:v>
                </c:pt>
                <c:pt idx="4">
                  <c:v>December</c:v>
                </c:pt>
              </c:strCache>
            </c:strRef>
          </c:cat>
          <c:val>
            <c:numRef>
              <c:f>'Task  02'!$C$5:$G$5</c:f>
              <c:numCache>
                <c:formatCode>#,##0</c:formatCode>
                <c:ptCount val="5"/>
                <c:pt idx="0">
                  <c:v>3950000</c:v>
                </c:pt>
                <c:pt idx="1">
                  <c:v>4147500</c:v>
                </c:pt>
                <c:pt idx="2">
                  <c:v>5185000</c:v>
                </c:pt>
                <c:pt idx="3">
                  <c:v>5655000</c:v>
                </c:pt>
                <c:pt idx="4">
                  <c:v>5480000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Monthly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5608923884514"/>
          <c:y val="0.171712962962963"/>
          <c:w val="0.814391076115486"/>
          <c:h val="0.614984324876057"/>
        </c:manualLayout>
      </c:layout>
      <c:areaChart>
        <c:grouping val="stacked"/>
        <c:varyColors val="0"/>
        <c:ser>
          <c:idx val="0"/>
          <c:order val="0"/>
          <c:tx>
            <c:strRef>
              <c:f>'Task  02'!$B$3</c:f>
              <c:strCache>
                <c:ptCount val="1"/>
                <c:pt idx="0">
                  <c:v>Total 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delete val="1"/>
          </c:dLbls>
          <c:cat>
            <c:strRef>
              <c:f>'Task  02'!$C$2:$G$2</c:f>
              <c:strCache>
                <c:ptCount val="5"/>
                <c:pt idx="0">
                  <c:v>August</c:v>
                </c:pt>
                <c:pt idx="1">
                  <c:v>September</c:v>
                </c:pt>
                <c:pt idx="2">
                  <c:v>October</c:v>
                </c:pt>
                <c:pt idx="3">
                  <c:v>November</c:v>
                </c:pt>
                <c:pt idx="4">
                  <c:v>December</c:v>
                </c:pt>
              </c:strCache>
            </c:strRef>
          </c:cat>
          <c:val>
            <c:numRef>
              <c:f>'Task  02'!$C$3:$G$3</c:f>
              <c:numCache>
                <c:formatCode>#,##0</c:formatCode>
                <c:ptCount val="5"/>
                <c:pt idx="0">
                  <c:v>10220000</c:v>
                </c:pt>
                <c:pt idx="1">
                  <c:v>10560000</c:v>
                </c:pt>
                <c:pt idx="2">
                  <c:v>11955000</c:v>
                </c:pt>
                <c:pt idx="3">
                  <c:v>12225000</c:v>
                </c:pt>
                <c:pt idx="4">
                  <c:v>12625000</c:v>
                </c:pt>
              </c:numCache>
            </c:numRef>
          </c:val>
        </c:ser>
        <c:ser>
          <c:idx val="1"/>
          <c:order val="1"/>
          <c:tx>
            <c:strRef>
              <c:f>'Task  02'!$B$4</c:f>
              <c:strCache>
                <c:ptCount val="1"/>
                <c:pt idx="0">
                  <c:v>Total Expenses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delete val="1"/>
          </c:dLbls>
          <c:cat>
            <c:strRef>
              <c:f>'Task  02'!$C$2:$G$2</c:f>
              <c:strCache>
                <c:ptCount val="5"/>
                <c:pt idx="0">
                  <c:v>August</c:v>
                </c:pt>
                <c:pt idx="1">
                  <c:v>September</c:v>
                </c:pt>
                <c:pt idx="2">
                  <c:v>October</c:v>
                </c:pt>
                <c:pt idx="3">
                  <c:v>November</c:v>
                </c:pt>
                <c:pt idx="4">
                  <c:v>December</c:v>
                </c:pt>
              </c:strCache>
            </c:strRef>
          </c:cat>
          <c:val>
            <c:numRef>
              <c:f>'Task  02'!$C$4:$G$4</c:f>
              <c:numCache>
                <c:formatCode>#,##0</c:formatCode>
                <c:ptCount val="5"/>
                <c:pt idx="0">
                  <c:v>6270000</c:v>
                </c:pt>
                <c:pt idx="1">
                  <c:v>6412500</c:v>
                </c:pt>
                <c:pt idx="2">
                  <c:v>6770000</c:v>
                </c:pt>
                <c:pt idx="3">
                  <c:v>6570000</c:v>
                </c:pt>
                <c:pt idx="4">
                  <c:v>7145000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633024"/>
        <c:axId val="227634560"/>
      </c:areaChart>
      <c:barChart>
        <c:barDir val="col"/>
        <c:grouping val="clustered"/>
        <c:varyColors val="0"/>
        <c:ser>
          <c:idx val="2"/>
          <c:order val="2"/>
          <c:tx>
            <c:strRef>
              <c:f>'Task  02'!$B$5</c:f>
              <c:strCache>
                <c:ptCount val="1"/>
                <c:pt idx="0">
                  <c:v>Net Income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'Task  02'!$C$2:$G$2</c:f>
              <c:strCache>
                <c:ptCount val="5"/>
                <c:pt idx="0">
                  <c:v>August</c:v>
                </c:pt>
                <c:pt idx="1">
                  <c:v>September</c:v>
                </c:pt>
                <c:pt idx="2">
                  <c:v>October</c:v>
                </c:pt>
                <c:pt idx="3">
                  <c:v>November</c:v>
                </c:pt>
                <c:pt idx="4">
                  <c:v>December</c:v>
                </c:pt>
              </c:strCache>
            </c:strRef>
          </c:cat>
          <c:val>
            <c:numRef>
              <c:f>'Task  02'!$C$5:$G$5</c:f>
              <c:numCache>
                <c:formatCode>#,##0</c:formatCode>
                <c:ptCount val="5"/>
                <c:pt idx="0">
                  <c:v>3950000</c:v>
                </c:pt>
                <c:pt idx="1">
                  <c:v>4147500</c:v>
                </c:pt>
                <c:pt idx="2">
                  <c:v>5185000</c:v>
                </c:pt>
                <c:pt idx="3">
                  <c:v>5655000</c:v>
                </c:pt>
                <c:pt idx="4">
                  <c:v>5480000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633024"/>
        <c:axId val="227634560"/>
      </c:barChart>
      <c:catAx>
        <c:axId val="22763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7634560"/>
        <c:crosses val="autoZero"/>
        <c:auto val="1"/>
        <c:lblAlgn val="ctr"/>
        <c:lblOffset val="100"/>
        <c:noMultiLvlLbl val="0"/>
      </c:catAx>
      <c:valAx>
        <c:axId val="22763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763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123825</xdr:colOff>
      <xdr:row>30</xdr:row>
      <xdr:rowOff>85724</xdr:rowOff>
    </xdr:from>
    <xdr:to>
      <xdr:col>4</xdr:col>
      <xdr:colOff>390525</xdr:colOff>
      <xdr:row>42</xdr:row>
      <xdr:rowOff>80961</xdr:rowOff>
    </xdr:to>
    <xdr:graphicFrame>
      <xdr:nvGraphicFramePr>
        <xdr:cNvPr id="3" name="Chart 2"/>
        <xdr:cNvGraphicFramePr/>
      </xdr:nvGraphicFramePr>
      <xdr:xfrm>
        <a:off x="741045" y="5600065"/>
        <a:ext cx="2901950" cy="2190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428625</xdr:colOff>
      <xdr:row>30</xdr:row>
      <xdr:rowOff>85724</xdr:rowOff>
    </xdr:from>
    <xdr:to>
      <xdr:col>7</xdr:col>
      <xdr:colOff>533400</xdr:colOff>
      <xdr:row>42</xdr:row>
      <xdr:rowOff>76199</xdr:rowOff>
    </xdr:to>
    <xdr:graphicFrame>
      <xdr:nvGraphicFramePr>
        <xdr:cNvPr id="4" name="Chart 3"/>
        <xdr:cNvGraphicFramePr/>
      </xdr:nvGraphicFramePr>
      <xdr:xfrm>
        <a:off x="3681095" y="5600065"/>
        <a:ext cx="2759710" cy="21850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581026</xdr:colOff>
      <xdr:row>30</xdr:row>
      <xdr:rowOff>76201</xdr:rowOff>
    </xdr:from>
    <xdr:to>
      <xdr:col>11</xdr:col>
      <xdr:colOff>704851</xdr:colOff>
      <xdr:row>42</xdr:row>
      <xdr:rowOff>76201</xdr:rowOff>
    </xdr:to>
    <xdr:graphicFrame>
      <xdr:nvGraphicFramePr>
        <xdr:cNvPr id="5" name="Chart 4"/>
        <xdr:cNvGraphicFramePr/>
      </xdr:nvGraphicFramePr>
      <xdr:xfrm>
        <a:off x="6488430" y="5591175"/>
        <a:ext cx="3494405" cy="2194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180974</xdr:colOff>
      <xdr:row>43</xdr:row>
      <xdr:rowOff>100011</xdr:rowOff>
    </xdr:from>
    <xdr:to>
      <xdr:col>11</xdr:col>
      <xdr:colOff>828674</xdr:colOff>
      <xdr:row>63</xdr:row>
      <xdr:rowOff>114300</xdr:rowOff>
    </xdr:to>
    <xdr:graphicFrame>
      <xdr:nvGraphicFramePr>
        <xdr:cNvPr id="6" name="Chart 5"/>
        <xdr:cNvGraphicFramePr/>
      </xdr:nvGraphicFramePr>
      <xdr:xfrm>
        <a:off x="797560" y="7992110"/>
        <a:ext cx="9308465" cy="36722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25"/>
  <sheetViews>
    <sheetView tabSelected="1" topLeftCell="A49" workbookViewId="0">
      <selection activeCell="I69" sqref="I69"/>
    </sheetView>
  </sheetViews>
  <sheetFormatPr defaultColWidth="9" defaultRowHeight="14.4"/>
  <cols>
    <col min="2" max="2" width="17.287037037037" customWidth="1"/>
    <col min="3" max="3" width="10.287037037037" customWidth="1"/>
    <col min="4" max="4" width="10.8518518518519" customWidth="1"/>
    <col min="5" max="6" width="14.287037037037" customWidth="1"/>
    <col min="7" max="7" width="10.1388888888889" customWidth="1"/>
    <col min="8" max="8" width="14.287037037037" customWidth="1"/>
    <col min="9" max="9" width="11.5740740740741" customWidth="1"/>
    <col min="11" max="11" width="14.287037037037" customWidth="1"/>
    <col min="12" max="12" width="12.8518518518519" customWidth="1"/>
    <col min="14" max="14" width="14.287037037037" customWidth="1"/>
    <col min="15" max="15" width="12.8518518518519" customWidth="1"/>
  </cols>
  <sheetData>
    <row r="1" ht="15.15" spans="2:7">
      <c r="B1" s="1" t="s">
        <v>0</v>
      </c>
      <c r="C1" s="2"/>
      <c r="D1" s="2"/>
      <c r="E1" s="2"/>
      <c r="F1" s="2"/>
      <c r="G1" s="3"/>
    </row>
    <row r="2" ht="15.15" spans="2:7">
      <c r="B2" s="4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7" t="s">
        <v>6</v>
      </c>
    </row>
    <row r="3" spans="2:7">
      <c r="B3" s="8" t="s">
        <v>7</v>
      </c>
      <c r="C3" s="9">
        <f>SUM(C15:C16)</f>
        <v>10220000</v>
      </c>
      <c r="D3" s="10">
        <f>SUM(F15:F16)</f>
        <v>10560000</v>
      </c>
      <c r="E3" s="10">
        <f>SUM(I15:I16)</f>
        <v>11955000</v>
      </c>
      <c r="F3" s="10">
        <f>SUM(L15:L16)</f>
        <v>12225000</v>
      </c>
      <c r="G3" s="11">
        <f>SUM(O15:O16)</f>
        <v>12625000</v>
      </c>
    </row>
    <row r="4" spans="2:7">
      <c r="B4" s="12" t="s">
        <v>8</v>
      </c>
      <c r="C4" s="13">
        <f>SUM(C19:C21)</f>
        <v>6270000</v>
      </c>
      <c r="D4" s="14">
        <f>SUM(F19:F21)</f>
        <v>6412500</v>
      </c>
      <c r="E4" s="14">
        <f>SUM(I19:I21)</f>
        <v>6770000</v>
      </c>
      <c r="F4" s="14">
        <f>SUM(L19:L21)</f>
        <v>6570000</v>
      </c>
      <c r="G4" s="15">
        <f>SUM(O19:O21)</f>
        <v>7145000</v>
      </c>
    </row>
    <row r="5" ht="15.15" spans="2:7">
      <c r="B5" s="16" t="s">
        <v>9</v>
      </c>
      <c r="C5" s="17">
        <f>(C3-C4)</f>
        <v>3950000</v>
      </c>
      <c r="D5" s="18">
        <f>(D3-D4)</f>
        <v>4147500</v>
      </c>
      <c r="E5" s="18">
        <f>(E3-E4)</f>
        <v>5185000</v>
      </c>
      <c r="F5" s="18">
        <f>(F3-F4)</f>
        <v>5655000</v>
      </c>
      <c r="G5" s="19">
        <f>(G3-G4)</f>
        <v>5480000</v>
      </c>
    </row>
    <row r="14" spans="2:18">
      <c r="B14" s="20" t="s">
        <v>1</v>
      </c>
      <c r="C14" s="21" t="s">
        <v>10</v>
      </c>
      <c r="E14" s="20" t="s">
        <v>1</v>
      </c>
      <c r="F14" s="21" t="s">
        <v>11</v>
      </c>
      <c r="H14" s="20" t="s">
        <v>1</v>
      </c>
      <c r="I14" s="21" t="s">
        <v>12</v>
      </c>
      <c r="K14" s="20" t="s">
        <v>1</v>
      </c>
      <c r="L14" s="21" t="s">
        <v>13</v>
      </c>
      <c r="N14" s="20" t="s">
        <v>1</v>
      </c>
      <c r="O14" s="21" t="s">
        <v>14</v>
      </c>
      <c r="R14" s="22"/>
    </row>
    <row r="15" spans="2:15">
      <c r="B15" s="20" t="s">
        <v>15</v>
      </c>
      <c r="C15" s="14">
        <v>9500000</v>
      </c>
      <c r="E15" s="20" t="s">
        <v>15</v>
      </c>
      <c r="F15" s="14">
        <v>10450000</v>
      </c>
      <c r="H15" s="20" t="s">
        <v>15</v>
      </c>
      <c r="I15" s="14">
        <v>11400000</v>
      </c>
      <c r="K15" s="20" t="s">
        <v>15</v>
      </c>
      <c r="L15" s="14">
        <v>11050000</v>
      </c>
      <c r="N15" s="20" t="s">
        <v>15</v>
      </c>
      <c r="O15" s="14">
        <v>12350000</v>
      </c>
    </row>
    <row r="16" spans="2:15">
      <c r="B16" s="20" t="s">
        <v>16</v>
      </c>
      <c r="C16" s="14">
        <v>720000</v>
      </c>
      <c r="E16" s="20" t="s">
        <v>16</v>
      </c>
      <c r="F16" s="14">
        <v>110000</v>
      </c>
      <c r="H16" s="20" t="s">
        <v>16</v>
      </c>
      <c r="I16" s="14">
        <v>555000</v>
      </c>
      <c r="K16" s="20" t="s">
        <v>16</v>
      </c>
      <c r="L16" s="14">
        <v>1175000</v>
      </c>
      <c r="N16" s="20" t="s">
        <v>16</v>
      </c>
      <c r="O16" s="14">
        <v>275000</v>
      </c>
    </row>
    <row r="17" spans="2:15">
      <c r="B17" s="20"/>
      <c r="C17" s="14"/>
      <c r="E17" s="20"/>
      <c r="F17" s="20"/>
      <c r="H17" s="20"/>
      <c r="I17" s="20"/>
      <c r="K17" s="20"/>
      <c r="L17" s="20"/>
      <c r="N17" s="20"/>
      <c r="O17" s="20"/>
    </row>
    <row r="18" spans="2:15">
      <c r="B18" s="20" t="s">
        <v>17</v>
      </c>
      <c r="C18" s="20"/>
      <c r="E18" s="20" t="s">
        <v>17</v>
      </c>
      <c r="F18" s="20"/>
      <c r="H18" s="20" t="s">
        <v>17</v>
      </c>
      <c r="I18" s="20"/>
      <c r="K18" s="20" t="s">
        <v>17</v>
      </c>
      <c r="L18" s="20"/>
      <c r="N18" s="20" t="s">
        <v>17</v>
      </c>
      <c r="O18" s="20"/>
    </row>
    <row r="19" spans="2:15">
      <c r="B19" s="20" t="s">
        <v>18</v>
      </c>
      <c r="C19" s="14">
        <v>950000</v>
      </c>
      <c r="E19" s="20" t="s">
        <v>18</v>
      </c>
      <c r="F19" s="14">
        <v>855000</v>
      </c>
      <c r="H19" s="20" t="s">
        <v>18</v>
      </c>
      <c r="I19" s="14">
        <v>810000</v>
      </c>
      <c r="K19" s="20" t="s">
        <v>18</v>
      </c>
      <c r="L19" s="14">
        <v>875000</v>
      </c>
      <c r="N19" s="20" t="s">
        <v>18</v>
      </c>
      <c r="O19" s="14">
        <v>920000</v>
      </c>
    </row>
    <row r="20" spans="2:15">
      <c r="B20" s="20" t="s">
        <v>19</v>
      </c>
      <c r="C20" s="14">
        <v>3800000</v>
      </c>
      <c r="E20" s="20" t="s">
        <v>19</v>
      </c>
      <c r="F20" s="14">
        <v>4095000</v>
      </c>
      <c r="H20" s="20" t="s">
        <v>19</v>
      </c>
      <c r="I20" s="14">
        <v>4350000</v>
      </c>
      <c r="K20" s="20" t="s">
        <v>19</v>
      </c>
      <c r="L20" s="14">
        <v>4150000</v>
      </c>
      <c r="N20" s="20" t="s">
        <v>19</v>
      </c>
      <c r="O20" s="14">
        <v>4500000</v>
      </c>
    </row>
    <row r="21" spans="2:15">
      <c r="B21" s="20" t="s">
        <v>20</v>
      </c>
      <c r="C21" s="14">
        <v>1520000</v>
      </c>
      <c r="E21" s="20" t="s">
        <v>20</v>
      </c>
      <c r="F21" s="14">
        <v>1462500</v>
      </c>
      <c r="H21" s="20" t="s">
        <v>20</v>
      </c>
      <c r="I21" s="14">
        <v>1610000</v>
      </c>
      <c r="K21" s="20" t="s">
        <v>20</v>
      </c>
      <c r="L21" s="14">
        <v>1545000</v>
      </c>
      <c r="N21" s="20" t="s">
        <v>20</v>
      </c>
      <c r="O21" s="14">
        <v>1725000</v>
      </c>
    </row>
    <row r="22" spans="2:15">
      <c r="B22" s="20"/>
      <c r="C22" s="20"/>
      <c r="E22" s="20"/>
      <c r="F22" s="20"/>
      <c r="H22" s="20"/>
      <c r="I22" s="20"/>
      <c r="K22" s="20"/>
      <c r="L22" s="20"/>
      <c r="N22" s="20"/>
      <c r="O22" s="20"/>
    </row>
    <row r="23" spans="2:15">
      <c r="B23" s="20" t="s">
        <v>21</v>
      </c>
      <c r="C23" s="14">
        <f>SUM(C15+C16)</f>
        <v>10220000</v>
      </c>
      <c r="E23" s="20" t="s">
        <v>21</v>
      </c>
      <c r="F23" s="14">
        <f>SUM(F15:F16)</f>
        <v>10560000</v>
      </c>
      <c r="H23" s="20" t="s">
        <v>21</v>
      </c>
      <c r="I23" s="14">
        <f>SUM(I15:I16)</f>
        <v>11955000</v>
      </c>
      <c r="K23" s="20" t="s">
        <v>21</v>
      </c>
      <c r="L23" s="14">
        <f>SUM(L15:L16)</f>
        <v>12225000</v>
      </c>
      <c r="N23" s="20" t="s">
        <v>21</v>
      </c>
      <c r="O23" s="14">
        <f>SUM(O15:O16)</f>
        <v>12625000</v>
      </c>
    </row>
    <row r="24" spans="2:15">
      <c r="B24" s="20" t="s">
        <v>8</v>
      </c>
      <c r="C24" s="14">
        <f>SUM(C19+C20+C21)</f>
        <v>6270000</v>
      </c>
      <c r="E24" s="20" t="s">
        <v>8</v>
      </c>
      <c r="F24" s="14">
        <f>SUM(F19:F21)</f>
        <v>6412500</v>
      </c>
      <c r="H24" s="20" t="s">
        <v>8</v>
      </c>
      <c r="I24" s="14">
        <f>SUM(I19:I21)</f>
        <v>6770000</v>
      </c>
      <c r="K24" s="20" t="s">
        <v>8</v>
      </c>
      <c r="L24" s="14">
        <f>SUM(L19:L21)</f>
        <v>6570000</v>
      </c>
      <c r="N24" s="20" t="s">
        <v>8</v>
      </c>
      <c r="O24" s="14">
        <f>SUM(O19:O21)</f>
        <v>7145000</v>
      </c>
    </row>
    <row r="25" spans="2:15">
      <c r="B25" s="20" t="s">
        <v>9</v>
      </c>
      <c r="C25" s="14">
        <f>(C23-C24)</f>
        <v>3950000</v>
      </c>
      <c r="E25" s="20" t="s">
        <v>9</v>
      </c>
      <c r="F25" s="14">
        <f>(F23-F24)</f>
        <v>4147500</v>
      </c>
      <c r="H25" s="20" t="s">
        <v>9</v>
      </c>
      <c r="I25" s="14">
        <f>(I23-I24)</f>
        <v>5185000</v>
      </c>
      <c r="K25" s="20" t="s">
        <v>9</v>
      </c>
      <c r="L25" s="14">
        <f>(L23-L24)</f>
        <v>5655000</v>
      </c>
      <c r="N25" s="20" t="s">
        <v>9</v>
      </c>
      <c r="O25" s="14">
        <f>(O23-O24)</f>
        <v>5480000</v>
      </c>
    </row>
  </sheetData>
  <mergeCells count="1">
    <mergeCell ref="B1:G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  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 Flights - Scott Mcain</dc:creator>
  <cp:lastModifiedBy>Amrath</cp:lastModifiedBy>
  <dcterms:created xsi:type="dcterms:W3CDTF">2023-12-19T17:38:00Z</dcterms:created>
  <dcterms:modified xsi:type="dcterms:W3CDTF">2024-06-05T08:45:48Z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6F36F259A0984F248C9218CD8FDA6C60_13</vt:lpwstr>
  </property>
  <property fmtid="{D5CDD505-2E9C-101B-9397-08002B2CF9AE}" pid="3" name="KSOProductBuildVer">
    <vt:lpwstr>1033-12.2.0.17119</vt:lpwstr>
  </property>
</Properties>
</file>