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jyoti.raghav\Downloads\"/>
    </mc:Choice>
  </mc:AlternateContent>
  <xr:revisionPtr revIDLastSave="0" documentId="13_ncr:1_{2057DA41-B308-4D0D-9AEF-DADA18F1B77C}" xr6:coauthVersionLast="47" xr6:coauthVersionMax="47" xr10:uidLastSave="{00000000-0000-0000-0000-000000000000}"/>
  <bookViews>
    <workbookView xWindow="-110" yWindow="-110" windowWidth="19420" windowHeight="10420" xr2:uid="{189A3D3D-4C88-0B4E-B87C-30ED776FB1A4}"/>
  </bookViews>
  <sheets>
    <sheet name="Task Mining Assessmen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1" i="1" l="1"/>
  <c r="J30" i="1"/>
  <c r="J29" i="1"/>
  <c r="J21" i="1"/>
  <c r="J20" i="1"/>
  <c r="E3" i="1" s="1"/>
  <c r="J15" i="1"/>
  <c r="J27" i="1"/>
  <c r="J23" i="1"/>
  <c r="J14" i="1" l="1"/>
  <c r="E2" i="1" s="1"/>
  <c r="J26" i="1"/>
  <c r="J28" i="1"/>
  <c r="E4" i="1" s="1"/>
  <c r="J22" i="1"/>
  <c r="J19" i="1"/>
  <c r="J16" i="1"/>
</calcChain>
</file>

<file path=xl/sharedStrings.xml><?xml version="1.0" encoding="utf-8"?>
<sst xmlns="http://schemas.openxmlformats.org/spreadsheetml/2006/main" count="86" uniqueCount="63">
  <si>
    <t xml:space="preserve">These are used for the calculations, do not remove </t>
  </si>
  <si>
    <t>No</t>
  </si>
  <si>
    <t>1-2</t>
  </si>
  <si>
    <t>Low</t>
  </si>
  <si>
    <t>Task Mining Assessment</t>
  </si>
  <si>
    <t>Business suitability</t>
  </si>
  <si>
    <t>Yes</t>
  </si>
  <si>
    <t>Partial</t>
  </si>
  <si>
    <t>3-5</t>
  </si>
  <si>
    <t>Medium</t>
  </si>
  <si>
    <t>Team suitability</t>
  </si>
  <si>
    <t>6-10</t>
  </si>
  <si>
    <t>High</t>
  </si>
  <si>
    <t>Technical suitability</t>
  </si>
  <si>
    <t>11-25</t>
  </si>
  <si>
    <t>25+</t>
  </si>
  <si>
    <t>Business Assessment</t>
  </si>
  <si>
    <t>Score</t>
  </si>
  <si>
    <t>Weight</t>
  </si>
  <si>
    <t>Criteria</t>
  </si>
  <si>
    <t>Explanation</t>
  </si>
  <si>
    <t>Answer</t>
  </si>
  <si>
    <t>Comment</t>
  </si>
  <si>
    <t>How many people are doing similar tasks?</t>
  </si>
  <si>
    <t>If there is a large department sharing the same tasks, the value of automations is higher</t>
  </si>
  <si>
    <t>To what degree does the work have a routine / repeated steps?</t>
  </si>
  <si>
    <t xml:space="preserve">If the work should has a more repetitive nature there is more value for automation. If the work is more custom / free-form, there is less room for spotting automation opportunities. </t>
  </si>
  <si>
    <t>Is the department ready for automation?</t>
  </si>
  <si>
    <t>To ensure follow up after the task mining study. Is there management sponsorship for this process? Are the SMEs welcoming a change in the way they operate?</t>
  </si>
  <si>
    <t>Team Assessment</t>
  </si>
  <si>
    <t>Is the number of participants in the recommended range?</t>
  </si>
  <si>
    <t>Do the participants have a similar role and perform similar tasks?</t>
  </si>
  <si>
    <t>If the work done by the participants is too different (e.g. type of work, complexity of the cases), the results will be impacted. If the work is more equally distributed, it will be easier to mine the tasks.</t>
  </si>
  <si>
    <t>Are there special / specific days for certain tasks?</t>
  </si>
  <si>
    <t>inverted</t>
  </si>
  <si>
    <t>Can the tasks be done one-by-one with a clear start and end?</t>
  </si>
  <si>
    <t xml:space="preserve">Its recommended for users to perform one task at a time, since multi-tasking will make it harder to identify tasks. 
It is also recommended to have tasks start in a specific step and end in specific step. </t>
  </si>
  <si>
    <t>Are the tasks fully done in the applications tracked on the desktop?</t>
  </si>
  <si>
    <t>The Task Mining recorder will only track the applications that are marked. If there are actions on paper or on other devices, those will not be tracked.</t>
  </si>
  <si>
    <t>Technical Assessment</t>
  </si>
  <si>
    <t>How many applications are in the study?</t>
  </si>
  <si>
    <t>Are the modules (screens) for different actions distinguishable?</t>
  </si>
  <si>
    <t>Are all the applications in English?</t>
  </si>
  <si>
    <t xml:space="preserve">The language of all the applications needs to be in English for the algorithm to work. Task Mining does not work in other languages yet, check the roadmap for availability. </t>
  </si>
  <si>
    <t>Does the work include mainframe applications or Citrix environments?</t>
  </si>
  <si>
    <t>Consent for uploading and analyzing (personal) data in the cloud?</t>
  </si>
  <si>
    <t>Company</t>
  </si>
  <si>
    <t>Team</t>
  </si>
  <si>
    <t>Activity description</t>
  </si>
  <si>
    <t>Different applications will make it easier to identify different tasks. Fill in the number</t>
  </si>
  <si>
    <t>Does the participant's workstation meet the requirements for running the recorder client application?</t>
  </si>
  <si>
    <r>
      <rPr>
        <sz val="12"/>
        <color theme="1" tint="0.34998626667073579"/>
        <rFont val="Calibri (Body)"/>
      </rPr>
      <t>Ideal number is 2-5 (</t>
    </r>
    <r>
      <rPr>
        <u/>
        <sz val="12"/>
        <color theme="4"/>
        <rFont val="Calibri (Body)"/>
      </rPr>
      <t>see documentation</t>
    </r>
    <r>
      <rPr>
        <sz val="12"/>
        <color theme="1" tint="0.34998626667073579"/>
        <rFont val="Calibri (Body)"/>
      </rPr>
      <t>). Not more than 7 users can be invited to a project.</t>
    </r>
  </si>
  <si>
    <r>
      <rPr>
        <sz val="12"/>
        <color theme="1" tint="0.34998626667073579"/>
        <rFont val="Calibri (Body)"/>
      </rPr>
      <t xml:space="preserve">The participants should meet the requirements for the recorder to run on their desktop, to avoid an impact of the recorder on their work routine. </t>
    </r>
    <r>
      <rPr>
        <u/>
        <sz val="12"/>
        <color theme="4"/>
        <rFont val="Calibri (Body)"/>
      </rPr>
      <t>See documentation</t>
    </r>
  </si>
  <si>
    <r>
      <rPr>
        <sz val="12"/>
        <color theme="3"/>
        <rFont val="Calibri (Body)"/>
      </rPr>
      <t xml:space="preserve">Mainframe applications make it hard to identify the different types of tasks. Screen quality of Citrix might be low, impacting the results. </t>
    </r>
    <r>
      <rPr>
        <u/>
        <sz val="12"/>
        <color theme="10"/>
        <rFont val="Calibri"/>
        <family val="2"/>
        <scheme val="minor"/>
      </rPr>
      <t>See documentation</t>
    </r>
  </si>
  <si>
    <t xml:space="preserve">Fill in the answer column to see the metrics in the top right. The questions are weighted. Higher scores (max 100%) is better.
Lower scores means a potential lower quality of the results. </t>
  </si>
  <si>
    <t xml:space="preserve">It is easier to identify tasks for ERP/workflow tools than for Excel/Outlook. Within a single application it is easier if the the screens are different (e.g. a different dialog window for creating a PO and approving a PO). 
Tasks will need at least two different screens since the grouping is at screen level. Avoid screen overlays which may make it harder to detect which part of the screen you are actually working on (i.e. SalesForce). </t>
  </si>
  <si>
    <t>N/a</t>
  </si>
  <si>
    <t>Only applicable for the cloud Task Mining. See also the ways to review data prior to uploading and PII masking. N/a for on-premise Task Mining (released 21.10)</t>
  </si>
  <si>
    <t xml:space="preserve">Consider days which have special tasks (e.g. the building of weekly reports or not using an application due to maintenance) and may impact the results. If specific days, evaluate whether Task Capture would be more suitable. </t>
  </si>
  <si>
    <t>Acme Systems Inc</t>
  </si>
  <si>
    <t>Vendor Onboarding process uses a form to be completed by the vendor as an input to the Enterprise Resourse planning Solution. Once the form is received from the vendor, data validation is done by the team and vendor information is added into the ERP.</t>
  </si>
  <si>
    <t>At the moment only 1 person performs the task</t>
  </si>
  <si>
    <t>Acme Vendor Onboarding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</si>
</sst>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b/>
      <sz val="20"/>
      <color theme="1"/>
      <name val="Calibri"/>
      <family val="2"/>
      <scheme val="minor"/>
    </font>
    <font>
      <b/>
      <sz val="11"/>
      <color theme="1"/>
      <name val="Calibri"/>
      <family val="2"/>
      <scheme val="minor"/>
    </font>
    <font>
      <b/>
      <sz val="16"/>
      <color theme="1"/>
      <name val="Calibri"/>
      <family val="2"/>
      <scheme val="minor"/>
    </font>
    <font>
      <sz val="36"/>
      <color theme="1"/>
      <name val="Calibri"/>
      <family val="2"/>
      <scheme val="minor"/>
    </font>
    <font>
      <sz val="12"/>
      <color rgb="FF3F3F76"/>
      <name val="Calibri"/>
      <family val="2"/>
      <scheme val="minor"/>
    </font>
    <font>
      <b/>
      <sz val="12"/>
      <color rgb="FFFA7D00"/>
      <name val="Calibri"/>
      <family val="2"/>
      <scheme val="minor"/>
    </font>
    <font>
      <sz val="11"/>
      <name val="Calibri"/>
      <family val="2"/>
      <scheme val="minor"/>
    </font>
    <font>
      <sz val="12"/>
      <name val="Calibri"/>
      <family val="2"/>
      <scheme val="minor"/>
    </font>
    <font>
      <b/>
      <sz val="11"/>
      <name val="Calibri"/>
      <family val="2"/>
      <scheme val="minor"/>
    </font>
    <font>
      <b/>
      <sz val="14"/>
      <color theme="1"/>
      <name val="Calibri"/>
      <family val="2"/>
      <scheme val="minor"/>
    </font>
    <font>
      <sz val="12"/>
      <color theme="1" tint="0.34998626667073579"/>
      <name val="Calibri"/>
      <family val="2"/>
      <scheme val="minor"/>
    </font>
    <font>
      <u/>
      <sz val="12"/>
      <color theme="10"/>
      <name val="Calibri"/>
      <family val="2"/>
      <scheme val="minor"/>
    </font>
    <font>
      <sz val="12"/>
      <color theme="1" tint="0.34998626667073579"/>
      <name val="Calibri (Body)"/>
    </font>
    <font>
      <u/>
      <sz val="12"/>
      <color theme="4"/>
      <name val="Calibri (Body)"/>
    </font>
    <font>
      <u/>
      <sz val="12"/>
      <color theme="10"/>
      <name val="Calibri (Body)"/>
    </font>
    <font>
      <sz val="12"/>
      <color theme="3"/>
      <name val="Calibri (Body)"/>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C99"/>
      </patternFill>
    </fill>
    <fill>
      <patternFill patternType="solid">
        <fgColor rgb="FFF2F2F2"/>
      </patternFill>
    </fill>
    <fill>
      <patternFill patternType="solid">
        <fgColor theme="6"/>
        <bgColor indexed="64"/>
      </patternFill>
    </fill>
  </fills>
  <borders count="24">
    <border>
      <left/>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left>
      <right style="thin">
        <color theme="0"/>
      </right>
      <top style="thin">
        <color theme="0"/>
      </top>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1"/>
      </bottom>
      <diagonal/>
    </border>
    <border>
      <left style="thin">
        <color theme="0"/>
      </left>
      <right/>
      <top style="thin">
        <color theme="0"/>
      </top>
      <bottom/>
      <diagonal/>
    </border>
    <border>
      <left style="thin">
        <color theme="0"/>
      </left>
      <right/>
      <top/>
      <bottom/>
      <diagonal/>
    </border>
    <border>
      <left style="thin">
        <color theme="0"/>
      </left>
      <right/>
      <top/>
      <bottom style="thin">
        <color theme="1"/>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4">
    <xf numFmtId="0" fontId="0" fillId="0" borderId="0"/>
    <xf numFmtId="0" fontId="8" fillId="4" borderId="12" applyNumberFormat="0" applyAlignment="0" applyProtection="0"/>
    <xf numFmtId="0" fontId="9" fillId="5" borderId="12" applyNumberFormat="0" applyAlignment="0" applyProtection="0"/>
    <xf numFmtId="0" fontId="15" fillId="0" borderId="0" applyNumberFormat="0" applyFill="0" applyBorder="0" applyAlignment="0" applyProtection="0"/>
  </cellStyleXfs>
  <cellXfs count="66">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4" fillId="0" borderId="0" xfId="0" applyFont="1" applyAlignment="1">
      <alignment horizontal="left" vertical="center"/>
    </xf>
    <xf numFmtId="0" fontId="6" fillId="2" borderId="8" xfId="0" applyFont="1" applyFill="1" applyBorder="1" applyAlignment="1">
      <alignment horizontal="left" vertical="center"/>
    </xf>
    <xf numFmtId="0" fontId="6" fillId="2" borderId="9" xfId="0" applyFont="1" applyFill="1" applyBorder="1" applyAlignment="1">
      <alignment horizontal="left" vertical="center" wrapText="1"/>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3" xfId="0" applyBorder="1"/>
    <xf numFmtId="0" fontId="10" fillId="0" borderId="1" xfId="0" applyFont="1" applyBorder="1"/>
    <xf numFmtId="0" fontId="10" fillId="0" borderId="13" xfId="0" applyFont="1" applyBorder="1"/>
    <xf numFmtId="0" fontId="10" fillId="0" borderId="0" xfId="0" applyFont="1"/>
    <xf numFmtId="0" fontId="11" fillId="0" borderId="0" xfId="0" applyFont="1"/>
    <xf numFmtId="1" fontId="1" fillId="0" borderId="3" xfId="0" applyNumberFormat="1" applyFont="1" applyBorder="1" applyAlignment="1">
      <alignment horizontal="center" vertical="center"/>
    </xf>
    <xf numFmtId="0" fontId="2" fillId="0" borderId="0" xfId="0" applyFont="1"/>
    <xf numFmtId="0" fontId="8" fillId="4" borderId="12" xfId="1"/>
    <xf numFmtId="49" fontId="8" fillId="4" borderId="12" xfId="1" applyNumberFormat="1"/>
    <xf numFmtId="0" fontId="8" fillId="4" borderId="12" xfId="1" applyNumberFormat="1"/>
    <xf numFmtId="0" fontId="9" fillId="5" borderId="12" xfId="2"/>
    <xf numFmtId="0" fontId="9" fillId="5" borderId="12" xfId="2" applyNumberFormat="1"/>
    <xf numFmtId="0" fontId="0" fillId="6" borderId="1" xfId="0" applyFill="1" applyBorder="1"/>
    <xf numFmtId="0" fontId="0" fillId="6" borderId="0" xfId="0" applyFill="1"/>
    <xf numFmtId="49" fontId="0" fillId="6" borderId="0" xfId="0" applyNumberFormat="1" applyFill="1"/>
    <xf numFmtId="0" fontId="12" fillId="6" borderId="0" xfId="0" applyFont="1" applyFill="1"/>
    <xf numFmtId="0" fontId="5" fillId="6" borderId="0" xfId="0" applyFont="1" applyFill="1"/>
    <xf numFmtId="0" fontId="10" fillId="6" borderId="0" xfId="0" applyFont="1" applyFill="1"/>
    <xf numFmtId="0" fontId="0" fillId="6" borderId="0" xfId="0" applyFill="1" applyAlignment="1">
      <alignment horizontal="left" vertical="center"/>
    </xf>
    <xf numFmtId="0" fontId="2" fillId="0" borderId="1" xfId="0" applyFont="1" applyBorder="1"/>
    <xf numFmtId="0" fontId="13" fillId="0" borderId="2" xfId="0" applyFont="1" applyBorder="1" applyAlignment="1">
      <alignment horizontal="left" vertical="center" wrapText="1"/>
    </xf>
    <xf numFmtId="0" fontId="13" fillId="0" borderId="5" xfId="0" applyFont="1" applyBorder="1" applyAlignment="1">
      <alignment horizontal="left" vertical="center" wrapText="1"/>
    </xf>
    <xf numFmtId="0" fontId="14" fillId="0" borderId="3" xfId="0" applyFont="1" applyBorder="1" applyAlignment="1">
      <alignment horizontal="left" vertical="center" wrapText="1"/>
    </xf>
    <xf numFmtId="0" fontId="14" fillId="0" borderId="6" xfId="0" applyFont="1" applyBorder="1" applyAlignment="1">
      <alignment horizontal="left" vertical="center" wrapText="1"/>
    </xf>
    <xf numFmtId="0" fontId="0" fillId="0" borderId="11" xfId="0" applyBorder="1" applyAlignment="1">
      <alignment horizontal="left" vertical="center"/>
    </xf>
    <xf numFmtId="0" fontId="0" fillId="0" borderId="11" xfId="0" applyBorder="1" applyAlignment="1">
      <alignment horizontal="left" vertical="center" wrapText="1"/>
    </xf>
    <xf numFmtId="0" fontId="0" fillId="0" borderId="11" xfId="0" applyBorder="1"/>
    <xf numFmtId="0" fontId="3" fillId="2" borderId="8" xfId="0" applyFont="1" applyFill="1" applyBorder="1" applyAlignment="1">
      <alignment horizontal="left" vertical="center"/>
    </xf>
    <xf numFmtId="0" fontId="3" fillId="2" borderId="5" xfId="0" applyFont="1" applyFill="1" applyBorder="1" applyAlignment="1">
      <alignment horizontal="left" vertical="center"/>
    </xf>
    <xf numFmtId="16" fontId="1" fillId="0" borderId="3" xfId="0" applyNumberFormat="1" applyFont="1" applyBorder="1" applyAlignment="1">
      <alignment horizontal="center" vertical="center"/>
    </xf>
    <xf numFmtId="9" fontId="9" fillId="5" borderId="12" xfId="2" applyNumberFormat="1" applyProtection="1"/>
    <xf numFmtId="0" fontId="3" fillId="2" borderId="17" xfId="0" applyFont="1" applyFill="1" applyBorder="1" applyAlignment="1">
      <alignment horizontal="left" vertical="center"/>
    </xf>
    <xf numFmtId="0" fontId="13" fillId="0" borderId="21" xfId="0" applyFont="1" applyBorder="1" applyAlignment="1">
      <alignment horizontal="left" vertical="center" wrapText="1"/>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5" fillId="0" borderId="3" xfId="3" applyBorder="1" applyAlignment="1">
      <alignment horizontal="left" vertical="center" wrapText="1"/>
    </xf>
    <xf numFmtId="0" fontId="18" fillId="0" borderId="3" xfId="3" applyFont="1" applyBorder="1" applyAlignment="1">
      <alignment horizontal="left" vertical="center" wrapText="1"/>
    </xf>
    <xf numFmtId="0" fontId="18" fillId="0" borderId="22" xfId="3" applyFont="1" applyBorder="1" applyAlignment="1">
      <alignment horizontal="left" vertical="center" wrapText="1"/>
    </xf>
    <xf numFmtId="0" fontId="0" fillId="6" borderId="14" xfId="0" applyFill="1" applyBorder="1" applyAlignment="1">
      <alignment horizontal="center"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7" fillId="0" borderId="1" xfId="0" applyFont="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2" fillId="3" borderId="0" xfId="0" applyFont="1" applyFill="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1" fillId="0" borderId="4" xfId="0" applyFont="1" applyBorder="1" applyAlignment="1">
      <alignment horizontal="center" vertical="center" wrapText="1"/>
    </xf>
  </cellXfs>
  <cellStyles count="4">
    <cellStyle name="Calculation" xfId="2" builtinId="22"/>
    <cellStyle name="Hyperlink" xfId="3" builtinId="8"/>
    <cellStyle name="Input" xfId="1" builtinId="20"/>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248458</xdr:colOff>
      <xdr:row>1</xdr:row>
      <xdr:rowOff>50799</xdr:rowOff>
    </xdr:from>
    <xdr:to>
      <xdr:col>1</xdr:col>
      <xdr:colOff>1469899</xdr:colOff>
      <xdr:row>3</xdr:row>
      <xdr:rowOff>113540</xdr:rowOff>
    </xdr:to>
    <xdr:pic>
      <xdr:nvPicPr>
        <xdr:cNvPr id="5" name="Picture 4">
          <a:extLst>
            <a:ext uri="{FF2B5EF4-FFF2-40B4-BE49-F238E27FC236}">
              <a16:creationId xmlns:a16="http://schemas.microsoft.com/office/drawing/2014/main" id="{B672B2BA-4553-424E-9C68-49D0AF92DE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48458" y="253999"/>
          <a:ext cx="1475441" cy="4860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uipath.com/installation-and-upgrade/docs/task-mining-hardware-and-software-requirements" TargetMode="External"/><Relationship Id="rId2" Type="http://schemas.openxmlformats.org/officeDocument/2006/relationships/hyperlink" Target="https://docs.uipath.com/task-mining/docs/inviting-users" TargetMode="External"/><Relationship Id="rId1" Type="http://schemas.openxmlformats.org/officeDocument/2006/relationships/hyperlink" Target="https://docs.uipath.com/installation-and-upgrade/docs/task-mining-hardware-and-software-requirement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F8EA-797D-6B4F-A4B1-D6A0FFCB779D}">
  <dimension ref="B1:W40"/>
  <sheetViews>
    <sheetView tabSelected="1" topLeftCell="A25" zoomScale="70" zoomScaleNormal="70" workbookViewId="0">
      <selection activeCell="F31" sqref="F31"/>
    </sheetView>
  </sheetViews>
  <sheetFormatPr defaultColWidth="11" defaultRowHeight="15.5"/>
  <cols>
    <col min="1" max="1" width="3.33203125" customWidth="1"/>
    <col min="2" max="2" width="59.1640625" customWidth="1"/>
    <col min="3" max="3" width="73.83203125" bestFit="1" customWidth="1"/>
    <col min="4" max="4" width="17.83203125" bestFit="1" customWidth="1"/>
    <col min="5" max="5" width="36.1640625" customWidth="1"/>
    <col min="6" max="6" width="10.83203125" style="19" customWidth="1"/>
    <col min="7" max="7" width="10.83203125" customWidth="1"/>
    <col min="8" max="8" width="10.83203125" hidden="1" customWidth="1"/>
    <col min="9" max="18" width="10.83203125" style="28" hidden="1" customWidth="1"/>
    <col min="19" max="21" width="9.1640625" style="28" hidden="1" customWidth="1"/>
    <col min="22" max="22" width="10.83203125" style="28" hidden="1" customWidth="1"/>
    <col min="23" max="23" width="10.83203125" hidden="1" customWidth="1"/>
  </cols>
  <sheetData>
    <row r="1" spans="2:22" s="1" customFormat="1">
      <c r="C1" s="2"/>
      <c r="D1" s="3"/>
      <c r="E1" s="3"/>
      <c r="F1" s="16"/>
      <c r="I1" s="53" t="s">
        <v>0</v>
      </c>
      <c r="J1" s="22" t="s">
        <v>1</v>
      </c>
      <c r="K1" s="25">
        <v>0</v>
      </c>
      <c r="L1" s="22" t="s">
        <v>1</v>
      </c>
      <c r="M1" s="25">
        <v>0</v>
      </c>
      <c r="N1" s="23" t="s">
        <v>2</v>
      </c>
      <c r="O1" s="25">
        <v>0.2</v>
      </c>
      <c r="P1" s="22">
        <v>1</v>
      </c>
      <c r="Q1" s="25">
        <v>0.4</v>
      </c>
      <c r="R1" s="23" t="s">
        <v>3</v>
      </c>
      <c r="S1" s="25">
        <v>0.2</v>
      </c>
      <c r="T1" s="22" t="s">
        <v>1</v>
      </c>
      <c r="U1" s="25">
        <v>0</v>
      </c>
      <c r="V1" s="27"/>
    </row>
    <row r="2" spans="2:22" s="1" customFormat="1" ht="17" customHeight="1">
      <c r="C2" s="56" t="s">
        <v>4</v>
      </c>
      <c r="D2" s="34" t="s">
        <v>5</v>
      </c>
      <c r="E2" s="45">
        <f>IF(COUNTBLANK(D14:D16) = 0, SUMPRODUCT(J14:J16,K14:K16) / SUM(K14:K16), "Auto calculated. Fill in answers first")</f>
        <v>0.65714285714285714</v>
      </c>
      <c r="F2" s="16"/>
      <c r="I2" s="54"/>
      <c r="J2" s="22" t="s">
        <v>6</v>
      </c>
      <c r="K2" s="25">
        <v>1</v>
      </c>
      <c r="L2" s="22" t="s">
        <v>7</v>
      </c>
      <c r="M2" s="25">
        <v>0.5</v>
      </c>
      <c r="N2" s="23" t="s">
        <v>8</v>
      </c>
      <c r="O2" s="25">
        <v>0.4</v>
      </c>
      <c r="P2" s="24">
        <v>3</v>
      </c>
      <c r="Q2" s="26">
        <v>0.8</v>
      </c>
      <c r="R2" s="23" t="s">
        <v>9</v>
      </c>
      <c r="S2" s="25">
        <v>0.6</v>
      </c>
      <c r="T2" s="22" t="s">
        <v>6</v>
      </c>
      <c r="U2" s="25">
        <v>1</v>
      </c>
      <c r="V2" s="27"/>
    </row>
    <row r="3" spans="2:22" s="1" customFormat="1" ht="16" customHeight="1">
      <c r="C3" s="56"/>
      <c r="D3" s="34" t="s">
        <v>10</v>
      </c>
      <c r="E3" s="45" t="str">
        <f>IF(COUNTBLANK(D19:D23) = 0, SUMPRODUCT(J19:J23,K19:K23) / SUM(K19:K23), "Auto calculated. Fill in answers first")</f>
        <v>Auto calculated. Fill in answers first</v>
      </c>
      <c r="F3" s="16"/>
      <c r="I3" s="54"/>
      <c r="J3" s="28"/>
      <c r="K3" s="28"/>
      <c r="L3" s="22" t="s">
        <v>6</v>
      </c>
      <c r="M3" s="25">
        <v>1</v>
      </c>
      <c r="N3" s="23" t="s">
        <v>11</v>
      </c>
      <c r="O3" s="25">
        <v>0.6</v>
      </c>
      <c r="P3" s="24">
        <v>5</v>
      </c>
      <c r="Q3" s="26">
        <v>1</v>
      </c>
      <c r="R3" s="23" t="s">
        <v>12</v>
      </c>
      <c r="S3" s="25">
        <v>1</v>
      </c>
      <c r="T3" s="22" t="s">
        <v>56</v>
      </c>
      <c r="U3" s="25">
        <v>1</v>
      </c>
      <c r="V3" s="27"/>
    </row>
    <row r="4" spans="2:22" s="1" customFormat="1" ht="16" customHeight="1">
      <c r="C4" s="56"/>
      <c r="D4" s="34" t="s">
        <v>13</v>
      </c>
      <c r="E4" s="45" t="str">
        <f>IF(COUNTBLANK(D26:D31)=0,SUMPRODUCT(J26:J31,K26:K31)/SUM(K26:K31),"Auto calculated. Fill in answers first")</f>
        <v>Auto calculated. Fill in answers first</v>
      </c>
      <c r="F4" s="16"/>
      <c r="I4" s="54"/>
      <c r="J4" s="28"/>
      <c r="K4" s="28"/>
      <c r="L4" s="28"/>
      <c r="M4" s="28"/>
      <c r="N4" s="23" t="s">
        <v>14</v>
      </c>
      <c r="O4" s="25">
        <v>0.8</v>
      </c>
      <c r="P4" s="24">
        <v>10</v>
      </c>
      <c r="Q4" s="26">
        <v>1</v>
      </c>
      <c r="R4" s="28"/>
      <c r="S4" s="28"/>
      <c r="T4" s="28"/>
      <c r="U4" s="28"/>
      <c r="V4" s="28"/>
    </row>
    <row r="5" spans="2:22" s="15" customFormat="1" ht="16" customHeight="1" thickBot="1">
      <c r="B5" s="39"/>
      <c r="C5" s="40"/>
      <c r="D5" s="41"/>
      <c r="E5" s="41"/>
      <c r="F5" s="17"/>
      <c r="I5" s="55"/>
      <c r="J5" s="28"/>
      <c r="K5" s="28"/>
      <c r="L5" s="28"/>
      <c r="M5" s="28"/>
      <c r="N5" s="23" t="s">
        <v>15</v>
      </c>
      <c r="O5" s="25">
        <v>1</v>
      </c>
      <c r="P5" s="24">
        <v>25</v>
      </c>
      <c r="Q5" s="26">
        <v>0.8</v>
      </c>
      <c r="R5" s="28"/>
      <c r="S5" s="28"/>
      <c r="T5" s="28"/>
      <c r="U5" s="28"/>
      <c r="V5" s="28"/>
    </row>
    <row r="6" spans="2:22" ht="24" customHeight="1">
      <c r="B6" s="42" t="s">
        <v>46</v>
      </c>
      <c r="C6" s="57" t="s">
        <v>59</v>
      </c>
      <c r="D6" s="57"/>
      <c r="E6" s="58"/>
      <c r="F6" s="18"/>
      <c r="N6" s="29"/>
      <c r="P6" s="24">
        <v>100</v>
      </c>
      <c r="Q6" s="26">
        <v>0.6</v>
      </c>
    </row>
    <row r="7" spans="2:22" ht="24" customHeight="1">
      <c r="B7" s="46" t="s">
        <v>47</v>
      </c>
      <c r="C7" s="62" t="s">
        <v>62</v>
      </c>
      <c r="D7" s="63"/>
      <c r="E7" s="64"/>
      <c r="F7" s="18"/>
      <c r="N7" s="29"/>
      <c r="P7" s="24"/>
      <c r="Q7" s="26"/>
    </row>
    <row r="8" spans="2:22" ht="32" customHeight="1" thickBot="1">
      <c r="B8" s="43" t="s">
        <v>48</v>
      </c>
      <c r="C8" s="59" t="s">
        <v>60</v>
      </c>
      <c r="D8" s="59"/>
      <c r="E8" s="60"/>
      <c r="F8" s="18"/>
    </row>
    <row r="9" spans="2:22" ht="16" customHeight="1"/>
    <row r="10" spans="2:22" ht="22.5" customHeight="1">
      <c r="C10" s="61" t="s">
        <v>54</v>
      </c>
      <c r="D10" s="61"/>
      <c r="E10" s="61"/>
      <c r="F10" s="18"/>
    </row>
    <row r="11" spans="2:22">
      <c r="C11" s="61"/>
      <c r="D11" s="61"/>
      <c r="E11" s="61"/>
      <c r="F11" s="18"/>
    </row>
    <row r="12" spans="2:22" ht="26.5" thickBot="1">
      <c r="B12" s="6" t="s">
        <v>16</v>
      </c>
      <c r="C12" s="4"/>
      <c r="D12" s="5"/>
      <c r="E12" s="5"/>
      <c r="H12" s="21"/>
      <c r="J12" s="30" t="s">
        <v>17</v>
      </c>
      <c r="K12" s="31" t="s">
        <v>18</v>
      </c>
    </row>
    <row r="13" spans="2:22" ht="21">
      <c r="B13" s="7" t="s">
        <v>19</v>
      </c>
      <c r="C13" s="8" t="s">
        <v>20</v>
      </c>
      <c r="D13" s="9" t="s">
        <v>21</v>
      </c>
      <c r="E13" s="10" t="s">
        <v>22</v>
      </c>
      <c r="J13" s="32"/>
    </row>
    <row r="14" spans="2:22" ht="18.5">
      <c r="B14" s="35" t="s">
        <v>23</v>
      </c>
      <c r="C14" s="37" t="s">
        <v>24</v>
      </c>
      <c r="D14" s="44" t="s">
        <v>2</v>
      </c>
      <c r="E14" s="12"/>
      <c r="J14" s="32">
        <f>INDEX($O$1:$O$5,MATCH(D14,$N$1:$N$5,0))</f>
        <v>0.2</v>
      </c>
      <c r="K14" s="28">
        <v>3</v>
      </c>
    </row>
    <row r="15" spans="2:22" ht="46.5">
      <c r="B15" s="35" t="s">
        <v>25</v>
      </c>
      <c r="C15" s="37" t="s">
        <v>26</v>
      </c>
      <c r="D15" s="11" t="s">
        <v>12</v>
      </c>
      <c r="E15" s="12"/>
      <c r="J15" s="32">
        <f>INDEX($S$1:$S$3,MATCH(D15,$R$1:$R$3,0))</f>
        <v>1</v>
      </c>
      <c r="K15" s="28">
        <v>2</v>
      </c>
    </row>
    <row r="16" spans="2:22" ht="31.5" thickBot="1">
      <c r="B16" s="36" t="s">
        <v>27</v>
      </c>
      <c r="C16" s="38" t="s">
        <v>28</v>
      </c>
      <c r="D16" s="13" t="s">
        <v>6</v>
      </c>
      <c r="E16" s="14"/>
      <c r="I16" s="33"/>
      <c r="J16" s="32">
        <f>INDEX($K$1:$K$2,MATCH(D16,$J$1:$J$2,0))</f>
        <v>1</v>
      </c>
      <c r="K16" s="28">
        <v>2</v>
      </c>
    </row>
    <row r="17" spans="2:12" ht="26.5" thickBot="1">
      <c r="B17" s="6" t="s">
        <v>29</v>
      </c>
      <c r="C17" s="4"/>
      <c r="D17" s="5"/>
      <c r="E17" s="5"/>
      <c r="J17" s="32"/>
    </row>
    <row r="18" spans="2:12" ht="21">
      <c r="B18" s="7" t="s">
        <v>19</v>
      </c>
      <c r="C18" s="8" t="s">
        <v>20</v>
      </c>
      <c r="D18" s="9" t="s">
        <v>21</v>
      </c>
      <c r="E18" s="10" t="s">
        <v>22</v>
      </c>
      <c r="J18" s="32"/>
    </row>
    <row r="19" spans="2:12" ht="31">
      <c r="B19" s="35" t="s">
        <v>30</v>
      </c>
      <c r="C19" s="51" t="s">
        <v>51</v>
      </c>
      <c r="D19" s="11" t="s">
        <v>1</v>
      </c>
      <c r="E19" s="65" t="s">
        <v>61</v>
      </c>
      <c r="J19" s="32">
        <f>INDEX($K$1:$K$2,MATCH(D19,$J$1:$J$2,0))</f>
        <v>0</v>
      </c>
      <c r="K19" s="28">
        <v>3</v>
      </c>
    </row>
    <row r="20" spans="2:12" ht="46.5">
      <c r="B20" s="35" t="s">
        <v>31</v>
      </c>
      <c r="C20" s="37" t="s">
        <v>32</v>
      </c>
      <c r="D20" s="11"/>
      <c r="E20" s="12"/>
      <c r="J20" s="32" t="e">
        <f>INDEX($M$1:$M$3,MATCH(D20,$L$1:$L$3,0))</f>
        <v>#N/A</v>
      </c>
      <c r="K20" s="28">
        <v>2</v>
      </c>
    </row>
    <row r="21" spans="2:12" ht="46.5">
      <c r="B21" s="35" t="s">
        <v>33</v>
      </c>
      <c r="C21" s="37" t="s">
        <v>58</v>
      </c>
      <c r="D21" s="11" t="s">
        <v>1</v>
      </c>
      <c r="E21" s="12"/>
      <c r="J21" s="32">
        <f>1-INDEX($M$1:$M$3,MATCH(D21,$L$1:$L$3,0))</f>
        <v>1</v>
      </c>
      <c r="K21" s="28">
        <v>1</v>
      </c>
      <c r="L21" s="28" t="s">
        <v>34</v>
      </c>
    </row>
    <row r="22" spans="2:12" ht="46.5">
      <c r="B22" s="35" t="s">
        <v>35</v>
      </c>
      <c r="C22" s="37" t="s">
        <v>36</v>
      </c>
      <c r="D22" s="11" t="s">
        <v>6</v>
      </c>
      <c r="E22" s="12"/>
      <c r="J22" s="32">
        <f>INDEX($M$1:$M$3,MATCH(D22,$L$1:$L$3,0))</f>
        <v>1</v>
      </c>
      <c r="K22" s="28">
        <v>3</v>
      </c>
    </row>
    <row r="23" spans="2:12" ht="37.5" thickBot="1">
      <c r="B23" s="36" t="s">
        <v>37</v>
      </c>
      <c r="C23" s="38" t="s">
        <v>38</v>
      </c>
      <c r="D23" s="13" t="s">
        <v>6</v>
      </c>
      <c r="E23" s="14"/>
      <c r="J23" s="32">
        <f>INDEX($M$1:$M$3,MATCH(D23,$L$1:$L$3,0))</f>
        <v>1</v>
      </c>
      <c r="K23" s="28">
        <v>1</v>
      </c>
    </row>
    <row r="24" spans="2:12" ht="26.5" thickBot="1">
      <c r="B24" s="6" t="s">
        <v>39</v>
      </c>
      <c r="C24" s="4"/>
      <c r="D24" s="5"/>
      <c r="E24" s="5"/>
      <c r="J24" s="32"/>
    </row>
    <row r="25" spans="2:12" ht="21">
      <c r="B25" s="7" t="s">
        <v>19</v>
      </c>
      <c r="C25" s="8" t="s">
        <v>20</v>
      </c>
      <c r="D25" s="9" t="s">
        <v>21</v>
      </c>
      <c r="E25" s="10" t="s">
        <v>22</v>
      </c>
      <c r="J25" s="32"/>
    </row>
    <row r="26" spans="2:12" ht="18.5">
      <c r="B26" s="35" t="s">
        <v>40</v>
      </c>
      <c r="C26" s="37" t="s">
        <v>49</v>
      </c>
      <c r="D26" s="20">
        <v>3</v>
      </c>
      <c r="E26" s="12"/>
      <c r="J26" s="32">
        <f>INDEX($Q$1:$Q$6,MATCH(D26,$P$1:$P$6,1))</f>
        <v>0.8</v>
      </c>
      <c r="K26" s="28">
        <v>2</v>
      </c>
    </row>
    <row r="27" spans="2:12" ht="93">
      <c r="B27" s="35" t="s">
        <v>41</v>
      </c>
      <c r="C27" s="37" t="s">
        <v>55</v>
      </c>
      <c r="D27" s="11" t="s">
        <v>6</v>
      </c>
      <c r="E27" s="12"/>
      <c r="J27" s="32">
        <f>INDEX(M1:M3,MATCH(D27,L1:L3,0))</f>
        <v>1</v>
      </c>
      <c r="K27" s="28">
        <v>2</v>
      </c>
    </row>
    <row r="28" spans="2:12" ht="31">
      <c r="B28" s="35" t="s">
        <v>42</v>
      </c>
      <c r="C28" s="37" t="s">
        <v>43</v>
      </c>
      <c r="D28" s="11" t="s">
        <v>6</v>
      </c>
      <c r="E28" s="12"/>
      <c r="J28" s="32">
        <f>INDEX($K$1:$K$2,MATCH(D28,$J$1:$J$2,0))</f>
        <v>1</v>
      </c>
      <c r="K28" s="28">
        <v>3</v>
      </c>
    </row>
    <row r="29" spans="2:12" ht="37">
      <c r="B29" s="35" t="s">
        <v>44</v>
      </c>
      <c r="C29" s="50" t="s">
        <v>53</v>
      </c>
      <c r="D29" s="11" t="s">
        <v>1</v>
      </c>
      <c r="E29" s="12"/>
      <c r="J29" s="32">
        <f>1-INDEX($K$1:$K$2,MATCH(D29,$J$1:$J$2,0))</f>
        <v>1</v>
      </c>
      <c r="K29" s="28">
        <v>1</v>
      </c>
      <c r="L29" s="28" t="s">
        <v>34</v>
      </c>
    </row>
    <row r="30" spans="2:12" ht="46.5">
      <c r="B30" s="47" t="s">
        <v>50</v>
      </c>
      <c r="C30" s="52" t="s">
        <v>52</v>
      </c>
      <c r="D30" s="48"/>
      <c r="E30" s="49"/>
      <c r="J30" s="32" t="e">
        <f>INDEX($K$1:$K$2,MATCH(D30,$J$1:$J$2,0))</f>
        <v>#N/A</v>
      </c>
      <c r="K30" s="28">
        <v>1</v>
      </c>
    </row>
    <row r="31" spans="2:12" ht="37.5" thickBot="1">
      <c r="B31" s="36" t="s">
        <v>45</v>
      </c>
      <c r="C31" s="38" t="s">
        <v>57</v>
      </c>
      <c r="D31" s="13"/>
      <c r="E31" s="14"/>
      <c r="J31" s="32" t="e">
        <f>INDEX($U$1:$U$3,MATCH(D31,$T$1:$T$3,0))</f>
        <v>#N/A</v>
      </c>
      <c r="K31" s="28">
        <v>3</v>
      </c>
    </row>
    <row r="32" spans="2:12">
      <c r="D32" s="5"/>
      <c r="E32" s="5"/>
      <c r="F32" s="18"/>
    </row>
    <row r="33" ht="16" customHeight="1"/>
    <row r="34" ht="16" customHeight="1"/>
    <row r="35" ht="16" customHeight="1"/>
    <row r="36" ht="16" customHeight="1"/>
    <row r="37" ht="16" customHeight="1"/>
    <row r="38" ht="16" customHeight="1"/>
    <row r="39" ht="16" customHeight="1"/>
    <row r="40" ht="17" customHeight="1"/>
  </sheetData>
  <mergeCells count="6">
    <mergeCell ref="I1:I5"/>
    <mergeCell ref="C2:C4"/>
    <mergeCell ref="C6:E6"/>
    <mergeCell ref="C8:E8"/>
    <mergeCell ref="C10:E11"/>
    <mergeCell ref="C7:E7"/>
  </mergeCells>
  <conditionalFormatting sqref="C6:E6 C7 C8:E8 D14:D16">
    <cfRule type="cellIs" dxfId="2" priority="9" operator="equal">
      <formula>$D$12</formula>
    </cfRule>
  </conditionalFormatting>
  <conditionalFormatting sqref="D19:D23">
    <cfRule type="cellIs" dxfId="1" priority="4" operator="equal">
      <formula>$D$12</formula>
    </cfRule>
  </conditionalFormatting>
  <conditionalFormatting sqref="D26:D31">
    <cfRule type="cellIs" dxfId="0" priority="1" operator="equal">
      <formula>$D$12</formula>
    </cfRule>
  </conditionalFormatting>
  <dataValidations count="6">
    <dataValidation type="list" allowBlank="1" showInputMessage="1" showErrorMessage="1" sqref="D16 D19 D28:D30" xr:uid="{7F351C15-82A0-954B-8088-A2DA7FB4D480}">
      <formula1>$J$1:$J$2</formula1>
    </dataValidation>
    <dataValidation type="list" allowBlank="1" showInputMessage="1" showErrorMessage="1" sqref="D27 D20:D23" xr:uid="{FA9BC545-0BA3-CD4E-ADDE-DB66C06CDB8B}">
      <formula1>$L$1:$L$3</formula1>
    </dataValidation>
    <dataValidation type="list" allowBlank="1" showInputMessage="1" showErrorMessage="1" sqref="D14" xr:uid="{F06CB80A-D41C-AA4F-A4A7-2858979AC998}">
      <formula1>$N$1:$N$5</formula1>
    </dataValidation>
    <dataValidation type="whole" allowBlank="1" showInputMessage="1" showErrorMessage="1" sqref="D26" xr:uid="{14A68A26-99C6-E74C-829E-BAF9D5483A3D}">
      <formula1>P1</formula1>
      <formula2>P6</formula2>
    </dataValidation>
    <dataValidation type="list" allowBlank="1" showInputMessage="1" showErrorMessage="1" sqref="D15" xr:uid="{AFAD85EA-E08A-414C-A11A-6EB52EFE4F08}">
      <formula1>$R$1:$R$3</formula1>
    </dataValidation>
    <dataValidation type="list" allowBlank="1" showInputMessage="1" showErrorMessage="1" sqref="D31" xr:uid="{7BC16861-4EBD-2048-B221-C4A3119792AB}">
      <formula1>$T$1:$T$3</formula1>
    </dataValidation>
  </dataValidations>
  <hyperlinks>
    <hyperlink ref="C30" r:id="rId1" display="The participants should meet the requirements for the recorder to run on their desktop, to avoid an impact of the recorder on their work routine. See https://docs.uipath.com/installation-and-upgrade/docs/task-mining-hardware-and-software-requirements" xr:uid="{7B7A5F6C-6E6E-FF40-9657-63236D2BC0B2}"/>
    <hyperlink ref="C19" r:id="rId2" display="Ideal number is 2-5 (see documentation). Fewer or more will skew the results." xr:uid="{0E0A460D-FBFD-2149-B8F9-F033FB3B25B3}"/>
    <hyperlink ref="C29" r:id="rId3" location="virtual-desktop-infrastructure-vdi-and-citrix" xr:uid="{04ACCA3E-91C7-DC42-92F9-8772AE9F7D44}"/>
  </hyperlinks>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F57ABDAB563A2479644F7ED74D32E6A" ma:contentTypeVersion="12" ma:contentTypeDescription="Create a new document." ma:contentTypeScope="" ma:versionID="720f757da30694eba8628cea2553e663">
  <xsd:schema xmlns:xsd="http://www.w3.org/2001/XMLSchema" xmlns:xs="http://www.w3.org/2001/XMLSchema" xmlns:p="http://schemas.microsoft.com/office/2006/metadata/properties" xmlns:ns2="4c0bb72d-0431-4058-a8f0-1a873a312141" xmlns:ns3="43aaca2a-4087-4ccf-ae1c-24ac31d5c1ea" targetNamespace="http://schemas.microsoft.com/office/2006/metadata/properties" ma:root="true" ma:fieldsID="2bb8911e80fea847c561f1493eea8a1d" ns2:_="" ns3:_="">
    <xsd:import namespace="4c0bb72d-0431-4058-a8f0-1a873a312141"/>
    <xsd:import namespace="43aaca2a-4087-4ccf-ae1c-24ac31d5c1e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c0bb72d-0431-4058-a8f0-1a873a3121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aaca2a-4087-4ccf-ae1c-24ac31d5c1e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3CF0AC-848C-47C0-A250-16B1449582C6}">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infopath/2007/PartnerControls"/>
    <ds:schemaRef ds:uri="http://schemas.microsoft.com/office/2006/metadata/properties"/>
    <ds:schemaRef ds:uri="http://purl.org/dc/terms/"/>
    <ds:schemaRef ds:uri="43aaca2a-4087-4ccf-ae1c-24ac31d5c1ea"/>
    <ds:schemaRef ds:uri="4c0bb72d-0431-4058-a8f0-1a873a312141"/>
    <ds:schemaRef ds:uri="http://www.w3.org/XML/1998/namespace"/>
  </ds:schemaRefs>
</ds:datastoreItem>
</file>

<file path=customXml/itemProps2.xml><?xml version="1.0" encoding="utf-8"?>
<ds:datastoreItem xmlns:ds="http://schemas.openxmlformats.org/officeDocument/2006/customXml" ds:itemID="{5B9146D5-BB76-464A-B5A4-FF09AEBEF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c0bb72d-0431-4058-a8f0-1a873a312141"/>
    <ds:schemaRef ds:uri="43aaca2a-4087-4ccf-ae1c-24ac31d5c1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5449AA-7D96-40E4-97B4-2FF7D326FF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 Mining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Jyoti Raghav</cp:lastModifiedBy>
  <cp:revision/>
  <dcterms:created xsi:type="dcterms:W3CDTF">2021-03-29T07:52:09Z</dcterms:created>
  <dcterms:modified xsi:type="dcterms:W3CDTF">2023-07-26T11:57:02Z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0x0101006F57ABDAB563A2479644F7ED74D32E6A</vt:lpwstr>
  </property>
</Properties>
</file>