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A94474AF-8128-4760-A5CE-05112DE2DD06}" xr6:coauthVersionLast="32" xr6:coauthVersionMax="32" xr10:uidLastSave="{00000000-0000-0000-0000-000000000000}"/>
  <bookViews>
    <workbookView xWindow="0" yWindow="0" windowWidth="18420" windowHeight="11235" tabRatio="495" xr2:uid="{00000000-000D-0000-FFFF-FFFF00000000}"/>
  </bookViews>
  <sheets>
    <sheet name="Projektplan" sheetId="1" r:id="rId1"/>
    <sheet name="Kosten" sheetId="6" r:id="rId2"/>
  </sheets>
  <definedNames>
    <definedName name="_xlnm.Print_Area" localSheetId="0">Projektplan!$A$1:$DW$65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F12" i="6" l="1"/>
  <c r="F13" i="6"/>
  <c r="F15" i="6"/>
  <c r="F16" i="6"/>
  <c r="F17" i="6"/>
  <c r="F18" i="6"/>
  <c r="F19" i="6"/>
  <c r="F21" i="6"/>
  <c r="F22" i="6"/>
  <c r="F23" i="6"/>
  <c r="F24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5" i="6"/>
  <c r="F6" i="6"/>
  <c r="F7" i="6"/>
  <c r="F8" i="6"/>
  <c r="F9" i="6"/>
  <c r="F10" i="6"/>
  <c r="F4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12" i="6"/>
  <c r="E13" i="6"/>
  <c r="E15" i="6"/>
  <c r="E16" i="6"/>
  <c r="E17" i="6"/>
  <c r="E18" i="6"/>
  <c r="E19" i="6"/>
  <c r="E21" i="6"/>
  <c r="E22" i="6"/>
  <c r="E23" i="6"/>
  <c r="E24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6" i="6"/>
  <c r="E7" i="6"/>
  <c r="E8" i="6"/>
  <c r="E9" i="6"/>
  <c r="E10" i="6"/>
  <c r="E5" i="6"/>
  <c r="E4" i="6"/>
  <c r="C3" i="6"/>
  <c r="D3" i="6"/>
  <c r="C11" i="6"/>
  <c r="E11" i="6" s="1"/>
  <c r="C25" i="6"/>
  <c r="E25" i="6" s="1"/>
  <c r="D25" i="6"/>
  <c r="F25" i="6" s="1"/>
  <c r="C36" i="6"/>
  <c r="D36" i="6"/>
  <c r="C51" i="6"/>
  <c r="D51" i="6"/>
  <c r="C58" i="6"/>
  <c r="D58" i="6"/>
  <c r="D59" i="6"/>
  <c r="D60" i="6"/>
  <c r="C61" i="6"/>
  <c r="D61" i="6"/>
  <c r="D11" i="6" l="1"/>
  <c r="F11" i="6" s="1"/>
  <c r="F58" i="1"/>
  <c r="G47" i="1"/>
  <c r="G46" i="1"/>
  <c r="G45" i="1"/>
  <c r="G44" i="1"/>
  <c r="G43" i="1"/>
  <c r="G56" i="1"/>
  <c r="G29" i="1"/>
  <c r="G31" i="1"/>
  <c r="G32" i="1"/>
  <c r="F5" i="1"/>
  <c r="E5" i="1"/>
  <c r="G9" i="1"/>
  <c r="G10" i="1"/>
  <c r="G11" i="1"/>
  <c r="G12" i="1"/>
  <c r="G8" i="1"/>
  <c r="G7" i="1"/>
  <c r="G6" i="1"/>
  <c r="G5" i="1" l="1"/>
  <c r="G51" i="1"/>
  <c r="G52" i="1"/>
  <c r="G60" i="1"/>
  <c r="E58" i="1"/>
  <c r="G58" i="1" s="1"/>
  <c r="G14" i="1"/>
  <c r="G15" i="1"/>
  <c r="G17" i="1"/>
  <c r="G18" i="1"/>
  <c r="G20" i="1"/>
  <c r="G21" i="1"/>
  <c r="G23" i="1"/>
  <c r="G24" i="1"/>
  <c r="G25" i="1"/>
  <c r="G26" i="1"/>
  <c r="F27" i="1"/>
  <c r="F35" i="1"/>
  <c r="F48" i="1"/>
  <c r="F55" i="1"/>
  <c r="E13" i="1"/>
  <c r="E27" i="1"/>
  <c r="E35" i="1"/>
  <c r="E48" i="1"/>
  <c r="E55" i="1"/>
  <c r="G49" i="1"/>
  <c r="G36" i="1"/>
  <c r="G37" i="1"/>
  <c r="G38" i="1"/>
  <c r="G39" i="1"/>
  <c r="G40" i="1"/>
  <c r="G41" i="1"/>
  <c r="G42" i="1"/>
  <c r="G50" i="1"/>
  <c r="G53" i="1"/>
  <c r="G54" i="1"/>
  <c r="G59" i="1"/>
  <c r="G28" i="1"/>
  <c r="G30" i="1"/>
  <c r="G33" i="1"/>
  <c r="G34" i="1"/>
  <c r="G19" i="1"/>
  <c r="G57" i="1" l="1"/>
  <c r="G48" i="1"/>
  <c r="G27" i="1"/>
  <c r="G55" i="1"/>
  <c r="F13" i="1"/>
  <c r="G13" i="1" s="1"/>
  <c r="E63" i="1"/>
  <c r="G35" i="1"/>
  <c r="F63" i="1" l="1"/>
  <c r="G63" i="1" s="1"/>
</calcChain>
</file>

<file path=xl/sharedStrings.xml><?xml version="1.0" encoding="utf-8"?>
<sst xmlns="http://schemas.openxmlformats.org/spreadsheetml/2006/main" count="351" uniqueCount="177">
  <si>
    <t>Aktivität</t>
  </si>
  <si>
    <t>Initialisierung</t>
  </si>
  <si>
    <t>Projektplan erstellen</t>
  </si>
  <si>
    <t>Projektauftrag erstellen</t>
  </si>
  <si>
    <t>Realisierung</t>
  </si>
  <si>
    <t>Soll</t>
  </si>
  <si>
    <t>Ist</t>
  </si>
  <si>
    <t>Datum</t>
  </si>
  <si>
    <t>Dauer [h]</t>
  </si>
  <si>
    <t>Wer</t>
  </si>
  <si>
    <t>Abw.</t>
  </si>
  <si>
    <t>Total</t>
  </si>
  <si>
    <t>Total Soll:</t>
  </si>
  <si>
    <t>Bereits benötigt:</t>
  </si>
  <si>
    <t>Restliche Stunden:</t>
  </si>
  <si>
    <t>Total / bereits benötigt / Restliche Stunden:</t>
  </si>
  <si>
    <t>Konzept</t>
  </si>
  <si>
    <t>Start</t>
  </si>
  <si>
    <t>Mai</t>
  </si>
  <si>
    <t>Juni</t>
  </si>
  <si>
    <t>April</t>
  </si>
  <si>
    <t>März</t>
  </si>
  <si>
    <t>Februar</t>
  </si>
  <si>
    <t>Ende</t>
  </si>
  <si>
    <t>Name</t>
  </si>
  <si>
    <t>Abk.</t>
  </si>
  <si>
    <t>Abteilung</t>
  </si>
  <si>
    <t>Stunden</t>
  </si>
  <si>
    <t>Projektleiter</t>
  </si>
  <si>
    <t>Ablage erstellen</t>
  </si>
  <si>
    <t>Weitere Tasks</t>
  </si>
  <si>
    <t>8.1</t>
  </si>
  <si>
    <t>Periodische Prüfung der Dokumente auf Rechtschreibfehler</t>
  </si>
  <si>
    <t>Phasen</t>
  </si>
  <si>
    <t>8.2</t>
  </si>
  <si>
    <t>8.3</t>
  </si>
  <si>
    <t>Legende - Abkürzungen</t>
  </si>
  <si>
    <t>Legende - Fabren</t>
  </si>
  <si>
    <t>Farbe</t>
  </si>
  <si>
    <t>Beschreibung</t>
  </si>
  <si>
    <t>Phasenabschnitt</t>
  </si>
  <si>
    <t>Geplante / Mögliche Arbeitstage pro Task</t>
  </si>
  <si>
    <t>Management Summary</t>
  </si>
  <si>
    <t>Abschlussbericht</t>
  </si>
  <si>
    <t>Logbuch / Journal / Protokolle</t>
  </si>
  <si>
    <t>Einführung / Abschluss</t>
  </si>
  <si>
    <t>Vorbereitung Abschluss-Meeting</t>
  </si>
  <si>
    <t>Abschluss-Meeting</t>
  </si>
  <si>
    <t>Zwischen-Meeting</t>
  </si>
  <si>
    <t>Kickoff-Meeting</t>
  </si>
  <si>
    <t>Drucken &amp; Binden</t>
  </si>
  <si>
    <t>Vorarbeiten</t>
  </si>
  <si>
    <t>Projektinitialisierungsauftrag schreiben</t>
  </si>
  <si>
    <t>Kickoff-Meeting Vorbereitung (Präsentation, Raum, Apero)</t>
  </si>
  <si>
    <t>Kickoff-Dokumente nachführen, anpassen, fertigstellen</t>
  </si>
  <si>
    <t>Kickoff-Meeting Durchführen</t>
  </si>
  <si>
    <t>Projektlogo erstellen</t>
  </si>
  <si>
    <t>Studie durchführen</t>
  </si>
  <si>
    <t>Studie: Informationsbeschaffung</t>
  </si>
  <si>
    <t>Studie: verschiedene Varianten</t>
  </si>
  <si>
    <t>Studie: Analyse der Varianten</t>
  </si>
  <si>
    <t>Studie: Wirtschaftlichkeit</t>
  </si>
  <si>
    <t>Studie: Realisierungsvorschlag</t>
  </si>
  <si>
    <t>Projektauftrag: Ist- und Sollzustand</t>
  </si>
  <si>
    <t>Projektauftrag: Ziele und deren Messbarkeit</t>
  </si>
  <si>
    <t>Projektauftrag: Projektorganisation</t>
  </si>
  <si>
    <t>Diplombericht der Phase Initialisierung schreiben</t>
  </si>
  <si>
    <t>Zwischen-Meeting Vorbereitung(Präsentation, Raum, Apero)</t>
  </si>
  <si>
    <t>Zwichen-Meeting durchführen</t>
  </si>
  <si>
    <t>Detailkonzept erstellen</t>
  </si>
  <si>
    <t>Testkonzept schreiben</t>
  </si>
  <si>
    <t>Einführungskonzept erarbeiten</t>
  </si>
  <si>
    <t>Dokumenten Review der Phase Konzept</t>
  </si>
  <si>
    <t>Präsentation der Konzepte</t>
  </si>
  <si>
    <t>Physischer Aufbau des Clusters</t>
  </si>
  <si>
    <t>Raspberry PI's vorbereiten</t>
  </si>
  <si>
    <t>PXE Boot / DHCP  / DNS / Netzwerk</t>
  </si>
  <si>
    <t>Cluster Software installieren und Konfigurieren</t>
  </si>
  <si>
    <t>Mining Software installieren und Konfigurieren</t>
  </si>
  <si>
    <t>Monitoring einrichten</t>
  </si>
  <si>
    <t>Periodische Tests</t>
  </si>
  <si>
    <t>Installationshandbuch erarbeiten</t>
  </si>
  <si>
    <t>Testprotokoll gemäss Testkonzept</t>
  </si>
  <si>
    <t>Produktdokumentation</t>
  </si>
  <si>
    <t>Betriebshandbuch</t>
  </si>
  <si>
    <t>11.1</t>
  </si>
  <si>
    <t>11.2</t>
  </si>
  <si>
    <t>12</t>
  </si>
  <si>
    <t>13</t>
  </si>
  <si>
    <t>8.4</t>
  </si>
  <si>
    <t>8.5</t>
  </si>
  <si>
    <t>9.1</t>
  </si>
  <si>
    <t>9.2</t>
  </si>
  <si>
    <t>9.3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</si>
  <si>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</si>
  <si>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</si>
  <si>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</si>
  <si>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</si>
  <si>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</si>
  <si>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</si>
  <si>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</si>
  <si>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</si>
  <si>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</si>
  <si>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</si>
  <si>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Entwickeln von Tools und Automatismen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</si>
  <si>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</si>
  <si>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</si>
  <si>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</si>
  <si>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</si>
  <si>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</si>
  <si>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</si>
  <si>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</si>
  <si>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</si>
  <si>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</si>
  <si>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</si>
  <si>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</si>
  <si>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</si>
  <si>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</si>
  <si>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</si>
  <si>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</si>
  <si>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</si>
  <si>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</si>
  <si>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Reserve für unvorhergesehene Arbeiten (25h eingeplant)</t>
  </si>
  <si>
    <t>05.02.2018</t>
  </si>
  <si>
    <t>08.02.2018</t>
  </si>
  <si>
    <t>15.02.2018</t>
  </si>
  <si>
    <t>06.02.2018</t>
  </si>
  <si>
    <t>Zwischen-Meeting Dokumente nachführen, anpassen, fertigstellen</t>
  </si>
  <si>
    <t>Christoph Amrein</t>
  </si>
  <si>
    <r>
      <t xml:space="preserve">Abnahme Projektinitialisierungsauftrag durch Experten </t>
    </r>
    <r>
      <rPr>
        <b/>
        <sz val="9"/>
        <color indexed="8"/>
        <rFont val="Arial"/>
        <family val="2"/>
      </rPr>
      <t>[M1]</t>
    </r>
  </si>
  <si>
    <r>
      <t xml:space="preserve">Freigabe für Realisierung durch Experten </t>
    </r>
    <r>
      <rPr>
        <b/>
        <sz val="9"/>
        <color indexed="8"/>
        <rFont val="Arial"/>
        <family val="2"/>
      </rPr>
      <t>[M2]</t>
    </r>
  </si>
  <si>
    <r>
      <t xml:space="preserve">Stromversorgung des Clusters </t>
    </r>
    <r>
      <rPr>
        <b/>
        <sz val="9"/>
        <color indexed="8"/>
        <rFont val="Arial"/>
        <family val="2"/>
      </rPr>
      <t>[M3]</t>
    </r>
  </si>
  <si>
    <r>
      <t>Freigabe für Einführung durch Experten</t>
    </r>
    <r>
      <rPr>
        <b/>
        <sz val="9"/>
        <color indexed="8"/>
        <rFont val="Arial"/>
        <family val="2"/>
      </rPr>
      <t xml:space="preserve"> [M4]</t>
    </r>
  </si>
  <si>
    <r>
      <t xml:space="preserve">Projektabschluss </t>
    </r>
    <r>
      <rPr>
        <b/>
        <sz val="9"/>
        <color indexed="8"/>
        <rFont val="Arial"/>
        <family val="2"/>
      </rPr>
      <t>[M5]</t>
    </r>
  </si>
  <si>
    <t>Andreas Megert</t>
  </si>
  <si>
    <t>Experte</t>
  </si>
  <si>
    <t>Dozent / Experte</t>
  </si>
  <si>
    <t>Rolf Schmutz</t>
  </si>
  <si>
    <t>RS</t>
  </si>
  <si>
    <t>AM</t>
  </si>
  <si>
    <t>CA</t>
  </si>
  <si>
    <t>Meilensteine - Begründung</t>
  </si>
  <si>
    <t>M1</t>
  </si>
  <si>
    <t>M2</t>
  </si>
  <si>
    <t>M3</t>
  </si>
  <si>
    <t>M4</t>
  </si>
  <si>
    <t>M5</t>
  </si>
  <si>
    <t>Durch die abnahme des Projektinitialisierungsstarts, wird das GO für den weiteren Prozess und Ablauf gesetzt</t>
  </si>
  <si>
    <t>Das GO für die Umsetzung wird durch die Experten erteilt</t>
  </si>
  <si>
    <t>Die physische Umgebung ist aufgebaut und der Cluster kann eingerichtet werden</t>
  </si>
  <si>
    <t>Die Arbeit wurde durch die Experten abgenommen und ist nun als produktive Umgebung zu betrachten</t>
  </si>
  <si>
    <t>Das Projekt ist abgeschlossen. Der Cluster wird an den "Betrieb" übergeben</t>
  </si>
  <si>
    <t>41</t>
  </si>
  <si>
    <t>Wiki aufsetzen</t>
  </si>
  <si>
    <t>Projektnamen definieren</t>
  </si>
  <si>
    <t>AM,RS</t>
  </si>
  <si>
    <t>CA,AM,RS</t>
  </si>
  <si>
    <t>1.0</t>
  </si>
  <si>
    <t>2.0</t>
  </si>
  <si>
    <t>3.0</t>
  </si>
  <si>
    <t>4.0</t>
  </si>
  <si>
    <t>5.0</t>
  </si>
  <si>
    <t>6.0</t>
  </si>
  <si>
    <t>7.0</t>
  </si>
  <si>
    <t>8.0</t>
  </si>
  <si>
    <t>9.0</t>
  </si>
  <si>
    <t>10.0</t>
  </si>
  <si>
    <t>11.0</t>
  </si>
  <si>
    <t>42</t>
  </si>
  <si>
    <t>Konzeptphase</t>
  </si>
  <si>
    <t>Realisierungsphase</t>
  </si>
  <si>
    <t>Initialisierungsphase</t>
  </si>
  <si>
    <t>Abschlussphase</t>
  </si>
  <si>
    <t>Aufwand</t>
  </si>
  <si>
    <t>Kosten</t>
  </si>
  <si>
    <t>1464</t>
  </si>
  <si>
    <t>1344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</si>
</sst>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"/>
  </numFmts>
  <fonts count="2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6"/>
      <color indexed="8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7.5"/>
      <color indexed="8"/>
      <name val="Arial"/>
      <family val="2"/>
    </font>
    <font>
      <b/>
      <sz val="9"/>
      <color indexed="8"/>
      <name val="Arial"/>
      <family val="2"/>
    </font>
    <font>
      <b/>
      <sz val="7.5"/>
      <color indexed="8"/>
      <name val="Arial"/>
      <family val="2"/>
    </font>
    <font>
      <sz val="7.5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3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48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0" fillId="0" borderId="0" xfId="0" applyFont="1"/>
    <xf numFmtId="49" fontId="4" fillId="0" borderId="6" xfId="0" applyNumberFormat="1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4" fontId="4" fillId="0" borderId="6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0" fontId="7" fillId="0" borderId="31" xfId="0" applyFont="1" applyFill="1" applyBorder="1" applyAlignment="1">
      <alignment vertical="center"/>
    </xf>
    <xf numFmtId="0" fontId="7" fillId="0" borderId="32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7" fillId="0" borderId="24" xfId="0" applyFont="1" applyFill="1" applyBorder="1" applyAlignment="1">
      <alignment vertical="center"/>
    </xf>
    <xf numFmtId="0" fontId="7" fillId="0" borderId="14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9" xfId="0" applyNumberFormat="1" applyFont="1" applyBorder="1" applyAlignment="1">
      <alignment horizontal="center" vertical="center"/>
    </xf>
    <xf numFmtId="0" fontId="4" fillId="0" borderId="10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top" textRotation="90"/>
    </xf>
    <xf numFmtId="0" fontId="4" fillId="0" borderId="3" xfId="0" applyFont="1" applyBorder="1" applyAlignment="1">
      <alignment horizontal="center" vertical="top" textRotation="90"/>
    </xf>
    <xf numFmtId="49" fontId="4" fillId="0" borderId="4" xfId="0" applyNumberFormat="1" applyFont="1" applyBorder="1" applyAlignment="1">
      <alignment horizontal="center" vertical="top" textRotation="90"/>
    </xf>
    <xf numFmtId="164" fontId="16" fillId="0" borderId="6" xfId="0" applyNumberFormat="1" applyFont="1" applyFill="1" applyBorder="1" applyAlignment="1">
      <alignment vertical="center"/>
    </xf>
    <xf numFmtId="164" fontId="16" fillId="0" borderId="6" xfId="0" applyNumberFormat="1" applyFont="1" applyBorder="1" applyAlignment="1">
      <alignment vertical="center"/>
    </xf>
    <xf numFmtId="164" fontId="16" fillId="0" borderId="23" xfId="0" applyNumberFormat="1" applyFont="1" applyBorder="1" applyAlignment="1">
      <alignment vertical="center"/>
    </xf>
    <xf numFmtId="0" fontId="4" fillId="0" borderId="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165" fontId="13" fillId="2" borderId="6" xfId="0" applyNumberFormat="1" applyFont="1" applyFill="1" applyBorder="1" applyAlignment="1">
      <alignment horizontal="center" vertical="center" textRotation="90"/>
    </xf>
    <xf numFmtId="0" fontId="4" fillId="2" borderId="5" xfId="0" applyFont="1" applyFill="1" applyBorder="1" applyAlignment="1">
      <alignment horizontal="center" vertical="center"/>
    </xf>
    <xf numFmtId="164" fontId="16" fillId="2" borderId="6" xfId="0" applyNumberFormat="1" applyFont="1" applyFill="1" applyBorder="1" applyAlignment="1">
      <alignment vertical="center"/>
    </xf>
    <xf numFmtId="164" fontId="16" fillId="2" borderId="36" xfId="0" applyNumberFormat="1" applyFont="1" applyFill="1" applyBorder="1" applyAlignment="1">
      <alignment vertical="center"/>
    </xf>
    <xf numFmtId="164" fontId="16" fillId="2" borderId="23" xfId="0" applyNumberFormat="1" applyFont="1" applyFill="1" applyBorder="1" applyAlignment="1">
      <alignment vertical="center"/>
    </xf>
    <xf numFmtId="164" fontId="16" fillId="2" borderId="23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  <xf numFmtId="49" fontId="4" fillId="2" borderId="11" xfId="0" applyNumberFormat="1" applyFont="1" applyFill="1" applyBorder="1" applyAlignment="1">
      <alignment horizontal="center" vertical="center"/>
    </xf>
    <xf numFmtId="164" fontId="16" fillId="2" borderId="37" xfId="0" applyNumberFormat="1" applyFont="1" applyFill="1" applyBorder="1" applyAlignment="1">
      <alignment vertical="center"/>
    </xf>
    <xf numFmtId="164" fontId="16" fillId="2" borderId="29" xfId="0" applyNumberFormat="1" applyFont="1" applyFill="1" applyBorder="1" applyAlignment="1">
      <alignment vertical="center"/>
    </xf>
    <xf numFmtId="164" fontId="16" fillId="2" borderId="19" xfId="0" applyNumberFormat="1" applyFont="1" applyFill="1" applyBorder="1" applyAlignment="1">
      <alignment vertical="center"/>
    </xf>
    <xf numFmtId="0" fontId="7" fillId="4" borderId="5" xfId="0" applyFont="1" applyFill="1" applyBorder="1" applyAlignment="1">
      <alignment vertical="center"/>
    </xf>
    <xf numFmtId="0" fontId="7" fillId="5" borderId="5" xfId="0" applyFont="1" applyFill="1" applyBorder="1" applyAlignment="1">
      <alignment vertical="center"/>
    </xf>
    <xf numFmtId="164" fontId="16" fillId="4" borderId="6" xfId="0" applyNumberFormat="1" applyFont="1" applyFill="1" applyBorder="1" applyAlignment="1">
      <alignment vertical="center"/>
    </xf>
    <xf numFmtId="164" fontId="16" fillId="5" borderId="6" xfId="0" applyNumberFormat="1" applyFont="1" applyFill="1" applyBorder="1" applyAlignment="1">
      <alignment vertical="center"/>
    </xf>
    <xf numFmtId="164" fontId="16" fillId="5" borderId="31" xfId="0" applyNumberFormat="1" applyFont="1" applyFill="1" applyBorder="1" applyAlignment="1">
      <alignment horizontal="center" vertical="center"/>
    </xf>
    <xf numFmtId="164" fontId="16" fillId="4" borderId="0" xfId="0" applyNumberFormat="1" applyFont="1" applyFill="1" applyAlignment="1">
      <alignment vertical="center"/>
    </xf>
    <xf numFmtId="164" fontId="16" fillId="5" borderId="6" xfId="0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64" fontId="16" fillId="5" borderId="18" xfId="0" applyNumberFormat="1" applyFont="1" applyFill="1" applyBorder="1" applyAlignment="1">
      <alignment horizontal="center" vertical="center"/>
    </xf>
    <xf numFmtId="164" fontId="16" fillId="5" borderId="14" xfId="0" applyNumberFormat="1" applyFont="1" applyFill="1" applyBorder="1" applyAlignment="1">
      <alignment horizontal="center" vertical="center"/>
    </xf>
    <xf numFmtId="164" fontId="16" fillId="5" borderId="23" xfId="0" applyNumberFormat="1" applyFont="1" applyFill="1" applyBorder="1" applyAlignment="1">
      <alignment horizontal="center" vertical="center"/>
    </xf>
    <xf numFmtId="164" fontId="16" fillId="4" borderId="23" xfId="0" applyNumberFormat="1" applyFont="1" applyFill="1" applyBorder="1" applyAlignment="1">
      <alignment horizontal="center" vertical="center"/>
    </xf>
    <xf numFmtId="164" fontId="16" fillId="5" borderId="36" xfId="0" applyNumberFormat="1" applyFont="1" applyFill="1" applyBorder="1" applyAlignment="1">
      <alignment vertical="center"/>
    </xf>
    <xf numFmtId="164" fontId="16" fillId="5" borderId="23" xfId="0" applyNumberFormat="1" applyFont="1" applyFill="1" applyBorder="1" applyAlignment="1">
      <alignment vertical="center"/>
    </xf>
    <xf numFmtId="164" fontId="16" fillId="7" borderId="6" xfId="0" applyNumberFormat="1" applyFont="1" applyFill="1" applyBorder="1" applyAlignment="1">
      <alignment vertical="center"/>
    </xf>
    <xf numFmtId="164" fontId="16" fillId="4" borderId="36" xfId="0" applyNumberFormat="1" applyFont="1" applyFill="1" applyBorder="1" applyAlignment="1">
      <alignment vertical="center"/>
    </xf>
    <xf numFmtId="164" fontId="16" fillId="4" borderId="23" xfId="0" applyNumberFormat="1" applyFont="1" applyFill="1" applyBorder="1" applyAlignment="1">
      <alignment vertical="center"/>
    </xf>
    <xf numFmtId="164" fontId="16" fillId="6" borderId="23" xfId="0" applyNumberFormat="1" applyFont="1" applyFill="1" applyBorder="1" applyAlignment="1">
      <alignment vertical="center"/>
    </xf>
    <xf numFmtId="0" fontId="4" fillId="7" borderId="14" xfId="0" applyFont="1" applyFill="1" applyBorder="1" applyAlignment="1">
      <alignment horizontal="left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164" fontId="16" fillId="7" borderId="23" xfId="0" applyNumberFormat="1" applyFont="1" applyFill="1" applyBorder="1" applyAlignment="1">
      <alignment vertical="center"/>
    </xf>
    <xf numFmtId="164" fontId="16" fillId="7" borderId="6" xfId="0" applyNumberFormat="1" applyFont="1" applyFill="1" applyBorder="1" applyAlignment="1">
      <alignment horizontal="center" vertical="center"/>
    </xf>
    <xf numFmtId="164" fontId="16" fillId="7" borderId="38" xfId="0" applyNumberFormat="1" applyFont="1" applyFill="1" applyBorder="1" applyAlignment="1">
      <alignment vertical="center"/>
    </xf>
    <xf numFmtId="164" fontId="16" fillId="7" borderId="30" xfId="0" applyNumberFormat="1" applyFont="1" applyFill="1" applyBorder="1" applyAlignment="1">
      <alignment vertical="center"/>
    </xf>
    <xf numFmtId="164" fontId="16" fillId="7" borderId="31" xfId="0" applyNumberFormat="1" applyFont="1" applyFill="1" applyBorder="1" applyAlignment="1">
      <alignment horizontal="center" vertical="center"/>
    </xf>
    <xf numFmtId="164" fontId="16" fillId="7" borderId="27" xfId="0" applyNumberFormat="1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left" vertical="center"/>
    </xf>
    <xf numFmtId="49" fontId="5" fillId="7" borderId="6" xfId="0" applyNumberFormat="1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 textRotation="90"/>
    </xf>
    <xf numFmtId="0" fontId="8" fillId="7" borderId="34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4" fillId="2" borderId="14" xfId="0" applyFont="1" applyFill="1" applyBorder="1" applyAlignment="1">
      <alignment horizontal="center" vertical="center"/>
    </xf>
    <xf numFmtId="164" fontId="18" fillId="4" borderId="23" xfId="0" applyNumberFormat="1" applyFont="1" applyFill="1" applyBorder="1" applyAlignment="1">
      <alignment vertical="center"/>
    </xf>
    <xf numFmtId="164" fontId="18" fillId="4" borderId="6" xfId="0" applyNumberFormat="1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49" fontId="5" fillId="7" borderId="23" xfId="0" applyNumberFormat="1" applyFont="1" applyFill="1" applyBorder="1" applyAlignment="1">
      <alignment vertical="center"/>
    </xf>
    <xf numFmtId="49" fontId="5" fillId="7" borderId="39" xfId="0" applyNumberFormat="1" applyFont="1" applyFill="1" applyBorder="1" applyAlignment="1">
      <alignment vertical="center"/>
    </xf>
    <xf numFmtId="49" fontId="2" fillId="7" borderId="23" xfId="0" applyNumberFormat="1" applyFont="1" applyFill="1" applyBorder="1" applyAlignment="1">
      <alignment vertical="center"/>
    </xf>
    <xf numFmtId="49" fontId="2" fillId="7" borderId="29" xfId="0" applyNumberFormat="1" applyFont="1" applyFill="1" applyBorder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23" xfId="0" applyNumberFormat="1" applyFont="1" applyFill="1" applyBorder="1" applyAlignment="1">
      <alignment vertical="center"/>
    </xf>
    <xf numFmtId="49" fontId="5" fillId="3" borderId="23" xfId="0" applyNumberFormat="1" applyFont="1" applyFill="1" applyBorder="1" applyAlignment="1">
      <alignment vertical="center"/>
    </xf>
    <xf numFmtId="0" fontId="7" fillId="8" borderId="5" xfId="0" applyFont="1" applyFill="1" applyBorder="1" applyAlignment="1">
      <alignment vertical="center"/>
    </xf>
    <xf numFmtId="0" fontId="19" fillId="4" borderId="5" xfId="0" applyFont="1" applyFill="1" applyBorder="1" applyAlignment="1">
      <alignment vertical="center"/>
    </xf>
    <xf numFmtId="165" fontId="13" fillId="7" borderId="6" xfId="0" applyNumberFormat="1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vertical="center"/>
    </xf>
    <xf numFmtId="0" fontId="5" fillId="7" borderId="19" xfId="0" applyFont="1" applyFill="1" applyBorder="1" applyAlignment="1">
      <alignment vertical="center"/>
    </xf>
    <xf numFmtId="0" fontId="5" fillId="7" borderId="6" xfId="0" applyFont="1" applyFill="1" applyBorder="1" applyAlignment="1">
      <alignment vertical="center"/>
    </xf>
    <xf numFmtId="0" fontId="5" fillId="7" borderId="5" xfId="0" applyFont="1" applyFill="1" applyBorder="1" applyAlignment="1">
      <alignment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vertical="center"/>
    </xf>
    <xf numFmtId="49" fontId="5" fillId="7" borderId="36" xfId="0" applyNumberFormat="1" applyFont="1" applyFill="1" applyBorder="1" applyAlignment="1">
      <alignment vertical="center"/>
    </xf>
    <xf numFmtId="164" fontId="18" fillId="9" borderId="7" xfId="0" applyNumberFormat="1" applyFont="1" applyFill="1" applyBorder="1" applyAlignment="1">
      <alignment horizontal="center" vertical="center" textRotation="90"/>
    </xf>
    <xf numFmtId="164" fontId="18" fillId="9" borderId="42" xfId="0" applyNumberFormat="1" applyFont="1" applyFill="1" applyBorder="1" applyAlignment="1">
      <alignment horizontal="center" vertical="center" textRotation="90"/>
    </xf>
    <xf numFmtId="164" fontId="18" fillId="9" borderId="29" xfId="0" applyNumberFormat="1" applyFont="1" applyFill="1" applyBorder="1" applyAlignment="1">
      <alignment horizontal="center" vertical="center" textRotation="90"/>
    </xf>
    <xf numFmtId="164" fontId="18" fillId="9" borderId="43" xfId="0" applyNumberFormat="1" applyFont="1" applyFill="1" applyBorder="1" applyAlignment="1">
      <alignment horizontal="center" vertical="center" textRotation="90"/>
    </xf>
    <xf numFmtId="164" fontId="18" fillId="9" borderId="30" xfId="0" applyNumberFormat="1" applyFont="1" applyFill="1" applyBorder="1" applyAlignment="1">
      <alignment horizontal="center" vertical="center" textRotation="90"/>
    </xf>
    <xf numFmtId="164" fontId="18" fillId="9" borderId="5" xfId="0" applyNumberFormat="1" applyFont="1" applyFill="1" applyBorder="1" applyAlignment="1">
      <alignment horizontal="center" vertical="center" textRotation="90"/>
    </xf>
    <xf numFmtId="0" fontId="11" fillId="3" borderId="20" xfId="0" applyFont="1" applyFill="1" applyBorder="1" applyAlignment="1">
      <alignment horizontal="center" vertical="center"/>
    </xf>
    <xf numFmtId="0" fontId="11" fillId="3" borderId="24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0" fontId="11" fillId="3" borderId="28" xfId="0" applyFont="1" applyFill="1" applyBorder="1" applyAlignment="1">
      <alignment horizontal="center" vertical="center"/>
    </xf>
    <xf numFmtId="0" fontId="12" fillId="3" borderId="6" xfId="0" applyFont="1" applyFill="1" applyBorder="1" applyAlignment="1">
      <alignment horizontal="center" vertical="center"/>
    </xf>
    <xf numFmtId="0" fontId="12" fillId="3" borderId="19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49" fontId="2" fillId="0" borderId="17" xfId="0" applyNumberFormat="1" applyFont="1" applyBorder="1" applyAlignment="1">
      <alignment vertical="center"/>
    </xf>
    <xf numFmtId="0" fontId="8" fillId="7" borderId="35" xfId="0" applyFont="1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8" fillId="7" borderId="16" xfId="0" applyFont="1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18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vertical="center"/>
    </xf>
    <xf numFmtId="0" fontId="5" fillId="7" borderId="14" xfId="0" applyFont="1" applyFill="1" applyBorder="1" applyAlignment="1">
      <alignment vertical="center"/>
    </xf>
    <xf numFmtId="0" fontId="5" fillId="7" borderId="19" xfId="0" applyFont="1" applyFill="1" applyBorder="1" applyAlignment="1">
      <alignment vertical="center"/>
    </xf>
    <xf numFmtId="0" fontId="7" fillId="0" borderId="40" xfId="0" applyFont="1" applyFill="1" applyBorder="1" applyAlignment="1">
      <alignment horizontal="left" vertical="center"/>
    </xf>
    <xf numFmtId="0" fontId="7" fillId="0" borderId="41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9" xfId="0" applyFont="1" applyFill="1" applyBorder="1" applyAlignment="1">
      <alignment horizontal="left" vertical="center"/>
    </xf>
    <xf numFmtId="49" fontId="2" fillId="7" borderId="39" xfId="0" applyNumberFormat="1" applyFont="1" applyFill="1" applyBorder="1" applyAlignment="1">
      <alignment horizontal="center" vertical="center"/>
    </xf>
    <xf numFmtId="49" fontId="2" fillId="7" borderId="45" xfId="0" applyNumberFormat="1" applyFont="1" applyFill="1" applyBorder="1" applyAlignment="1">
      <alignment horizontal="center" vertical="center"/>
    </xf>
    <xf numFmtId="49" fontId="5" fillId="7" borderId="46" xfId="0" applyNumberFormat="1" applyFont="1" applyFill="1" applyBorder="1" applyAlignment="1">
      <alignment horizontal="center" vertical="center"/>
    </xf>
    <xf numFmtId="49" fontId="5" fillId="7" borderId="36" xfId="0" applyNumberFormat="1" applyFont="1" applyFill="1" applyBorder="1" applyAlignment="1">
      <alignment horizontal="center" vertical="center"/>
    </xf>
    <xf numFmtId="49" fontId="5" fillId="7" borderId="44" xfId="0" applyNumberFormat="1" applyFont="1" applyFill="1" applyBorder="1" applyAlignment="1">
      <alignment horizontal="center" vertical="center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Standard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C9E7A7"/>
      <color rgb="FFBAE18F"/>
      <color rgb="FF00CC66"/>
      <color rgb="FFFFCE00"/>
      <color rgb="FF806F5F"/>
      <color rgb="FF5841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V86"/>
  <sheetViews>
    <sheetView tabSelected="1" zoomScale="115" zoomScaleNormal="115" zoomScalePageLayoutView="129" workbookViewId="0">
      <pane xSplit="8" ySplit="4" topLeftCell="I26" activePane="bottomRight" state="frozen"/>
      <selection pane="topRight" activeCell="J1" sqref="J1"/>
      <selection pane="bottomLeft" activeCell="A5" sqref="A5"/>
      <selection pane="bottomRight" activeCell="F16" sqref="F16"/>
    </sheetView>
  </sheetViews>
  <sheetFormatPr baseColWidth="10" defaultColWidth="11.42578125" defaultRowHeight="12.75" outlineLevelRow="1" outlineLevelCol="1" x14ac:dyDescent="0.25"/>
  <cols>
    <col min="1" max="1" width="4" style="4" bestFit="1" customWidth="1"/>
    <col min="2" max="2" width="54.140625" style="3" bestFit="1" customWidth="1"/>
    <col min="3" max="4" width="9.140625" style="1" customWidth="1" outlineLevel="1"/>
    <col min="5" max="5" width="6.7109375" style="1" customWidth="1" outlineLevel="1"/>
    <col min="6" max="6" width="4.42578125" style="1" customWidth="1" outlineLevel="1"/>
    <col min="7" max="7" width="4.42578125" style="8" customWidth="1" outlineLevel="1"/>
    <col min="8" max="8" width="10.28515625" style="1" customWidth="1" outlineLevel="1"/>
    <col min="9" max="122" width="3.28515625" style="1" customWidth="1"/>
    <col min="123" max="127" width="3.28515625" style="3" customWidth="1"/>
    <col min="128" max="16384" width="11.42578125" style="3"/>
  </cols>
  <sheetData>
    <row r="1" spans="1:490" ht="18" customHeight="1" x14ac:dyDescent="0.25">
      <c r="A1" s="112" t="s">
        <v>0</v>
      </c>
      <c r="B1" s="113"/>
      <c r="C1" s="116" t="s">
        <v>17</v>
      </c>
      <c r="D1" s="116" t="s">
        <v>23</v>
      </c>
      <c r="E1" s="112" t="s">
        <v>8</v>
      </c>
      <c r="F1" s="118"/>
      <c r="G1" s="113"/>
      <c r="H1" s="116" t="s">
        <v>9</v>
      </c>
      <c r="I1" s="134">
        <v>2018</v>
      </c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  <c r="W1" s="134"/>
      <c r="X1" s="134"/>
      <c r="Y1" s="134"/>
      <c r="Z1" s="134"/>
      <c r="AA1" s="134"/>
      <c r="AB1" s="134"/>
      <c r="AC1" s="134"/>
      <c r="AD1" s="134"/>
      <c r="AE1" s="134"/>
      <c r="AF1" s="134"/>
      <c r="AG1" s="134"/>
      <c r="AH1" s="134"/>
      <c r="AI1" s="134"/>
      <c r="AJ1" s="134"/>
      <c r="AK1" s="134"/>
      <c r="AL1" s="134"/>
      <c r="AM1" s="134"/>
      <c r="AN1" s="134"/>
      <c r="AO1" s="134"/>
      <c r="AP1" s="134"/>
      <c r="AQ1" s="134"/>
      <c r="AR1" s="134"/>
      <c r="AS1" s="134"/>
      <c r="AT1" s="134"/>
      <c r="AU1" s="134"/>
      <c r="AV1" s="134"/>
      <c r="AW1" s="134"/>
      <c r="AX1" s="134"/>
      <c r="AY1" s="134"/>
      <c r="AZ1" s="134"/>
      <c r="BA1" s="134"/>
      <c r="BB1" s="134"/>
      <c r="BC1" s="134"/>
      <c r="BD1" s="134"/>
      <c r="BE1" s="134"/>
      <c r="BF1" s="134"/>
      <c r="BG1" s="134"/>
      <c r="BH1" s="134"/>
      <c r="BI1" s="134"/>
      <c r="BJ1" s="134"/>
      <c r="BK1" s="134"/>
      <c r="BL1" s="134"/>
      <c r="BM1" s="134"/>
      <c r="BN1" s="134"/>
      <c r="BO1" s="134"/>
      <c r="BP1" s="134"/>
      <c r="BQ1" s="134"/>
      <c r="BR1" s="134"/>
      <c r="BS1" s="134"/>
      <c r="BT1" s="134"/>
      <c r="BU1" s="134"/>
      <c r="BV1" s="134"/>
      <c r="BW1" s="134"/>
      <c r="BX1" s="134"/>
      <c r="BY1" s="134"/>
      <c r="BZ1" s="134"/>
      <c r="CA1" s="134"/>
      <c r="CB1" s="134"/>
      <c r="CC1" s="134"/>
      <c r="CD1" s="134"/>
      <c r="CE1" s="134"/>
      <c r="CF1" s="134"/>
      <c r="CG1" s="134"/>
      <c r="CH1" s="134"/>
      <c r="CI1" s="134"/>
      <c r="CJ1" s="134"/>
      <c r="CK1" s="134"/>
      <c r="CL1" s="134"/>
      <c r="CM1" s="134"/>
      <c r="CN1" s="134"/>
      <c r="CO1" s="134"/>
      <c r="CP1" s="134"/>
      <c r="CQ1" s="134"/>
      <c r="CR1" s="134"/>
      <c r="CS1" s="134"/>
      <c r="CT1" s="134"/>
      <c r="CU1" s="134"/>
      <c r="CV1" s="134"/>
      <c r="CW1" s="134"/>
      <c r="CX1" s="134"/>
      <c r="CY1" s="134"/>
      <c r="CZ1" s="134"/>
      <c r="DA1" s="134"/>
      <c r="DB1" s="134"/>
      <c r="DC1" s="134"/>
      <c r="DD1" s="134"/>
      <c r="DE1" s="134"/>
      <c r="DF1" s="134"/>
      <c r="DG1" s="134"/>
      <c r="DH1" s="134"/>
      <c r="DI1" s="134"/>
      <c r="DJ1" s="134"/>
      <c r="DK1" s="134"/>
      <c r="DL1" s="134"/>
      <c r="DM1" s="134"/>
      <c r="DN1" s="134"/>
      <c r="DO1" s="134"/>
      <c r="DP1" s="134"/>
      <c r="DQ1" s="134"/>
      <c r="DR1" s="134"/>
      <c r="DS1" s="134"/>
      <c r="DT1" s="134"/>
      <c r="DU1" s="134"/>
      <c r="DV1" s="134"/>
      <c r="DW1" s="134"/>
    </row>
    <row r="2" spans="1:490" ht="18" customHeight="1" x14ac:dyDescent="0.25">
      <c r="A2" s="114"/>
      <c r="B2" s="115"/>
      <c r="C2" s="117"/>
      <c r="D2" s="117"/>
      <c r="E2" s="114"/>
      <c r="F2" s="119"/>
      <c r="G2" s="115"/>
      <c r="H2" s="117"/>
      <c r="I2" s="135" t="s">
        <v>22</v>
      </c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2"/>
      <c r="AF2" s="131" t="s">
        <v>21</v>
      </c>
      <c r="AG2" s="131"/>
      <c r="AH2" s="131"/>
      <c r="AI2" s="131"/>
      <c r="AJ2" s="131"/>
      <c r="AK2" s="131"/>
      <c r="AL2" s="131"/>
      <c r="AM2" s="131"/>
      <c r="AN2" s="131"/>
      <c r="AO2" s="131"/>
      <c r="AP2" s="131"/>
      <c r="AQ2" s="131"/>
      <c r="AR2" s="131"/>
      <c r="AS2" s="131"/>
      <c r="AT2" s="131"/>
      <c r="AU2" s="131"/>
      <c r="AV2" s="131"/>
      <c r="AW2" s="131"/>
      <c r="AX2" s="131"/>
      <c r="AY2" s="131"/>
      <c r="AZ2" s="131"/>
      <c r="BA2" s="131"/>
      <c r="BB2" s="131"/>
      <c r="BC2" s="131"/>
      <c r="BD2" s="131"/>
      <c r="BE2" s="131"/>
      <c r="BF2" s="131"/>
      <c r="BG2" s="131"/>
      <c r="BH2" s="131"/>
      <c r="BI2" s="131"/>
      <c r="BJ2" s="132"/>
      <c r="BK2" s="130" t="s">
        <v>20</v>
      </c>
      <c r="BL2" s="131"/>
      <c r="BM2" s="131"/>
      <c r="BN2" s="131"/>
      <c r="BO2" s="131"/>
      <c r="BP2" s="131"/>
      <c r="BQ2" s="131"/>
      <c r="BR2" s="131"/>
      <c r="BS2" s="131"/>
      <c r="BT2" s="131"/>
      <c r="BU2" s="131"/>
      <c r="BV2" s="131"/>
      <c r="BW2" s="131"/>
      <c r="BX2" s="131"/>
      <c r="BY2" s="131"/>
      <c r="BZ2" s="131"/>
      <c r="CA2" s="131"/>
      <c r="CB2" s="131"/>
      <c r="CC2" s="131"/>
      <c r="CD2" s="131"/>
      <c r="CE2" s="131"/>
      <c r="CF2" s="131"/>
      <c r="CG2" s="131"/>
      <c r="CH2" s="131"/>
      <c r="CI2" s="131"/>
      <c r="CJ2" s="131"/>
      <c r="CK2" s="131"/>
      <c r="CL2" s="131"/>
      <c r="CM2" s="131"/>
      <c r="CN2" s="132"/>
      <c r="CO2" s="130" t="s">
        <v>18</v>
      </c>
      <c r="CP2" s="131"/>
      <c r="CQ2" s="131"/>
      <c r="CR2" s="131"/>
      <c r="CS2" s="131"/>
      <c r="CT2" s="131"/>
      <c r="CU2" s="131"/>
      <c r="CV2" s="131"/>
      <c r="CW2" s="131"/>
      <c r="CX2" s="131"/>
      <c r="CY2" s="131"/>
      <c r="CZ2" s="131"/>
      <c r="DA2" s="131"/>
      <c r="DB2" s="131"/>
      <c r="DC2" s="131"/>
      <c r="DD2" s="131"/>
      <c r="DE2" s="131"/>
      <c r="DF2" s="131"/>
      <c r="DG2" s="131"/>
      <c r="DH2" s="131"/>
      <c r="DI2" s="131"/>
      <c r="DJ2" s="131"/>
      <c r="DK2" s="131"/>
      <c r="DL2" s="131"/>
      <c r="DM2" s="131"/>
      <c r="DN2" s="131"/>
      <c r="DO2" s="131"/>
      <c r="DP2" s="131"/>
      <c r="DQ2" s="131"/>
      <c r="DR2" s="131"/>
      <c r="DS2" s="132"/>
      <c r="DT2" s="130" t="s">
        <v>19</v>
      </c>
      <c r="DU2" s="131"/>
      <c r="DV2" s="131"/>
      <c r="DW2" s="132"/>
    </row>
    <row r="3" spans="1:490" s="4" customFormat="1" ht="18" customHeight="1" x14ac:dyDescent="0.25">
      <c r="A3" s="92"/>
      <c r="B3" s="93"/>
      <c r="C3" s="92"/>
      <c r="D3" s="92"/>
      <c r="E3" s="92"/>
      <c r="F3" s="92"/>
      <c r="G3" s="92"/>
      <c r="H3" s="94"/>
      <c r="I3" s="121">
        <v>6</v>
      </c>
      <c r="J3" s="120"/>
      <c r="K3" s="120"/>
      <c r="L3" s="120"/>
      <c r="M3" s="120"/>
      <c r="N3" s="120"/>
      <c r="O3" s="120"/>
      <c r="P3" s="120">
        <v>7</v>
      </c>
      <c r="Q3" s="120"/>
      <c r="R3" s="120"/>
      <c r="S3" s="120"/>
      <c r="T3" s="120"/>
      <c r="U3" s="120"/>
      <c r="V3" s="120"/>
      <c r="W3" s="120">
        <v>8</v>
      </c>
      <c r="X3" s="120"/>
      <c r="Y3" s="120"/>
      <c r="Z3" s="120"/>
      <c r="AA3" s="120"/>
      <c r="AB3" s="120"/>
      <c r="AC3" s="120"/>
      <c r="AD3" s="133">
        <v>9</v>
      </c>
      <c r="AE3" s="133"/>
      <c r="AF3" s="133"/>
      <c r="AG3" s="133"/>
      <c r="AH3" s="133"/>
      <c r="AI3" s="133"/>
      <c r="AJ3" s="133"/>
      <c r="AK3" s="120">
        <v>10</v>
      </c>
      <c r="AL3" s="120"/>
      <c r="AM3" s="120"/>
      <c r="AN3" s="120"/>
      <c r="AO3" s="120"/>
      <c r="AP3" s="120"/>
      <c r="AQ3" s="120"/>
      <c r="AR3" s="120">
        <v>11</v>
      </c>
      <c r="AS3" s="120"/>
      <c r="AT3" s="120"/>
      <c r="AU3" s="120"/>
      <c r="AV3" s="120"/>
      <c r="AW3" s="120"/>
      <c r="AX3" s="120"/>
      <c r="AY3" s="120">
        <v>12</v>
      </c>
      <c r="AZ3" s="120"/>
      <c r="BA3" s="120"/>
      <c r="BB3" s="120"/>
      <c r="BC3" s="120"/>
      <c r="BD3" s="120"/>
      <c r="BE3" s="120"/>
      <c r="BF3" s="120">
        <v>13</v>
      </c>
      <c r="BG3" s="120"/>
      <c r="BH3" s="120"/>
      <c r="BI3" s="120"/>
      <c r="BJ3" s="120"/>
      <c r="BK3" s="120"/>
      <c r="BL3" s="120"/>
      <c r="BM3" s="120">
        <v>14</v>
      </c>
      <c r="BN3" s="120"/>
      <c r="BO3" s="120"/>
      <c r="BP3" s="120"/>
      <c r="BQ3" s="120"/>
      <c r="BR3" s="120"/>
      <c r="BS3" s="120"/>
      <c r="BT3" s="120">
        <v>15</v>
      </c>
      <c r="BU3" s="120"/>
      <c r="BV3" s="120"/>
      <c r="BW3" s="120"/>
      <c r="BX3" s="120"/>
      <c r="BY3" s="120"/>
      <c r="BZ3" s="120"/>
      <c r="CA3" s="120">
        <v>16</v>
      </c>
      <c r="CB3" s="120"/>
      <c r="CC3" s="120"/>
      <c r="CD3" s="120"/>
      <c r="CE3" s="120"/>
      <c r="CF3" s="120"/>
      <c r="CG3" s="120"/>
      <c r="CH3" s="120">
        <v>17</v>
      </c>
      <c r="CI3" s="120"/>
      <c r="CJ3" s="120"/>
      <c r="CK3" s="120"/>
      <c r="CL3" s="120"/>
      <c r="CM3" s="120"/>
      <c r="CN3" s="120"/>
      <c r="CO3" s="133">
        <v>18</v>
      </c>
      <c r="CP3" s="133"/>
      <c r="CQ3" s="133"/>
      <c r="CR3" s="133"/>
      <c r="CS3" s="133"/>
      <c r="CT3" s="133"/>
      <c r="CU3" s="133"/>
      <c r="CV3" s="133">
        <v>19</v>
      </c>
      <c r="CW3" s="133"/>
      <c r="CX3" s="133"/>
      <c r="CY3" s="133"/>
      <c r="CZ3" s="133"/>
      <c r="DA3" s="133"/>
      <c r="DB3" s="133"/>
      <c r="DC3" s="133">
        <v>20</v>
      </c>
      <c r="DD3" s="133"/>
      <c r="DE3" s="133"/>
      <c r="DF3" s="133"/>
      <c r="DG3" s="133"/>
      <c r="DH3" s="133"/>
      <c r="DI3" s="133"/>
      <c r="DJ3" s="133">
        <v>21</v>
      </c>
      <c r="DK3" s="133"/>
      <c r="DL3" s="133"/>
      <c r="DM3" s="133"/>
      <c r="DN3" s="133"/>
      <c r="DO3" s="133"/>
      <c r="DP3" s="133"/>
      <c r="DQ3" s="133">
        <v>22</v>
      </c>
      <c r="DR3" s="133"/>
      <c r="DS3" s="133"/>
      <c r="DT3" s="133"/>
      <c r="DU3" s="133"/>
      <c r="DV3" s="133"/>
      <c r="DW3" s="133"/>
    </row>
    <row r="4" spans="1:490" s="5" customFormat="1" x14ac:dyDescent="0.25">
      <c r="A4" s="90" t="s">
        <v>33</v>
      </c>
      <c r="B4" s="91"/>
      <c r="C4" s="88" t="s">
        <v>7</v>
      </c>
      <c r="D4" s="88" t="s">
        <v>7</v>
      </c>
      <c r="E4" s="88" t="s">
        <v>5</v>
      </c>
      <c r="F4" s="88" t="s">
        <v>6</v>
      </c>
      <c r="G4" s="88" t="s">
        <v>10</v>
      </c>
      <c r="H4" s="89"/>
      <c r="I4" s="97">
        <v>43136</v>
      </c>
      <c r="J4" s="97">
        <v>43137</v>
      </c>
      <c r="K4" s="97">
        <v>43138</v>
      </c>
      <c r="L4" s="97">
        <v>43139</v>
      </c>
      <c r="M4" s="97">
        <v>43140</v>
      </c>
      <c r="N4" s="97">
        <v>43141</v>
      </c>
      <c r="O4" s="97">
        <v>43142</v>
      </c>
      <c r="P4" s="97">
        <v>43143</v>
      </c>
      <c r="Q4" s="97">
        <v>43144</v>
      </c>
      <c r="R4" s="97">
        <v>43145</v>
      </c>
      <c r="S4" s="97">
        <v>43146</v>
      </c>
      <c r="T4" s="97">
        <v>43147</v>
      </c>
      <c r="U4" s="97">
        <v>43148</v>
      </c>
      <c r="V4" s="97">
        <v>43149</v>
      </c>
      <c r="W4" s="97">
        <v>43150</v>
      </c>
      <c r="X4" s="97">
        <v>43151</v>
      </c>
      <c r="Y4" s="97">
        <v>43152</v>
      </c>
      <c r="Z4" s="97">
        <v>43153</v>
      </c>
      <c r="AA4" s="97">
        <v>43154</v>
      </c>
      <c r="AB4" s="97">
        <v>43155</v>
      </c>
      <c r="AC4" s="97">
        <v>43156</v>
      </c>
      <c r="AD4" s="97">
        <v>43157</v>
      </c>
      <c r="AE4" s="97">
        <v>43158</v>
      </c>
      <c r="AF4" s="97">
        <v>43159</v>
      </c>
      <c r="AG4" s="97">
        <v>43160</v>
      </c>
      <c r="AH4" s="97">
        <v>43161</v>
      </c>
      <c r="AI4" s="97">
        <v>43162</v>
      </c>
      <c r="AJ4" s="97">
        <v>43163</v>
      </c>
      <c r="AK4" s="97">
        <v>43164</v>
      </c>
      <c r="AL4" s="97">
        <v>43165</v>
      </c>
      <c r="AM4" s="97">
        <v>43166</v>
      </c>
      <c r="AN4" s="97">
        <v>43167</v>
      </c>
      <c r="AO4" s="97">
        <v>43168</v>
      </c>
      <c r="AP4" s="97">
        <v>43169</v>
      </c>
      <c r="AQ4" s="97">
        <v>43170</v>
      </c>
      <c r="AR4" s="97">
        <v>43171</v>
      </c>
      <c r="AS4" s="97">
        <v>43172</v>
      </c>
      <c r="AT4" s="97">
        <v>43173</v>
      </c>
      <c r="AU4" s="97">
        <v>43174</v>
      </c>
      <c r="AV4" s="97">
        <v>43175</v>
      </c>
      <c r="AW4" s="97">
        <v>43176</v>
      </c>
      <c r="AX4" s="97">
        <v>43177</v>
      </c>
      <c r="AY4" s="97">
        <v>43178</v>
      </c>
      <c r="AZ4" s="97">
        <v>43179</v>
      </c>
      <c r="BA4" s="97">
        <v>43180</v>
      </c>
      <c r="BB4" s="97">
        <v>43181</v>
      </c>
      <c r="BC4" s="97">
        <v>43182</v>
      </c>
      <c r="BD4" s="97">
        <v>43183</v>
      </c>
      <c r="BE4" s="97">
        <v>43184</v>
      </c>
      <c r="BF4" s="97">
        <v>43185</v>
      </c>
      <c r="BG4" s="97">
        <v>43186</v>
      </c>
      <c r="BH4" s="97">
        <v>43187</v>
      </c>
      <c r="BI4" s="97">
        <v>43188</v>
      </c>
      <c r="BJ4" s="97">
        <v>43189</v>
      </c>
      <c r="BK4" s="97">
        <v>43190</v>
      </c>
      <c r="BL4" s="97">
        <v>43191</v>
      </c>
      <c r="BM4" s="97">
        <v>43192</v>
      </c>
      <c r="BN4" s="97">
        <v>43193</v>
      </c>
      <c r="BO4" s="97">
        <v>43194</v>
      </c>
      <c r="BP4" s="97">
        <v>43195</v>
      </c>
      <c r="BQ4" s="97">
        <v>43196</v>
      </c>
      <c r="BR4" s="97">
        <v>43197</v>
      </c>
      <c r="BS4" s="97">
        <v>43198</v>
      </c>
      <c r="BT4" s="97">
        <v>43199</v>
      </c>
      <c r="BU4" s="97">
        <v>43200</v>
      </c>
      <c r="BV4" s="97">
        <v>43201</v>
      </c>
      <c r="BW4" s="97">
        <v>43202</v>
      </c>
      <c r="BX4" s="97">
        <v>43203</v>
      </c>
      <c r="BY4" s="97">
        <v>43204</v>
      </c>
      <c r="BZ4" s="97">
        <v>43205</v>
      </c>
      <c r="CA4" s="97">
        <v>43206</v>
      </c>
      <c r="CB4" s="97">
        <v>43207</v>
      </c>
      <c r="CC4" s="97">
        <v>43208</v>
      </c>
      <c r="CD4" s="97">
        <v>43209</v>
      </c>
      <c r="CE4" s="97">
        <v>43210</v>
      </c>
      <c r="CF4" s="97">
        <v>43211</v>
      </c>
      <c r="CG4" s="97">
        <v>43212</v>
      </c>
      <c r="CH4" s="97">
        <v>43213</v>
      </c>
      <c r="CI4" s="97">
        <v>43214</v>
      </c>
      <c r="CJ4" s="97">
        <v>43215</v>
      </c>
      <c r="CK4" s="97">
        <v>43216</v>
      </c>
      <c r="CL4" s="97">
        <v>43217</v>
      </c>
      <c r="CM4" s="97">
        <v>43218</v>
      </c>
      <c r="CN4" s="97">
        <v>43219</v>
      </c>
      <c r="CO4" s="97">
        <v>43220</v>
      </c>
      <c r="CP4" s="97">
        <v>43221</v>
      </c>
      <c r="CQ4" s="97">
        <v>43222</v>
      </c>
      <c r="CR4" s="97">
        <v>43223</v>
      </c>
      <c r="CS4" s="97">
        <v>43224</v>
      </c>
      <c r="CT4" s="97">
        <v>43225</v>
      </c>
      <c r="CU4" s="97">
        <v>43226</v>
      </c>
      <c r="CV4" s="97">
        <v>43227</v>
      </c>
      <c r="CW4" s="97">
        <v>43228</v>
      </c>
      <c r="CX4" s="97">
        <v>43229</v>
      </c>
      <c r="CY4" s="97">
        <v>43230</v>
      </c>
      <c r="CZ4" s="97">
        <v>43231</v>
      </c>
      <c r="DA4" s="97">
        <v>43232</v>
      </c>
      <c r="DB4" s="97">
        <v>43233</v>
      </c>
      <c r="DC4" s="97">
        <v>43234</v>
      </c>
      <c r="DD4" s="97">
        <v>43235</v>
      </c>
      <c r="DE4" s="97">
        <v>43236</v>
      </c>
      <c r="DF4" s="97">
        <v>43237</v>
      </c>
      <c r="DG4" s="97">
        <v>43238</v>
      </c>
      <c r="DH4" s="97">
        <v>43239</v>
      </c>
      <c r="DI4" s="97">
        <v>43240</v>
      </c>
      <c r="DJ4" s="97">
        <v>43241</v>
      </c>
      <c r="DK4" s="97">
        <v>43242</v>
      </c>
      <c r="DL4" s="97">
        <v>43243</v>
      </c>
      <c r="DM4" s="97">
        <v>43244</v>
      </c>
      <c r="DN4" s="97">
        <v>43245</v>
      </c>
      <c r="DO4" s="97">
        <v>43246</v>
      </c>
      <c r="DP4" s="97">
        <v>43247</v>
      </c>
      <c r="DQ4" s="97">
        <v>43248</v>
      </c>
      <c r="DR4" s="97">
        <v>43249</v>
      </c>
      <c r="DS4" s="97">
        <v>43250</v>
      </c>
      <c r="DT4" s="97">
        <v>43251</v>
      </c>
      <c r="DU4" s="97">
        <v>43252</v>
      </c>
      <c r="DV4" s="97">
        <v>43253</v>
      </c>
      <c r="DW4" s="97">
        <v>43254</v>
      </c>
    </row>
    <row r="5" spans="1:490" s="5" customFormat="1" x14ac:dyDescent="0.25">
      <c r="A5" s="136" t="s">
        <v>51</v>
      </c>
      <c r="B5" s="136"/>
      <c r="C5" s="80"/>
      <c r="D5" s="80"/>
      <c r="E5" s="72">
        <f>SUM(E6:E12)</f>
        <v>8.1999999999999993</v>
      </c>
      <c r="F5" s="72">
        <f>SUM(F6:F12)</f>
        <v>7.2</v>
      </c>
      <c r="G5" s="39">
        <f>SUM(F5-E5)</f>
        <v>-0.99999999999999911</v>
      </c>
      <c r="H5" s="80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81"/>
      <c r="BB5" s="81"/>
      <c r="BC5" s="81"/>
      <c r="BD5" s="81"/>
      <c r="BE5" s="81"/>
      <c r="BF5" s="81"/>
      <c r="BG5" s="81"/>
      <c r="BH5" s="81"/>
      <c r="BI5" s="81"/>
      <c r="BJ5" s="81"/>
      <c r="BK5" s="81"/>
      <c r="BL5" s="81"/>
      <c r="BM5" s="81"/>
      <c r="BN5" s="81"/>
      <c r="BO5" s="81"/>
      <c r="BP5" s="81"/>
      <c r="BQ5" s="81"/>
      <c r="BR5" s="81"/>
      <c r="BS5" s="81"/>
      <c r="BT5" s="81"/>
      <c r="BU5" s="81"/>
      <c r="BV5" s="81"/>
      <c r="BW5" s="81"/>
      <c r="BX5" s="81"/>
      <c r="BY5" s="81"/>
      <c r="BZ5" s="81"/>
      <c r="CA5" s="81"/>
      <c r="CB5" s="81"/>
      <c r="CC5" s="81"/>
      <c r="CD5" s="81"/>
      <c r="CE5" s="81"/>
      <c r="CF5" s="81"/>
      <c r="CG5" s="81"/>
      <c r="CH5" s="81"/>
      <c r="CI5" s="81"/>
      <c r="CJ5" s="81"/>
      <c r="CK5" s="81"/>
      <c r="CL5" s="81"/>
      <c r="CM5" s="81"/>
      <c r="CN5" s="81"/>
      <c r="CO5" s="81"/>
      <c r="CP5" s="81"/>
      <c r="CQ5" s="81"/>
      <c r="CR5" s="81"/>
      <c r="CS5" s="81"/>
      <c r="CT5" s="81"/>
      <c r="CU5" s="81"/>
      <c r="CV5" s="81"/>
      <c r="CW5" s="81"/>
      <c r="CX5" s="81"/>
      <c r="CY5" s="81"/>
      <c r="CZ5" s="81"/>
      <c r="DA5" s="81"/>
      <c r="DB5" s="81"/>
      <c r="DC5" s="81"/>
      <c r="DD5" s="81"/>
      <c r="DE5" s="81"/>
      <c r="DF5" s="81"/>
      <c r="DG5" s="81"/>
      <c r="DH5" s="81"/>
      <c r="DI5" s="81"/>
      <c r="DJ5" s="81"/>
      <c r="DK5" s="81"/>
      <c r="DL5" s="81"/>
      <c r="DM5" s="81"/>
      <c r="DN5" s="81"/>
      <c r="DO5" s="81"/>
      <c r="DP5" s="81"/>
      <c r="DQ5" s="81"/>
      <c r="DR5" s="81"/>
      <c r="DS5" s="81"/>
      <c r="DT5" s="81"/>
      <c r="DU5" s="81"/>
      <c r="DV5" s="81"/>
      <c r="DW5" s="81"/>
    </row>
    <row r="6" spans="1:490" s="40" customFormat="1" x14ac:dyDescent="0.25">
      <c r="A6" s="13" t="s">
        <v>157</v>
      </c>
      <c r="B6" s="20" t="s">
        <v>29</v>
      </c>
      <c r="C6" s="47" t="s">
        <v>123</v>
      </c>
      <c r="D6" s="47" t="s">
        <v>123</v>
      </c>
      <c r="E6" s="17">
        <v>0.2</v>
      </c>
      <c r="F6" s="14">
        <v>0.2</v>
      </c>
      <c r="G6" s="18">
        <f>SUM(F6-E6)</f>
        <v>0</v>
      </c>
      <c r="H6" s="48" t="s">
        <v>140</v>
      </c>
      <c r="I6" s="52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  <c r="IX6" s="5"/>
      <c r="IY6" s="5"/>
      <c r="IZ6" s="5"/>
      <c r="JA6" s="5"/>
      <c r="JB6" s="5"/>
      <c r="JC6" s="5"/>
      <c r="JD6" s="5"/>
      <c r="JE6" s="5"/>
      <c r="JF6" s="5"/>
      <c r="JG6" s="5"/>
      <c r="JH6" s="5"/>
      <c r="JI6" s="5"/>
      <c r="JJ6" s="5"/>
      <c r="JK6" s="5"/>
      <c r="JL6" s="5"/>
      <c r="JM6" s="5"/>
      <c r="JN6" s="5"/>
      <c r="JO6" s="5"/>
      <c r="JP6" s="5"/>
      <c r="JQ6" s="5"/>
      <c r="JR6" s="5"/>
      <c r="JS6" s="5"/>
      <c r="JT6" s="5"/>
      <c r="JU6" s="5"/>
      <c r="JV6" s="5"/>
      <c r="JW6" s="5"/>
      <c r="JX6" s="5"/>
      <c r="JY6" s="5"/>
      <c r="JZ6" s="5"/>
      <c r="KA6" s="5"/>
      <c r="KB6" s="5"/>
      <c r="KC6" s="5"/>
      <c r="KD6" s="5"/>
      <c r="KE6" s="5"/>
      <c r="KF6" s="5"/>
      <c r="KG6" s="5"/>
      <c r="KH6" s="5"/>
      <c r="KI6" s="5"/>
      <c r="KJ6" s="5"/>
      <c r="KK6" s="5"/>
      <c r="KL6" s="5"/>
      <c r="KM6" s="5"/>
      <c r="KN6" s="5"/>
      <c r="KO6" s="5"/>
      <c r="KP6" s="5"/>
      <c r="KQ6" s="5"/>
      <c r="KR6" s="5"/>
      <c r="KS6" s="5"/>
      <c r="KT6" s="5"/>
      <c r="KU6" s="5"/>
      <c r="KV6" s="5"/>
      <c r="KW6" s="5"/>
      <c r="KX6" s="5"/>
      <c r="KY6" s="5"/>
      <c r="KZ6" s="5"/>
      <c r="LA6" s="5"/>
      <c r="LB6" s="5"/>
      <c r="LC6" s="5"/>
      <c r="LD6" s="5"/>
      <c r="LE6" s="5"/>
      <c r="LF6" s="5"/>
      <c r="LG6" s="5"/>
      <c r="LH6" s="5"/>
      <c r="LI6" s="5"/>
      <c r="LJ6" s="5"/>
      <c r="LK6" s="5"/>
      <c r="LL6" s="5"/>
      <c r="LM6" s="5"/>
      <c r="LN6" s="5"/>
      <c r="LO6" s="5"/>
      <c r="LP6" s="5"/>
      <c r="LQ6" s="5"/>
      <c r="LR6" s="5"/>
      <c r="LS6" s="5"/>
      <c r="LT6" s="5"/>
      <c r="LU6" s="5"/>
      <c r="LV6" s="5"/>
      <c r="LW6" s="5"/>
      <c r="LX6" s="5"/>
      <c r="LY6" s="5"/>
      <c r="LZ6" s="5"/>
      <c r="MA6" s="5"/>
      <c r="MB6" s="5"/>
      <c r="MC6" s="5"/>
      <c r="MD6" s="5"/>
      <c r="ME6" s="5"/>
      <c r="MF6" s="5"/>
      <c r="MG6" s="5"/>
      <c r="MH6" s="5"/>
      <c r="MI6" s="5"/>
      <c r="MJ6" s="5"/>
      <c r="MK6" s="5"/>
      <c r="ML6" s="5"/>
      <c r="MM6" s="5"/>
      <c r="MN6" s="5"/>
      <c r="MO6" s="5"/>
      <c r="MP6" s="5"/>
      <c r="MQ6" s="5"/>
      <c r="MR6" s="5"/>
      <c r="MS6" s="5"/>
      <c r="MT6" s="5"/>
      <c r="MU6" s="5"/>
      <c r="MV6" s="5"/>
      <c r="MW6" s="5"/>
      <c r="MX6" s="5"/>
      <c r="MY6" s="5"/>
      <c r="MZ6" s="5"/>
      <c r="NA6" s="5"/>
      <c r="NB6" s="5"/>
      <c r="NC6" s="5"/>
      <c r="ND6" s="5"/>
      <c r="NE6" s="5"/>
      <c r="NF6" s="5"/>
      <c r="NG6" s="5"/>
      <c r="NH6" s="5"/>
      <c r="NI6" s="5"/>
      <c r="NJ6" s="5"/>
      <c r="NK6" s="5"/>
      <c r="NL6" s="5"/>
      <c r="NM6" s="5"/>
      <c r="NN6" s="5"/>
      <c r="NO6" s="5"/>
      <c r="NP6" s="5"/>
      <c r="NQ6" s="5"/>
      <c r="NR6" s="5"/>
      <c r="NS6" s="5"/>
      <c r="NT6" s="5"/>
      <c r="NU6" s="5"/>
      <c r="NV6" s="5"/>
      <c r="NW6" s="5"/>
      <c r="NX6" s="5"/>
      <c r="NY6" s="5"/>
      <c r="NZ6" s="5"/>
      <c r="OA6" s="5"/>
      <c r="OB6" s="5"/>
      <c r="OC6" s="5"/>
      <c r="OD6" s="5"/>
      <c r="OE6" s="5"/>
      <c r="OF6" s="5"/>
      <c r="OG6" s="5"/>
      <c r="OH6" s="5"/>
      <c r="OI6" s="5"/>
      <c r="OJ6" s="5"/>
      <c r="OK6" s="5"/>
      <c r="OL6" s="5"/>
      <c r="OM6" s="5"/>
      <c r="ON6" s="5"/>
      <c r="OO6" s="5"/>
      <c r="OP6" s="5"/>
      <c r="OQ6" s="5"/>
      <c r="OR6" s="5"/>
      <c r="OS6" s="5"/>
      <c r="OT6" s="5"/>
      <c r="OU6" s="5"/>
      <c r="OV6" s="5"/>
      <c r="OW6" s="5"/>
      <c r="OX6" s="5"/>
      <c r="OY6" s="5"/>
      <c r="OZ6" s="5"/>
      <c r="PA6" s="5"/>
      <c r="PB6" s="5"/>
      <c r="PC6" s="5"/>
      <c r="PD6" s="5"/>
      <c r="PE6" s="5"/>
      <c r="PF6" s="5"/>
      <c r="PG6" s="5"/>
      <c r="PH6" s="5"/>
      <c r="PI6" s="5"/>
      <c r="PJ6" s="5"/>
      <c r="PK6" s="5"/>
      <c r="PL6" s="5"/>
      <c r="PM6" s="5"/>
      <c r="PN6" s="5"/>
      <c r="PO6" s="5"/>
      <c r="PP6" s="5"/>
      <c r="PQ6" s="5"/>
      <c r="PR6" s="5"/>
      <c r="PS6" s="5"/>
      <c r="PT6" s="5"/>
      <c r="PU6" s="5"/>
      <c r="PV6" s="5"/>
      <c r="PW6" s="5"/>
      <c r="PX6" s="5"/>
      <c r="PY6" s="5"/>
      <c r="PZ6" s="5"/>
      <c r="QA6" s="5"/>
      <c r="QB6" s="5"/>
      <c r="QC6" s="5"/>
      <c r="QD6" s="5"/>
      <c r="QE6" s="5"/>
      <c r="QF6" s="5"/>
      <c r="QG6" s="5"/>
      <c r="QH6" s="5"/>
      <c r="QI6" s="5"/>
      <c r="QJ6" s="5"/>
      <c r="QK6" s="5"/>
      <c r="QL6" s="5"/>
      <c r="QM6" s="5"/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  <c r="RK6" s="5"/>
      <c r="RL6" s="5"/>
      <c r="RM6" s="5"/>
      <c r="RN6" s="5"/>
      <c r="RO6" s="5"/>
      <c r="RP6" s="5"/>
      <c r="RQ6" s="5"/>
      <c r="RR6" s="5"/>
      <c r="RS6" s="5"/>
      <c r="RT6" s="5"/>
      <c r="RU6" s="5"/>
      <c r="RV6" s="5"/>
    </row>
    <row r="7" spans="1:490" s="40" customFormat="1" x14ac:dyDescent="0.25">
      <c r="A7" s="13" t="s">
        <v>158</v>
      </c>
      <c r="B7" s="20" t="s">
        <v>52</v>
      </c>
      <c r="C7" s="47" t="s">
        <v>123</v>
      </c>
      <c r="D7" s="47" t="s">
        <v>123</v>
      </c>
      <c r="E7" s="17">
        <v>3</v>
      </c>
      <c r="F7" s="14">
        <v>2</v>
      </c>
      <c r="G7" s="18">
        <f t="shared" ref="G7:G12" si="0">SUM(F7-E7)</f>
        <v>-1</v>
      </c>
      <c r="H7" s="48" t="s">
        <v>140</v>
      </c>
      <c r="I7" s="52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1"/>
      <c r="BS7" s="41"/>
      <c r="BT7" s="41"/>
      <c r="BU7" s="41"/>
      <c r="BV7" s="41"/>
      <c r="BW7" s="41"/>
      <c r="BX7" s="41"/>
      <c r="BY7" s="41"/>
      <c r="BZ7" s="41"/>
      <c r="CA7" s="41"/>
      <c r="CB7" s="41"/>
      <c r="CC7" s="41"/>
      <c r="CD7" s="41"/>
      <c r="CE7" s="41"/>
      <c r="CF7" s="41"/>
      <c r="CG7" s="41"/>
      <c r="CH7" s="41"/>
      <c r="CI7" s="41"/>
      <c r="CJ7" s="41"/>
      <c r="CK7" s="41"/>
      <c r="CL7" s="41"/>
      <c r="CM7" s="41"/>
      <c r="CN7" s="41"/>
      <c r="CO7" s="41"/>
      <c r="CP7" s="41"/>
      <c r="CQ7" s="41"/>
      <c r="CR7" s="41"/>
      <c r="CS7" s="41"/>
      <c r="CT7" s="41"/>
      <c r="CU7" s="41"/>
      <c r="CV7" s="41"/>
      <c r="CW7" s="41"/>
      <c r="CX7" s="41"/>
      <c r="CY7" s="41"/>
      <c r="CZ7" s="41"/>
      <c r="DA7" s="41"/>
      <c r="DB7" s="41"/>
      <c r="DC7" s="41"/>
      <c r="DD7" s="41"/>
      <c r="DE7" s="41"/>
      <c r="DF7" s="41"/>
      <c r="DG7" s="41"/>
      <c r="DH7" s="41"/>
      <c r="DI7" s="41"/>
      <c r="DJ7" s="41"/>
      <c r="DK7" s="41"/>
      <c r="DL7" s="41"/>
      <c r="DM7" s="41"/>
      <c r="DN7" s="41"/>
      <c r="DO7" s="41"/>
      <c r="DP7" s="41"/>
      <c r="DQ7" s="41"/>
      <c r="DR7" s="41"/>
      <c r="DS7" s="41"/>
      <c r="DT7" s="41"/>
      <c r="DU7" s="41"/>
      <c r="DV7" s="41"/>
      <c r="DW7" s="41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  <c r="IX7" s="5"/>
      <c r="IY7" s="5"/>
      <c r="IZ7" s="5"/>
      <c r="JA7" s="5"/>
      <c r="JB7" s="5"/>
      <c r="JC7" s="5"/>
      <c r="JD7" s="5"/>
      <c r="JE7" s="5"/>
      <c r="JF7" s="5"/>
      <c r="JG7" s="5"/>
      <c r="JH7" s="5"/>
      <c r="JI7" s="5"/>
      <c r="JJ7" s="5"/>
      <c r="JK7" s="5"/>
      <c r="JL7" s="5"/>
      <c r="JM7" s="5"/>
      <c r="JN7" s="5"/>
      <c r="JO7" s="5"/>
      <c r="JP7" s="5"/>
      <c r="JQ7" s="5"/>
      <c r="JR7" s="5"/>
      <c r="JS7" s="5"/>
      <c r="JT7" s="5"/>
      <c r="JU7" s="5"/>
      <c r="JV7" s="5"/>
      <c r="JW7" s="5"/>
      <c r="JX7" s="5"/>
      <c r="JY7" s="5"/>
      <c r="JZ7" s="5"/>
      <c r="KA7" s="5"/>
      <c r="KB7" s="5"/>
      <c r="KC7" s="5"/>
      <c r="KD7" s="5"/>
      <c r="KE7" s="5"/>
      <c r="KF7" s="5"/>
      <c r="KG7" s="5"/>
      <c r="KH7" s="5"/>
      <c r="KI7" s="5"/>
      <c r="KJ7" s="5"/>
      <c r="KK7" s="5"/>
      <c r="KL7" s="5"/>
      <c r="KM7" s="5"/>
      <c r="KN7" s="5"/>
      <c r="KO7" s="5"/>
      <c r="KP7" s="5"/>
      <c r="KQ7" s="5"/>
      <c r="KR7" s="5"/>
      <c r="KS7" s="5"/>
      <c r="KT7" s="5"/>
      <c r="KU7" s="5"/>
      <c r="KV7" s="5"/>
      <c r="KW7" s="5"/>
      <c r="KX7" s="5"/>
      <c r="KY7" s="5"/>
      <c r="KZ7" s="5"/>
      <c r="LA7" s="5"/>
      <c r="LB7" s="5"/>
      <c r="LC7" s="5"/>
      <c r="LD7" s="5"/>
      <c r="LE7" s="5"/>
      <c r="LF7" s="5"/>
      <c r="LG7" s="5"/>
      <c r="LH7" s="5"/>
      <c r="LI7" s="5"/>
      <c r="LJ7" s="5"/>
      <c r="LK7" s="5"/>
      <c r="LL7" s="5"/>
      <c r="LM7" s="5"/>
      <c r="LN7" s="5"/>
      <c r="LO7" s="5"/>
      <c r="LP7" s="5"/>
      <c r="LQ7" s="5"/>
      <c r="LR7" s="5"/>
      <c r="LS7" s="5"/>
      <c r="LT7" s="5"/>
      <c r="LU7" s="5"/>
      <c r="LV7" s="5"/>
      <c r="LW7" s="5"/>
      <c r="LX7" s="5"/>
      <c r="LY7" s="5"/>
      <c r="LZ7" s="5"/>
      <c r="MA7" s="5"/>
      <c r="MB7" s="5"/>
      <c r="MC7" s="5"/>
      <c r="MD7" s="5"/>
      <c r="ME7" s="5"/>
      <c r="MF7" s="5"/>
      <c r="MG7" s="5"/>
      <c r="MH7" s="5"/>
      <c r="MI7" s="5"/>
      <c r="MJ7" s="5"/>
      <c r="MK7" s="5"/>
      <c r="ML7" s="5"/>
      <c r="MM7" s="5"/>
      <c r="MN7" s="5"/>
      <c r="MO7" s="5"/>
      <c r="MP7" s="5"/>
      <c r="MQ7" s="5"/>
      <c r="MR7" s="5"/>
      <c r="MS7" s="5"/>
      <c r="MT7" s="5"/>
      <c r="MU7" s="5"/>
      <c r="MV7" s="5"/>
      <c r="MW7" s="5"/>
      <c r="MX7" s="5"/>
      <c r="MY7" s="5"/>
      <c r="MZ7" s="5"/>
      <c r="NA7" s="5"/>
      <c r="NB7" s="5"/>
      <c r="NC7" s="5"/>
      <c r="ND7" s="5"/>
      <c r="NE7" s="5"/>
      <c r="NF7" s="5"/>
      <c r="NG7" s="5"/>
      <c r="NH7" s="5"/>
      <c r="NI7" s="5"/>
      <c r="NJ7" s="5"/>
      <c r="NK7" s="5"/>
      <c r="NL7" s="5"/>
      <c r="NM7" s="5"/>
      <c r="NN7" s="5"/>
      <c r="NO7" s="5"/>
      <c r="NP7" s="5"/>
      <c r="NQ7" s="5"/>
      <c r="NR7" s="5"/>
      <c r="NS7" s="5"/>
      <c r="NT7" s="5"/>
      <c r="NU7" s="5"/>
      <c r="NV7" s="5"/>
      <c r="NW7" s="5"/>
      <c r="NX7" s="5"/>
      <c r="NY7" s="5"/>
      <c r="NZ7" s="5"/>
      <c r="OA7" s="5"/>
      <c r="OB7" s="5"/>
      <c r="OC7" s="5"/>
      <c r="OD7" s="5"/>
      <c r="OE7" s="5"/>
      <c r="OF7" s="5"/>
      <c r="OG7" s="5"/>
      <c r="OH7" s="5"/>
      <c r="OI7" s="5"/>
      <c r="OJ7" s="5"/>
      <c r="OK7" s="5"/>
      <c r="OL7" s="5"/>
      <c r="OM7" s="5"/>
      <c r="ON7" s="5"/>
      <c r="OO7" s="5"/>
      <c r="OP7" s="5"/>
      <c r="OQ7" s="5"/>
      <c r="OR7" s="5"/>
      <c r="OS7" s="5"/>
      <c r="OT7" s="5"/>
      <c r="OU7" s="5"/>
      <c r="OV7" s="5"/>
      <c r="OW7" s="5"/>
      <c r="OX7" s="5"/>
      <c r="OY7" s="5"/>
      <c r="OZ7" s="5"/>
      <c r="PA7" s="5"/>
      <c r="PB7" s="5"/>
      <c r="PC7" s="5"/>
      <c r="PD7" s="5"/>
      <c r="PE7" s="5"/>
      <c r="PF7" s="5"/>
      <c r="PG7" s="5"/>
      <c r="PH7" s="5"/>
      <c r="PI7" s="5"/>
      <c r="PJ7" s="5"/>
      <c r="PK7" s="5"/>
      <c r="PL7" s="5"/>
      <c r="PM7" s="5"/>
      <c r="PN7" s="5"/>
      <c r="PO7" s="5"/>
      <c r="PP7" s="5"/>
      <c r="PQ7" s="5"/>
      <c r="PR7" s="5"/>
      <c r="PS7" s="5"/>
      <c r="PT7" s="5"/>
      <c r="PU7" s="5"/>
      <c r="PV7" s="5"/>
      <c r="PW7" s="5"/>
      <c r="PX7" s="5"/>
      <c r="PY7" s="5"/>
      <c r="PZ7" s="5"/>
      <c r="QA7" s="5"/>
      <c r="QB7" s="5"/>
      <c r="QC7" s="5"/>
      <c r="QD7" s="5"/>
      <c r="QE7" s="5"/>
      <c r="QF7" s="5"/>
      <c r="QG7" s="5"/>
      <c r="QH7" s="5"/>
      <c r="QI7" s="5"/>
      <c r="QJ7" s="5"/>
      <c r="QK7" s="5"/>
      <c r="QL7" s="5"/>
      <c r="QM7" s="5"/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/>
      <c r="RI7" s="5"/>
      <c r="RJ7" s="5"/>
      <c r="RK7" s="5"/>
      <c r="RL7" s="5"/>
      <c r="RM7" s="5"/>
      <c r="RN7" s="5"/>
      <c r="RO7" s="5"/>
      <c r="RP7" s="5"/>
      <c r="RQ7" s="5"/>
      <c r="RR7" s="5"/>
      <c r="RS7" s="5"/>
      <c r="RT7" s="5"/>
      <c r="RU7" s="5"/>
      <c r="RV7" s="5"/>
    </row>
    <row r="8" spans="1:490" s="40" customFormat="1" x14ac:dyDescent="0.25">
      <c r="A8" s="13" t="s">
        <v>159</v>
      </c>
      <c r="B8" s="20" t="s">
        <v>49</v>
      </c>
      <c r="C8" s="47" t="s">
        <v>123</v>
      </c>
      <c r="D8" s="47" t="s">
        <v>123</v>
      </c>
      <c r="E8" s="17"/>
      <c r="F8" s="14"/>
      <c r="G8" s="18">
        <f>SUM(F8-E8)</f>
        <v>0</v>
      </c>
      <c r="H8" s="48" t="s">
        <v>140</v>
      </c>
      <c r="I8" s="52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  <c r="BW8" s="41"/>
      <c r="BX8" s="41"/>
      <c r="BY8" s="41"/>
      <c r="BZ8" s="41"/>
      <c r="CA8" s="41"/>
      <c r="CB8" s="41"/>
      <c r="CC8" s="41"/>
      <c r="CD8" s="41"/>
      <c r="CE8" s="41"/>
      <c r="CF8" s="41"/>
      <c r="CG8" s="41"/>
      <c r="CH8" s="41"/>
      <c r="CI8" s="41"/>
      <c r="CJ8" s="41"/>
      <c r="CK8" s="41"/>
      <c r="CL8" s="41"/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/>
      <c r="JI8" s="5"/>
      <c r="JJ8" s="5"/>
      <c r="JK8" s="5"/>
      <c r="JL8" s="5"/>
      <c r="JM8" s="5"/>
      <c r="JN8" s="5"/>
      <c r="JO8" s="5"/>
      <c r="JP8" s="5"/>
      <c r="JQ8" s="5"/>
      <c r="JR8" s="5"/>
      <c r="JS8" s="5"/>
      <c r="JT8" s="5"/>
      <c r="JU8" s="5"/>
      <c r="JV8" s="5"/>
      <c r="JW8" s="5"/>
      <c r="JX8" s="5"/>
      <c r="JY8" s="5"/>
      <c r="JZ8" s="5"/>
      <c r="KA8" s="5"/>
      <c r="KB8" s="5"/>
      <c r="KC8" s="5"/>
      <c r="KD8" s="5"/>
      <c r="KE8" s="5"/>
      <c r="KF8" s="5"/>
      <c r="KG8" s="5"/>
      <c r="KH8" s="5"/>
      <c r="KI8" s="5"/>
      <c r="KJ8" s="5"/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/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/>
      <c r="LN8" s="5"/>
      <c r="LO8" s="5"/>
      <c r="LP8" s="5"/>
      <c r="LQ8" s="5"/>
      <c r="LR8" s="5"/>
      <c r="LS8" s="5"/>
      <c r="LT8" s="5"/>
      <c r="LU8" s="5"/>
      <c r="LV8" s="5"/>
      <c r="LW8" s="5"/>
      <c r="LX8" s="5"/>
      <c r="LY8" s="5"/>
      <c r="LZ8" s="5"/>
      <c r="MA8" s="5"/>
      <c r="MB8" s="5"/>
      <c r="MC8" s="5"/>
      <c r="MD8" s="5"/>
      <c r="ME8" s="5"/>
      <c r="MF8" s="5"/>
      <c r="MG8" s="5"/>
      <c r="MH8" s="5"/>
      <c r="MI8" s="5"/>
      <c r="MJ8" s="5"/>
      <c r="MK8" s="5"/>
      <c r="ML8" s="5"/>
      <c r="MM8" s="5"/>
      <c r="MN8" s="5"/>
      <c r="MO8" s="5"/>
      <c r="MP8" s="5"/>
      <c r="MQ8" s="5"/>
      <c r="MR8" s="5"/>
      <c r="MS8" s="5"/>
      <c r="MT8" s="5"/>
      <c r="MU8" s="5"/>
      <c r="MV8" s="5"/>
      <c r="MW8" s="5"/>
      <c r="MX8" s="5"/>
      <c r="MY8" s="5"/>
      <c r="MZ8" s="5"/>
      <c r="NA8" s="5"/>
      <c r="NB8" s="5"/>
      <c r="NC8" s="5"/>
      <c r="ND8" s="5"/>
      <c r="NE8" s="5"/>
      <c r="NF8" s="5"/>
      <c r="NG8" s="5"/>
      <c r="NH8" s="5"/>
      <c r="NI8" s="5"/>
      <c r="NJ8" s="5"/>
      <c r="NK8" s="5"/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/>
      <c r="OL8" s="5"/>
      <c r="OM8" s="5"/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/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</row>
    <row r="9" spans="1:490" s="40" customFormat="1" x14ac:dyDescent="0.25">
      <c r="A9" s="13">
        <v>3.1</v>
      </c>
      <c r="B9" s="20" t="s">
        <v>53</v>
      </c>
      <c r="C9" s="47" t="s">
        <v>123</v>
      </c>
      <c r="D9" s="47" t="s">
        <v>123</v>
      </c>
      <c r="E9" s="17">
        <v>2</v>
      </c>
      <c r="F9" s="14">
        <v>2</v>
      </c>
      <c r="G9" s="18">
        <f t="shared" ref="G9" si="1">SUM(F9-E9)</f>
        <v>0</v>
      </c>
      <c r="H9" s="48" t="s">
        <v>140</v>
      </c>
      <c r="I9" s="52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1"/>
      <c r="BV9" s="41"/>
      <c r="BW9" s="41"/>
      <c r="BX9" s="41"/>
      <c r="BY9" s="41"/>
      <c r="BZ9" s="41"/>
      <c r="CA9" s="41"/>
      <c r="CB9" s="41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  <c r="CS9" s="41"/>
      <c r="CT9" s="41"/>
      <c r="CU9" s="41"/>
      <c r="CV9" s="41"/>
      <c r="CW9" s="41"/>
      <c r="CX9" s="41"/>
      <c r="CY9" s="41"/>
      <c r="CZ9" s="41"/>
      <c r="DA9" s="41"/>
      <c r="DB9" s="41"/>
      <c r="DC9" s="41"/>
      <c r="DD9" s="41"/>
      <c r="DE9" s="41"/>
      <c r="DF9" s="41"/>
      <c r="DG9" s="41"/>
      <c r="DH9" s="41"/>
      <c r="DI9" s="41"/>
      <c r="DJ9" s="41"/>
      <c r="DK9" s="41"/>
      <c r="DL9" s="41"/>
      <c r="DM9" s="41"/>
      <c r="DN9" s="41"/>
      <c r="DO9" s="41"/>
      <c r="DP9" s="41"/>
      <c r="DQ9" s="41"/>
      <c r="DR9" s="41"/>
      <c r="DS9" s="41"/>
      <c r="DT9" s="41"/>
      <c r="DU9" s="41"/>
      <c r="DV9" s="41"/>
      <c r="DW9" s="41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  <c r="IX9" s="5"/>
      <c r="IY9" s="5"/>
      <c r="IZ9" s="5"/>
      <c r="JA9" s="5"/>
      <c r="JB9" s="5"/>
      <c r="JC9" s="5"/>
      <c r="JD9" s="5"/>
      <c r="JE9" s="5"/>
      <c r="JF9" s="5"/>
      <c r="JG9" s="5"/>
      <c r="JH9" s="5"/>
      <c r="JI9" s="5"/>
      <c r="JJ9" s="5"/>
      <c r="JK9" s="5"/>
      <c r="JL9" s="5"/>
      <c r="JM9" s="5"/>
      <c r="JN9" s="5"/>
      <c r="JO9" s="5"/>
      <c r="JP9" s="5"/>
      <c r="JQ9" s="5"/>
      <c r="JR9" s="5"/>
      <c r="JS9" s="5"/>
      <c r="JT9" s="5"/>
      <c r="JU9" s="5"/>
      <c r="JV9" s="5"/>
      <c r="JW9" s="5"/>
      <c r="JX9" s="5"/>
      <c r="JY9" s="5"/>
      <c r="JZ9" s="5"/>
      <c r="KA9" s="5"/>
      <c r="KB9" s="5"/>
      <c r="KC9" s="5"/>
      <c r="KD9" s="5"/>
      <c r="KE9" s="5"/>
      <c r="KF9" s="5"/>
      <c r="KG9" s="5"/>
      <c r="KH9" s="5"/>
      <c r="KI9" s="5"/>
      <c r="KJ9" s="5"/>
      <c r="KK9" s="5"/>
      <c r="KL9" s="5"/>
      <c r="KM9" s="5"/>
      <c r="KN9" s="5"/>
      <c r="KO9" s="5"/>
      <c r="KP9" s="5"/>
      <c r="KQ9" s="5"/>
      <c r="KR9" s="5"/>
      <c r="KS9" s="5"/>
      <c r="KT9" s="5"/>
      <c r="KU9" s="5"/>
      <c r="KV9" s="5"/>
      <c r="KW9" s="5"/>
      <c r="KX9" s="5"/>
      <c r="KY9" s="5"/>
      <c r="KZ9" s="5"/>
      <c r="LA9" s="5"/>
      <c r="LB9" s="5"/>
      <c r="LC9" s="5"/>
      <c r="LD9" s="5"/>
      <c r="LE9" s="5"/>
      <c r="LF9" s="5"/>
      <c r="LG9" s="5"/>
      <c r="LH9" s="5"/>
      <c r="LI9" s="5"/>
      <c r="LJ9" s="5"/>
      <c r="LK9" s="5"/>
      <c r="LL9" s="5"/>
      <c r="LM9" s="5"/>
      <c r="LN9" s="5"/>
      <c r="LO9" s="5"/>
      <c r="LP9" s="5"/>
      <c r="LQ9" s="5"/>
      <c r="LR9" s="5"/>
      <c r="LS9" s="5"/>
      <c r="LT9" s="5"/>
      <c r="LU9" s="5"/>
      <c r="LV9" s="5"/>
      <c r="LW9" s="5"/>
      <c r="LX9" s="5"/>
      <c r="LY9" s="5"/>
      <c r="LZ9" s="5"/>
      <c r="MA9" s="5"/>
      <c r="MB9" s="5"/>
      <c r="MC9" s="5"/>
      <c r="MD9" s="5"/>
      <c r="ME9" s="5"/>
      <c r="MF9" s="5"/>
      <c r="MG9" s="5"/>
      <c r="MH9" s="5"/>
      <c r="MI9" s="5"/>
      <c r="MJ9" s="5"/>
      <c r="MK9" s="5"/>
      <c r="ML9" s="5"/>
      <c r="MM9" s="5"/>
      <c r="MN9" s="5"/>
      <c r="MO9" s="5"/>
      <c r="MP9" s="5"/>
      <c r="MQ9" s="5"/>
      <c r="MR9" s="5"/>
      <c r="MS9" s="5"/>
      <c r="MT9" s="5"/>
      <c r="MU9" s="5"/>
      <c r="MV9" s="5"/>
      <c r="MW9" s="5"/>
      <c r="MX9" s="5"/>
      <c r="MY9" s="5"/>
      <c r="MZ9" s="5"/>
      <c r="NA9" s="5"/>
      <c r="NB9" s="5"/>
      <c r="NC9" s="5"/>
      <c r="ND9" s="5"/>
      <c r="NE9" s="5"/>
      <c r="NF9" s="5"/>
      <c r="NG9" s="5"/>
      <c r="NH9" s="5"/>
      <c r="NI9" s="5"/>
      <c r="NJ9" s="5"/>
      <c r="NK9" s="5"/>
      <c r="NL9" s="5"/>
      <c r="NM9" s="5"/>
      <c r="NN9" s="5"/>
      <c r="NO9" s="5"/>
      <c r="NP9" s="5"/>
      <c r="NQ9" s="5"/>
      <c r="NR9" s="5"/>
      <c r="NS9" s="5"/>
      <c r="NT9" s="5"/>
      <c r="NU9" s="5"/>
      <c r="NV9" s="5"/>
      <c r="NW9" s="5"/>
      <c r="NX9" s="5"/>
      <c r="NY9" s="5"/>
      <c r="NZ9" s="5"/>
      <c r="OA9" s="5"/>
      <c r="OB9" s="5"/>
      <c r="OC9" s="5"/>
      <c r="OD9" s="5"/>
      <c r="OE9" s="5"/>
      <c r="OF9" s="5"/>
      <c r="OG9" s="5"/>
      <c r="OH9" s="5"/>
      <c r="OI9" s="5"/>
      <c r="OJ9" s="5"/>
      <c r="OK9" s="5"/>
      <c r="OL9" s="5"/>
      <c r="OM9" s="5"/>
      <c r="ON9" s="5"/>
      <c r="OO9" s="5"/>
      <c r="OP9" s="5"/>
      <c r="OQ9" s="5"/>
      <c r="OR9" s="5"/>
      <c r="OS9" s="5"/>
      <c r="OT9" s="5"/>
      <c r="OU9" s="5"/>
      <c r="OV9" s="5"/>
      <c r="OW9" s="5"/>
      <c r="OX9" s="5"/>
      <c r="OY9" s="5"/>
      <c r="OZ9" s="5"/>
      <c r="PA9" s="5"/>
      <c r="PB9" s="5"/>
      <c r="PC9" s="5"/>
      <c r="PD9" s="5"/>
      <c r="PE9" s="5"/>
      <c r="PF9" s="5"/>
      <c r="PG9" s="5"/>
      <c r="PH9" s="5"/>
      <c r="PI9" s="5"/>
      <c r="PJ9" s="5"/>
      <c r="PK9" s="5"/>
      <c r="PL9" s="5"/>
      <c r="PM9" s="5"/>
      <c r="PN9" s="5"/>
      <c r="PO9" s="5"/>
      <c r="PP9" s="5"/>
      <c r="PQ9" s="5"/>
      <c r="PR9" s="5"/>
      <c r="PS9" s="5"/>
      <c r="PT9" s="5"/>
      <c r="PU9" s="5"/>
      <c r="PV9" s="5"/>
      <c r="PW9" s="5"/>
      <c r="PX9" s="5"/>
      <c r="PY9" s="5"/>
      <c r="PZ9" s="5"/>
      <c r="QA9" s="5"/>
      <c r="QB9" s="5"/>
      <c r="QC9" s="5"/>
      <c r="QD9" s="5"/>
      <c r="QE9" s="5"/>
      <c r="QF9" s="5"/>
      <c r="QG9" s="5"/>
      <c r="QH9" s="5"/>
      <c r="QI9" s="5"/>
      <c r="QJ9" s="5"/>
      <c r="QK9" s="5"/>
      <c r="QL9" s="5"/>
      <c r="QM9" s="5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/>
      <c r="RI9" s="5"/>
      <c r="RJ9" s="5"/>
      <c r="RK9" s="5"/>
      <c r="RL9" s="5"/>
      <c r="RM9" s="5"/>
      <c r="RN9" s="5"/>
      <c r="RO9" s="5"/>
      <c r="RP9" s="5"/>
      <c r="RQ9" s="5"/>
      <c r="RR9" s="5"/>
      <c r="RS9" s="5"/>
      <c r="RT9" s="5"/>
      <c r="RU9" s="5"/>
      <c r="RV9" s="5"/>
    </row>
    <row r="10" spans="1:490" s="40" customFormat="1" ht="12" x14ac:dyDescent="0.25">
      <c r="A10" s="13">
        <v>3.2</v>
      </c>
      <c r="B10" s="20" t="s">
        <v>55</v>
      </c>
      <c r="C10" s="47" t="s">
        <v>123</v>
      </c>
      <c r="D10" s="47" t="s">
        <v>123</v>
      </c>
      <c r="E10" s="17">
        <v>2</v>
      </c>
      <c r="F10" s="14">
        <v>2</v>
      </c>
      <c r="G10" s="18">
        <f t="shared" si="0"/>
        <v>0</v>
      </c>
      <c r="H10" s="48" t="s">
        <v>156</v>
      </c>
      <c r="I10" s="96">
        <v>3.1</v>
      </c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1"/>
      <c r="CC10" s="41"/>
      <c r="CD10" s="41"/>
      <c r="CE10" s="41"/>
      <c r="CF10" s="41"/>
      <c r="CG10" s="41"/>
      <c r="CH10" s="41"/>
      <c r="CI10" s="41"/>
      <c r="CJ10" s="41"/>
      <c r="CK10" s="41"/>
      <c r="CL10" s="41"/>
      <c r="CM10" s="41"/>
      <c r="CN10" s="41"/>
      <c r="CO10" s="41"/>
      <c r="CP10" s="41"/>
      <c r="CQ10" s="41"/>
      <c r="CR10" s="41"/>
      <c r="CS10" s="41"/>
      <c r="CT10" s="41"/>
      <c r="CU10" s="41"/>
      <c r="CV10" s="41"/>
      <c r="CW10" s="41"/>
      <c r="CX10" s="41"/>
      <c r="CY10" s="41"/>
      <c r="CZ10" s="41"/>
      <c r="DA10" s="41"/>
      <c r="DB10" s="41"/>
      <c r="DC10" s="41"/>
      <c r="DD10" s="41"/>
      <c r="DE10" s="41"/>
      <c r="DF10" s="41"/>
      <c r="DG10" s="41"/>
      <c r="DH10" s="41"/>
      <c r="DI10" s="41"/>
      <c r="DJ10" s="41"/>
      <c r="DK10" s="41"/>
      <c r="DL10" s="41"/>
      <c r="DM10" s="41"/>
      <c r="DN10" s="41"/>
      <c r="DO10" s="41"/>
      <c r="DP10" s="41"/>
      <c r="DQ10" s="41"/>
      <c r="DR10" s="41"/>
      <c r="DS10" s="41"/>
      <c r="DT10" s="41"/>
      <c r="DU10" s="41"/>
      <c r="DV10" s="41"/>
      <c r="DW10" s="41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  <c r="IX10" s="5"/>
      <c r="IY10" s="5"/>
      <c r="IZ10" s="5"/>
      <c r="JA10" s="5"/>
      <c r="JB10" s="5"/>
      <c r="JC10" s="5"/>
      <c r="JD10" s="5"/>
      <c r="JE10" s="5"/>
      <c r="JF10" s="5"/>
      <c r="JG10" s="5"/>
      <c r="JH10" s="5"/>
      <c r="JI10" s="5"/>
      <c r="JJ10" s="5"/>
      <c r="JK10" s="5"/>
      <c r="JL10" s="5"/>
      <c r="JM10" s="5"/>
      <c r="JN10" s="5"/>
      <c r="JO10" s="5"/>
      <c r="JP10" s="5"/>
      <c r="JQ10" s="5"/>
      <c r="JR10" s="5"/>
      <c r="JS10" s="5"/>
      <c r="JT10" s="5"/>
      <c r="JU10" s="5"/>
      <c r="JV10" s="5"/>
      <c r="JW10" s="5"/>
      <c r="JX10" s="5"/>
      <c r="JY10" s="5"/>
      <c r="JZ10" s="5"/>
      <c r="KA10" s="5"/>
      <c r="KB10" s="5"/>
      <c r="KC10" s="5"/>
      <c r="KD10" s="5"/>
      <c r="KE10" s="5"/>
      <c r="KF10" s="5"/>
      <c r="KG10" s="5"/>
      <c r="KH10" s="5"/>
      <c r="KI10" s="5"/>
      <c r="KJ10" s="5"/>
      <c r="KK10" s="5"/>
      <c r="KL10" s="5"/>
      <c r="KM10" s="5"/>
      <c r="KN10" s="5"/>
      <c r="KO10" s="5"/>
      <c r="KP10" s="5"/>
      <c r="KQ10" s="5"/>
      <c r="KR10" s="5"/>
      <c r="KS10" s="5"/>
      <c r="KT10" s="5"/>
      <c r="KU10" s="5"/>
      <c r="KV10" s="5"/>
      <c r="KW10" s="5"/>
      <c r="KX10" s="5"/>
      <c r="KY10" s="5"/>
      <c r="KZ10" s="5"/>
      <c r="LA10" s="5"/>
      <c r="LB10" s="5"/>
      <c r="LC10" s="5"/>
      <c r="LD10" s="5"/>
      <c r="LE10" s="5"/>
      <c r="LF10" s="5"/>
      <c r="LG10" s="5"/>
      <c r="LH10" s="5"/>
      <c r="LI10" s="5"/>
      <c r="LJ10" s="5"/>
      <c r="LK10" s="5"/>
      <c r="LL10" s="5"/>
      <c r="LM10" s="5"/>
      <c r="LN10" s="5"/>
      <c r="LO10" s="5"/>
      <c r="LP10" s="5"/>
      <c r="LQ10" s="5"/>
      <c r="LR10" s="5"/>
      <c r="LS10" s="5"/>
      <c r="LT10" s="5"/>
      <c r="LU10" s="5"/>
      <c r="LV10" s="5"/>
      <c r="LW10" s="5"/>
      <c r="LX10" s="5"/>
      <c r="LY10" s="5"/>
      <c r="LZ10" s="5"/>
      <c r="MA10" s="5"/>
      <c r="MB10" s="5"/>
      <c r="MC10" s="5"/>
      <c r="MD10" s="5"/>
      <c r="ME10" s="5"/>
      <c r="MF10" s="5"/>
      <c r="MG10" s="5"/>
      <c r="MH10" s="5"/>
      <c r="MI10" s="5"/>
      <c r="MJ10" s="5"/>
      <c r="MK10" s="5"/>
      <c r="ML10" s="5"/>
      <c r="MM10" s="5"/>
      <c r="MN10" s="5"/>
      <c r="MO10" s="5"/>
      <c r="MP10" s="5"/>
      <c r="MQ10" s="5"/>
      <c r="MR10" s="5"/>
      <c r="MS10" s="5"/>
      <c r="MT10" s="5"/>
      <c r="MU10" s="5"/>
      <c r="MV10" s="5"/>
      <c r="MW10" s="5"/>
      <c r="MX10" s="5"/>
      <c r="MY10" s="5"/>
      <c r="MZ10" s="5"/>
      <c r="NA10" s="5"/>
      <c r="NB10" s="5"/>
      <c r="NC10" s="5"/>
      <c r="ND10" s="5"/>
      <c r="NE10" s="5"/>
      <c r="NF10" s="5"/>
      <c r="NG10" s="5"/>
      <c r="NH10" s="5"/>
      <c r="NI10" s="5"/>
      <c r="NJ10" s="5"/>
      <c r="NK10" s="5"/>
      <c r="NL10" s="5"/>
      <c r="NM10" s="5"/>
      <c r="NN10" s="5"/>
      <c r="NO10" s="5"/>
      <c r="NP10" s="5"/>
      <c r="NQ10" s="5"/>
      <c r="NR10" s="5"/>
      <c r="NS10" s="5"/>
      <c r="NT10" s="5"/>
      <c r="NU10" s="5"/>
      <c r="NV10" s="5"/>
      <c r="NW10" s="5"/>
      <c r="NX10" s="5"/>
      <c r="NY10" s="5"/>
      <c r="NZ10" s="5"/>
      <c r="OA10" s="5"/>
      <c r="OB10" s="5"/>
      <c r="OC10" s="5"/>
      <c r="OD10" s="5"/>
      <c r="OE10" s="5"/>
      <c r="OF10" s="5"/>
      <c r="OG10" s="5"/>
      <c r="OH10" s="5"/>
      <c r="OI10" s="5"/>
      <c r="OJ10" s="5"/>
      <c r="OK10" s="5"/>
      <c r="OL10" s="5"/>
      <c r="OM10" s="5"/>
      <c r="ON10" s="5"/>
      <c r="OO10" s="5"/>
      <c r="OP10" s="5"/>
      <c r="OQ10" s="5"/>
      <c r="OR10" s="5"/>
      <c r="OS10" s="5"/>
      <c r="OT10" s="5"/>
      <c r="OU10" s="5"/>
      <c r="OV10" s="5"/>
      <c r="OW10" s="5"/>
      <c r="OX10" s="5"/>
      <c r="OY10" s="5"/>
      <c r="OZ10" s="5"/>
      <c r="PA10" s="5"/>
      <c r="PB10" s="5"/>
      <c r="PC10" s="5"/>
      <c r="PD10" s="5"/>
      <c r="PE10" s="5"/>
      <c r="PF10" s="5"/>
      <c r="PG10" s="5"/>
      <c r="PH10" s="5"/>
      <c r="PI10" s="5"/>
      <c r="PJ10" s="5"/>
      <c r="PK10" s="5"/>
      <c r="PL10" s="5"/>
      <c r="PM10" s="5"/>
      <c r="PN10" s="5"/>
      <c r="PO10" s="5"/>
      <c r="PP10" s="5"/>
      <c r="PQ10" s="5"/>
      <c r="PR10" s="5"/>
      <c r="PS10" s="5"/>
      <c r="PT10" s="5"/>
      <c r="PU10" s="5"/>
      <c r="PV10" s="5"/>
      <c r="PW10" s="5"/>
      <c r="PX10" s="5"/>
      <c r="PY10" s="5"/>
      <c r="PZ10" s="5"/>
      <c r="QA10" s="5"/>
      <c r="QB10" s="5"/>
      <c r="QC10" s="5"/>
      <c r="QD10" s="5"/>
      <c r="QE10" s="5"/>
      <c r="QF10" s="5"/>
      <c r="QG10" s="5"/>
      <c r="QH10" s="5"/>
      <c r="QI10" s="5"/>
      <c r="QJ10" s="5"/>
      <c r="QK10" s="5"/>
      <c r="QL10" s="5"/>
      <c r="QM10" s="5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/>
      <c r="RK10" s="5"/>
      <c r="RL10" s="5"/>
      <c r="RM10" s="5"/>
      <c r="RN10" s="5"/>
      <c r="RO10" s="5"/>
      <c r="RP10" s="5"/>
      <c r="RQ10" s="5"/>
      <c r="RR10" s="5"/>
      <c r="RS10" s="5"/>
      <c r="RT10" s="5"/>
      <c r="RU10" s="5"/>
      <c r="RV10" s="5"/>
    </row>
    <row r="11" spans="1:490" s="40" customFormat="1" x14ac:dyDescent="0.25">
      <c r="A11" s="13" t="s">
        <v>160</v>
      </c>
      <c r="B11" s="20" t="s">
        <v>54</v>
      </c>
      <c r="C11" s="47" t="s">
        <v>126</v>
      </c>
      <c r="D11" s="47" t="s">
        <v>124</v>
      </c>
      <c r="E11" s="17">
        <v>1</v>
      </c>
      <c r="F11" s="14">
        <v>1</v>
      </c>
      <c r="G11" s="18">
        <f t="shared" si="0"/>
        <v>0</v>
      </c>
      <c r="H11" s="48" t="s">
        <v>140</v>
      </c>
      <c r="I11" s="41"/>
      <c r="J11" s="52"/>
      <c r="K11" s="52"/>
      <c r="L11" s="52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  <c r="AV11" s="41"/>
      <c r="AW11" s="41"/>
      <c r="AX11" s="41"/>
      <c r="AY11" s="41"/>
      <c r="AZ11" s="41"/>
      <c r="BA11" s="41"/>
      <c r="BB11" s="41"/>
      <c r="BC11" s="41"/>
      <c r="BD11" s="41"/>
      <c r="BE11" s="41"/>
      <c r="BF11" s="41"/>
      <c r="BG11" s="41"/>
      <c r="BH11" s="41"/>
      <c r="BI11" s="41"/>
      <c r="BJ11" s="41"/>
      <c r="BK11" s="41"/>
      <c r="BL11" s="41"/>
      <c r="BM11" s="41"/>
      <c r="BN11" s="41"/>
      <c r="BO11" s="41"/>
      <c r="BP11" s="41"/>
      <c r="BQ11" s="41"/>
      <c r="BR11" s="41"/>
      <c r="BS11" s="41"/>
      <c r="BT11" s="41"/>
      <c r="BU11" s="41"/>
      <c r="BV11" s="41"/>
      <c r="BW11" s="41"/>
      <c r="BX11" s="41"/>
      <c r="BY11" s="41"/>
      <c r="BZ11" s="41"/>
      <c r="CA11" s="41"/>
      <c r="CB11" s="41"/>
      <c r="CC11" s="41"/>
      <c r="CD11" s="41"/>
      <c r="CE11" s="41"/>
      <c r="CF11" s="41"/>
      <c r="CG11" s="41"/>
      <c r="CH11" s="41"/>
      <c r="CI11" s="41"/>
      <c r="CJ11" s="41"/>
      <c r="CK11" s="41"/>
      <c r="CL11" s="41"/>
      <c r="CM11" s="41"/>
      <c r="CN11" s="41"/>
      <c r="CO11" s="41"/>
      <c r="CP11" s="41"/>
      <c r="CQ11" s="41"/>
      <c r="CR11" s="41"/>
      <c r="CS11" s="41"/>
      <c r="CT11" s="41"/>
      <c r="CU11" s="41"/>
      <c r="CV11" s="41"/>
      <c r="CW11" s="41"/>
      <c r="CX11" s="41"/>
      <c r="CY11" s="41"/>
      <c r="CZ11" s="41"/>
      <c r="DA11" s="41"/>
      <c r="DB11" s="41"/>
      <c r="DC11" s="41"/>
      <c r="DD11" s="41"/>
      <c r="DE11" s="41"/>
      <c r="DF11" s="41"/>
      <c r="DG11" s="41"/>
      <c r="DH11" s="41"/>
      <c r="DI11" s="41"/>
      <c r="DJ11" s="41"/>
      <c r="DK11" s="41"/>
      <c r="DL11" s="41"/>
      <c r="DM11" s="41"/>
      <c r="DN11" s="41"/>
      <c r="DO11" s="41"/>
      <c r="DP11" s="41"/>
      <c r="DQ11" s="41"/>
      <c r="DR11" s="41"/>
      <c r="DS11" s="41"/>
      <c r="DT11" s="41"/>
      <c r="DU11" s="41"/>
      <c r="DV11" s="41"/>
      <c r="DW11" s="41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  <c r="IX11" s="5"/>
      <c r="IY11" s="5"/>
      <c r="IZ11" s="5"/>
      <c r="JA11" s="5"/>
      <c r="JB11" s="5"/>
      <c r="JC11" s="5"/>
      <c r="JD11" s="5"/>
      <c r="JE11" s="5"/>
      <c r="JF11" s="5"/>
      <c r="JG11" s="5"/>
      <c r="JH11" s="5"/>
      <c r="JI11" s="5"/>
      <c r="JJ11" s="5"/>
      <c r="JK11" s="5"/>
      <c r="JL11" s="5"/>
      <c r="JM11" s="5"/>
      <c r="JN11" s="5"/>
      <c r="JO11" s="5"/>
      <c r="JP11" s="5"/>
      <c r="JQ11" s="5"/>
      <c r="JR11" s="5"/>
      <c r="JS11" s="5"/>
      <c r="JT11" s="5"/>
      <c r="JU11" s="5"/>
      <c r="JV11" s="5"/>
      <c r="JW11" s="5"/>
      <c r="JX11" s="5"/>
      <c r="JY11" s="5"/>
      <c r="JZ11" s="5"/>
      <c r="KA11" s="5"/>
      <c r="KB11" s="5"/>
      <c r="KC11" s="5"/>
      <c r="KD11" s="5"/>
      <c r="KE11" s="5"/>
      <c r="KF11" s="5"/>
      <c r="KG11" s="5"/>
      <c r="KH11" s="5"/>
      <c r="KI11" s="5"/>
      <c r="KJ11" s="5"/>
      <c r="KK11" s="5"/>
      <c r="KL11" s="5"/>
      <c r="KM11" s="5"/>
      <c r="KN11" s="5"/>
      <c r="KO11" s="5"/>
      <c r="KP11" s="5"/>
      <c r="KQ11" s="5"/>
      <c r="KR11" s="5"/>
      <c r="KS11" s="5"/>
      <c r="KT11" s="5"/>
      <c r="KU11" s="5"/>
      <c r="KV11" s="5"/>
      <c r="KW11" s="5"/>
      <c r="KX11" s="5"/>
      <c r="KY11" s="5"/>
      <c r="KZ11" s="5"/>
      <c r="LA11" s="5"/>
      <c r="LB11" s="5"/>
      <c r="LC11" s="5"/>
      <c r="LD11" s="5"/>
      <c r="LE11" s="5"/>
      <c r="LF11" s="5"/>
      <c r="LG11" s="5"/>
      <c r="LH11" s="5"/>
      <c r="LI11" s="5"/>
      <c r="LJ11" s="5"/>
      <c r="LK11" s="5"/>
      <c r="LL11" s="5"/>
      <c r="LM11" s="5"/>
      <c r="LN11" s="5"/>
      <c r="LO11" s="5"/>
      <c r="LP11" s="5"/>
      <c r="LQ11" s="5"/>
      <c r="LR11" s="5"/>
      <c r="LS11" s="5"/>
      <c r="LT11" s="5"/>
      <c r="LU11" s="5"/>
      <c r="LV11" s="5"/>
      <c r="LW11" s="5"/>
      <c r="LX11" s="5"/>
      <c r="LY11" s="5"/>
      <c r="LZ11" s="5"/>
      <c r="MA11" s="5"/>
      <c r="MB11" s="5"/>
      <c r="MC11" s="5"/>
      <c r="MD11" s="5"/>
      <c r="ME11" s="5"/>
      <c r="MF11" s="5"/>
      <c r="MG11" s="5"/>
      <c r="MH11" s="5"/>
      <c r="MI11" s="5"/>
      <c r="MJ11" s="5"/>
      <c r="MK11" s="5"/>
      <c r="ML11" s="5"/>
      <c r="MM11" s="5"/>
      <c r="MN11" s="5"/>
      <c r="MO11" s="5"/>
      <c r="MP11" s="5"/>
      <c r="MQ11" s="5"/>
      <c r="MR11" s="5"/>
      <c r="MS11" s="5"/>
      <c r="MT11" s="5"/>
      <c r="MU11" s="5"/>
      <c r="MV11" s="5"/>
      <c r="MW11" s="5"/>
      <c r="MX11" s="5"/>
      <c r="MY11" s="5"/>
      <c r="MZ11" s="5"/>
      <c r="NA11" s="5"/>
      <c r="NB11" s="5"/>
      <c r="NC11" s="5"/>
      <c r="ND11" s="5"/>
      <c r="NE11" s="5"/>
      <c r="NF11" s="5"/>
      <c r="NG11" s="5"/>
      <c r="NH11" s="5"/>
      <c r="NI11" s="5"/>
      <c r="NJ11" s="5"/>
      <c r="NK11" s="5"/>
      <c r="NL11" s="5"/>
      <c r="NM11" s="5"/>
      <c r="NN11" s="5"/>
      <c r="NO11" s="5"/>
      <c r="NP11" s="5"/>
      <c r="NQ11" s="5"/>
      <c r="NR11" s="5"/>
      <c r="NS11" s="5"/>
      <c r="NT11" s="5"/>
      <c r="NU11" s="5"/>
      <c r="NV11" s="5"/>
      <c r="NW11" s="5"/>
      <c r="NX11" s="5"/>
      <c r="NY11" s="5"/>
      <c r="NZ11" s="5"/>
      <c r="OA11" s="5"/>
      <c r="OB11" s="5"/>
      <c r="OC11" s="5"/>
      <c r="OD11" s="5"/>
      <c r="OE11" s="5"/>
      <c r="OF11" s="5"/>
      <c r="OG11" s="5"/>
      <c r="OH11" s="5"/>
      <c r="OI11" s="5"/>
      <c r="OJ11" s="5"/>
      <c r="OK11" s="5"/>
      <c r="OL11" s="5"/>
      <c r="OM11" s="5"/>
      <c r="ON11" s="5"/>
      <c r="OO11" s="5"/>
      <c r="OP11" s="5"/>
      <c r="OQ11" s="5"/>
      <c r="OR11" s="5"/>
      <c r="OS11" s="5"/>
      <c r="OT11" s="5"/>
      <c r="OU11" s="5"/>
      <c r="OV11" s="5"/>
      <c r="OW11" s="5"/>
      <c r="OX11" s="5"/>
      <c r="OY11" s="5"/>
      <c r="OZ11" s="5"/>
      <c r="PA11" s="5"/>
      <c r="PB11" s="5"/>
      <c r="PC11" s="5"/>
      <c r="PD11" s="5"/>
      <c r="PE11" s="5"/>
      <c r="PF11" s="5"/>
      <c r="PG11" s="5"/>
      <c r="PH11" s="5"/>
      <c r="PI11" s="5"/>
      <c r="PJ11" s="5"/>
      <c r="PK11" s="5"/>
      <c r="PL11" s="5"/>
      <c r="PM11" s="5"/>
      <c r="PN11" s="5"/>
      <c r="PO11" s="5"/>
      <c r="PP11" s="5"/>
      <c r="PQ11" s="5"/>
      <c r="PR11" s="5"/>
      <c r="PS11" s="5"/>
      <c r="PT11" s="5"/>
      <c r="PU11" s="5"/>
      <c r="PV11" s="5"/>
      <c r="PW11" s="5"/>
      <c r="PX11" s="5"/>
      <c r="PY11" s="5"/>
      <c r="PZ11" s="5"/>
      <c r="QA11" s="5"/>
      <c r="QB11" s="5"/>
      <c r="QC11" s="5"/>
      <c r="QD11" s="5"/>
      <c r="QE11" s="5"/>
      <c r="QF11" s="5"/>
      <c r="QG11" s="5"/>
      <c r="QH11" s="5"/>
      <c r="QI11" s="5"/>
      <c r="QJ11" s="5"/>
      <c r="QK11" s="5"/>
      <c r="QL11" s="5"/>
      <c r="QM11" s="5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/>
      <c r="RK11" s="5"/>
      <c r="RL11" s="5"/>
      <c r="RM11" s="5"/>
      <c r="RN11" s="5"/>
      <c r="RO11" s="5"/>
      <c r="RP11" s="5"/>
      <c r="RQ11" s="5"/>
      <c r="RR11" s="5"/>
      <c r="RS11" s="5"/>
      <c r="RT11" s="5"/>
      <c r="RU11" s="5"/>
      <c r="RV11" s="5"/>
    </row>
    <row r="12" spans="1:490" s="40" customFormat="1" x14ac:dyDescent="0.25">
      <c r="A12" s="13" t="s">
        <v>161</v>
      </c>
      <c r="B12" s="20" t="s">
        <v>129</v>
      </c>
      <c r="C12" s="47" t="s">
        <v>124</v>
      </c>
      <c r="D12" s="47" t="s">
        <v>125</v>
      </c>
      <c r="E12" s="17">
        <v>0</v>
      </c>
      <c r="F12" s="14">
        <v>0</v>
      </c>
      <c r="G12" s="18">
        <f t="shared" si="0"/>
        <v>0</v>
      </c>
      <c r="H12" s="48" t="s">
        <v>155</v>
      </c>
      <c r="I12" s="41"/>
      <c r="J12" s="41"/>
      <c r="K12" s="41"/>
      <c r="L12" s="52"/>
      <c r="M12" s="52"/>
      <c r="N12" s="52"/>
      <c r="O12" s="52"/>
      <c r="P12" s="52"/>
      <c r="Q12" s="52"/>
      <c r="R12" s="52"/>
      <c r="S12" s="87" t="s">
        <v>142</v>
      </c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1"/>
      <c r="BC12" s="41"/>
      <c r="BD12" s="41"/>
      <c r="BE12" s="41"/>
      <c r="BF12" s="41"/>
      <c r="BG12" s="41"/>
      <c r="BH12" s="41"/>
      <c r="BI12" s="41"/>
      <c r="BJ12" s="41"/>
      <c r="BK12" s="41"/>
      <c r="BL12" s="41"/>
      <c r="BM12" s="41"/>
      <c r="BN12" s="41"/>
      <c r="BO12" s="41"/>
      <c r="BP12" s="41"/>
      <c r="BQ12" s="41"/>
      <c r="BR12" s="41"/>
      <c r="BS12" s="41"/>
      <c r="BT12" s="41"/>
      <c r="BU12" s="41"/>
      <c r="BV12" s="41"/>
      <c r="BW12" s="41"/>
      <c r="BX12" s="41"/>
      <c r="BY12" s="41"/>
      <c r="BZ12" s="41"/>
      <c r="CA12" s="41"/>
      <c r="CB12" s="41"/>
      <c r="CC12" s="41"/>
      <c r="CD12" s="41"/>
      <c r="CE12" s="41"/>
      <c r="CF12" s="41"/>
      <c r="CG12" s="41"/>
      <c r="CH12" s="41"/>
      <c r="CI12" s="41"/>
      <c r="CJ12" s="41"/>
      <c r="CK12" s="41"/>
      <c r="CL12" s="41"/>
      <c r="CM12" s="41"/>
      <c r="CN12" s="41"/>
      <c r="CO12" s="41"/>
      <c r="CP12" s="41"/>
      <c r="CQ12" s="41"/>
      <c r="CR12" s="41"/>
      <c r="CS12" s="41"/>
      <c r="CT12" s="41"/>
      <c r="CU12" s="41"/>
      <c r="CV12" s="41"/>
      <c r="CW12" s="41"/>
      <c r="CX12" s="41"/>
      <c r="CY12" s="41"/>
      <c r="CZ12" s="41"/>
      <c r="DA12" s="41"/>
      <c r="DB12" s="41"/>
      <c r="DC12" s="41"/>
      <c r="DD12" s="41"/>
      <c r="DE12" s="41"/>
      <c r="DF12" s="41"/>
      <c r="DG12" s="41"/>
      <c r="DH12" s="41"/>
      <c r="DI12" s="41"/>
      <c r="DJ12" s="41"/>
      <c r="DK12" s="41"/>
      <c r="DL12" s="41"/>
      <c r="DM12" s="41"/>
      <c r="DN12" s="41"/>
      <c r="DO12" s="41"/>
      <c r="DP12" s="41"/>
      <c r="DQ12" s="41"/>
      <c r="DR12" s="41"/>
      <c r="DS12" s="41"/>
      <c r="DT12" s="41"/>
      <c r="DU12" s="41"/>
      <c r="DV12" s="41"/>
      <c r="DW12" s="41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  <c r="IX12" s="5"/>
      <c r="IY12" s="5"/>
      <c r="IZ12" s="5"/>
      <c r="JA12" s="5"/>
      <c r="JB12" s="5"/>
      <c r="JC12" s="5"/>
      <c r="JD12" s="5"/>
      <c r="JE12" s="5"/>
      <c r="JF12" s="5"/>
      <c r="JG12" s="5"/>
      <c r="JH12" s="5"/>
      <c r="JI12" s="5"/>
      <c r="JJ12" s="5"/>
      <c r="JK12" s="5"/>
      <c r="JL12" s="5"/>
      <c r="JM12" s="5"/>
      <c r="JN12" s="5"/>
      <c r="JO12" s="5"/>
      <c r="JP12" s="5"/>
      <c r="JQ12" s="5"/>
      <c r="JR12" s="5"/>
      <c r="JS12" s="5"/>
      <c r="JT12" s="5"/>
      <c r="JU12" s="5"/>
      <c r="JV12" s="5"/>
      <c r="JW12" s="5"/>
      <c r="JX12" s="5"/>
      <c r="JY12" s="5"/>
      <c r="JZ12" s="5"/>
      <c r="KA12" s="5"/>
      <c r="KB12" s="5"/>
      <c r="KC12" s="5"/>
      <c r="KD12" s="5"/>
      <c r="KE12" s="5"/>
      <c r="KF12" s="5"/>
      <c r="KG12" s="5"/>
      <c r="KH12" s="5"/>
      <c r="KI12" s="5"/>
      <c r="KJ12" s="5"/>
      <c r="KK12" s="5"/>
      <c r="KL12" s="5"/>
      <c r="KM12" s="5"/>
      <c r="KN12" s="5"/>
      <c r="KO12" s="5"/>
      <c r="KP12" s="5"/>
      <c r="KQ12" s="5"/>
      <c r="KR12" s="5"/>
      <c r="KS12" s="5"/>
      <c r="KT12" s="5"/>
      <c r="KU12" s="5"/>
      <c r="KV12" s="5"/>
      <c r="KW12" s="5"/>
      <c r="KX12" s="5"/>
      <c r="KY12" s="5"/>
      <c r="KZ12" s="5"/>
      <c r="LA12" s="5"/>
      <c r="LB12" s="5"/>
      <c r="LC12" s="5"/>
      <c r="LD12" s="5"/>
      <c r="LE12" s="5"/>
      <c r="LF12" s="5"/>
      <c r="LG12" s="5"/>
      <c r="LH12" s="5"/>
      <c r="LI12" s="5"/>
      <c r="LJ12" s="5"/>
      <c r="LK12" s="5"/>
      <c r="LL12" s="5"/>
      <c r="LM12" s="5"/>
      <c r="LN12" s="5"/>
      <c r="LO12" s="5"/>
      <c r="LP12" s="5"/>
      <c r="LQ12" s="5"/>
      <c r="LR12" s="5"/>
      <c r="LS12" s="5"/>
      <c r="LT12" s="5"/>
      <c r="LU12" s="5"/>
      <c r="LV12" s="5"/>
      <c r="LW12" s="5"/>
      <c r="LX12" s="5"/>
      <c r="LY12" s="5"/>
      <c r="LZ12" s="5"/>
      <c r="MA12" s="5"/>
      <c r="MB12" s="5"/>
      <c r="MC12" s="5"/>
      <c r="MD12" s="5"/>
      <c r="ME12" s="5"/>
      <c r="MF12" s="5"/>
      <c r="MG12" s="5"/>
      <c r="MH12" s="5"/>
      <c r="MI12" s="5"/>
      <c r="MJ12" s="5"/>
      <c r="MK12" s="5"/>
      <c r="ML12" s="5"/>
      <c r="MM12" s="5"/>
      <c r="MN12" s="5"/>
      <c r="MO12" s="5"/>
      <c r="MP12" s="5"/>
      <c r="MQ12" s="5"/>
      <c r="MR12" s="5"/>
      <c r="MS12" s="5"/>
      <c r="MT12" s="5"/>
      <c r="MU12" s="5"/>
      <c r="MV12" s="5"/>
      <c r="MW12" s="5"/>
      <c r="MX12" s="5"/>
      <c r="MY12" s="5"/>
      <c r="MZ12" s="5"/>
      <c r="NA12" s="5"/>
      <c r="NB12" s="5"/>
      <c r="NC12" s="5"/>
      <c r="ND12" s="5"/>
      <c r="NE12" s="5"/>
      <c r="NF12" s="5"/>
      <c r="NG12" s="5"/>
      <c r="NH12" s="5"/>
      <c r="NI12" s="5"/>
      <c r="NJ12" s="5"/>
      <c r="NK12" s="5"/>
      <c r="NL12" s="5"/>
      <c r="NM12" s="5"/>
      <c r="NN12" s="5"/>
      <c r="NO12" s="5"/>
      <c r="NP12" s="5"/>
      <c r="NQ12" s="5"/>
      <c r="NR12" s="5"/>
      <c r="NS12" s="5"/>
      <c r="NT12" s="5"/>
      <c r="NU12" s="5"/>
      <c r="NV12" s="5"/>
      <c r="NW12" s="5"/>
      <c r="NX12" s="5"/>
      <c r="NY12" s="5"/>
      <c r="NZ12" s="5"/>
      <c r="OA12" s="5"/>
      <c r="OB12" s="5"/>
      <c r="OC12" s="5"/>
      <c r="OD12" s="5"/>
      <c r="OE12" s="5"/>
      <c r="OF12" s="5"/>
      <c r="OG12" s="5"/>
      <c r="OH12" s="5"/>
      <c r="OI12" s="5"/>
      <c r="OJ12" s="5"/>
      <c r="OK12" s="5"/>
      <c r="OL12" s="5"/>
      <c r="OM12" s="5"/>
      <c r="ON12" s="5"/>
      <c r="OO12" s="5"/>
      <c r="OP12" s="5"/>
      <c r="OQ12" s="5"/>
      <c r="OR12" s="5"/>
      <c r="OS12" s="5"/>
      <c r="OT12" s="5"/>
      <c r="OU12" s="5"/>
      <c r="OV12" s="5"/>
      <c r="OW12" s="5"/>
      <c r="OX12" s="5"/>
      <c r="OY12" s="5"/>
      <c r="OZ12" s="5"/>
      <c r="PA12" s="5"/>
      <c r="PB12" s="5"/>
      <c r="PC12" s="5"/>
      <c r="PD12" s="5"/>
      <c r="PE12" s="5"/>
      <c r="PF12" s="5"/>
      <c r="PG12" s="5"/>
      <c r="PH12" s="5"/>
      <c r="PI12" s="5"/>
      <c r="PJ12" s="5"/>
      <c r="PK12" s="5"/>
      <c r="PL12" s="5"/>
      <c r="PM12" s="5"/>
      <c r="PN12" s="5"/>
      <c r="PO12" s="5"/>
      <c r="PP12" s="5"/>
      <c r="PQ12" s="5"/>
      <c r="PR12" s="5"/>
      <c r="PS12" s="5"/>
      <c r="PT12" s="5"/>
      <c r="PU12" s="5"/>
      <c r="PV12" s="5"/>
      <c r="PW12" s="5"/>
      <c r="PX12" s="5"/>
      <c r="PY12" s="5"/>
      <c r="PZ12" s="5"/>
      <c r="QA12" s="5"/>
      <c r="QB12" s="5"/>
      <c r="QC12" s="5"/>
      <c r="QD12" s="5"/>
      <c r="QE12" s="5"/>
      <c r="QF12" s="5"/>
      <c r="QG12" s="5"/>
      <c r="QH12" s="5"/>
      <c r="QI12" s="5"/>
      <c r="QJ12" s="5"/>
      <c r="QK12" s="5"/>
      <c r="QL12" s="5"/>
      <c r="QM12" s="5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/>
      <c r="RI12" s="5"/>
      <c r="RJ12" s="5"/>
      <c r="RK12" s="5"/>
      <c r="RL12" s="5"/>
      <c r="RM12" s="5"/>
      <c r="RN12" s="5"/>
      <c r="RO12" s="5"/>
      <c r="RP12" s="5"/>
      <c r="RQ12" s="5"/>
      <c r="RR12" s="5"/>
      <c r="RS12" s="5"/>
      <c r="RT12" s="5"/>
      <c r="RU12" s="5"/>
      <c r="RV12" s="5"/>
    </row>
    <row r="13" spans="1:490" s="5" customFormat="1" ht="12" customHeight="1" x14ac:dyDescent="0.25">
      <c r="A13" s="136" t="s">
        <v>1</v>
      </c>
      <c r="B13" s="136"/>
      <c r="C13" s="72"/>
      <c r="D13" s="72"/>
      <c r="E13" s="72">
        <f>SUM(E14:E26)</f>
        <v>30</v>
      </c>
      <c r="F13" s="72">
        <f>SUM(F14:F26)</f>
        <v>38.5</v>
      </c>
      <c r="G13" s="39">
        <f>SUM(F13-E13)</f>
        <v>8.5</v>
      </c>
      <c r="H13" s="79" t="s">
        <v>27</v>
      </c>
      <c r="I13" s="77"/>
      <c r="J13" s="77"/>
      <c r="K13" s="77"/>
      <c r="L13" s="77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  <c r="AU13" s="77"/>
      <c r="AV13" s="77"/>
      <c r="AW13" s="77"/>
      <c r="AX13" s="77"/>
      <c r="AY13" s="77"/>
      <c r="AZ13" s="77"/>
      <c r="BA13" s="77"/>
      <c r="BB13" s="77"/>
      <c r="BC13" s="77"/>
      <c r="BD13" s="77"/>
      <c r="BE13" s="77"/>
      <c r="BF13" s="77"/>
      <c r="BG13" s="77"/>
      <c r="BH13" s="77"/>
      <c r="BI13" s="77"/>
      <c r="BJ13" s="77"/>
      <c r="BK13" s="77"/>
      <c r="BL13" s="77"/>
      <c r="BM13" s="77"/>
      <c r="BN13" s="77"/>
      <c r="BO13" s="77"/>
      <c r="BP13" s="77"/>
      <c r="BQ13" s="77"/>
      <c r="BR13" s="77"/>
      <c r="BS13" s="77"/>
      <c r="BT13" s="77"/>
      <c r="BU13" s="77"/>
      <c r="BV13" s="77"/>
      <c r="BW13" s="77"/>
      <c r="BX13" s="77"/>
      <c r="BY13" s="77"/>
      <c r="BZ13" s="77"/>
      <c r="CA13" s="77"/>
      <c r="CB13" s="77"/>
      <c r="CC13" s="77"/>
      <c r="CD13" s="77"/>
      <c r="CE13" s="77"/>
      <c r="CF13" s="77"/>
      <c r="CG13" s="77"/>
      <c r="CH13" s="77"/>
      <c r="CI13" s="77"/>
      <c r="CJ13" s="77"/>
      <c r="CK13" s="77"/>
      <c r="CL13" s="77"/>
      <c r="CM13" s="77"/>
      <c r="CN13" s="77"/>
      <c r="CO13" s="77"/>
      <c r="CP13" s="77"/>
      <c r="CQ13" s="77"/>
      <c r="CR13" s="77"/>
      <c r="CS13" s="77"/>
      <c r="CT13" s="77"/>
      <c r="CU13" s="77"/>
      <c r="CV13" s="77"/>
      <c r="CW13" s="77"/>
      <c r="CX13" s="77"/>
      <c r="CY13" s="77"/>
      <c r="CZ13" s="77"/>
      <c r="DA13" s="77"/>
      <c r="DB13" s="77"/>
      <c r="DC13" s="77"/>
      <c r="DD13" s="77"/>
      <c r="DE13" s="77"/>
      <c r="DF13" s="77"/>
      <c r="DG13" s="77"/>
      <c r="DH13" s="77"/>
      <c r="DI13" s="77"/>
      <c r="DJ13" s="77"/>
      <c r="DK13" s="77"/>
      <c r="DL13" s="77"/>
      <c r="DM13" s="77"/>
      <c r="DN13" s="77"/>
      <c r="DO13" s="77"/>
      <c r="DP13" s="77"/>
      <c r="DQ13" s="77"/>
      <c r="DR13" s="77"/>
      <c r="DS13" s="77"/>
      <c r="DT13" s="77"/>
      <c r="DU13" s="77"/>
      <c r="DV13" s="77"/>
      <c r="DW13" s="78"/>
    </row>
    <row r="14" spans="1:490" s="5" customFormat="1" ht="12" customHeight="1" outlineLevel="1" x14ac:dyDescent="0.25">
      <c r="A14" s="13" t="s">
        <v>162</v>
      </c>
      <c r="B14" s="20" t="s">
        <v>2</v>
      </c>
      <c r="C14" s="16">
        <v>43137</v>
      </c>
      <c r="D14" s="16">
        <v>43146</v>
      </c>
      <c r="E14" s="17">
        <v>4</v>
      </c>
      <c r="F14" s="14">
        <v>6</v>
      </c>
      <c r="G14" s="18">
        <f>SUM(F14-E14)</f>
        <v>2</v>
      </c>
      <c r="H14" s="19" t="s">
        <v>140</v>
      </c>
      <c r="I14" s="106" t="s">
        <v>171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  <c r="CA14" s="43"/>
      <c r="CB14" s="43"/>
      <c r="CC14" s="43"/>
      <c r="CD14" s="43"/>
      <c r="CE14" s="43"/>
      <c r="CF14" s="43"/>
      <c r="CG14" s="43"/>
      <c r="CH14" s="43"/>
      <c r="CI14" s="43"/>
      <c r="CJ14" s="43"/>
      <c r="CK14" s="43"/>
      <c r="CL14" s="43"/>
      <c r="CM14" s="43"/>
      <c r="CN14" s="43"/>
      <c r="CO14" s="44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5"/>
      <c r="DJ14" s="45"/>
      <c r="DK14" s="45"/>
      <c r="DL14" s="45"/>
      <c r="DM14" s="45"/>
      <c r="DN14" s="45"/>
      <c r="DO14" s="45"/>
      <c r="DP14" s="45"/>
      <c r="DQ14" s="45"/>
      <c r="DR14" s="45"/>
      <c r="DS14" s="45"/>
      <c r="DT14" s="45"/>
      <c r="DU14" s="45"/>
      <c r="DV14" s="45"/>
      <c r="DW14" s="45"/>
    </row>
    <row r="15" spans="1:490" s="5" customFormat="1" ht="12" customHeight="1" outlineLevel="1" x14ac:dyDescent="0.25">
      <c r="A15" s="13" t="s">
        <v>163</v>
      </c>
      <c r="B15" s="20" t="s">
        <v>56</v>
      </c>
      <c r="C15" s="16">
        <v>43137</v>
      </c>
      <c r="D15" s="16">
        <v>43151</v>
      </c>
      <c r="E15" s="17">
        <v>2</v>
      </c>
      <c r="F15" s="14">
        <v>0.5</v>
      </c>
      <c r="G15" s="18">
        <f>SUM(F15-E15)</f>
        <v>-1.5</v>
      </c>
      <c r="H15" s="19" t="s">
        <v>140</v>
      </c>
      <c r="I15" s="107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  <c r="CA15" s="43"/>
      <c r="CB15" s="43"/>
      <c r="CC15" s="43"/>
      <c r="CD15" s="43"/>
      <c r="CE15" s="43"/>
      <c r="CF15" s="43"/>
      <c r="CG15" s="43"/>
      <c r="CH15" s="43"/>
      <c r="CI15" s="43"/>
      <c r="CJ15" s="43"/>
      <c r="CK15" s="43"/>
      <c r="CL15" s="43"/>
      <c r="CM15" s="43"/>
      <c r="CN15" s="43"/>
      <c r="CO15" s="44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</row>
    <row r="16" spans="1:490" s="5" customFormat="1" ht="12" customHeight="1" outlineLevel="1" x14ac:dyDescent="0.25">
      <c r="A16" s="13" t="s">
        <v>164</v>
      </c>
      <c r="B16" s="20" t="s">
        <v>57</v>
      </c>
      <c r="C16" s="16">
        <v>43137</v>
      </c>
      <c r="D16" s="16">
        <v>43151</v>
      </c>
      <c r="E16" s="17"/>
      <c r="F16" s="14"/>
      <c r="G16" s="18"/>
      <c r="H16" s="19" t="s">
        <v>140</v>
      </c>
      <c r="I16" s="107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4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5"/>
      <c r="DJ16" s="45"/>
      <c r="DK16" s="45"/>
      <c r="DL16" s="45"/>
      <c r="DM16" s="45"/>
      <c r="DN16" s="45"/>
      <c r="DO16" s="45"/>
      <c r="DP16" s="45"/>
      <c r="DQ16" s="45"/>
      <c r="DR16" s="45"/>
      <c r="DS16" s="45"/>
      <c r="DT16" s="45"/>
      <c r="DU16" s="45"/>
      <c r="DV16" s="45"/>
      <c r="DW16" s="45"/>
    </row>
    <row r="17" spans="1:127" s="5" customFormat="1" ht="12" customHeight="1" outlineLevel="1" x14ac:dyDescent="0.25">
      <c r="A17" s="13" t="s">
        <v>31</v>
      </c>
      <c r="B17" s="20" t="s">
        <v>58</v>
      </c>
      <c r="C17" s="16">
        <v>43137</v>
      </c>
      <c r="D17" s="16">
        <v>43151</v>
      </c>
      <c r="E17" s="17">
        <v>5</v>
      </c>
      <c r="F17" s="14">
        <v>10</v>
      </c>
      <c r="G17" s="18">
        <f>SUM(F17-E17)</f>
        <v>5</v>
      </c>
      <c r="H17" s="19" t="s">
        <v>140</v>
      </c>
      <c r="I17" s="107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4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5"/>
      <c r="DJ17" s="45"/>
      <c r="DK17" s="45"/>
      <c r="DL17" s="45"/>
      <c r="DM17" s="45"/>
      <c r="DN17" s="45"/>
      <c r="DO17" s="45"/>
      <c r="DP17" s="45"/>
      <c r="DQ17" s="45"/>
      <c r="DR17" s="45"/>
      <c r="DS17" s="45"/>
      <c r="DT17" s="45"/>
      <c r="DU17" s="45"/>
      <c r="DV17" s="45"/>
      <c r="DW17" s="45"/>
    </row>
    <row r="18" spans="1:127" s="5" customFormat="1" ht="12" customHeight="1" outlineLevel="1" x14ac:dyDescent="0.25">
      <c r="A18" s="13" t="s">
        <v>34</v>
      </c>
      <c r="B18" s="20" t="s">
        <v>59</v>
      </c>
      <c r="C18" s="16">
        <v>43137</v>
      </c>
      <c r="D18" s="16">
        <v>43151</v>
      </c>
      <c r="E18" s="17">
        <v>5</v>
      </c>
      <c r="F18" s="14">
        <v>5</v>
      </c>
      <c r="G18" s="18">
        <f>SUM(F18-E18)</f>
        <v>0</v>
      </c>
      <c r="H18" s="19" t="s">
        <v>140</v>
      </c>
      <c r="I18" s="107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  <c r="CA18" s="43"/>
      <c r="CB18" s="43"/>
      <c r="CC18" s="43"/>
      <c r="CD18" s="43"/>
      <c r="CE18" s="43"/>
      <c r="CF18" s="43"/>
      <c r="CG18" s="43"/>
      <c r="CH18" s="43"/>
      <c r="CI18" s="43"/>
      <c r="CJ18" s="43"/>
      <c r="CK18" s="43"/>
      <c r="CL18" s="43"/>
      <c r="CM18" s="43"/>
      <c r="CN18" s="43"/>
      <c r="CO18" s="44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</row>
    <row r="19" spans="1:127" s="5" customFormat="1" ht="12" customHeight="1" outlineLevel="1" x14ac:dyDescent="0.25">
      <c r="A19" s="13" t="s">
        <v>35</v>
      </c>
      <c r="B19" s="20" t="s">
        <v>60</v>
      </c>
      <c r="C19" s="16">
        <v>43137</v>
      </c>
      <c r="D19" s="16">
        <v>43151</v>
      </c>
      <c r="E19" s="17">
        <v>4</v>
      </c>
      <c r="F19" s="14">
        <v>6</v>
      </c>
      <c r="G19" s="18">
        <f t="shared" ref="G19:G20" si="2">SUM(F19-E19)</f>
        <v>2</v>
      </c>
      <c r="H19" s="19" t="s">
        <v>140</v>
      </c>
      <c r="I19" s="107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4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5"/>
      <c r="DJ19" s="45"/>
      <c r="DK19" s="45"/>
      <c r="DL19" s="45"/>
      <c r="DM19" s="45"/>
      <c r="DN19" s="45"/>
      <c r="DO19" s="45"/>
      <c r="DP19" s="45"/>
      <c r="DQ19" s="45"/>
      <c r="DR19" s="45"/>
      <c r="DS19" s="45"/>
      <c r="DT19" s="45"/>
      <c r="DU19" s="45"/>
      <c r="DV19" s="45"/>
      <c r="DW19" s="45"/>
    </row>
    <row r="20" spans="1:127" s="5" customFormat="1" ht="12" customHeight="1" outlineLevel="1" x14ac:dyDescent="0.25">
      <c r="A20" s="13" t="s">
        <v>89</v>
      </c>
      <c r="B20" s="20" t="s">
        <v>61</v>
      </c>
      <c r="C20" s="16">
        <v>43137</v>
      </c>
      <c r="D20" s="16">
        <v>43151</v>
      </c>
      <c r="E20" s="17">
        <v>2</v>
      </c>
      <c r="F20" s="14">
        <v>2</v>
      </c>
      <c r="G20" s="18">
        <f t="shared" si="2"/>
        <v>0</v>
      </c>
      <c r="H20" s="19" t="s">
        <v>140</v>
      </c>
      <c r="I20" s="107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  <c r="CA20" s="43"/>
      <c r="CB20" s="43"/>
      <c r="CC20" s="43"/>
      <c r="CD20" s="43"/>
      <c r="CE20" s="43"/>
      <c r="CF20" s="43"/>
      <c r="CG20" s="43"/>
      <c r="CH20" s="43"/>
      <c r="CI20" s="43"/>
      <c r="CJ20" s="43"/>
      <c r="CK20" s="43"/>
      <c r="CL20" s="43"/>
      <c r="CM20" s="43"/>
      <c r="CN20" s="43"/>
      <c r="CO20" s="44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5"/>
      <c r="DJ20" s="45"/>
      <c r="DK20" s="45"/>
      <c r="DL20" s="45"/>
      <c r="DM20" s="45"/>
      <c r="DN20" s="45"/>
      <c r="DO20" s="45"/>
      <c r="DP20" s="45"/>
      <c r="DQ20" s="45"/>
      <c r="DR20" s="45"/>
      <c r="DS20" s="45"/>
      <c r="DT20" s="45"/>
      <c r="DU20" s="45"/>
      <c r="DV20" s="45"/>
      <c r="DW20" s="45"/>
    </row>
    <row r="21" spans="1:127" s="5" customFormat="1" ht="12" customHeight="1" outlineLevel="1" x14ac:dyDescent="0.25">
      <c r="A21" s="13" t="s">
        <v>90</v>
      </c>
      <c r="B21" s="20" t="s">
        <v>62</v>
      </c>
      <c r="C21" s="16">
        <v>43137</v>
      </c>
      <c r="D21" s="16">
        <v>43151</v>
      </c>
      <c r="E21" s="17">
        <v>2</v>
      </c>
      <c r="F21" s="14">
        <v>1</v>
      </c>
      <c r="G21" s="18">
        <f>SUM(F21-E21)</f>
        <v>-1</v>
      </c>
      <c r="H21" s="19" t="s">
        <v>140</v>
      </c>
      <c r="I21" s="107"/>
      <c r="J21" s="54"/>
      <c r="K21" s="54"/>
      <c r="L21" s="54"/>
      <c r="M21" s="54"/>
      <c r="N21" s="54"/>
      <c r="O21" s="54"/>
      <c r="P21" s="54"/>
      <c r="Q21" s="57"/>
      <c r="R21" s="54"/>
      <c r="S21" s="54"/>
      <c r="T21" s="54"/>
      <c r="U21" s="54"/>
      <c r="V21" s="54"/>
      <c r="W21" s="54"/>
      <c r="X21" s="54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  <c r="CA21" s="43"/>
      <c r="CB21" s="43"/>
      <c r="CC21" s="43"/>
      <c r="CD21" s="43"/>
      <c r="CE21" s="43"/>
      <c r="CF21" s="43"/>
      <c r="CG21" s="43"/>
      <c r="CH21" s="43"/>
      <c r="CI21" s="43"/>
      <c r="CJ21" s="43"/>
      <c r="CK21" s="43"/>
      <c r="CL21" s="43"/>
      <c r="CM21" s="43"/>
      <c r="CN21" s="43"/>
      <c r="CO21" s="44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5"/>
      <c r="DJ21" s="45"/>
      <c r="DK21" s="45"/>
      <c r="DL21" s="45"/>
      <c r="DM21" s="45"/>
      <c r="DN21" s="45"/>
      <c r="DO21" s="45"/>
      <c r="DP21" s="45"/>
      <c r="DQ21" s="45"/>
      <c r="DR21" s="45"/>
      <c r="DS21" s="45"/>
      <c r="DT21" s="45"/>
      <c r="DU21" s="45"/>
      <c r="DV21" s="45"/>
      <c r="DW21" s="45"/>
    </row>
    <row r="22" spans="1:127" s="5" customFormat="1" ht="12" customHeight="1" outlineLevel="1" x14ac:dyDescent="0.25">
      <c r="A22" s="13" t="s">
        <v>165</v>
      </c>
      <c r="B22" s="20" t="s">
        <v>3</v>
      </c>
      <c r="C22" s="16">
        <v>43151</v>
      </c>
      <c r="D22" s="16">
        <v>43156</v>
      </c>
      <c r="E22" s="17"/>
      <c r="F22" s="14"/>
      <c r="G22" s="18"/>
      <c r="H22" s="19" t="s">
        <v>140</v>
      </c>
      <c r="I22" s="107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54">
        <v>8</v>
      </c>
      <c r="Y22" s="54"/>
      <c r="Z22" s="54"/>
      <c r="AA22" s="54"/>
      <c r="AB22" s="54"/>
      <c r="AC22" s="54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4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5"/>
      <c r="DJ22" s="45"/>
      <c r="DK22" s="45"/>
      <c r="DL22" s="45"/>
      <c r="DM22" s="45"/>
      <c r="DN22" s="45"/>
      <c r="DO22" s="45"/>
      <c r="DP22" s="45"/>
      <c r="DQ22" s="45"/>
      <c r="DR22" s="45"/>
      <c r="DS22" s="45"/>
      <c r="DT22" s="45"/>
      <c r="DU22" s="45"/>
      <c r="DV22" s="45"/>
      <c r="DW22" s="45"/>
    </row>
    <row r="23" spans="1:127" s="5" customFormat="1" ht="12" customHeight="1" outlineLevel="1" x14ac:dyDescent="0.25">
      <c r="A23" s="13" t="s">
        <v>91</v>
      </c>
      <c r="B23" s="20" t="s">
        <v>63</v>
      </c>
      <c r="C23" s="16">
        <v>43151</v>
      </c>
      <c r="D23" s="16">
        <v>43156</v>
      </c>
      <c r="E23" s="17">
        <v>0.5</v>
      </c>
      <c r="F23" s="14">
        <v>2</v>
      </c>
      <c r="G23" s="18">
        <f t="shared" ref="G23:G26" si="3">SUM(F23-E23)</f>
        <v>1.5</v>
      </c>
      <c r="H23" s="19" t="s">
        <v>140</v>
      </c>
      <c r="I23" s="107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54"/>
      <c r="Y23" s="54"/>
      <c r="Z23" s="54"/>
      <c r="AA23" s="54"/>
      <c r="AB23" s="54"/>
      <c r="AC23" s="54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4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5"/>
      <c r="DJ23" s="45"/>
      <c r="DK23" s="45"/>
      <c r="DL23" s="45"/>
      <c r="DM23" s="45"/>
      <c r="DN23" s="45"/>
      <c r="DO23" s="45"/>
      <c r="DP23" s="45"/>
      <c r="DQ23" s="45"/>
      <c r="DR23" s="45"/>
      <c r="DS23" s="45"/>
      <c r="DT23" s="45"/>
      <c r="DU23" s="45"/>
      <c r="DV23" s="45"/>
      <c r="DW23" s="45"/>
    </row>
    <row r="24" spans="1:127" s="5" customFormat="1" ht="12" customHeight="1" outlineLevel="1" x14ac:dyDescent="0.25">
      <c r="A24" s="13" t="s">
        <v>92</v>
      </c>
      <c r="B24" s="20" t="s">
        <v>64</v>
      </c>
      <c r="C24" s="16">
        <v>43151</v>
      </c>
      <c r="D24" s="16">
        <v>43156</v>
      </c>
      <c r="E24" s="17">
        <v>1</v>
      </c>
      <c r="F24" s="14">
        <v>1.5</v>
      </c>
      <c r="G24" s="18">
        <f t="shared" si="3"/>
        <v>0.5</v>
      </c>
      <c r="H24" s="19" t="s">
        <v>140</v>
      </c>
      <c r="I24" s="107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54"/>
      <c r="Y24" s="54"/>
      <c r="Z24" s="54"/>
      <c r="AA24" s="54"/>
      <c r="AB24" s="54"/>
      <c r="AC24" s="54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  <c r="CA24" s="43"/>
      <c r="CB24" s="43"/>
      <c r="CC24" s="43"/>
      <c r="CD24" s="43"/>
      <c r="CE24" s="43"/>
      <c r="CF24" s="43"/>
      <c r="CG24" s="43"/>
      <c r="CH24" s="43"/>
      <c r="CI24" s="43"/>
      <c r="CJ24" s="43"/>
      <c r="CK24" s="43"/>
      <c r="CL24" s="43"/>
      <c r="CM24" s="43"/>
      <c r="CN24" s="43"/>
      <c r="CO24" s="44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5"/>
      <c r="DJ24" s="45"/>
      <c r="DK24" s="45"/>
      <c r="DL24" s="45"/>
      <c r="DM24" s="45"/>
      <c r="DN24" s="45"/>
      <c r="DO24" s="45"/>
      <c r="DP24" s="45"/>
      <c r="DQ24" s="45"/>
      <c r="DR24" s="45"/>
      <c r="DS24" s="45"/>
      <c r="DT24" s="45"/>
      <c r="DU24" s="45"/>
      <c r="DV24" s="45"/>
      <c r="DW24" s="45"/>
    </row>
    <row r="25" spans="1:127" s="5" customFormat="1" ht="12" customHeight="1" outlineLevel="1" x14ac:dyDescent="0.25">
      <c r="A25" s="13" t="s">
        <v>93</v>
      </c>
      <c r="B25" s="20" t="s">
        <v>65</v>
      </c>
      <c r="C25" s="16">
        <v>43151</v>
      </c>
      <c r="D25" s="16">
        <v>43156</v>
      </c>
      <c r="E25" s="17">
        <v>0.5</v>
      </c>
      <c r="F25" s="14">
        <v>0.5</v>
      </c>
      <c r="G25" s="18">
        <f t="shared" si="3"/>
        <v>0</v>
      </c>
      <c r="H25" s="19" t="s">
        <v>140</v>
      </c>
      <c r="I25" s="107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54"/>
      <c r="Y25" s="54"/>
      <c r="Z25" s="54"/>
      <c r="AA25" s="54"/>
      <c r="AB25" s="54"/>
      <c r="AC25" s="54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  <c r="CA25" s="43"/>
      <c r="CB25" s="43"/>
      <c r="CC25" s="43"/>
      <c r="CD25" s="43"/>
      <c r="CE25" s="43"/>
      <c r="CF25" s="43"/>
      <c r="CG25" s="43"/>
      <c r="CH25" s="43"/>
      <c r="CI25" s="43"/>
      <c r="CJ25" s="43"/>
      <c r="CK25" s="43"/>
      <c r="CL25" s="43"/>
      <c r="CM25" s="43"/>
      <c r="CN25" s="43"/>
      <c r="CO25" s="49"/>
      <c r="CP25" s="50"/>
      <c r="CQ25" s="50"/>
      <c r="CR25" s="50"/>
      <c r="CS25" s="50"/>
      <c r="CT25" s="50"/>
      <c r="CU25" s="50"/>
      <c r="CV25" s="50"/>
      <c r="CW25" s="50"/>
      <c r="CX25" s="50"/>
      <c r="CY25" s="45"/>
      <c r="CZ25" s="50"/>
      <c r="DA25" s="50"/>
      <c r="DB25" s="50"/>
      <c r="DC25" s="50"/>
      <c r="DD25" s="50"/>
      <c r="DE25" s="50"/>
      <c r="DF25" s="50"/>
      <c r="DG25" s="50"/>
      <c r="DH25" s="50"/>
      <c r="DI25" s="50"/>
      <c r="DJ25" s="45"/>
      <c r="DK25" s="50"/>
      <c r="DL25" s="50"/>
      <c r="DM25" s="50"/>
      <c r="DN25" s="50"/>
      <c r="DO25" s="50"/>
      <c r="DP25" s="50"/>
      <c r="DQ25" s="50"/>
      <c r="DR25" s="50"/>
      <c r="DS25" s="50"/>
      <c r="DT25" s="50"/>
      <c r="DU25" s="50"/>
      <c r="DV25" s="50"/>
      <c r="DW25" s="50"/>
    </row>
    <row r="26" spans="1:127" s="5" customFormat="1" ht="12" customHeight="1" outlineLevel="1" x14ac:dyDescent="0.25">
      <c r="A26" s="13" t="s">
        <v>166</v>
      </c>
      <c r="B26" s="20" t="s">
        <v>66</v>
      </c>
      <c r="C26" s="16">
        <v>43156</v>
      </c>
      <c r="D26" s="16">
        <v>43159</v>
      </c>
      <c r="E26" s="17">
        <v>4</v>
      </c>
      <c r="F26" s="14">
        <v>4</v>
      </c>
      <c r="G26" s="18">
        <f t="shared" si="3"/>
        <v>0</v>
      </c>
      <c r="H26" s="19" t="s">
        <v>140</v>
      </c>
      <c r="I26" s="111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54">
        <v>9</v>
      </c>
      <c r="AE26" s="54"/>
      <c r="AF26" s="54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  <c r="CA26" s="43"/>
      <c r="CB26" s="43"/>
      <c r="CC26" s="43"/>
      <c r="CD26" s="43"/>
      <c r="CE26" s="43"/>
      <c r="CF26" s="43"/>
      <c r="CG26" s="43"/>
      <c r="CH26" s="43"/>
      <c r="CI26" s="43"/>
      <c r="CJ26" s="43"/>
      <c r="CK26" s="43"/>
      <c r="CL26" s="43"/>
      <c r="CM26" s="43"/>
      <c r="CN26" s="43"/>
      <c r="CO26" s="51"/>
      <c r="CP26" s="43"/>
      <c r="CQ26" s="43"/>
      <c r="CR26" s="43"/>
      <c r="CS26" s="43"/>
      <c r="CT26" s="43"/>
      <c r="CU26" s="43"/>
      <c r="CV26" s="43"/>
      <c r="CW26" s="43"/>
      <c r="CX26" s="43"/>
      <c r="CY26" s="45"/>
      <c r="CZ26" s="43"/>
      <c r="DA26" s="43"/>
      <c r="DB26" s="43"/>
      <c r="DC26" s="43"/>
      <c r="DD26" s="43"/>
      <c r="DE26" s="43"/>
      <c r="DF26" s="43"/>
      <c r="DG26" s="43"/>
      <c r="DH26" s="43"/>
      <c r="DI26" s="43"/>
      <c r="DJ26" s="45"/>
      <c r="DK26" s="43"/>
      <c r="DL26" s="43"/>
      <c r="DM26" s="43"/>
      <c r="DN26" s="43"/>
      <c r="DO26" s="43"/>
      <c r="DP26" s="43"/>
      <c r="DQ26" s="43"/>
      <c r="DR26" s="43"/>
      <c r="DS26" s="43"/>
      <c r="DT26" s="43"/>
      <c r="DU26" s="43"/>
      <c r="DV26" s="43"/>
      <c r="DW26" s="43"/>
    </row>
    <row r="27" spans="1:127" s="5" customFormat="1" ht="12" customHeight="1" x14ac:dyDescent="0.25">
      <c r="A27" s="122" t="s">
        <v>16</v>
      </c>
      <c r="B27" s="122"/>
      <c r="C27" s="71"/>
      <c r="D27" s="71"/>
      <c r="E27" s="72">
        <f>SUM(E28:E34)</f>
        <v>41</v>
      </c>
      <c r="F27" s="72">
        <f>SUM(F28:F34)</f>
        <v>38.5</v>
      </c>
      <c r="G27" s="18">
        <f>SUM(F27-E27)</f>
        <v>-2.5</v>
      </c>
      <c r="H27" s="70" t="s">
        <v>27</v>
      </c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8"/>
      <c r="AS27" s="58"/>
      <c r="AT27" s="58"/>
      <c r="AU27" s="58"/>
      <c r="AV27" s="58"/>
      <c r="AW27" s="58"/>
      <c r="AX27" s="58"/>
      <c r="AY27" s="58"/>
      <c r="AZ27" s="58"/>
      <c r="BA27" s="58"/>
      <c r="BB27" s="58"/>
      <c r="BC27" s="58"/>
      <c r="BD27" s="58"/>
      <c r="BE27" s="58"/>
      <c r="BF27" s="58"/>
      <c r="BG27" s="58"/>
      <c r="BH27" s="58"/>
      <c r="BI27" s="58"/>
      <c r="BJ27" s="58"/>
      <c r="BK27" s="58"/>
      <c r="BL27" s="58"/>
      <c r="BM27" s="74"/>
      <c r="BN27" s="74"/>
      <c r="BO27" s="74"/>
      <c r="BP27" s="74"/>
      <c r="BQ27" s="74"/>
      <c r="BR27" s="74"/>
      <c r="BS27" s="74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75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</row>
    <row r="28" spans="1:127" s="5" customFormat="1" ht="12" customHeight="1" outlineLevel="1" x14ac:dyDescent="0.25">
      <c r="A28" s="13" t="s">
        <v>167</v>
      </c>
      <c r="B28" s="20" t="s">
        <v>48</v>
      </c>
      <c r="C28" s="16">
        <v>43160</v>
      </c>
      <c r="D28" s="16">
        <v>43160</v>
      </c>
      <c r="E28" s="17"/>
      <c r="F28" s="14"/>
      <c r="G28" s="18">
        <f t="shared" ref="G28:G60" si="4">SUM(F28-E28)</f>
        <v>0</v>
      </c>
      <c r="H28" s="19" t="s">
        <v>140</v>
      </c>
      <c r="I28" s="37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106" t="s">
        <v>169</v>
      </c>
      <c r="AG28" s="54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  <c r="CA28" s="43"/>
      <c r="CB28" s="43"/>
      <c r="CC28" s="43"/>
      <c r="CD28" s="43"/>
      <c r="CE28" s="43"/>
      <c r="CF28" s="43"/>
      <c r="CG28" s="43"/>
      <c r="CH28" s="43"/>
      <c r="CI28" s="43"/>
      <c r="CJ28" s="43"/>
      <c r="CK28" s="43"/>
      <c r="CL28" s="43"/>
      <c r="CM28" s="43"/>
      <c r="CN28" s="43"/>
      <c r="CO28" s="44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5"/>
      <c r="DJ28" s="45"/>
      <c r="DK28" s="45"/>
      <c r="DL28" s="45"/>
      <c r="DM28" s="45"/>
      <c r="DN28" s="45"/>
      <c r="DO28" s="45"/>
      <c r="DP28" s="45"/>
      <c r="DQ28" s="45"/>
      <c r="DR28" s="45"/>
      <c r="DS28" s="45"/>
      <c r="DT28" s="45"/>
      <c r="DU28" s="38"/>
      <c r="DV28" s="38"/>
      <c r="DW28" s="38"/>
    </row>
    <row r="29" spans="1:127" s="5" customFormat="1" ht="12" customHeight="1" outlineLevel="1" x14ac:dyDescent="0.25">
      <c r="A29" s="13" t="s">
        <v>85</v>
      </c>
      <c r="B29" s="20" t="s">
        <v>67</v>
      </c>
      <c r="C29" s="16">
        <v>43160</v>
      </c>
      <c r="D29" s="16">
        <v>43160</v>
      </c>
      <c r="E29" s="17">
        <v>2</v>
      </c>
      <c r="F29" s="14">
        <v>0.5</v>
      </c>
      <c r="G29" s="18">
        <f t="shared" si="4"/>
        <v>-1.5</v>
      </c>
      <c r="H29" s="19" t="s">
        <v>140</v>
      </c>
      <c r="I29" s="37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107"/>
      <c r="AG29" s="54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  <c r="CA29" s="43"/>
      <c r="CB29" s="43"/>
      <c r="CC29" s="43"/>
      <c r="CD29" s="43"/>
      <c r="CE29" s="43"/>
      <c r="CF29" s="43"/>
      <c r="CG29" s="43"/>
      <c r="CH29" s="43"/>
      <c r="CI29" s="43"/>
      <c r="CJ29" s="43"/>
      <c r="CK29" s="43"/>
      <c r="CL29" s="43"/>
      <c r="CM29" s="43"/>
      <c r="CN29" s="43"/>
      <c r="CO29" s="44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5"/>
      <c r="DJ29" s="45"/>
      <c r="DK29" s="45"/>
      <c r="DL29" s="45"/>
      <c r="DM29" s="45"/>
      <c r="DN29" s="45"/>
      <c r="DO29" s="45"/>
      <c r="DP29" s="45"/>
      <c r="DQ29" s="45"/>
      <c r="DR29" s="45"/>
      <c r="DS29" s="45"/>
      <c r="DT29" s="45"/>
      <c r="DU29" s="38"/>
      <c r="DV29" s="38"/>
      <c r="DW29" s="38"/>
    </row>
    <row r="30" spans="1:127" s="5" customFormat="1" ht="12" customHeight="1" outlineLevel="1" x14ac:dyDescent="0.25">
      <c r="A30" s="13" t="s">
        <v>86</v>
      </c>
      <c r="B30" s="20" t="s">
        <v>68</v>
      </c>
      <c r="C30" s="16">
        <v>43160</v>
      </c>
      <c r="D30" s="16">
        <v>43160</v>
      </c>
      <c r="E30" s="17">
        <v>2</v>
      </c>
      <c r="F30" s="14">
        <v>2</v>
      </c>
      <c r="G30" s="18">
        <f t="shared" si="4"/>
        <v>0</v>
      </c>
      <c r="H30" s="19" t="s">
        <v>156</v>
      </c>
      <c r="I30" s="37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107"/>
      <c r="AG30" s="54">
        <v>10</v>
      </c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4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5"/>
      <c r="DJ30" s="45"/>
      <c r="DK30" s="45"/>
      <c r="DL30" s="45"/>
      <c r="DM30" s="45"/>
      <c r="DN30" s="45"/>
      <c r="DO30" s="45"/>
      <c r="DP30" s="45"/>
      <c r="DQ30" s="45"/>
      <c r="DR30" s="45"/>
      <c r="DS30" s="45"/>
      <c r="DT30" s="45"/>
      <c r="DU30" s="38"/>
      <c r="DV30" s="38"/>
      <c r="DW30" s="38"/>
    </row>
    <row r="31" spans="1:127" s="5" customFormat="1" ht="12" customHeight="1" outlineLevel="1" x14ac:dyDescent="0.25">
      <c r="A31" s="13" t="s">
        <v>87</v>
      </c>
      <c r="B31" s="20" t="s">
        <v>127</v>
      </c>
      <c r="C31" s="16">
        <v>43161</v>
      </c>
      <c r="D31" s="16">
        <v>43163</v>
      </c>
      <c r="E31" s="17">
        <v>2</v>
      </c>
      <c r="F31" s="14">
        <v>3</v>
      </c>
      <c r="G31" s="18">
        <f t="shared" si="4"/>
        <v>1</v>
      </c>
      <c r="H31" s="19" t="s">
        <v>140</v>
      </c>
      <c r="I31" s="37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107"/>
      <c r="AG31" s="43"/>
      <c r="AH31" s="54"/>
      <c r="AI31" s="54"/>
      <c r="AJ31" s="54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4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5"/>
      <c r="DJ31" s="45"/>
      <c r="DK31" s="45"/>
      <c r="DL31" s="45"/>
      <c r="DM31" s="45"/>
      <c r="DN31" s="45"/>
      <c r="DO31" s="45"/>
      <c r="DP31" s="45"/>
      <c r="DQ31" s="45"/>
      <c r="DR31" s="45"/>
      <c r="DS31" s="45"/>
      <c r="DT31" s="45"/>
      <c r="DU31" s="38"/>
      <c r="DV31" s="38"/>
      <c r="DW31" s="38"/>
    </row>
    <row r="32" spans="1:127" s="5" customFormat="1" ht="12" customHeight="1" outlineLevel="1" x14ac:dyDescent="0.25">
      <c r="A32" s="13" t="s">
        <v>88</v>
      </c>
      <c r="B32" s="20" t="s">
        <v>69</v>
      </c>
      <c r="C32" s="16">
        <v>43164</v>
      </c>
      <c r="D32" s="16">
        <v>43176</v>
      </c>
      <c r="E32" s="17">
        <v>12</v>
      </c>
      <c r="F32" s="14">
        <v>18</v>
      </c>
      <c r="G32" s="18">
        <f t="shared" si="4"/>
        <v>6</v>
      </c>
      <c r="H32" s="19" t="s">
        <v>140</v>
      </c>
      <c r="I32" s="37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107"/>
      <c r="AG32" s="43"/>
      <c r="AH32" s="43"/>
      <c r="AI32" s="43"/>
      <c r="AJ32" s="43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  <c r="CA32" s="43"/>
      <c r="CB32" s="43"/>
      <c r="CC32" s="43"/>
      <c r="CD32" s="43"/>
      <c r="CE32" s="43"/>
      <c r="CF32" s="43"/>
      <c r="CG32" s="43"/>
      <c r="CH32" s="43"/>
      <c r="CI32" s="43"/>
      <c r="CJ32" s="43"/>
      <c r="CK32" s="43"/>
      <c r="CL32" s="43"/>
      <c r="CM32" s="43"/>
      <c r="CN32" s="43"/>
      <c r="CO32" s="44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5"/>
      <c r="DJ32" s="45"/>
      <c r="DK32" s="45"/>
      <c r="DL32" s="45"/>
      <c r="DM32" s="45"/>
      <c r="DN32" s="45"/>
      <c r="DO32" s="45"/>
      <c r="DP32" s="45"/>
      <c r="DQ32" s="45"/>
      <c r="DR32" s="45"/>
      <c r="DS32" s="45"/>
      <c r="DT32" s="45"/>
      <c r="DU32" s="38"/>
      <c r="DV32" s="38"/>
      <c r="DW32" s="38"/>
    </row>
    <row r="33" spans="1:127" s="5" customFormat="1" ht="12" customHeight="1" outlineLevel="1" x14ac:dyDescent="0.25">
      <c r="A33" s="13" t="s">
        <v>94</v>
      </c>
      <c r="B33" s="15" t="s">
        <v>70</v>
      </c>
      <c r="C33" s="16">
        <v>43177</v>
      </c>
      <c r="D33" s="16">
        <v>43181</v>
      </c>
      <c r="E33" s="17">
        <v>11</v>
      </c>
      <c r="F33" s="14">
        <v>12</v>
      </c>
      <c r="G33" s="18">
        <f t="shared" si="4"/>
        <v>1</v>
      </c>
      <c r="H33" s="19" t="s">
        <v>140</v>
      </c>
      <c r="I33" s="37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107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54"/>
      <c r="AV33" s="54"/>
      <c r="AW33" s="54"/>
      <c r="AX33" s="54"/>
      <c r="AY33" s="54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4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5"/>
      <c r="DJ33" s="45"/>
      <c r="DK33" s="45"/>
      <c r="DL33" s="45"/>
      <c r="DM33" s="45"/>
      <c r="DN33" s="45"/>
      <c r="DO33" s="45"/>
      <c r="DP33" s="45"/>
      <c r="DQ33" s="45"/>
      <c r="DR33" s="45"/>
      <c r="DS33" s="45"/>
      <c r="DT33" s="45"/>
      <c r="DU33" s="38"/>
      <c r="DV33" s="38"/>
      <c r="DW33" s="38"/>
    </row>
    <row r="34" spans="1:127" s="5" customFormat="1" ht="12" customHeight="1" outlineLevel="1" x14ac:dyDescent="0.25">
      <c r="A34" s="13" t="s">
        <v>95</v>
      </c>
      <c r="B34" s="15" t="s">
        <v>72</v>
      </c>
      <c r="C34" s="16">
        <v>43183</v>
      </c>
      <c r="D34" s="16">
        <v>43185</v>
      </c>
      <c r="E34" s="17">
        <v>12</v>
      </c>
      <c r="F34" s="14">
        <v>3</v>
      </c>
      <c r="G34" s="18">
        <f t="shared" si="4"/>
        <v>-9</v>
      </c>
      <c r="H34" s="19" t="s">
        <v>140</v>
      </c>
      <c r="I34" s="37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107"/>
      <c r="AG34" s="43"/>
      <c r="AH34" s="43"/>
      <c r="AI34" s="43"/>
      <c r="AJ34" s="43"/>
      <c r="AK34" s="43"/>
      <c r="AL34" s="43"/>
      <c r="AM34" s="43"/>
      <c r="AN34" s="43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  <c r="CA34" s="43"/>
      <c r="CB34" s="43"/>
      <c r="CC34" s="43"/>
      <c r="CD34" s="43"/>
      <c r="CE34" s="43"/>
      <c r="CF34" s="43"/>
      <c r="CG34" s="43"/>
      <c r="CH34" s="43"/>
      <c r="CI34" s="43"/>
      <c r="CJ34" s="43"/>
      <c r="CK34" s="43"/>
      <c r="CL34" s="43"/>
      <c r="CM34" s="43"/>
      <c r="CN34" s="43"/>
      <c r="CO34" s="44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5"/>
      <c r="DJ34" s="45"/>
      <c r="DK34" s="45"/>
      <c r="DL34" s="45"/>
      <c r="DM34" s="45"/>
      <c r="DN34" s="45"/>
      <c r="DO34" s="45"/>
      <c r="DP34" s="45"/>
      <c r="DQ34" s="45"/>
      <c r="DR34" s="45"/>
      <c r="DS34" s="45"/>
      <c r="DT34" s="45"/>
      <c r="DU34" s="38"/>
      <c r="DV34" s="38"/>
      <c r="DW34" s="38"/>
    </row>
    <row r="35" spans="1:127" s="5" customFormat="1" ht="12" customHeight="1" x14ac:dyDescent="0.25">
      <c r="A35" s="122" t="s">
        <v>4</v>
      </c>
      <c r="B35" s="122"/>
      <c r="C35" s="71"/>
      <c r="D35" s="71"/>
      <c r="E35" s="72">
        <f>SUM(E36:E47)</f>
        <v>171</v>
      </c>
      <c r="F35" s="72">
        <f>SUM(F36:F47)</f>
        <v>176</v>
      </c>
      <c r="G35" s="18">
        <f t="shared" si="4"/>
        <v>5</v>
      </c>
      <c r="H35" s="70" t="s">
        <v>27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55"/>
      <c r="BN35" s="55"/>
      <c r="BO35" s="55"/>
      <c r="BP35" s="55"/>
      <c r="BQ35" s="55"/>
      <c r="BR35" s="55"/>
      <c r="BS35" s="55"/>
      <c r="BT35" s="58"/>
      <c r="BU35" s="58"/>
      <c r="BV35" s="58"/>
      <c r="BW35" s="58"/>
      <c r="BX35" s="58"/>
      <c r="BY35" s="58"/>
      <c r="BZ35" s="58"/>
      <c r="CA35" s="58"/>
      <c r="CB35" s="58"/>
      <c r="CC35" s="58"/>
      <c r="CD35" s="58"/>
      <c r="CE35" s="58"/>
      <c r="CF35" s="58"/>
      <c r="CG35" s="58"/>
      <c r="CH35" s="58"/>
      <c r="CI35" s="58"/>
      <c r="CJ35" s="58"/>
      <c r="CK35" s="58"/>
      <c r="CL35" s="58"/>
      <c r="CM35" s="58"/>
      <c r="CN35" s="58"/>
      <c r="CO35" s="64"/>
      <c r="CP35" s="65"/>
      <c r="CQ35" s="65"/>
      <c r="CR35" s="65"/>
      <c r="CS35" s="65"/>
      <c r="CT35" s="65"/>
      <c r="CU35" s="65"/>
      <c r="CV35" s="65"/>
      <c r="CW35" s="65"/>
      <c r="CX35" s="65"/>
      <c r="CY35" s="65"/>
      <c r="CZ35" s="65"/>
      <c r="DA35" s="65"/>
      <c r="DB35" s="65"/>
      <c r="DC35" s="65"/>
      <c r="DD35" s="65"/>
      <c r="DE35" s="65"/>
      <c r="DF35" s="73"/>
      <c r="DG35" s="73"/>
      <c r="DH35" s="73"/>
      <c r="DI35" s="73"/>
      <c r="DJ35" s="73"/>
      <c r="DK35" s="73"/>
      <c r="DL35" s="73"/>
      <c r="DM35" s="73"/>
      <c r="DN35" s="73"/>
      <c r="DO35" s="73"/>
      <c r="DP35" s="73"/>
      <c r="DQ35" s="73"/>
      <c r="DR35" s="73"/>
      <c r="DS35" s="73"/>
      <c r="DT35" s="73"/>
      <c r="DU35" s="73"/>
      <c r="DV35" s="73"/>
      <c r="DW35" s="73"/>
    </row>
    <row r="36" spans="1:127" s="5" customFormat="1" ht="12" customHeight="1" outlineLevel="1" x14ac:dyDescent="0.25">
      <c r="A36" s="13" t="s">
        <v>96</v>
      </c>
      <c r="B36" s="20" t="s">
        <v>74</v>
      </c>
      <c r="C36" s="16">
        <v>43193</v>
      </c>
      <c r="D36" s="16">
        <v>43197</v>
      </c>
      <c r="E36" s="17">
        <v>20</v>
      </c>
      <c r="F36" s="14">
        <v>32</v>
      </c>
      <c r="G36" s="18">
        <f t="shared" si="4"/>
        <v>12</v>
      </c>
      <c r="H36" s="19" t="s">
        <v>140</v>
      </c>
      <c r="I36" s="37"/>
      <c r="J36" s="37"/>
      <c r="K36" s="37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106" t="s">
        <v>170</v>
      </c>
      <c r="BM36" s="54">
        <v>18</v>
      </c>
      <c r="BN36" s="54"/>
      <c r="BO36" s="54"/>
      <c r="BP36" s="54"/>
      <c r="BQ36" s="54"/>
      <c r="BR36" s="54"/>
      <c r="BS36" s="54"/>
      <c r="BT36" s="54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43"/>
      <c r="CO36" s="44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5"/>
      <c r="DJ36" s="45"/>
      <c r="DK36" s="45"/>
      <c r="DL36" s="45"/>
      <c r="DM36" s="45"/>
      <c r="DN36" s="45"/>
      <c r="DO36" s="45"/>
      <c r="DP36" s="45"/>
      <c r="DQ36" s="45"/>
      <c r="DR36" s="45"/>
      <c r="DS36" s="45"/>
      <c r="DT36" s="45"/>
      <c r="DU36" s="45"/>
      <c r="DV36" s="45"/>
      <c r="DW36" s="45"/>
    </row>
    <row r="37" spans="1:127" s="5" customFormat="1" ht="12" customHeight="1" outlineLevel="1" x14ac:dyDescent="0.25">
      <c r="A37" s="13" t="s">
        <v>97</v>
      </c>
      <c r="B37" s="20" t="s">
        <v>131</v>
      </c>
      <c r="C37" s="16">
        <v>43198</v>
      </c>
      <c r="D37" s="16">
        <v>43199</v>
      </c>
      <c r="E37" s="17">
        <v>8</v>
      </c>
      <c r="F37" s="14">
        <v>7</v>
      </c>
      <c r="G37" s="18">
        <f t="shared" si="4"/>
        <v>-1</v>
      </c>
      <c r="H37" s="19" t="s">
        <v>140</v>
      </c>
      <c r="I37" s="37"/>
      <c r="J37" s="37"/>
      <c r="K37" s="37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107"/>
      <c r="BM37" s="43"/>
      <c r="BN37" s="43"/>
      <c r="BO37" s="43"/>
      <c r="BP37" s="43"/>
      <c r="BQ37" s="43"/>
      <c r="BR37" s="43"/>
      <c r="BS37" s="43"/>
      <c r="BT37" s="43"/>
      <c r="BU37" s="54">
        <v>19</v>
      </c>
      <c r="BV37" s="54"/>
      <c r="BW37" s="54"/>
      <c r="BX37" s="54"/>
      <c r="BY37" s="54"/>
      <c r="BZ37" s="86" t="s">
        <v>144</v>
      </c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43"/>
      <c r="CO37" s="44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5"/>
      <c r="DJ37" s="45"/>
      <c r="DK37" s="45"/>
      <c r="DL37" s="45"/>
      <c r="DM37" s="45"/>
      <c r="DN37" s="45"/>
      <c r="DO37" s="45"/>
      <c r="DP37" s="45"/>
      <c r="DQ37" s="45"/>
      <c r="DR37" s="45"/>
      <c r="DS37" s="45"/>
      <c r="DT37" s="45"/>
      <c r="DU37" s="45"/>
      <c r="DV37" s="45"/>
      <c r="DW37" s="45"/>
    </row>
    <row r="38" spans="1:127" s="5" customFormat="1" ht="12" customHeight="1" outlineLevel="1" x14ac:dyDescent="0.25">
      <c r="A38" s="13" t="s">
        <v>98</v>
      </c>
      <c r="B38" s="20" t="s">
        <v>75</v>
      </c>
      <c r="C38" s="16">
        <v>43207</v>
      </c>
      <c r="D38" s="16">
        <v>43207</v>
      </c>
      <c r="E38" s="17">
        <v>4</v>
      </c>
      <c r="F38" s="14">
        <v>6</v>
      </c>
      <c r="G38" s="18">
        <f t="shared" si="4"/>
        <v>2</v>
      </c>
      <c r="H38" s="19" t="s">
        <v>140</v>
      </c>
      <c r="I38" s="37"/>
      <c r="J38" s="37"/>
      <c r="K38" s="37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107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54"/>
      <c r="CB38" s="54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43"/>
      <c r="CO38" s="44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5"/>
      <c r="DJ38" s="45"/>
      <c r="DK38" s="45"/>
      <c r="DL38" s="45"/>
      <c r="DM38" s="45"/>
      <c r="DN38" s="45"/>
      <c r="DO38" s="45"/>
      <c r="DP38" s="45"/>
      <c r="DQ38" s="45"/>
      <c r="DR38" s="45"/>
      <c r="DS38" s="45"/>
      <c r="DT38" s="45"/>
      <c r="DU38" s="45"/>
      <c r="DV38" s="45"/>
      <c r="DW38" s="45"/>
    </row>
    <row r="39" spans="1:127" s="5" customFormat="1" ht="12" customHeight="1" outlineLevel="1" x14ac:dyDescent="0.25">
      <c r="A39" s="13" t="s">
        <v>99</v>
      </c>
      <c r="B39" s="20" t="s">
        <v>76</v>
      </c>
      <c r="C39" s="16">
        <v>43211</v>
      </c>
      <c r="D39" s="16">
        <v>43213</v>
      </c>
      <c r="E39" s="17">
        <v>25</v>
      </c>
      <c r="F39" s="14">
        <v>25</v>
      </c>
      <c r="G39" s="18">
        <f t="shared" si="4"/>
        <v>0</v>
      </c>
      <c r="H39" s="19" t="s">
        <v>140</v>
      </c>
      <c r="I39" s="37"/>
      <c r="J39" s="37"/>
      <c r="K39" s="37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107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54">
        <v>21</v>
      </c>
      <c r="CD39" s="54"/>
      <c r="CE39" s="54"/>
      <c r="CF39" s="54"/>
      <c r="CG39" s="54"/>
      <c r="CH39" s="43"/>
      <c r="CI39" s="43"/>
      <c r="CJ39" s="43"/>
      <c r="CK39" s="43"/>
      <c r="CL39" s="43"/>
      <c r="CM39" s="43"/>
      <c r="CN39" s="43"/>
      <c r="CO39" s="44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5"/>
      <c r="DJ39" s="45"/>
      <c r="DK39" s="45"/>
      <c r="DL39" s="45"/>
      <c r="DM39" s="45"/>
      <c r="DN39" s="45"/>
      <c r="DO39" s="45"/>
      <c r="DP39" s="45"/>
      <c r="DQ39" s="45"/>
      <c r="DR39" s="45"/>
      <c r="DS39" s="45"/>
      <c r="DT39" s="45"/>
      <c r="DU39" s="45"/>
      <c r="DV39" s="45"/>
      <c r="DW39" s="45"/>
    </row>
    <row r="40" spans="1:127" s="5" customFormat="1" ht="12" customHeight="1" outlineLevel="1" x14ac:dyDescent="0.25">
      <c r="A40" s="13" t="s">
        <v>100</v>
      </c>
      <c r="B40" s="5" t="s">
        <v>77</v>
      </c>
      <c r="C40" s="16">
        <v>43214</v>
      </c>
      <c r="D40" s="16">
        <v>43215</v>
      </c>
      <c r="E40" s="17">
        <v>25</v>
      </c>
      <c r="F40" s="14">
        <v>20</v>
      </c>
      <c r="G40" s="18">
        <f t="shared" si="4"/>
        <v>-5</v>
      </c>
      <c r="H40" s="19" t="s">
        <v>140</v>
      </c>
      <c r="I40" s="37"/>
      <c r="J40" s="37"/>
      <c r="K40" s="37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107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3"/>
      <c r="CF40" s="43"/>
      <c r="CG40" s="43"/>
      <c r="CH40" s="54">
        <v>20</v>
      </c>
      <c r="CI40" s="54"/>
      <c r="CJ40" s="54"/>
      <c r="CK40" s="54"/>
      <c r="CL40" s="54"/>
      <c r="CM40" s="54"/>
      <c r="CN40" s="43"/>
      <c r="CO40" s="44"/>
      <c r="CP40" s="45"/>
      <c r="CQ40" s="45"/>
      <c r="CR40" s="45"/>
      <c r="CS40" s="45"/>
      <c r="CT40" s="45"/>
      <c r="CU40" s="45"/>
      <c r="CV40" s="45"/>
      <c r="CW40" s="45"/>
      <c r="CX40" s="45"/>
      <c r="CY40" s="45"/>
      <c r="CZ40" s="45"/>
      <c r="DA40" s="45"/>
      <c r="DB40" s="45"/>
      <c r="DC40" s="45"/>
      <c r="DD40" s="45"/>
      <c r="DE40" s="45"/>
      <c r="DF40" s="45"/>
      <c r="DG40" s="45"/>
      <c r="DH40" s="45"/>
      <c r="DI40" s="45"/>
      <c r="DJ40" s="45"/>
      <c r="DK40" s="45"/>
      <c r="DL40" s="45"/>
      <c r="DM40" s="45"/>
      <c r="DN40" s="45"/>
      <c r="DO40" s="45"/>
      <c r="DP40" s="45"/>
      <c r="DQ40" s="45"/>
      <c r="DR40" s="45"/>
      <c r="DS40" s="45"/>
      <c r="DT40" s="45"/>
      <c r="DU40" s="45"/>
      <c r="DV40" s="45"/>
      <c r="DW40" s="45"/>
    </row>
    <row r="41" spans="1:127" s="5" customFormat="1" ht="12" customHeight="1" outlineLevel="1" x14ac:dyDescent="0.25">
      <c r="A41" s="13" t="s">
        <v>101</v>
      </c>
      <c r="B41" s="20" t="s">
        <v>78</v>
      </c>
      <c r="C41" s="16">
        <v>43216</v>
      </c>
      <c r="D41" s="16">
        <v>43216</v>
      </c>
      <c r="E41" s="17">
        <v>12</v>
      </c>
      <c r="F41" s="14">
        <v>10</v>
      </c>
      <c r="G41" s="18">
        <f t="shared" si="4"/>
        <v>-2</v>
      </c>
      <c r="H41" s="19" t="s">
        <v>140</v>
      </c>
      <c r="I41" s="37"/>
      <c r="J41" s="37"/>
      <c r="K41" s="37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107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3"/>
      <c r="CF41" s="43"/>
      <c r="CG41" s="43"/>
      <c r="CH41" s="43"/>
      <c r="CI41" s="43"/>
      <c r="CJ41" s="43"/>
      <c r="CK41" s="43"/>
      <c r="CL41" s="43"/>
      <c r="CM41" s="43"/>
      <c r="CN41" s="54">
        <v>23</v>
      </c>
      <c r="CO41" s="67"/>
      <c r="CP41" s="45"/>
      <c r="CQ41" s="45"/>
      <c r="CR41" s="45"/>
      <c r="CS41" s="45"/>
      <c r="CT41" s="45"/>
      <c r="CU41" s="45"/>
      <c r="CV41" s="45"/>
      <c r="CW41" s="45"/>
      <c r="CX41" s="45"/>
      <c r="CY41" s="45"/>
      <c r="CZ41" s="45"/>
      <c r="DA41" s="45"/>
      <c r="DB41" s="45"/>
      <c r="DC41" s="45"/>
      <c r="DD41" s="45"/>
      <c r="DE41" s="45"/>
      <c r="DF41" s="45"/>
      <c r="DG41" s="45"/>
      <c r="DH41" s="45"/>
      <c r="DI41" s="45"/>
      <c r="DJ41" s="45"/>
      <c r="DK41" s="45"/>
      <c r="DL41" s="45"/>
      <c r="DM41" s="45"/>
      <c r="DN41" s="45"/>
      <c r="DO41" s="45"/>
      <c r="DP41" s="45"/>
      <c r="DQ41" s="45"/>
      <c r="DR41" s="45"/>
      <c r="DS41" s="45"/>
      <c r="DT41" s="45"/>
      <c r="DU41" s="45"/>
      <c r="DV41" s="45"/>
      <c r="DW41" s="45"/>
    </row>
    <row r="42" spans="1:127" s="5" customFormat="1" ht="12" customHeight="1" outlineLevel="1" x14ac:dyDescent="0.25">
      <c r="A42" s="13" t="s">
        <v>102</v>
      </c>
      <c r="B42" s="20" t="s">
        <v>104</v>
      </c>
      <c r="C42" s="16">
        <v>43192</v>
      </c>
      <c r="D42" s="16">
        <v>43218</v>
      </c>
      <c r="E42" s="17">
        <v>30</v>
      </c>
      <c r="F42" s="14">
        <v>17</v>
      </c>
      <c r="G42" s="18">
        <f t="shared" si="4"/>
        <v>-13</v>
      </c>
      <c r="H42" s="19" t="s">
        <v>140</v>
      </c>
      <c r="I42" s="37"/>
      <c r="J42" s="37"/>
      <c r="K42" s="37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107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67"/>
      <c r="CP42" s="45"/>
      <c r="CQ42" s="45"/>
      <c r="CR42" s="45"/>
      <c r="CS42" s="45"/>
      <c r="CT42" s="45"/>
      <c r="CU42" s="45"/>
      <c r="CV42" s="45"/>
      <c r="CW42" s="45"/>
      <c r="CX42" s="45"/>
      <c r="CY42" s="45"/>
      <c r="CZ42" s="45"/>
      <c r="DA42" s="45"/>
      <c r="DB42" s="45"/>
      <c r="DC42" s="45"/>
      <c r="DD42" s="45"/>
      <c r="DE42" s="45"/>
      <c r="DF42" s="45"/>
      <c r="DG42" s="45"/>
      <c r="DH42" s="45"/>
      <c r="DI42" s="45"/>
      <c r="DJ42" s="45"/>
      <c r="DK42" s="45"/>
      <c r="DL42" s="45"/>
      <c r="DM42" s="45"/>
      <c r="DN42" s="45"/>
      <c r="DO42" s="45"/>
      <c r="DP42" s="45"/>
      <c r="DQ42" s="45"/>
      <c r="DR42" s="45"/>
      <c r="DS42" s="45"/>
      <c r="DT42" s="45"/>
      <c r="DU42" s="45"/>
      <c r="DV42" s="45"/>
      <c r="DW42" s="45"/>
    </row>
    <row r="43" spans="1:127" s="5" customFormat="1" ht="12" customHeight="1" outlineLevel="1" x14ac:dyDescent="0.25">
      <c r="A43" s="13" t="s">
        <v>103</v>
      </c>
      <c r="B43" s="5" t="s">
        <v>79</v>
      </c>
      <c r="C43" s="16">
        <v>43221</v>
      </c>
      <c r="D43" s="16">
        <v>43230</v>
      </c>
      <c r="E43" s="17">
        <v>14</v>
      </c>
      <c r="F43" s="14">
        <v>7</v>
      </c>
      <c r="G43" s="18">
        <f t="shared" si="4"/>
        <v>-7</v>
      </c>
      <c r="H43" s="19" t="s">
        <v>140</v>
      </c>
      <c r="I43" s="37"/>
      <c r="J43" s="37"/>
      <c r="K43" s="37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107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4"/>
      <c r="CP43" s="68">
        <v>25</v>
      </c>
      <c r="CQ43" s="68"/>
      <c r="CR43" s="68"/>
      <c r="CS43" s="68"/>
      <c r="CT43" s="68"/>
      <c r="CU43" s="68"/>
      <c r="CV43" s="68"/>
      <c r="CW43" s="68"/>
      <c r="CX43" s="68"/>
      <c r="CY43" s="68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5"/>
      <c r="DL43" s="45"/>
      <c r="DM43" s="45"/>
      <c r="DN43" s="45"/>
      <c r="DO43" s="45"/>
      <c r="DP43" s="45"/>
      <c r="DQ43" s="45"/>
      <c r="DR43" s="45"/>
      <c r="DS43" s="45"/>
      <c r="DT43" s="45"/>
      <c r="DU43" s="45"/>
      <c r="DV43" s="45"/>
      <c r="DW43" s="45"/>
    </row>
    <row r="44" spans="1:127" s="5" customFormat="1" ht="12" customHeight="1" outlineLevel="1" x14ac:dyDescent="0.25">
      <c r="A44" s="13" t="s">
        <v>105</v>
      </c>
      <c r="B44" s="20" t="s">
        <v>80</v>
      </c>
      <c r="C44" s="16">
        <v>43200</v>
      </c>
      <c r="D44" s="16">
        <v>43233</v>
      </c>
      <c r="E44" s="17">
        <v>7</v>
      </c>
      <c r="F44" s="14">
        <v>30</v>
      </c>
      <c r="G44" s="18">
        <f t="shared" si="4"/>
        <v>23</v>
      </c>
      <c r="H44" s="19" t="s">
        <v>140</v>
      </c>
      <c r="I44" s="37"/>
      <c r="J44" s="37"/>
      <c r="K44" s="37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/>
      <c r="BG44" s="43"/>
      <c r="BH44" s="43"/>
      <c r="BI44" s="43"/>
      <c r="BJ44" s="43"/>
      <c r="BK44" s="43"/>
      <c r="BL44" s="107"/>
      <c r="BM44" s="43"/>
      <c r="BN44" s="43"/>
      <c r="BO44" s="43"/>
      <c r="BP44" s="43"/>
      <c r="BQ44" s="43"/>
      <c r="BR44" s="43"/>
      <c r="BS44" s="43"/>
      <c r="BT44" s="54"/>
      <c r="BU44" s="43"/>
      <c r="BV44" s="43"/>
      <c r="BW44" s="43"/>
      <c r="BX44" s="43"/>
      <c r="BY44" s="43"/>
      <c r="BZ44" s="43"/>
      <c r="CA44" s="54"/>
      <c r="CB44" s="43"/>
      <c r="CC44" s="43"/>
      <c r="CD44" s="43"/>
      <c r="CE44" s="43"/>
      <c r="CF44" s="43"/>
      <c r="CG44" s="43"/>
      <c r="CH44" s="54"/>
      <c r="CI44" s="43"/>
      <c r="CJ44" s="43"/>
      <c r="CK44" s="43"/>
      <c r="CL44" s="43"/>
      <c r="CM44" s="43"/>
      <c r="CN44" s="43"/>
      <c r="CO44" s="67"/>
      <c r="CP44" s="45"/>
      <c r="CQ44" s="45"/>
      <c r="CR44" s="45"/>
      <c r="CS44" s="45"/>
      <c r="CT44" s="45"/>
      <c r="CU44" s="45"/>
      <c r="CV44" s="68"/>
      <c r="CW44" s="45"/>
      <c r="CX44" s="45"/>
      <c r="CY44" s="45"/>
      <c r="CZ44" s="45"/>
      <c r="DA44" s="45"/>
      <c r="DB44" s="68"/>
      <c r="DC44" s="45"/>
      <c r="DD44" s="45"/>
      <c r="DE44" s="45"/>
      <c r="DF44" s="45"/>
      <c r="DG44" s="45"/>
      <c r="DH44" s="45"/>
      <c r="DI44" s="45"/>
      <c r="DJ44" s="45"/>
      <c r="DK44" s="45"/>
      <c r="DL44" s="45"/>
      <c r="DM44" s="45"/>
      <c r="DN44" s="45"/>
      <c r="DO44" s="45"/>
      <c r="DP44" s="45"/>
      <c r="DQ44" s="45"/>
      <c r="DR44" s="45"/>
      <c r="DS44" s="45"/>
      <c r="DT44" s="45"/>
      <c r="DU44" s="45"/>
      <c r="DV44" s="45"/>
      <c r="DW44" s="45"/>
    </row>
    <row r="45" spans="1:127" s="5" customFormat="1" ht="12" customHeight="1" outlineLevel="1" x14ac:dyDescent="0.25">
      <c r="A45" s="13" t="s">
        <v>106</v>
      </c>
      <c r="B45" s="20" t="s">
        <v>81</v>
      </c>
      <c r="C45" s="16">
        <v>43192</v>
      </c>
      <c r="D45" s="16">
        <v>43230</v>
      </c>
      <c r="E45" s="17">
        <v>8</v>
      </c>
      <c r="F45" s="14">
        <v>10</v>
      </c>
      <c r="G45" s="18">
        <f t="shared" si="4"/>
        <v>2</v>
      </c>
      <c r="H45" s="19" t="s">
        <v>140</v>
      </c>
      <c r="I45" s="37"/>
      <c r="J45" s="37"/>
      <c r="K45" s="37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  <c r="AM45" s="43"/>
      <c r="AN45" s="43"/>
      <c r="AO45" s="43"/>
      <c r="AP45" s="43"/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107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67"/>
      <c r="CP45" s="68"/>
      <c r="CQ45" s="68"/>
      <c r="CR45" s="68"/>
      <c r="CS45" s="68"/>
      <c r="CT45" s="68"/>
      <c r="CU45" s="68"/>
      <c r="CV45" s="68"/>
      <c r="CW45" s="68"/>
      <c r="CX45" s="68"/>
      <c r="CY45" s="68"/>
      <c r="CZ45" s="45"/>
      <c r="DA45" s="45"/>
      <c r="DB45" s="45"/>
      <c r="DC45" s="45"/>
      <c r="DD45" s="45"/>
      <c r="DE45" s="45"/>
      <c r="DF45" s="45"/>
      <c r="DG45" s="45"/>
      <c r="DH45" s="45"/>
      <c r="DI45" s="45"/>
      <c r="DJ45" s="45"/>
      <c r="DK45" s="45"/>
      <c r="DL45" s="45"/>
      <c r="DM45" s="45"/>
      <c r="DN45" s="45"/>
      <c r="DO45" s="45"/>
      <c r="DP45" s="45"/>
      <c r="DQ45" s="45"/>
      <c r="DR45" s="45"/>
      <c r="DS45" s="45"/>
      <c r="DT45" s="45"/>
      <c r="DU45" s="45"/>
      <c r="DV45" s="45"/>
      <c r="DW45" s="45"/>
    </row>
    <row r="46" spans="1:127" s="5" customFormat="1" ht="12" customHeight="1" outlineLevel="1" x14ac:dyDescent="0.25">
      <c r="A46" s="13" t="s">
        <v>107</v>
      </c>
      <c r="B46" s="5" t="s">
        <v>82</v>
      </c>
      <c r="C46" s="16">
        <v>43222</v>
      </c>
      <c r="D46" s="16">
        <v>43223</v>
      </c>
      <c r="E46" s="17">
        <v>9</v>
      </c>
      <c r="F46" s="14">
        <v>9</v>
      </c>
      <c r="G46" s="18">
        <f t="shared" si="4"/>
        <v>0</v>
      </c>
      <c r="H46" s="19" t="s">
        <v>140</v>
      </c>
      <c r="I46" s="37"/>
      <c r="J46" s="37"/>
      <c r="K46" s="37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  <c r="AM46" s="43"/>
      <c r="AN46" s="43"/>
      <c r="AO46" s="43"/>
      <c r="AP46" s="43"/>
      <c r="AQ46" s="43"/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107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3"/>
      <c r="CF46" s="43"/>
      <c r="CG46" s="43"/>
      <c r="CH46" s="43"/>
      <c r="CI46" s="43"/>
      <c r="CJ46" s="43"/>
      <c r="CK46" s="43"/>
      <c r="CL46" s="43"/>
      <c r="CM46" s="43"/>
      <c r="CN46" s="43"/>
      <c r="CO46" s="44"/>
      <c r="CP46" s="68"/>
      <c r="CQ46" s="68"/>
      <c r="CR46" s="45"/>
      <c r="CS46" s="45"/>
      <c r="CT46" s="45"/>
      <c r="CU46" s="45"/>
      <c r="CV46" s="45"/>
      <c r="CW46" s="45"/>
      <c r="CX46" s="45"/>
      <c r="CY46" s="45"/>
      <c r="CZ46" s="45"/>
      <c r="DA46" s="45"/>
      <c r="DB46" s="45"/>
      <c r="DC46" s="45"/>
      <c r="DD46" s="45"/>
      <c r="DE46" s="45"/>
      <c r="DF46" s="45"/>
      <c r="DG46" s="45"/>
      <c r="DH46" s="45"/>
      <c r="DI46" s="45"/>
      <c r="DJ46" s="45"/>
      <c r="DK46" s="45"/>
      <c r="DL46" s="45"/>
      <c r="DM46" s="45"/>
      <c r="DN46" s="45"/>
      <c r="DO46" s="45"/>
      <c r="DP46" s="45"/>
      <c r="DQ46" s="45"/>
      <c r="DR46" s="45"/>
      <c r="DS46" s="45"/>
      <c r="DT46" s="45"/>
      <c r="DU46" s="45"/>
      <c r="DV46" s="45"/>
      <c r="DW46" s="45"/>
    </row>
    <row r="47" spans="1:127" s="5" customFormat="1" ht="12" customHeight="1" outlineLevel="1" x14ac:dyDescent="0.25">
      <c r="A47" s="13" t="s">
        <v>108</v>
      </c>
      <c r="B47" s="20" t="s">
        <v>84</v>
      </c>
      <c r="C47" s="16">
        <v>43221</v>
      </c>
      <c r="D47" s="16">
        <v>43233</v>
      </c>
      <c r="E47" s="17">
        <v>9</v>
      </c>
      <c r="F47" s="14">
        <v>3</v>
      </c>
      <c r="G47" s="18">
        <f t="shared" si="4"/>
        <v>-6</v>
      </c>
      <c r="H47" s="19" t="s">
        <v>140</v>
      </c>
      <c r="I47" s="37"/>
      <c r="J47" s="37"/>
      <c r="K47" s="37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  <c r="AM47" s="43"/>
      <c r="AN47" s="43"/>
      <c r="AO47" s="43"/>
      <c r="AP47" s="43"/>
      <c r="AQ47" s="43"/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107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  <c r="CA47" s="43"/>
      <c r="CB47" s="43"/>
      <c r="CC47" s="43"/>
      <c r="CD47" s="43"/>
      <c r="CE47" s="43"/>
      <c r="CF47" s="43"/>
      <c r="CG47" s="43"/>
      <c r="CH47" s="43"/>
      <c r="CI47" s="43"/>
      <c r="CJ47" s="43"/>
      <c r="CK47" s="43"/>
      <c r="CL47" s="43"/>
      <c r="CM47" s="43"/>
      <c r="CN47" s="43"/>
      <c r="CO47" s="44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45"/>
      <c r="DD47" s="45"/>
      <c r="DE47" s="45"/>
      <c r="DF47" s="45"/>
      <c r="DG47" s="45"/>
      <c r="DH47" s="45"/>
      <c r="DI47" s="45"/>
      <c r="DJ47" s="45"/>
      <c r="DK47" s="45"/>
      <c r="DL47" s="45"/>
      <c r="DM47" s="45"/>
      <c r="DN47" s="45"/>
      <c r="DO47" s="45"/>
      <c r="DP47" s="45"/>
      <c r="DQ47" s="45"/>
      <c r="DR47" s="45"/>
      <c r="DS47" s="45"/>
      <c r="DT47" s="45"/>
      <c r="DU47" s="45"/>
      <c r="DV47" s="45"/>
      <c r="DW47" s="45"/>
    </row>
    <row r="48" spans="1:127" s="5" customFormat="1" ht="12" customHeight="1" x14ac:dyDescent="0.25">
      <c r="A48" s="122" t="s">
        <v>45</v>
      </c>
      <c r="B48" s="122"/>
      <c r="C48" s="71"/>
      <c r="D48" s="71"/>
      <c r="E48" s="72">
        <f>SUM(E49:E54)</f>
        <v>25.5</v>
      </c>
      <c r="F48" s="72">
        <f>SUM(F49:F54)</f>
        <v>27</v>
      </c>
      <c r="G48" s="18">
        <f t="shared" si="4"/>
        <v>1.5</v>
      </c>
      <c r="H48" s="70" t="s">
        <v>27</v>
      </c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73"/>
      <c r="DD48" s="73"/>
      <c r="DE48" s="73"/>
      <c r="DF48" s="65"/>
      <c r="DG48" s="65"/>
      <c r="DH48" s="65"/>
      <c r="DI48" s="65"/>
      <c r="DJ48" s="65"/>
      <c r="DK48" s="65"/>
      <c r="DL48" s="65"/>
      <c r="DM48" s="65"/>
      <c r="DN48" s="65"/>
      <c r="DO48" s="65"/>
      <c r="DP48" s="65"/>
      <c r="DQ48" s="65"/>
      <c r="DR48" s="65"/>
      <c r="DS48" s="65"/>
      <c r="DT48" s="65"/>
      <c r="DU48" s="65"/>
      <c r="DV48" s="65"/>
      <c r="DW48" s="65"/>
    </row>
    <row r="49" spans="1:127" s="5" customFormat="1" ht="12" customHeight="1" outlineLevel="1" x14ac:dyDescent="0.25">
      <c r="A49" s="13" t="s">
        <v>109</v>
      </c>
      <c r="B49" s="20" t="s">
        <v>43</v>
      </c>
      <c r="C49" s="16">
        <v>43237</v>
      </c>
      <c r="D49" s="16">
        <v>43242</v>
      </c>
      <c r="E49" s="17">
        <v>9.5</v>
      </c>
      <c r="F49" s="14">
        <v>15</v>
      </c>
      <c r="G49" s="18">
        <f t="shared" ref="G49" si="5">SUM(F49-E49)</f>
        <v>5.5</v>
      </c>
      <c r="H49" s="19" t="s">
        <v>140</v>
      </c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  <c r="AM49" s="43"/>
      <c r="AN49" s="43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  <c r="CA49" s="43"/>
      <c r="CB49" s="43"/>
      <c r="CC49" s="43"/>
      <c r="CD49" s="43"/>
      <c r="CE49" s="43"/>
      <c r="CF49" s="43"/>
      <c r="CG49" s="43"/>
      <c r="CH49" s="43"/>
      <c r="CI49" s="43"/>
      <c r="CJ49" s="43"/>
      <c r="CK49" s="43"/>
      <c r="CL49" s="43"/>
      <c r="CM49" s="43"/>
      <c r="CN49" s="43"/>
      <c r="CO49" s="44"/>
      <c r="CP49" s="45"/>
      <c r="CQ49" s="45"/>
      <c r="CR49" s="45"/>
      <c r="CS49" s="45"/>
      <c r="CT49" s="45"/>
      <c r="CU49" s="45"/>
      <c r="CV49" s="45"/>
      <c r="CW49" s="45"/>
      <c r="CX49" s="45"/>
      <c r="CY49" s="45"/>
      <c r="CZ49" s="45"/>
      <c r="DA49" s="45"/>
      <c r="DB49" s="45"/>
      <c r="DC49" s="45"/>
      <c r="DD49" s="45"/>
      <c r="DE49" s="108" t="s">
        <v>172</v>
      </c>
      <c r="DF49" s="68"/>
      <c r="DG49" s="68"/>
      <c r="DH49" s="68"/>
      <c r="DI49" s="69"/>
      <c r="DJ49" s="69"/>
      <c r="DK49" s="69"/>
      <c r="DL49" s="45"/>
      <c r="DM49" s="45"/>
      <c r="DN49" s="45"/>
      <c r="DO49" s="45"/>
      <c r="DP49" s="45"/>
      <c r="DQ49" s="45"/>
      <c r="DR49" s="45"/>
      <c r="DS49" s="45"/>
      <c r="DT49" s="45"/>
      <c r="DU49" s="45"/>
      <c r="DV49" s="45"/>
      <c r="DW49" s="45"/>
    </row>
    <row r="50" spans="1:127" s="5" customFormat="1" ht="12" customHeight="1" outlineLevel="1" x14ac:dyDescent="0.25">
      <c r="A50" s="13" t="s">
        <v>110</v>
      </c>
      <c r="B50" s="20" t="s">
        <v>42</v>
      </c>
      <c r="C50" s="16">
        <v>43240</v>
      </c>
      <c r="D50" s="16">
        <v>43244</v>
      </c>
      <c r="E50" s="17">
        <v>8</v>
      </c>
      <c r="F50" s="14">
        <v>2</v>
      </c>
      <c r="G50" s="18">
        <f t="shared" si="4"/>
        <v>-6</v>
      </c>
      <c r="H50" s="19" t="s">
        <v>140</v>
      </c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  <c r="CA50" s="43"/>
      <c r="CB50" s="43"/>
      <c r="CC50" s="43"/>
      <c r="CD50" s="43"/>
      <c r="CE50" s="43"/>
      <c r="CF50" s="43"/>
      <c r="CG50" s="43"/>
      <c r="CH50" s="43"/>
      <c r="CI50" s="43"/>
      <c r="CJ50" s="43"/>
      <c r="CK50" s="43"/>
      <c r="CL50" s="43"/>
      <c r="CM50" s="43"/>
      <c r="CN50" s="43"/>
      <c r="CO50" s="44"/>
      <c r="CP50" s="45"/>
      <c r="CQ50" s="45"/>
      <c r="CR50" s="45"/>
      <c r="CS50" s="45"/>
      <c r="CT50" s="45"/>
      <c r="CU50" s="45"/>
      <c r="CV50" s="45"/>
      <c r="CW50" s="45"/>
      <c r="CX50" s="45"/>
      <c r="CY50" s="45"/>
      <c r="CZ50" s="45"/>
      <c r="DA50" s="45"/>
      <c r="DB50" s="45"/>
      <c r="DC50" s="45"/>
      <c r="DD50" s="45"/>
      <c r="DE50" s="109"/>
      <c r="DF50" s="45"/>
      <c r="DG50" s="45"/>
      <c r="DH50" s="45"/>
      <c r="DI50" s="68"/>
      <c r="DJ50" s="68"/>
      <c r="DK50" s="69"/>
      <c r="DL50" s="69"/>
      <c r="DM50" s="69"/>
      <c r="DN50" s="45"/>
      <c r="DO50" s="45"/>
      <c r="DP50" s="45"/>
      <c r="DQ50" s="45"/>
      <c r="DR50" s="45"/>
      <c r="DS50" s="45"/>
      <c r="DT50" s="45"/>
      <c r="DU50" s="45"/>
      <c r="DV50" s="45"/>
      <c r="DW50" s="45"/>
    </row>
    <row r="51" spans="1:127" s="5" customFormat="1" ht="12" customHeight="1" outlineLevel="1" x14ac:dyDescent="0.25">
      <c r="A51" s="13" t="s">
        <v>111</v>
      </c>
      <c r="B51" s="20" t="s">
        <v>46</v>
      </c>
      <c r="C51" s="16">
        <v>43242</v>
      </c>
      <c r="D51" s="16">
        <v>43247</v>
      </c>
      <c r="E51" s="17">
        <v>3</v>
      </c>
      <c r="F51" s="14">
        <v>5</v>
      </c>
      <c r="G51" s="18">
        <f t="shared" si="4"/>
        <v>2</v>
      </c>
      <c r="H51" s="19" t="s">
        <v>140</v>
      </c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4"/>
      <c r="CP51" s="45"/>
      <c r="CQ51" s="45"/>
      <c r="CR51" s="45"/>
      <c r="CS51" s="45"/>
      <c r="CT51" s="45"/>
      <c r="CU51" s="45"/>
      <c r="CV51" s="45"/>
      <c r="CW51" s="45"/>
      <c r="CX51" s="45"/>
      <c r="CY51" s="45"/>
      <c r="CZ51" s="45"/>
      <c r="DA51" s="45"/>
      <c r="DB51" s="45"/>
      <c r="DC51" s="45"/>
      <c r="DD51" s="45"/>
      <c r="DE51" s="109"/>
      <c r="DF51" s="45"/>
      <c r="DG51" s="45"/>
      <c r="DH51" s="45"/>
      <c r="DI51" s="45"/>
      <c r="DJ51" s="45"/>
      <c r="DK51" s="68"/>
      <c r="DL51" s="68"/>
      <c r="DM51" s="68"/>
      <c r="DN51" s="69"/>
      <c r="DO51" s="69"/>
      <c r="DP51" s="69"/>
      <c r="DQ51" s="45"/>
      <c r="DR51" s="45"/>
      <c r="DS51" s="45"/>
      <c r="DT51" s="45"/>
      <c r="DU51" s="45"/>
      <c r="DV51" s="45"/>
      <c r="DW51" s="45"/>
    </row>
    <row r="52" spans="1:127" s="5" customFormat="1" ht="12" customHeight="1" outlineLevel="1" x14ac:dyDescent="0.25">
      <c r="A52" s="13" t="s">
        <v>112</v>
      </c>
      <c r="B52" s="20" t="s">
        <v>50</v>
      </c>
      <c r="C52" s="16">
        <v>43244</v>
      </c>
      <c r="D52" s="16">
        <v>43252</v>
      </c>
      <c r="E52" s="17">
        <v>2</v>
      </c>
      <c r="F52" s="14">
        <v>2</v>
      </c>
      <c r="G52" s="18">
        <f t="shared" ref="G52" si="6">SUM(F52-E52)</f>
        <v>0</v>
      </c>
      <c r="H52" s="19" t="s">
        <v>140</v>
      </c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3"/>
      <c r="CF52" s="43"/>
      <c r="CG52" s="43"/>
      <c r="CH52" s="43"/>
      <c r="CI52" s="43"/>
      <c r="CJ52" s="43"/>
      <c r="CK52" s="43"/>
      <c r="CL52" s="43"/>
      <c r="CM52" s="43"/>
      <c r="CN52" s="43"/>
      <c r="CO52" s="44"/>
      <c r="CP52" s="45"/>
      <c r="CQ52" s="45"/>
      <c r="CR52" s="45"/>
      <c r="CS52" s="45"/>
      <c r="CT52" s="45"/>
      <c r="CU52" s="45"/>
      <c r="CV52" s="45"/>
      <c r="CW52" s="45"/>
      <c r="CX52" s="45"/>
      <c r="CY52" s="45"/>
      <c r="CZ52" s="45"/>
      <c r="DA52" s="45"/>
      <c r="DB52" s="45"/>
      <c r="DC52" s="45"/>
      <c r="DD52" s="45"/>
      <c r="DE52" s="109"/>
      <c r="DF52" s="45"/>
      <c r="DG52" s="45"/>
      <c r="DH52" s="45"/>
      <c r="DI52" s="45"/>
      <c r="DJ52" s="45"/>
      <c r="DK52" s="45"/>
      <c r="DL52" s="45"/>
      <c r="DM52" s="68"/>
      <c r="DN52" s="68"/>
      <c r="DO52" s="68"/>
      <c r="DP52" s="68"/>
      <c r="DQ52" s="69"/>
      <c r="DR52" s="69"/>
      <c r="DS52" s="69"/>
      <c r="DT52" s="69"/>
      <c r="DU52" s="69"/>
      <c r="DV52" s="45"/>
      <c r="DW52" s="45"/>
    </row>
    <row r="53" spans="1:127" s="5" customFormat="1" ht="12" customHeight="1" outlineLevel="1" x14ac:dyDescent="0.25">
      <c r="A53" s="13" t="s">
        <v>113</v>
      </c>
      <c r="B53" s="20" t="s">
        <v>47</v>
      </c>
      <c r="C53" s="16">
        <v>43253</v>
      </c>
      <c r="D53" s="16">
        <v>43253</v>
      </c>
      <c r="E53" s="17">
        <v>2</v>
      </c>
      <c r="F53" s="14">
        <v>2</v>
      </c>
      <c r="G53" s="18">
        <f t="shared" si="4"/>
        <v>0</v>
      </c>
      <c r="H53" s="19" t="s">
        <v>140</v>
      </c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3"/>
      <c r="CF53" s="43"/>
      <c r="CG53" s="43"/>
      <c r="CH53" s="43"/>
      <c r="CI53" s="43"/>
      <c r="CJ53" s="43"/>
      <c r="CK53" s="43"/>
      <c r="CL53" s="43"/>
      <c r="CM53" s="43"/>
      <c r="CN53" s="43"/>
      <c r="CO53" s="44"/>
      <c r="CP53" s="45"/>
      <c r="CQ53" s="45"/>
      <c r="CR53" s="45"/>
      <c r="CS53" s="45"/>
      <c r="CT53" s="45"/>
      <c r="CU53" s="45"/>
      <c r="CV53" s="45"/>
      <c r="CW53" s="45"/>
      <c r="CX53" s="45"/>
      <c r="CY53" s="45"/>
      <c r="CZ53" s="45"/>
      <c r="DA53" s="45"/>
      <c r="DB53" s="45"/>
      <c r="DC53" s="45"/>
      <c r="DD53" s="45"/>
      <c r="DE53" s="109"/>
      <c r="DF53" s="45"/>
      <c r="DG53" s="45"/>
      <c r="DH53" s="45"/>
      <c r="DI53" s="45"/>
      <c r="DJ53" s="45"/>
      <c r="DK53" s="45"/>
      <c r="DL53" s="45"/>
      <c r="DM53" s="45"/>
      <c r="DN53" s="45"/>
      <c r="DO53" s="45"/>
      <c r="DP53" s="45"/>
      <c r="DQ53" s="45"/>
      <c r="DR53" s="45"/>
      <c r="DS53" s="45"/>
      <c r="DT53" s="45"/>
      <c r="DU53" s="45"/>
      <c r="DV53" s="69"/>
      <c r="DW53" s="45"/>
    </row>
    <row r="54" spans="1:127" s="5" customFormat="1" ht="12" customHeight="1" outlineLevel="1" x14ac:dyDescent="0.25">
      <c r="A54" s="13" t="s">
        <v>114</v>
      </c>
      <c r="B54" s="20" t="s">
        <v>133</v>
      </c>
      <c r="C54" s="16">
        <v>43254</v>
      </c>
      <c r="D54" s="16">
        <v>43254</v>
      </c>
      <c r="E54" s="17">
        <v>1</v>
      </c>
      <c r="F54" s="17">
        <v>1</v>
      </c>
      <c r="G54" s="18">
        <f t="shared" si="4"/>
        <v>0</v>
      </c>
      <c r="H54" s="19" t="s">
        <v>156</v>
      </c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3"/>
      <c r="CF54" s="43"/>
      <c r="CG54" s="43"/>
      <c r="CH54" s="43"/>
      <c r="CI54" s="43"/>
      <c r="CJ54" s="43"/>
      <c r="CK54" s="43"/>
      <c r="CL54" s="43"/>
      <c r="CM54" s="43"/>
      <c r="CN54" s="43"/>
      <c r="CO54" s="44"/>
      <c r="CP54" s="45"/>
      <c r="CQ54" s="45"/>
      <c r="CR54" s="45"/>
      <c r="CS54" s="45"/>
      <c r="CT54" s="45"/>
      <c r="CU54" s="45"/>
      <c r="CV54" s="45"/>
      <c r="CW54" s="45"/>
      <c r="CX54" s="45"/>
      <c r="CY54" s="45"/>
      <c r="CZ54" s="45"/>
      <c r="DA54" s="45"/>
      <c r="DB54" s="45"/>
      <c r="DC54" s="45"/>
      <c r="DD54" s="45"/>
      <c r="DE54" s="110"/>
      <c r="DF54" s="45"/>
      <c r="DG54" s="45"/>
      <c r="DH54" s="45"/>
      <c r="DI54" s="45"/>
      <c r="DJ54" s="45"/>
      <c r="DK54" s="45"/>
      <c r="DL54" s="45"/>
      <c r="DM54" s="45"/>
      <c r="DN54" s="45"/>
      <c r="DO54" s="45"/>
      <c r="DP54" s="45"/>
      <c r="DQ54" s="45"/>
      <c r="DR54" s="45"/>
      <c r="DS54" s="45"/>
      <c r="DT54" s="45"/>
      <c r="DU54" s="45"/>
      <c r="DV54" s="45"/>
      <c r="DW54" s="85" t="s">
        <v>146</v>
      </c>
    </row>
    <row r="55" spans="1:127" s="5" customFormat="1" ht="12" customHeight="1" x14ac:dyDescent="0.25">
      <c r="A55" s="137" t="s">
        <v>30</v>
      </c>
      <c r="B55" s="138"/>
      <c r="C55" s="71"/>
      <c r="D55" s="71"/>
      <c r="E55" s="72">
        <f>SUM(E57)</f>
        <v>25</v>
      </c>
      <c r="F55" s="72">
        <f>SUM(F57)</f>
        <v>25</v>
      </c>
      <c r="G55" s="18">
        <f t="shared" si="4"/>
        <v>0</v>
      </c>
      <c r="H55" s="70" t="s">
        <v>27</v>
      </c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64"/>
      <c r="CP55" s="65"/>
      <c r="CQ55" s="65"/>
      <c r="CR55" s="65"/>
      <c r="CS55" s="65"/>
      <c r="CT55" s="65"/>
      <c r="CU55" s="65"/>
      <c r="CV55" s="65"/>
      <c r="CW55" s="65"/>
      <c r="CX55" s="65"/>
      <c r="CY55" s="65"/>
      <c r="CZ55" s="65"/>
      <c r="DA55" s="65"/>
      <c r="DB55" s="65"/>
      <c r="DC55" s="62"/>
      <c r="DD55" s="62"/>
      <c r="DE55" s="62"/>
      <c r="DF55" s="62"/>
      <c r="DG55" s="62"/>
      <c r="DH55" s="62"/>
      <c r="DI55" s="62"/>
      <c r="DJ55" s="62"/>
      <c r="DK55" s="62"/>
      <c r="DL55" s="62"/>
      <c r="DM55" s="62"/>
      <c r="DN55" s="62"/>
      <c r="DO55" s="62"/>
      <c r="DP55" s="62"/>
      <c r="DQ55" s="62"/>
      <c r="DR55" s="62"/>
      <c r="DS55" s="62"/>
      <c r="DT55" s="62"/>
      <c r="DU55" s="62"/>
      <c r="DV55" s="62"/>
      <c r="DW55" s="62"/>
    </row>
    <row r="56" spans="1:127" s="40" customFormat="1" ht="12" customHeight="1" x14ac:dyDescent="0.25">
      <c r="A56" s="13" t="s">
        <v>115</v>
      </c>
      <c r="B56" s="20" t="s">
        <v>32</v>
      </c>
      <c r="C56" s="59">
        <v>43136</v>
      </c>
      <c r="D56" s="59">
        <v>43254</v>
      </c>
      <c r="E56" s="42">
        <v>8</v>
      </c>
      <c r="F56" s="14">
        <v>18</v>
      </c>
      <c r="G56" s="18">
        <f t="shared" si="4"/>
        <v>10</v>
      </c>
      <c r="H56" s="84" t="s">
        <v>140</v>
      </c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67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46"/>
      <c r="DR56" s="46"/>
      <c r="DS56" s="46"/>
      <c r="DT56" s="46"/>
      <c r="DU56" s="46"/>
      <c r="DV56" s="46"/>
      <c r="DW56" s="46"/>
    </row>
    <row r="57" spans="1:127" s="5" customFormat="1" ht="12" customHeight="1" outlineLevel="1" x14ac:dyDescent="0.25">
      <c r="A57" s="13" t="s">
        <v>116</v>
      </c>
      <c r="B57" s="20" t="s">
        <v>44</v>
      </c>
      <c r="C57" s="16">
        <v>43136</v>
      </c>
      <c r="D57" s="16">
        <v>43254</v>
      </c>
      <c r="E57" s="17">
        <v>25</v>
      </c>
      <c r="F57" s="14">
        <v>25</v>
      </c>
      <c r="G57" s="18">
        <f t="shared" si="4"/>
        <v>0</v>
      </c>
      <c r="H57" s="19" t="s">
        <v>140</v>
      </c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67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  <c r="DQ57" s="45"/>
      <c r="DR57" s="45"/>
      <c r="DS57" s="45"/>
      <c r="DT57" s="45"/>
      <c r="DU57" s="45"/>
      <c r="DV57" s="45"/>
      <c r="DW57" s="45"/>
    </row>
    <row r="58" spans="1:127" s="5" customFormat="1" ht="12" customHeight="1" x14ac:dyDescent="0.25">
      <c r="A58" s="137" t="s">
        <v>122</v>
      </c>
      <c r="B58" s="138"/>
      <c r="C58" s="71"/>
      <c r="D58" s="71"/>
      <c r="E58" s="71">
        <f>SUM(E59:E60)</f>
        <v>1.5</v>
      </c>
      <c r="F58" s="72">
        <f>SUM(F59:F60)</f>
        <v>2</v>
      </c>
      <c r="G58" s="18">
        <f>SUM(F58-E58)</f>
        <v>0.5</v>
      </c>
      <c r="H58" s="70" t="s">
        <v>27</v>
      </c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60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  <c r="DS58" s="61"/>
      <c r="DT58" s="61"/>
      <c r="DU58" s="61"/>
      <c r="DV58" s="61"/>
      <c r="DW58" s="62"/>
    </row>
    <row r="59" spans="1:127" s="5" customFormat="1" ht="12" customHeight="1" outlineLevel="1" x14ac:dyDescent="0.25">
      <c r="A59" s="13" t="s">
        <v>117</v>
      </c>
      <c r="B59" s="20" t="s">
        <v>153</v>
      </c>
      <c r="C59" s="16">
        <v>43137</v>
      </c>
      <c r="D59" s="16">
        <v>43139</v>
      </c>
      <c r="E59" s="17">
        <v>1</v>
      </c>
      <c r="F59" s="14">
        <v>1</v>
      </c>
      <c r="G59" s="18">
        <f t="shared" si="4"/>
        <v>0</v>
      </c>
      <c r="H59" s="19" t="s">
        <v>140</v>
      </c>
      <c r="I59" s="36"/>
      <c r="J59" s="54"/>
      <c r="K59" s="54"/>
      <c r="L59" s="54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4"/>
      <c r="CP59" s="45"/>
      <c r="CQ59" s="45"/>
      <c r="CR59" s="45"/>
      <c r="CS59" s="45"/>
      <c r="CT59" s="45"/>
      <c r="CU59" s="45"/>
      <c r="CV59" s="45"/>
      <c r="CW59" s="45"/>
      <c r="CX59" s="45"/>
      <c r="CY59" s="45"/>
      <c r="CZ59" s="45"/>
      <c r="DA59" s="45"/>
      <c r="DB59" s="45"/>
      <c r="DC59" s="45"/>
      <c r="DD59" s="45"/>
      <c r="DE59" s="45"/>
      <c r="DF59" s="45"/>
      <c r="DG59" s="45"/>
      <c r="DH59" s="45"/>
      <c r="DI59" s="45"/>
      <c r="DJ59" s="45"/>
      <c r="DK59" s="45"/>
      <c r="DL59" s="45"/>
      <c r="DM59" s="45"/>
      <c r="DN59" s="45"/>
      <c r="DO59" s="45"/>
      <c r="DP59" s="45"/>
      <c r="DQ59" s="45"/>
      <c r="DR59" s="45"/>
      <c r="DS59" s="45"/>
      <c r="DT59" s="45"/>
      <c r="DU59" s="45"/>
      <c r="DV59" s="45"/>
      <c r="DW59" s="45"/>
    </row>
    <row r="60" spans="1:127" s="5" customFormat="1" ht="12" customHeight="1" x14ac:dyDescent="0.25">
      <c r="A60" s="13" t="s">
        <v>118</v>
      </c>
      <c r="B60" s="15" t="s">
        <v>154</v>
      </c>
      <c r="C60" s="16">
        <v>43136</v>
      </c>
      <c r="D60" s="16">
        <v>43254</v>
      </c>
      <c r="E60" s="17">
        <v>0.5</v>
      </c>
      <c r="F60" s="14">
        <v>1</v>
      </c>
      <c r="G60" s="18">
        <f t="shared" si="4"/>
        <v>0.5</v>
      </c>
      <c r="H60" s="19" t="s">
        <v>140</v>
      </c>
      <c r="I60" s="43"/>
      <c r="J60" s="54"/>
      <c r="K60" s="54"/>
      <c r="L60" s="54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3"/>
      <c r="CF60" s="43"/>
      <c r="CG60" s="43"/>
      <c r="CH60" s="43"/>
      <c r="CI60" s="43"/>
      <c r="CJ60" s="43"/>
      <c r="CK60" s="43"/>
      <c r="CL60" s="43"/>
      <c r="CM60" s="43"/>
      <c r="CN60" s="43"/>
      <c r="CO60" s="44"/>
      <c r="CP60" s="45"/>
      <c r="CQ60" s="45"/>
      <c r="CR60" s="45"/>
      <c r="CS60" s="45"/>
      <c r="CT60" s="45"/>
      <c r="CU60" s="45"/>
      <c r="CV60" s="45"/>
      <c r="CW60" s="45"/>
      <c r="CX60" s="45"/>
      <c r="CY60" s="45"/>
      <c r="CZ60" s="45"/>
      <c r="DA60" s="45"/>
      <c r="DB60" s="45"/>
      <c r="DC60" s="45"/>
      <c r="DD60" s="45"/>
      <c r="DE60" s="45"/>
      <c r="DF60" s="45"/>
      <c r="DG60" s="45"/>
      <c r="DH60" s="45"/>
      <c r="DI60" s="45"/>
      <c r="DJ60" s="45"/>
      <c r="DK60" s="45"/>
      <c r="DL60" s="45"/>
      <c r="DM60" s="45"/>
      <c r="DN60" s="45"/>
      <c r="DO60" s="45"/>
      <c r="DP60" s="45"/>
      <c r="DQ60" s="45"/>
      <c r="DR60" s="45"/>
      <c r="DS60" s="45"/>
      <c r="DT60" s="45"/>
      <c r="DU60" s="45"/>
      <c r="DV60" s="45"/>
      <c r="DW60" s="45"/>
    </row>
    <row r="61" spans="1:127" s="5" customFormat="1" ht="3" customHeight="1" x14ac:dyDescent="0.25">
      <c r="A61" s="6"/>
      <c r="B61" s="7"/>
      <c r="C61" s="9"/>
      <c r="D61" s="9"/>
      <c r="E61" s="10"/>
      <c r="F61" s="10"/>
      <c r="G61" s="11"/>
      <c r="H61" s="2"/>
      <c r="CB61" s="3"/>
      <c r="CC61" s="3"/>
      <c r="CD61" s="3"/>
      <c r="CE61" s="3"/>
      <c r="CZ61" s="3"/>
      <c r="DA61" s="3"/>
      <c r="DB61" s="3"/>
      <c r="DC61" s="3"/>
      <c r="DD61" s="3"/>
      <c r="DE61" s="3"/>
      <c r="DF61" s="3"/>
      <c r="DG61" s="3"/>
      <c r="DH61" s="3"/>
      <c r="DI61" s="3"/>
    </row>
    <row r="62" spans="1:127" s="5" customFormat="1" ht="11.25" customHeight="1" thickBot="1" x14ac:dyDescent="0.3">
      <c r="A62" s="6"/>
      <c r="B62" s="7"/>
      <c r="C62" s="9"/>
      <c r="D62" s="9"/>
      <c r="E62" s="10"/>
      <c r="F62" s="10"/>
      <c r="G62" s="11"/>
      <c r="H62" s="2"/>
      <c r="CB62" s="3"/>
      <c r="CC62" s="3"/>
      <c r="CD62" s="3"/>
      <c r="CE62" s="3"/>
      <c r="CZ62" s="3"/>
      <c r="DA62" s="3"/>
      <c r="DB62" s="3"/>
      <c r="DC62" s="3"/>
      <c r="DD62" s="3"/>
      <c r="DE62" s="3"/>
      <c r="DF62" s="3"/>
      <c r="DG62" s="3"/>
      <c r="DH62" s="3"/>
      <c r="DI62" s="3"/>
    </row>
    <row r="63" spans="1:127" ht="13.5" thickBot="1" x14ac:dyDescent="0.3">
      <c r="B63" s="30" t="s">
        <v>15</v>
      </c>
      <c r="C63" s="124" t="s">
        <v>11</v>
      </c>
      <c r="D63" s="124"/>
      <c r="E63" s="31">
        <f>SUM(E13+E27+E35+E48+E55+E58)</f>
        <v>294</v>
      </c>
      <c r="F63" s="31">
        <f>SUM(F13+F27+F35+F48+F55+F58)</f>
        <v>307</v>
      </c>
      <c r="G63" s="32">
        <f>SUM(F63-E63)</f>
        <v>13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</row>
    <row r="64" spans="1:127" ht="73.5" thickBot="1" x14ac:dyDescent="0.3">
      <c r="B64" s="29"/>
      <c r="C64" s="2"/>
      <c r="D64" s="2"/>
      <c r="E64" s="33" t="s">
        <v>12</v>
      </c>
      <c r="F64" s="34" t="s">
        <v>13</v>
      </c>
      <c r="G64" s="35" t="s">
        <v>14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</row>
    <row r="65" spans="1:122" x14ac:dyDescent="0.25"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</row>
    <row r="66" spans="1:122" ht="13.5" thickBot="1" x14ac:dyDescent="0.3">
      <c r="A66" s="125" t="s">
        <v>36</v>
      </c>
      <c r="B66" s="125"/>
      <c r="C66" s="125"/>
      <c r="D66" s="125"/>
      <c r="E66" s="125"/>
      <c r="F66" s="12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</row>
    <row r="67" spans="1:122" ht="15.75" thickBot="1" x14ac:dyDescent="0.3">
      <c r="A67" s="82" t="s">
        <v>24</v>
      </c>
      <c r="B67" s="82"/>
      <c r="C67" s="128" t="s">
        <v>26</v>
      </c>
      <c r="D67" s="129"/>
      <c r="E67" s="126" t="s">
        <v>25</v>
      </c>
      <c r="F67" s="12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</row>
    <row r="68" spans="1:122" ht="15" x14ac:dyDescent="0.25">
      <c r="A68" s="139" t="s">
        <v>128</v>
      </c>
      <c r="B68" s="140"/>
      <c r="C68" s="21" t="s">
        <v>28</v>
      </c>
      <c r="D68" s="22"/>
      <c r="E68" s="23" t="s">
        <v>140</v>
      </c>
      <c r="F68" s="2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</row>
    <row r="69" spans="1:122" ht="15" x14ac:dyDescent="0.25">
      <c r="A69" s="141" t="s">
        <v>134</v>
      </c>
      <c r="B69" s="142"/>
      <c r="C69" s="21" t="s">
        <v>136</v>
      </c>
      <c r="D69" s="22"/>
      <c r="E69" s="25" t="s">
        <v>139</v>
      </c>
      <c r="F69" s="2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</row>
    <row r="70" spans="1:122" ht="15" x14ac:dyDescent="0.25">
      <c r="A70" s="141" t="s">
        <v>137</v>
      </c>
      <c r="B70" s="142"/>
      <c r="C70" s="21" t="s">
        <v>135</v>
      </c>
      <c r="D70" s="22"/>
      <c r="E70" s="27" t="s">
        <v>138</v>
      </c>
      <c r="F70" s="2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</row>
    <row r="71" spans="1:122" x14ac:dyDescent="0.25">
      <c r="A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</row>
    <row r="72" spans="1:122" ht="13.5" thickBot="1" x14ac:dyDescent="0.3">
      <c r="A72" s="123" t="s">
        <v>37</v>
      </c>
      <c r="B72" s="123"/>
      <c r="C72" s="1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</row>
    <row r="73" spans="1:122" ht="13.5" thickBot="1" x14ac:dyDescent="0.3">
      <c r="A73" s="82" t="s">
        <v>39</v>
      </c>
      <c r="B73" s="82"/>
      <c r="C73" s="82" t="s">
        <v>38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</row>
    <row r="74" spans="1:122" ht="15" x14ac:dyDescent="0.25">
      <c r="A74" s="21" t="s">
        <v>41</v>
      </c>
      <c r="B74" s="22"/>
      <c r="C74" s="5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</row>
    <row r="75" spans="1:122" ht="15" x14ac:dyDescent="0.25">
      <c r="A75" s="21" t="s">
        <v>40</v>
      </c>
      <c r="B75" s="22"/>
      <c r="C75" s="5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</row>
    <row r="76" spans="1:122" x14ac:dyDescent="0.25"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</row>
    <row r="77" spans="1:122" x14ac:dyDescent="0.25">
      <c r="A77" s="83" t="s">
        <v>141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</row>
    <row r="78" spans="1:122" x14ac:dyDescent="0.25">
      <c r="A78" s="4" t="s">
        <v>142</v>
      </c>
      <c r="B78" s="3" t="s">
        <v>147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</row>
    <row r="79" spans="1:122" x14ac:dyDescent="0.25">
      <c r="A79" s="4" t="s">
        <v>143</v>
      </c>
      <c r="B79" s="3" t="s">
        <v>148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</row>
    <row r="80" spans="1:122" x14ac:dyDescent="0.25">
      <c r="A80" s="4" t="s">
        <v>144</v>
      </c>
      <c r="B80" s="3" t="s">
        <v>149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</row>
    <row r="81" spans="1:122" x14ac:dyDescent="0.25">
      <c r="A81" s="4" t="s">
        <v>145</v>
      </c>
      <c r="B81" s="3" t="s">
        <v>150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</row>
    <row r="82" spans="1:122" x14ac:dyDescent="0.25">
      <c r="A82" s="4" t="s">
        <v>146</v>
      </c>
      <c r="B82" s="3" t="s">
        <v>151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</row>
    <row r="83" spans="1:122" x14ac:dyDescent="0.25"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</row>
    <row r="84" spans="1:122" x14ac:dyDescent="0.25"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</row>
    <row r="85" spans="1:122" x14ac:dyDescent="0.25"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</row>
    <row r="86" spans="1:122" x14ac:dyDescent="0.25"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</row>
  </sheetData>
  <dataConsolidate/>
  <mergeCells count="47">
    <mergeCell ref="A55:B55"/>
    <mergeCell ref="A58:B58"/>
    <mergeCell ref="A68:B68"/>
    <mergeCell ref="A69:B69"/>
    <mergeCell ref="A70:B70"/>
    <mergeCell ref="A48:B48"/>
    <mergeCell ref="A13:B13"/>
    <mergeCell ref="AR3:AX3"/>
    <mergeCell ref="A5:B5"/>
    <mergeCell ref="AF28:AF34"/>
    <mergeCell ref="DT2:DW2"/>
    <mergeCell ref="AD3:AJ3"/>
    <mergeCell ref="DQ3:DW3"/>
    <mergeCell ref="H1:H2"/>
    <mergeCell ref="I1:DW1"/>
    <mergeCell ref="I2:AE2"/>
    <mergeCell ref="BF3:BL3"/>
    <mergeCell ref="AF2:BJ2"/>
    <mergeCell ref="CH3:CN3"/>
    <mergeCell ref="BK2:CN2"/>
    <mergeCell ref="CO2:DS2"/>
    <mergeCell ref="CO3:CU3"/>
    <mergeCell ref="CV3:DB3"/>
    <mergeCell ref="DC3:DI3"/>
    <mergeCell ref="DJ3:DP3"/>
    <mergeCell ref="BM3:BS3"/>
    <mergeCell ref="A72:C72"/>
    <mergeCell ref="C63:D63"/>
    <mergeCell ref="A66:F66"/>
    <mergeCell ref="E67:F67"/>
    <mergeCell ref="C67:D67"/>
    <mergeCell ref="BL36:BL47"/>
    <mergeCell ref="DE49:DE54"/>
    <mergeCell ref="I14:I26"/>
    <mergeCell ref="A1:B2"/>
    <mergeCell ref="C1:C2"/>
    <mergeCell ref="D1:D2"/>
    <mergeCell ref="E1:G2"/>
    <mergeCell ref="BT3:BZ3"/>
    <mergeCell ref="CA3:CG3"/>
    <mergeCell ref="AY3:BE3"/>
    <mergeCell ref="I3:O3"/>
    <mergeCell ref="P3:V3"/>
    <mergeCell ref="W3:AC3"/>
    <mergeCell ref="AK3:AQ3"/>
    <mergeCell ref="A35:B35"/>
    <mergeCell ref="A27:B27"/>
  </mergeCells>
  <phoneticPr fontId="6" type="noConversion"/>
  <conditionalFormatting sqref="G13:G16 G50 G53:G60 G18:G48">
    <cfRule type="cellIs" dxfId="17" priority="37" operator="greaterThan">
      <formula>0</formula>
    </cfRule>
    <cfRule type="cellIs" dxfId="16" priority="38" operator="lessThan">
      <formula>0</formula>
    </cfRule>
  </conditionalFormatting>
  <conditionalFormatting sqref="G17">
    <cfRule type="cellIs" dxfId="15" priority="29" operator="greaterThan">
      <formula>0</formula>
    </cfRule>
    <cfRule type="cellIs" dxfId="14" priority="30" operator="lessThan">
      <formula>0</formula>
    </cfRule>
  </conditionalFormatting>
  <conditionalFormatting sqref="G49">
    <cfRule type="cellIs" dxfId="13" priority="22" operator="greaterThan">
      <formula>0</formula>
    </cfRule>
    <cfRule type="cellIs" dxfId="12" priority="23" operator="lessThan">
      <formula>0</formula>
    </cfRule>
  </conditionalFormatting>
  <conditionalFormatting sqref="G63">
    <cfRule type="cellIs" dxfId="11" priority="19" operator="greaterThan">
      <formula>0</formula>
    </cfRule>
    <cfRule type="cellIs" dxfId="10" priority="20" operator="lessThan">
      <formula>0</formula>
    </cfRule>
  </conditionalFormatting>
  <conditionalFormatting sqref="G52">
    <cfRule type="cellIs" dxfId="9" priority="15" operator="greaterThan">
      <formula>0</formula>
    </cfRule>
    <cfRule type="cellIs" dxfId="8" priority="16" operator="lessThan">
      <formula>0</formula>
    </cfRule>
  </conditionalFormatting>
  <conditionalFormatting sqref="G51">
    <cfRule type="cellIs" dxfId="7" priority="12" operator="greaterThan">
      <formula>0</formula>
    </cfRule>
    <cfRule type="cellIs" dxfId="6" priority="13" operator="lessThan">
      <formula>0</formula>
    </cfRule>
  </conditionalFormatting>
  <conditionalFormatting sqref="G6:G7 G9:G10 G12">
    <cfRule type="cellIs" dxfId="5" priority="7" operator="greaterThan">
      <formula>0</formula>
    </cfRule>
    <cfRule type="cellIs" dxfId="4" priority="8" operator="lessThan">
      <formula>0</formula>
    </cfRule>
  </conditionalFormatting>
  <conditionalFormatting sqref="G8 G11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G5">
    <cfRule type="cellIs" dxfId="1" priority="3" operator="greaterThan">
      <formula>0</formula>
    </cfRule>
    <cfRule type="cellIs" dxfId="0" priority="4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8" scale="65" orientation="landscape" r:id="rId1"/>
  <headerFooter>
    <oddHeader>&amp;L&amp;"Arial Fett,Fett"&amp;16&amp;K000000Projektplan: Instant Messaging Alarming Bot&amp;C&amp;"Arial Fett,Fett"&amp;16&amp;K000000&amp;D&amp;R&amp;"Arial Fett,Fett"&amp;16&amp;K000000Jan Schneider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3"/>
  <sheetViews>
    <sheetView workbookViewId="0">
      <selection activeCell="C23" sqref="C23"/>
    </sheetView>
  </sheetViews>
  <sheetFormatPr baseColWidth="10" defaultColWidth="9.140625" defaultRowHeight="14.25" x14ac:dyDescent="0.2"/>
  <cols>
    <col min="1" max="1" width="47.28515625" style="12" bestFit="1" customWidth="1"/>
    <col min="2" max="2" width="54.140625" style="12" bestFit="1" customWidth="1"/>
    <col min="3" max="16384" width="9.140625" style="12"/>
  </cols>
  <sheetData>
    <row r="1" spans="1:6" ht="15" customHeight="1" x14ac:dyDescent="0.2">
      <c r="A1" s="143" t="s">
        <v>33</v>
      </c>
      <c r="B1" s="104"/>
      <c r="C1" s="145" t="s">
        <v>173</v>
      </c>
      <c r="D1" s="146"/>
      <c r="E1" s="147" t="s">
        <v>174</v>
      </c>
      <c r="F1" s="146"/>
    </row>
    <row r="2" spans="1:6" x14ac:dyDescent="0.2">
      <c r="A2" s="144"/>
      <c r="B2" s="104"/>
      <c r="C2" s="105" t="s">
        <v>5</v>
      </c>
      <c r="D2" s="88" t="s">
        <v>6</v>
      </c>
      <c r="E2" s="88" t="s">
        <v>5</v>
      </c>
      <c r="F2" s="88" t="s">
        <v>6</v>
      </c>
    </row>
    <row r="3" spans="1:6" x14ac:dyDescent="0.2">
      <c r="A3" s="101" t="s">
        <v>51</v>
      </c>
      <c r="B3" s="104"/>
      <c r="C3" s="72">
        <f>SUM(C4:C10)</f>
        <v>12.2</v>
      </c>
      <c r="D3" s="72">
        <f>SUM(D4:D10)</f>
        <v>11.2</v>
      </c>
      <c r="E3" s="102" t="s">
        <v>175</v>
      </c>
      <c r="F3" s="102" t="s">
        <v>176</v>
      </c>
    </row>
    <row r="4" spans="1:6" x14ac:dyDescent="0.2">
      <c r="A4" s="13" t="s">
        <v>157</v>
      </c>
      <c r="B4" s="20" t="s">
        <v>29</v>
      </c>
      <c r="C4" s="17">
        <v>0.2</v>
      </c>
      <c r="D4" s="14">
        <v>0.2</v>
      </c>
      <c r="E4" s="14">
        <f>C4*120</f>
        <v>24</v>
      </c>
      <c r="F4" s="14">
        <f>D4*120</f>
        <v>24</v>
      </c>
    </row>
    <row r="5" spans="1:6" x14ac:dyDescent="0.2">
      <c r="A5" s="13" t="s">
        <v>158</v>
      </c>
      <c r="B5" s="20" t="s">
        <v>52</v>
      </c>
      <c r="C5" s="17">
        <v>3</v>
      </c>
      <c r="D5" s="14">
        <v>2</v>
      </c>
      <c r="E5" s="14">
        <f>C5*120</f>
        <v>360</v>
      </c>
      <c r="F5" s="14">
        <f t="shared" ref="F5:F63" si="0">D5*120</f>
        <v>240</v>
      </c>
    </row>
    <row r="6" spans="1:6" x14ac:dyDescent="0.2">
      <c r="A6" s="13" t="s">
        <v>159</v>
      </c>
      <c r="B6" s="20" t="s">
        <v>49</v>
      </c>
      <c r="C6" s="17">
        <v>4</v>
      </c>
      <c r="D6" s="14">
        <v>4</v>
      </c>
      <c r="E6" s="14">
        <f t="shared" ref="E6:E46" si="1">C6*120</f>
        <v>480</v>
      </c>
      <c r="F6" s="14">
        <f t="shared" si="0"/>
        <v>480</v>
      </c>
    </row>
    <row r="7" spans="1:6" x14ac:dyDescent="0.2">
      <c r="A7" s="13">
        <v>3.1</v>
      </c>
      <c r="B7" s="20" t="s">
        <v>53</v>
      </c>
      <c r="C7" s="17">
        <v>2</v>
      </c>
      <c r="D7" s="14">
        <v>2</v>
      </c>
      <c r="E7" s="14">
        <f t="shared" si="1"/>
        <v>240</v>
      </c>
      <c r="F7" s="14">
        <f t="shared" si="0"/>
        <v>240</v>
      </c>
    </row>
    <row r="8" spans="1:6" x14ac:dyDescent="0.2">
      <c r="A8" s="13">
        <v>3.2</v>
      </c>
      <c r="B8" s="20" t="s">
        <v>55</v>
      </c>
      <c r="C8" s="17">
        <v>2</v>
      </c>
      <c r="D8" s="14">
        <v>2</v>
      </c>
      <c r="E8" s="14">
        <f t="shared" si="1"/>
        <v>240</v>
      </c>
      <c r="F8" s="14">
        <f t="shared" si="0"/>
        <v>240</v>
      </c>
    </row>
    <row r="9" spans="1:6" x14ac:dyDescent="0.2">
      <c r="A9" s="13" t="s">
        <v>160</v>
      </c>
      <c r="B9" s="20" t="s">
        <v>54</v>
      </c>
      <c r="C9" s="17">
        <v>1</v>
      </c>
      <c r="D9" s="14">
        <v>1</v>
      </c>
      <c r="E9" s="14">
        <f t="shared" si="1"/>
        <v>120</v>
      </c>
      <c r="F9" s="14">
        <f t="shared" si="0"/>
        <v>120</v>
      </c>
    </row>
    <row r="10" spans="1:6" x14ac:dyDescent="0.2">
      <c r="A10" s="13" t="s">
        <v>161</v>
      </c>
      <c r="B10" s="20" t="s">
        <v>129</v>
      </c>
      <c r="C10" s="17">
        <v>0</v>
      </c>
      <c r="D10" s="14">
        <v>0</v>
      </c>
      <c r="E10" s="14">
        <f t="shared" si="1"/>
        <v>0</v>
      </c>
      <c r="F10" s="14">
        <f t="shared" si="0"/>
        <v>0</v>
      </c>
    </row>
    <row r="11" spans="1:6" x14ac:dyDescent="0.2">
      <c r="A11" s="101" t="s">
        <v>1</v>
      </c>
      <c r="B11" s="101"/>
      <c r="C11" s="72">
        <f>SUM(C12:C24)</f>
        <v>30</v>
      </c>
      <c r="D11" s="72">
        <f>SUM(D12:D24)</f>
        <v>36</v>
      </c>
      <c r="E11" s="103">
        <f t="shared" si="1"/>
        <v>3600</v>
      </c>
      <c r="F11" s="103">
        <f t="shared" si="0"/>
        <v>4320</v>
      </c>
    </row>
    <row r="12" spans="1:6" x14ac:dyDescent="0.2">
      <c r="A12" s="13" t="s">
        <v>162</v>
      </c>
      <c r="B12" s="20" t="s">
        <v>2</v>
      </c>
      <c r="C12" s="17">
        <v>4</v>
      </c>
      <c r="D12" s="14">
        <v>6</v>
      </c>
      <c r="E12" s="14">
        <f t="shared" si="1"/>
        <v>480</v>
      </c>
      <c r="F12" s="14">
        <f t="shared" si="0"/>
        <v>720</v>
      </c>
    </row>
    <row r="13" spans="1:6" x14ac:dyDescent="0.2">
      <c r="A13" s="13" t="s">
        <v>163</v>
      </c>
      <c r="B13" s="20" t="s">
        <v>56</v>
      </c>
      <c r="C13" s="17">
        <v>2</v>
      </c>
      <c r="D13" s="14">
        <v>2</v>
      </c>
      <c r="E13" s="14">
        <f t="shared" si="1"/>
        <v>240</v>
      </c>
      <c r="F13" s="14">
        <f t="shared" si="0"/>
        <v>240</v>
      </c>
    </row>
    <row r="14" spans="1:6" x14ac:dyDescent="0.2">
      <c r="A14" s="13" t="s">
        <v>164</v>
      </c>
      <c r="B14" s="20" t="s">
        <v>57</v>
      </c>
      <c r="C14" s="17"/>
      <c r="D14" s="14"/>
      <c r="E14" s="14"/>
      <c r="F14" s="14"/>
    </row>
    <row r="15" spans="1:6" x14ac:dyDescent="0.2">
      <c r="A15" s="13" t="s">
        <v>31</v>
      </c>
      <c r="B15" s="20" t="s">
        <v>58</v>
      </c>
      <c r="C15" s="17">
        <v>5</v>
      </c>
      <c r="D15" s="14">
        <v>10</v>
      </c>
      <c r="E15" s="14">
        <f t="shared" si="1"/>
        <v>600</v>
      </c>
      <c r="F15" s="14">
        <f t="shared" si="0"/>
        <v>1200</v>
      </c>
    </row>
    <row r="16" spans="1:6" x14ac:dyDescent="0.2">
      <c r="A16" s="13" t="s">
        <v>34</v>
      </c>
      <c r="B16" s="20" t="s">
        <v>59</v>
      </c>
      <c r="C16" s="17">
        <v>5</v>
      </c>
      <c r="D16" s="14">
        <v>5</v>
      </c>
      <c r="E16" s="14">
        <f t="shared" si="1"/>
        <v>600</v>
      </c>
      <c r="F16" s="14">
        <f t="shared" si="0"/>
        <v>600</v>
      </c>
    </row>
    <row r="17" spans="1:6" x14ac:dyDescent="0.2">
      <c r="A17" s="13" t="s">
        <v>35</v>
      </c>
      <c r="B17" s="20" t="s">
        <v>60</v>
      </c>
      <c r="C17" s="17">
        <v>4</v>
      </c>
      <c r="D17" s="14">
        <v>6</v>
      </c>
      <c r="E17" s="14">
        <f t="shared" si="1"/>
        <v>480</v>
      </c>
      <c r="F17" s="14">
        <f t="shared" si="0"/>
        <v>720</v>
      </c>
    </row>
    <row r="18" spans="1:6" x14ac:dyDescent="0.2">
      <c r="A18" s="13" t="s">
        <v>89</v>
      </c>
      <c r="B18" s="20" t="s">
        <v>61</v>
      </c>
      <c r="C18" s="17">
        <v>2</v>
      </c>
      <c r="D18" s="14">
        <v>2</v>
      </c>
      <c r="E18" s="14">
        <f t="shared" si="1"/>
        <v>240</v>
      </c>
      <c r="F18" s="14">
        <f t="shared" si="0"/>
        <v>240</v>
      </c>
    </row>
    <row r="19" spans="1:6" x14ac:dyDescent="0.2">
      <c r="A19" s="13" t="s">
        <v>90</v>
      </c>
      <c r="B19" s="20" t="s">
        <v>62</v>
      </c>
      <c r="C19" s="17">
        <v>2</v>
      </c>
      <c r="D19" s="14">
        <v>1</v>
      </c>
      <c r="E19" s="14">
        <f t="shared" si="1"/>
        <v>240</v>
      </c>
      <c r="F19" s="14">
        <f t="shared" si="0"/>
        <v>120</v>
      </c>
    </row>
    <row r="20" spans="1:6" x14ac:dyDescent="0.2">
      <c r="A20" s="13" t="s">
        <v>165</v>
      </c>
      <c r="B20" s="20" t="s">
        <v>3</v>
      </c>
      <c r="C20" s="17"/>
      <c r="D20" s="14"/>
      <c r="E20" s="14"/>
      <c r="F20" s="14"/>
    </row>
    <row r="21" spans="1:6" x14ac:dyDescent="0.2">
      <c r="A21" s="13" t="s">
        <v>91</v>
      </c>
      <c r="B21" s="20" t="s">
        <v>63</v>
      </c>
      <c r="C21" s="17">
        <v>0.5</v>
      </c>
      <c r="D21" s="14">
        <v>2</v>
      </c>
      <c r="E21" s="14">
        <f t="shared" si="1"/>
        <v>60</v>
      </c>
      <c r="F21" s="14">
        <f t="shared" si="0"/>
        <v>240</v>
      </c>
    </row>
    <row r="22" spans="1:6" x14ac:dyDescent="0.2">
      <c r="A22" s="13" t="s">
        <v>92</v>
      </c>
      <c r="B22" s="20" t="s">
        <v>64</v>
      </c>
      <c r="C22" s="17">
        <v>1</v>
      </c>
      <c r="D22" s="14">
        <v>1.5</v>
      </c>
      <c r="E22" s="14">
        <f t="shared" si="1"/>
        <v>120</v>
      </c>
      <c r="F22" s="14">
        <f t="shared" si="0"/>
        <v>180</v>
      </c>
    </row>
    <row r="23" spans="1:6" x14ac:dyDescent="0.2">
      <c r="A23" s="13" t="s">
        <v>93</v>
      </c>
      <c r="B23" s="20" t="s">
        <v>65</v>
      </c>
      <c r="C23" s="17">
        <v>0.5</v>
      </c>
      <c r="D23" s="14">
        <v>0.5</v>
      </c>
      <c r="E23" s="14">
        <f t="shared" si="1"/>
        <v>60</v>
      </c>
      <c r="F23" s="14">
        <f t="shared" si="0"/>
        <v>60</v>
      </c>
    </row>
    <row r="24" spans="1:6" x14ac:dyDescent="0.2">
      <c r="A24" s="13" t="s">
        <v>166</v>
      </c>
      <c r="B24" s="20" t="s">
        <v>66</v>
      </c>
      <c r="C24" s="17">
        <v>4</v>
      </c>
      <c r="D24" s="14">
        <v>0</v>
      </c>
      <c r="E24" s="14">
        <f t="shared" si="1"/>
        <v>480</v>
      </c>
      <c r="F24" s="14">
        <f t="shared" si="0"/>
        <v>0</v>
      </c>
    </row>
    <row r="25" spans="1:6" x14ac:dyDescent="0.2">
      <c r="A25" s="100" t="s">
        <v>16</v>
      </c>
      <c r="B25" s="100"/>
      <c r="C25" s="72">
        <f>SUM(C26:C35)</f>
        <v>50</v>
      </c>
      <c r="D25" s="72">
        <f>SUM(D26:D35)</f>
        <v>0</v>
      </c>
      <c r="E25" s="103">
        <f t="shared" si="1"/>
        <v>6000</v>
      </c>
      <c r="F25" s="103">
        <f t="shared" si="0"/>
        <v>0</v>
      </c>
    </row>
    <row r="26" spans="1:6" x14ac:dyDescent="0.2">
      <c r="A26" s="13" t="s">
        <v>167</v>
      </c>
      <c r="B26" s="20" t="s">
        <v>48</v>
      </c>
      <c r="C26" s="17"/>
      <c r="D26" s="14"/>
      <c r="E26" s="14">
        <f t="shared" si="1"/>
        <v>0</v>
      </c>
      <c r="F26" s="14">
        <f t="shared" si="0"/>
        <v>0</v>
      </c>
    </row>
    <row r="27" spans="1:6" x14ac:dyDescent="0.2">
      <c r="A27" s="13" t="s">
        <v>85</v>
      </c>
      <c r="B27" s="20" t="s">
        <v>67</v>
      </c>
      <c r="C27" s="17">
        <v>2</v>
      </c>
      <c r="D27" s="14">
        <v>0</v>
      </c>
      <c r="E27" s="14">
        <f t="shared" si="1"/>
        <v>240</v>
      </c>
      <c r="F27" s="14">
        <f t="shared" si="0"/>
        <v>0</v>
      </c>
    </row>
    <row r="28" spans="1:6" x14ac:dyDescent="0.2">
      <c r="A28" s="13" t="s">
        <v>86</v>
      </c>
      <c r="B28" s="20" t="s">
        <v>68</v>
      </c>
      <c r="C28" s="17">
        <v>2</v>
      </c>
      <c r="D28" s="14">
        <v>0</v>
      </c>
      <c r="E28" s="14">
        <f t="shared" si="1"/>
        <v>240</v>
      </c>
      <c r="F28" s="14">
        <f t="shared" si="0"/>
        <v>0</v>
      </c>
    </row>
    <row r="29" spans="1:6" x14ac:dyDescent="0.2">
      <c r="A29" s="13" t="s">
        <v>87</v>
      </c>
      <c r="B29" s="20" t="s">
        <v>127</v>
      </c>
      <c r="C29" s="17">
        <v>2</v>
      </c>
      <c r="D29" s="14">
        <v>0</v>
      </c>
      <c r="E29" s="14">
        <f t="shared" si="1"/>
        <v>240</v>
      </c>
      <c r="F29" s="14">
        <f t="shared" si="0"/>
        <v>0</v>
      </c>
    </row>
    <row r="30" spans="1:6" x14ac:dyDescent="0.2">
      <c r="A30" s="13" t="s">
        <v>88</v>
      </c>
      <c r="B30" s="20" t="s">
        <v>69</v>
      </c>
      <c r="C30" s="17">
        <v>12</v>
      </c>
      <c r="D30" s="14">
        <v>0</v>
      </c>
      <c r="E30" s="14">
        <f t="shared" si="1"/>
        <v>1440</v>
      </c>
      <c r="F30" s="14">
        <f t="shared" si="0"/>
        <v>0</v>
      </c>
    </row>
    <row r="31" spans="1:6" x14ac:dyDescent="0.2">
      <c r="A31" s="13" t="s">
        <v>94</v>
      </c>
      <c r="B31" s="15" t="s">
        <v>70</v>
      </c>
      <c r="C31" s="17">
        <v>11</v>
      </c>
      <c r="D31" s="14">
        <v>0</v>
      </c>
      <c r="E31" s="14">
        <f t="shared" si="1"/>
        <v>1320</v>
      </c>
      <c r="F31" s="14">
        <f t="shared" si="0"/>
        <v>0</v>
      </c>
    </row>
    <row r="32" spans="1:6" x14ac:dyDescent="0.2">
      <c r="A32" s="13" t="s">
        <v>95</v>
      </c>
      <c r="B32" s="15" t="s">
        <v>71</v>
      </c>
      <c r="C32" s="17">
        <v>7</v>
      </c>
      <c r="D32" s="14">
        <v>0</v>
      </c>
      <c r="E32" s="14">
        <f t="shared" si="1"/>
        <v>840</v>
      </c>
      <c r="F32" s="14">
        <f t="shared" si="0"/>
        <v>0</v>
      </c>
    </row>
    <row r="33" spans="1:6" x14ac:dyDescent="0.2">
      <c r="A33" s="13" t="s">
        <v>96</v>
      </c>
      <c r="B33" s="15" t="s">
        <v>72</v>
      </c>
      <c r="C33" s="17">
        <v>12</v>
      </c>
      <c r="D33" s="14">
        <v>0</v>
      </c>
      <c r="E33" s="14">
        <f t="shared" si="1"/>
        <v>1440</v>
      </c>
      <c r="F33" s="14">
        <f t="shared" si="0"/>
        <v>0</v>
      </c>
    </row>
    <row r="34" spans="1:6" x14ac:dyDescent="0.2">
      <c r="A34" s="13" t="s">
        <v>97</v>
      </c>
      <c r="B34" s="15" t="s">
        <v>73</v>
      </c>
      <c r="C34" s="17">
        <v>2</v>
      </c>
      <c r="D34" s="14">
        <v>0</v>
      </c>
      <c r="E34" s="14">
        <f t="shared" si="1"/>
        <v>240</v>
      </c>
      <c r="F34" s="14">
        <f t="shared" si="0"/>
        <v>0</v>
      </c>
    </row>
    <row r="35" spans="1:6" x14ac:dyDescent="0.2">
      <c r="A35" s="13" t="s">
        <v>98</v>
      </c>
      <c r="B35" s="20" t="s">
        <v>130</v>
      </c>
      <c r="C35" s="17">
        <v>0</v>
      </c>
      <c r="D35" s="17">
        <v>0</v>
      </c>
      <c r="E35" s="14">
        <f t="shared" si="1"/>
        <v>0</v>
      </c>
      <c r="F35" s="14">
        <f t="shared" si="0"/>
        <v>0</v>
      </c>
    </row>
    <row r="36" spans="1:6" x14ac:dyDescent="0.2">
      <c r="A36" s="100" t="s">
        <v>4</v>
      </c>
      <c r="B36" s="100"/>
      <c r="C36" s="72">
        <f>SUM(C37:C50)</f>
        <v>142</v>
      </c>
      <c r="D36" s="72">
        <f>SUM(D37:D50)</f>
        <v>0</v>
      </c>
      <c r="E36" s="103">
        <f t="shared" si="1"/>
        <v>17040</v>
      </c>
      <c r="F36" s="103">
        <f t="shared" si="0"/>
        <v>0</v>
      </c>
    </row>
    <row r="37" spans="1:6" x14ac:dyDescent="0.2">
      <c r="A37" s="13" t="s">
        <v>99</v>
      </c>
      <c r="B37" s="20" t="s">
        <v>74</v>
      </c>
      <c r="C37" s="17">
        <v>20</v>
      </c>
      <c r="D37" s="14">
        <v>0</v>
      </c>
      <c r="E37" s="14">
        <f t="shared" si="1"/>
        <v>2400</v>
      </c>
      <c r="F37" s="14">
        <f t="shared" si="0"/>
        <v>0</v>
      </c>
    </row>
    <row r="38" spans="1:6" x14ac:dyDescent="0.2">
      <c r="A38" s="13" t="s">
        <v>100</v>
      </c>
      <c r="B38" s="20" t="s">
        <v>131</v>
      </c>
      <c r="C38" s="17">
        <v>8</v>
      </c>
      <c r="D38" s="14">
        <v>0</v>
      </c>
      <c r="E38" s="14">
        <f t="shared" si="1"/>
        <v>960</v>
      </c>
      <c r="F38" s="14">
        <f t="shared" si="0"/>
        <v>0</v>
      </c>
    </row>
    <row r="39" spans="1:6" x14ac:dyDescent="0.2">
      <c r="A39" s="13" t="s">
        <v>101</v>
      </c>
      <c r="B39" s="20" t="s">
        <v>75</v>
      </c>
      <c r="C39" s="17">
        <v>4</v>
      </c>
      <c r="D39" s="14">
        <v>0</v>
      </c>
      <c r="E39" s="14">
        <f t="shared" si="1"/>
        <v>480</v>
      </c>
      <c r="F39" s="14">
        <f t="shared" si="0"/>
        <v>0</v>
      </c>
    </row>
    <row r="40" spans="1:6" x14ac:dyDescent="0.2">
      <c r="A40" s="13" t="s">
        <v>102</v>
      </c>
      <c r="B40" s="20" t="s">
        <v>76</v>
      </c>
      <c r="C40" s="17">
        <v>8</v>
      </c>
      <c r="D40" s="14">
        <v>0</v>
      </c>
      <c r="E40" s="14">
        <f t="shared" si="1"/>
        <v>960</v>
      </c>
      <c r="F40" s="14">
        <f t="shared" si="0"/>
        <v>0</v>
      </c>
    </row>
    <row r="41" spans="1:6" x14ac:dyDescent="0.2">
      <c r="A41" s="13" t="s">
        <v>103</v>
      </c>
      <c r="B41" s="5" t="s">
        <v>77</v>
      </c>
      <c r="C41" s="17">
        <v>20</v>
      </c>
      <c r="D41" s="14">
        <v>0</v>
      </c>
      <c r="E41" s="14">
        <f t="shared" si="1"/>
        <v>2400</v>
      </c>
      <c r="F41" s="14">
        <f t="shared" si="0"/>
        <v>0</v>
      </c>
    </row>
    <row r="42" spans="1:6" x14ac:dyDescent="0.2">
      <c r="A42" s="13" t="s">
        <v>105</v>
      </c>
      <c r="B42" s="20" t="s">
        <v>78</v>
      </c>
      <c r="C42" s="17">
        <v>12</v>
      </c>
      <c r="D42" s="14">
        <v>0</v>
      </c>
      <c r="E42" s="14">
        <f t="shared" si="1"/>
        <v>1440</v>
      </c>
      <c r="F42" s="14">
        <f t="shared" si="0"/>
        <v>0</v>
      </c>
    </row>
    <row r="43" spans="1:6" x14ac:dyDescent="0.2">
      <c r="A43" s="13" t="s">
        <v>106</v>
      </c>
      <c r="B43" s="20" t="s">
        <v>104</v>
      </c>
      <c r="C43" s="17">
        <v>30</v>
      </c>
      <c r="D43" s="14">
        <v>0</v>
      </c>
      <c r="E43" s="14">
        <f t="shared" si="1"/>
        <v>3600</v>
      </c>
      <c r="F43" s="14">
        <f t="shared" si="0"/>
        <v>0</v>
      </c>
    </row>
    <row r="44" spans="1:6" x14ac:dyDescent="0.2">
      <c r="A44" s="13" t="s">
        <v>107</v>
      </c>
      <c r="B44" s="5" t="s">
        <v>79</v>
      </c>
      <c r="C44" s="17">
        <v>14</v>
      </c>
      <c r="D44" s="14">
        <v>0</v>
      </c>
      <c r="E44" s="14">
        <f t="shared" si="1"/>
        <v>1680</v>
      </c>
      <c r="F44" s="14">
        <f t="shared" si="0"/>
        <v>0</v>
      </c>
    </row>
    <row r="45" spans="1:6" x14ac:dyDescent="0.2">
      <c r="A45" s="13" t="s">
        <v>108</v>
      </c>
      <c r="B45" s="20" t="s">
        <v>80</v>
      </c>
      <c r="C45" s="17">
        <v>7</v>
      </c>
      <c r="D45" s="14">
        <v>0</v>
      </c>
      <c r="E45" s="14">
        <f t="shared" si="1"/>
        <v>840</v>
      </c>
      <c r="F45" s="14">
        <f t="shared" si="0"/>
        <v>0</v>
      </c>
    </row>
    <row r="46" spans="1:6" x14ac:dyDescent="0.2">
      <c r="A46" s="13" t="s">
        <v>109</v>
      </c>
      <c r="B46" s="20" t="s">
        <v>81</v>
      </c>
      <c r="C46" s="17">
        <v>8</v>
      </c>
      <c r="D46" s="14">
        <v>0</v>
      </c>
      <c r="E46" s="14">
        <f t="shared" si="1"/>
        <v>960</v>
      </c>
      <c r="F46" s="14">
        <f t="shared" si="0"/>
        <v>0</v>
      </c>
    </row>
    <row r="47" spans="1:6" x14ac:dyDescent="0.2">
      <c r="A47" s="13" t="s">
        <v>110</v>
      </c>
      <c r="B47" s="5" t="s">
        <v>82</v>
      </c>
      <c r="C47" s="17">
        <v>3</v>
      </c>
      <c r="D47" s="14">
        <v>0</v>
      </c>
      <c r="E47" s="14">
        <f>C47*120</f>
        <v>360</v>
      </c>
      <c r="F47" s="14">
        <f t="shared" si="0"/>
        <v>0</v>
      </c>
    </row>
    <row r="48" spans="1:6" x14ac:dyDescent="0.2">
      <c r="A48" s="13" t="s">
        <v>111</v>
      </c>
      <c r="B48" s="20" t="s">
        <v>83</v>
      </c>
      <c r="C48" s="17">
        <v>3</v>
      </c>
      <c r="D48" s="14">
        <v>0</v>
      </c>
      <c r="E48" s="14">
        <f>C48*120</f>
        <v>360</v>
      </c>
      <c r="F48" s="14">
        <f t="shared" si="0"/>
        <v>0</v>
      </c>
    </row>
    <row r="49" spans="1:6" x14ac:dyDescent="0.2">
      <c r="A49" s="13" t="s">
        <v>112</v>
      </c>
      <c r="B49" s="20" t="s">
        <v>84</v>
      </c>
      <c r="C49" s="17">
        <v>5</v>
      </c>
      <c r="D49" s="14">
        <v>0</v>
      </c>
      <c r="E49" s="14">
        <f t="shared" ref="E49:E63" si="2">C49*120</f>
        <v>600</v>
      </c>
      <c r="F49" s="14">
        <f t="shared" si="0"/>
        <v>0</v>
      </c>
    </row>
    <row r="50" spans="1:6" x14ac:dyDescent="0.2">
      <c r="A50" s="13" t="s">
        <v>113</v>
      </c>
      <c r="B50" s="20" t="s">
        <v>132</v>
      </c>
      <c r="C50" s="17">
        <v>0</v>
      </c>
      <c r="D50" s="14">
        <v>0</v>
      </c>
      <c r="E50" s="14">
        <f t="shared" si="2"/>
        <v>0</v>
      </c>
      <c r="F50" s="14">
        <f t="shared" si="0"/>
        <v>0</v>
      </c>
    </row>
    <row r="51" spans="1:6" x14ac:dyDescent="0.2">
      <c r="A51" s="100" t="s">
        <v>45</v>
      </c>
      <c r="B51" s="100"/>
      <c r="C51" s="72">
        <f>SUM(C52:C57)</f>
        <v>22</v>
      </c>
      <c r="D51" s="72">
        <f>SUM(D52:D57)</f>
        <v>0</v>
      </c>
      <c r="E51" s="103">
        <f t="shared" si="2"/>
        <v>2640</v>
      </c>
      <c r="F51" s="103">
        <f t="shared" si="0"/>
        <v>0</v>
      </c>
    </row>
    <row r="52" spans="1:6" x14ac:dyDescent="0.2">
      <c r="A52" s="13" t="s">
        <v>114</v>
      </c>
      <c r="B52" s="20" t="s">
        <v>43</v>
      </c>
      <c r="C52" s="17">
        <v>6</v>
      </c>
      <c r="D52" s="14">
        <v>0</v>
      </c>
      <c r="E52" s="14">
        <f t="shared" si="2"/>
        <v>720</v>
      </c>
      <c r="F52" s="14">
        <f t="shared" si="0"/>
        <v>0</v>
      </c>
    </row>
    <row r="53" spans="1:6" x14ac:dyDescent="0.2">
      <c r="A53" s="13" t="s">
        <v>115</v>
      </c>
      <c r="B53" s="20" t="s">
        <v>42</v>
      </c>
      <c r="C53" s="17">
        <v>8</v>
      </c>
      <c r="D53" s="14">
        <v>0</v>
      </c>
      <c r="E53" s="14">
        <f t="shared" si="2"/>
        <v>960</v>
      </c>
      <c r="F53" s="14">
        <f t="shared" si="0"/>
        <v>0</v>
      </c>
    </row>
    <row r="54" spans="1:6" x14ac:dyDescent="0.2">
      <c r="A54" s="13" t="s">
        <v>116</v>
      </c>
      <c r="B54" s="20" t="s">
        <v>46</v>
      </c>
      <c r="C54" s="17">
        <v>3</v>
      </c>
      <c r="D54" s="14">
        <v>0</v>
      </c>
      <c r="E54" s="14">
        <f t="shared" si="2"/>
        <v>360</v>
      </c>
      <c r="F54" s="14">
        <f t="shared" si="0"/>
        <v>0</v>
      </c>
    </row>
    <row r="55" spans="1:6" x14ac:dyDescent="0.2">
      <c r="A55" s="13" t="s">
        <v>117</v>
      </c>
      <c r="B55" s="20" t="s">
        <v>50</v>
      </c>
      <c r="C55" s="17">
        <v>2</v>
      </c>
      <c r="D55" s="14">
        <v>0</v>
      </c>
      <c r="E55" s="14">
        <f t="shared" si="2"/>
        <v>240</v>
      </c>
      <c r="F55" s="14">
        <f t="shared" si="0"/>
        <v>0</v>
      </c>
    </row>
    <row r="56" spans="1:6" x14ac:dyDescent="0.2">
      <c r="A56" s="13" t="s">
        <v>118</v>
      </c>
      <c r="B56" s="20" t="s">
        <v>47</v>
      </c>
      <c r="C56" s="17">
        <v>2</v>
      </c>
      <c r="D56" s="14">
        <v>0</v>
      </c>
      <c r="E56" s="14">
        <f t="shared" si="2"/>
        <v>240</v>
      </c>
      <c r="F56" s="14">
        <f t="shared" si="0"/>
        <v>0</v>
      </c>
    </row>
    <row r="57" spans="1:6" x14ac:dyDescent="0.2">
      <c r="A57" s="13" t="s">
        <v>119</v>
      </c>
      <c r="B57" s="20" t="s">
        <v>133</v>
      </c>
      <c r="C57" s="17">
        <v>1</v>
      </c>
      <c r="D57" s="17">
        <v>0</v>
      </c>
      <c r="E57" s="14">
        <f t="shared" si="2"/>
        <v>120</v>
      </c>
      <c r="F57" s="14">
        <f t="shared" si="0"/>
        <v>0</v>
      </c>
    </row>
    <row r="58" spans="1:6" x14ac:dyDescent="0.2">
      <c r="A58" s="98" t="s">
        <v>30</v>
      </c>
      <c r="B58" s="99"/>
      <c r="C58" s="72">
        <f>SUM(C60)</f>
        <v>25</v>
      </c>
      <c r="D58" s="72">
        <f>SUM(D60)</f>
        <v>0</v>
      </c>
      <c r="E58" s="103">
        <f t="shared" si="2"/>
        <v>3000</v>
      </c>
      <c r="F58" s="103">
        <f t="shared" si="0"/>
        <v>0</v>
      </c>
    </row>
    <row r="59" spans="1:6" x14ac:dyDescent="0.2">
      <c r="A59" s="13" t="s">
        <v>120</v>
      </c>
      <c r="B59" s="20" t="s">
        <v>32</v>
      </c>
      <c r="C59" s="42">
        <v>8</v>
      </c>
      <c r="D59" s="14">
        <f t="shared" ref="D59:D60" si="3">SUM(G59:DU59)</f>
        <v>0</v>
      </c>
      <c r="E59" s="14">
        <f t="shared" si="2"/>
        <v>960</v>
      </c>
      <c r="F59" s="14">
        <f t="shared" si="0"/>
        <v>0</v>
      </c>
    </row>
    <row r="60" spans="1:6" x14ac:dyDescent="0.2">
      <c r="A60" s="13" t="s">
        <v>121</v>
      </c>
      <c r="B60" s="20" t="s">
        <v>44</v>
      </c>
      <c r="C60" s="17">
        <v>25</v>
      </c>
      <c r="D60" s="14">
        <f t="shared" si="3"/>
        <v>0</v>
      </c>
      <c r="E60" s="14">
        <f t="shared" si="2"/>
        <v>3000</v>
      </c>
      <c r="F60" s="14">
        <f t="shared" si="0"/>
        <v>0</v>
      </c>
    </row>
    <row r="61" spans="1:6" x14ac:dyDescent="0.2">
      <c r="A61" s="98" t="s">
        <v>122</v>
      </c>
      <c r="B61" s="99"/>
      <c r="C61" s="71">
        <f>SUM(C62:C63)</f>
        <v>1.5</v>
      </c>
      <c r="D61" s="72">
        <f>SUM(D62:D63)</f>
        <v>2</v>
      </c>
      <c r="E61" s="103">
        <f t="shared" si="2"/>
        <v>180</v>
      </c>
      <c r="F61" s="103">
        <f t="shared" si="0"/>
        <v>240</v>
      </c>
    </row>
    <row r="62" spans="1:6" x14ac:dyDescent="0.2">
      <c r="A62" s="13" t="s">
        <v>152</v>
      </c>
      <c r="B62" s="20" t="s">
        <v>153</v>
      </c>
      <c r="C62" s="17">
        <v>1</v>
      </c>
      <c r="D62" s="14">
        <v>1</v>
      </c>
      <c r="E62" s="14">
        <f t="shared" si="2"/>
        <v>120</v>
      </c>
      <c r="F62" s="14">
        <f t="shared" si="0"/>
        <v>120</v>
      </c>
    </row>
    <row r="63" spans="1:6" x14ac:dyDescent="0.2">
      <c r="A63" s="13" t="s">
        <v>168</v>
      </c>
      <c r="B63" s="15" t="s">
        <v>154</v>
      </c>
      <c r="C63" s="17">
        <v>0.5</v>
      </c>
      <c r="D63" s="14">
        <v>1</v>
      </c>
      <c r="E63" s="14">
        <f t="shared" si="2"/>
        <v>60</v>
      </c>
      <c r="F63" s="14">
        <f t="shared" si="0"/>
        <v>120</v>
      </c>
    </row>
  </sheetData>
  <mergeCells count="3">
    <mergeCell ref="A1:A2"/>
    <mergeCell ref="C1:D1"/>
    <mergeCell ref="E1:F1"/>
  </mergeCells>
  <phoneticPr fontId="6" type="noConversion"/>
  <pageMargins left="0.75" right="0.75" top="1" bottom="1" header="0.5" footer="0.5"/>
  <pageSetup paperSize="9" orientation="landscape" r:id="rId1"/>
  <headerFooter alignWithMargins="0">
    <oddHeader>&amp;L&amp;"Arial,Fett"&amp;16Kostenübersicht: Projekt NEPHON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Post" ma:contentTypeID="0x010100B16592B4E5C9BF4294A34A20173BD395005B86E37CE8CDE74CAA78C9F0FEBB6E00" ma:contentTypeVersion="8" ma:contentTypeDescription="Create a new document." ma:contentTypeScope="" ma:versionID="77766ac810dc7fc4f040f98d51112f11">
  <xsd:schema xmlns:xsd="http://www.w3.org/2001/XMLSchema" xmlns:xs="http://www.w3.org/2001/XMLSchema" xmlns:p="http://schemas.microsoft.com/office/2006/metadata/properties" xmlns:ns3="7e1187ff-9b38-48f9-9a77-a1b2b7bb2a76" targetNamespace="http://schemas.microsoft.com/office/2006/metadata/properties" ma:root="true" ma:fieldsID="9d113c5f62fac15487e582ba4d304358" ns3:_="">
    <xsd:import namespace="7e1187ff-9b38-48f9-9a77-a1b2b7bb2a76"/>
    <xsd:element name="properties">
      <xsd:complexType>
        <xsd:sequence>
          <xsd:element name="documentManagement">
            <xsd:complexType>
              <xsd:all>
                <xsd:element ref="ns3:PcDocVersionPost" minOccurs="0"/>
                <xsd:element ref="ns3:jdda2a40df1a47b289bd5023e16167f7" minOccurs="0"/>
                <xsd:element ref="ns3:TaxCatchAll" minOccurs="0"/>
                <xsd:element ref="ns3:TaxCatchAllLabel" minOccurs="0"/>
                <xsd:element ref="ns3:PcDocContentResponsible" minOccurs="0"/>
                <xsd:element ref="ns3:deca6f8e59c8429982e83a3cb73bf7c1" minOccurs="0"/>
                <xsd:element ref="ns3:j7d6d59a35cd41dbbac34c0fd2265e61" minOccurs="0"/>
                <xsd:element ref="ns3:c7ba11a0e535442abd1669e8b2a6dd00" minOccurs="0"/>
                <xsd:element ref="ns3:o195d6c1bf5b49ddb4b5a0bdd0d7564a" minOccurs="0"/>
                <xsd:element ref="ns3:PcDocDocumentLanguage" minOccurs="0"/>
                <xsd:element ref="ns3:TaxKeywordTaxHTFiel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1187ff-9b38-48f9-9a77-a1b2b7bb2a76" elementFormDefault="qualified">
    <xsd:import namespace="http://schemas.microsoft.com/office/2006/documentManagement/types"/>
    <xsd:import namespace="http://schemas.microsoft.com/office/infopath/2007/PartnerControls"/>
    <xsd:element name="PcDocVersionPost" ma:index="8" nillable="true" ma:displayName="Version Post" ma:description="Please enter the Swiss Post version in the format X01.00." ma:internalName="PcDocVersionPost">
      <xsd:simpleType>
        <xsd:restriction base="dms:Text"/>
      </xsd:simpleType>
    </xsd:element>
    <xsd:element name="jdda2a40df1a47b289bd5023e16167f7" ma:index="9" nillable="true" ma:taxonomy="true" ma:internalName="jdda2a40df1a47b289bd5023e16167f7" ma:taxonomyFieldName="PcDocContentType" ma:displayName="Content type" ma:fieldId="{3dda2a40-df1a-47b2-89bd-5023e16167f7}" ma:sspId="c9262182-c4d6-4342-a85e-72e4ef1521fa" ma:termSetId="ced876d6-4cb7-401f-9bfa-4860c2af5227" ma:anchorId="b81f744e-77e7-4009-a2c0-8d5174200a6e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fb12beaf-29d9-4993-a89c-ebf28ea201b5}" ma:internalName="TaxCatchAll" ma:showField="CatchAllData" ma:web="7e1187ff-9b38-48f9-9a77-a1b2b7bb2a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fb12beaf-29d9-4993-a89c-ebf28ea201b5}" ma:internalName="TaxCatchAllLabel" ma:readOnly="true" ma:showField="CatchAllDataLabel" ma:web="7e1187ff-9b38-48f9-9a77-a1b2b7bb2a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cDocContentResponsible" ma:index="13" nillable="true" ma:displayName="Responsible for content" ma:internalName="PcDocContentResponsibl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ca6f8e59c8429982e83a3cb73bf7c1" ma:index="14" nillable="true" ma:taxonomy="true" ma:internalName="deca6f8e59c8429982e83a3cb73bf7c1" ma:taxonomyFieldName="PcDocClassification" ma:displayName="Classification" ma:fieldId="{deca6f8e-59c8-4299-82e8-3a3cb73bf7c1}" ma:sspId="c9262182-c4d6-4342-a85e-72e4ef1521fa" ma:termSetId="a3102f67-dda9-4a97-bc4c-b7e5f828cd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j7d6d59a35cd41dbbac34c0fd2265e61" ma:index="16" nillable="true" ma:taxonomy="true" ma:internalName="j7d6d59a35cd41dbbac34c0fd2265e61" ma:taxonomyFieldName="PcDocContentForm" ma:displayName="Content form" ma:fieldId="{37d6d59a-35cd-41db-bac3-4c0fd2265e61}" ma:sspId="c9262182-c4d6-4342-a85e-72e4ef1521fa" ma:termSetId="ced876d6-4cb7-401f-9bfa-4860c2af5227" ma:anchorId="7a691ef7-bea7-4aa3-96c5-81b5854886f6" ma:open="false" ma:isKeyword="false">
      <xsd:complexType>
        <xsd:sequence>
          <xsd:element ref="pc:Terms" minOccurs="0" maxOccurs="1"/>
        </xsd:sequence>
      </xsd:complexType>
    </xsd:element>
    <xsd:element name="c7ba11a0e535442abd1669e8b2a6dd00" ma:index="18" nillable="true" ma:taxonomy="true" ma:internalName="c7ba11a0e535442abd1669e8b2a6dd00" ma:taxonomyFieldName="PcDocLifecycle" ma:displayName="Life cycle" ma:fieldId="{c7ba11a0-e535-442a-bd16-69e8b2a6dd00}" ma:sspId="c9262182-c4d6-4342-a85e-72e4ef1521fa" ma:termSetId="2dcfb5c0-c700-43de-9765-462573be93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195d6c1bf5b49ddb4b5a0bdd0d7564a" ma:index="20" nillable="true" ma:taxonomy="true" ma:internalName="o195d6c1bf5b49ddb4b5a0bdd0d7564a" ma:taxonomyFieldName="PcDocTargetAudience" ma:displayName="Target audience" ma:fieldId="{8195d6c1-bf5b-49dd-b4b5-a0bdd0d7564a}" ma:taxonomyMulti="true" ma:sspId="c9262182-c4d6-4342-a85e-72e4ef1521fa" ma:termSetId="f40e9910-a8c9-4237-a1c1-b93e00e9395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cDocDocumentLanguage" ma:index="22" nillable="true" ma:displayName="Document language" ma:format="Dropdown" ma:internalName="PcDocDocumentLanguage">
      <xsd:simpleType>
        <xsd:restriction base="dms:Choice">
          <xsd:enumeration value="Deutsch"/>
          <xsd:enumeration value="Français"/>
          <xsd:enumeration value="Italiano"/>
          <xsd:enumeration value="English"/>
        </xsd:restriction>
      </xsd:simpleType>
    </xsd:element>
    <xsd:element name="TaxKeywordTaxHTField" ma:index="23" nillable="true" ma:taxonomy="true" ma:internalName="TaxKeywordTaxHTField" ma:taxonomyFieldName="TaxKeyword" ma:displayName="Keywords" ma:fieldId="{23f27201-bee3-471e-b2e7-b64fd8b7ca38}" ma:taxonomyMulti="true" ma:sspId="c9262182-c4d6-4342-a85e-72e4ef1521fa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KeywordTaxHTField xmlns="7e1187ff-9b38-48f9-9a77-a1b2b7bb2a76">
      <Terms xmlns="http://schemas.microsoft.com/office/infopath/2007/PartnerControls"/>
    </TaxKeywordTaxHTField>
    <o195d6c1bf5b49ddb4b5a0bdd0d7564a xmlns="7e1187ff-9b38-48f9-9a77-a1b2b7bb2a76">
      <Terms xmlns="http://schemas.microsoft.com/office/infopath/2007/PartnerControls"/>
    </o195d6c1bf5b49ddb4b5a0bdd0d7564a>
    <jdda2a40df1a47b289bd5023e16167f7 xmlns="7e1187ff-9b38-48f9-9a77-a1b2b7bb2a76">
      <Terms xmlns="http://schemas.microsoft.com/office/infopath/2007/PartnerControls"/>
    </jdda2a40df1a47b289bd5023e16167f7>
    <TaxCatchAll xmlns="7e1187ff-9b38-48f9-9a77-a1b2b7bb2a76"/>
    <PcDocVersionPost xmlns="7e1187ff-9b38-48f9-9a77-a1b2b7bb2a76" xsi:nil="true"/>
    <c7ba11a0e535442abd1669e8b2a6dd00 xmlns="7e1187ff-9b38-48f9-9a77-a1b2b7bb2a76">
      <Terms xmlns="http://schemas.microsoft.com/office/infopath/2007/PartnerControls"/>
    </c7ba11a0e535442abd1669e8b2a6dd00>
    <PcDocDocumentLanguage xmlns="7e1187ff-9b38-48f9-9a77-a1b2b7bb2a76" xsi:nil="true"/>
    <PcDocContentResponsible xmlns="7e1187ff-9b38-48f9-9a77-a1b2b7bb2a76">
      <UserInfo>
        <DisplayName/>
        <AccountId xsi:nil="true"/>
        <AccountType/>
      </UserInfo>
    </PcDocContentResponsible>
    <deca6f8e59c8429982e83a3cb73bf7c1 xmlns="7e1187ff-9b38-48f9-9a77-a1b2b7bb2a76">
      <Terms xmlns="http://schemas.microsoft.com/office/infopath/2007/PartnerControls"/>
    </deca6f8e59c8429982e83a3cb73bf7c1>
    <j7d6d59a35cd41dbbac34c0fd2265e61 xmlns="7e1187ff-9b38-48f9-9a77-a1b2b7bb2a76">
      <Terms xmlns="http://schemas.microsoft.com/office/infopath/2007/PartnerControls"/>
    </j7d6d59a35cd41dbbac34c0fd2265e61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B799A6C-5F6F-437E-9C72-E187EFD59325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566DEF72-72F4-4194-910D-E2F240AE2D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1187ff-9b38-48f9-9a77-a1b2b7bb2a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5CDF7DA-8D8A-4B91-9954-6700C656E6C3}">
  <ds:schemaRefs>
    <ds:schemaRef ds:uri="http://schemas.microsoft.com/office/2006/documentManagement/types"/>
    <ds:schemaRef ds:uri="http://schemas.microsoft.com/office/infopath/2007/PartnerControls"/>
    <ds:schemaRef ds:uri="7e1187ff-9b38-48f9-9a77-a1b2b7bb2a76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0FBF8AD2-FCC4-4B75-8989-2E4EF09D0A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Projektplan</vt:lpstr>
      <vt:lpstr>Kosten</vt:lpstr>
      <vt:lpstr>Projektplan!Druckbereich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</dc:title>
  <dc:subject>Projektmanagement</dc:subject>
  <dc:creator/>
  <cp:keywords/>
  <dc:description/>
  <cp:lastModifiedBy/>
  <cp:lastPrinted>2017-02-07T16:49:30Z</cp:lastPrinted>
  <dcterms:created xsi:type="dcterms:W3CDTF">2006-09-21T08:52:22Z</dcterms:created>
  <dcterms:modified xsi:type="dcterms:W3CDTF">2018-05-20T12:39:56Z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ContentTypeId">
    <vt:lpwstr>0x010100B16592B4E5C9BF4294A34A20173BD395005B86E37CE8CDE74CAA78C9F0FEBB6E00</vt:lpwstr>
  </property>
  <property fmtid="{D5CDD505-2E9C-101B-9397-08002B2CF9AE}" pid="4" name="TaxKeyword">
    <vt:lpwstr/>
  </property>
  <property fmtid="{D5CDD505-2E9C-101B-9397-08002B2CF9AE}" pid="5" name="PcDocClassification">
    <vt:lpwstr/>
  </property>
  <property fmtid="{D5CDD505-2E9C-101B-9397-08002B2CF9AE}" pid="6" name="PcDocTargetAudience">
    <vt:lpwstr/>
  </property>
  <property fmtid="{D5CDD505-2E9C-101B-9397-08002B2CF9AE}" pid="7" name="PcDocContentForm">
    <vt:lpwstr/>
  </property>
  <property fmtid="{D5CDD505-2E9C-101B-9397-08002B2CF9AE}" pid="8" name="PcDocContentType">
    <vt:lpwstr/>
  </property>
  <property fmtid="{D5CDD505-2E9C-101B-9397-08002B2CF9AE}" pid="9" name="PcDocLifecycle">
    <vt:lpwstr/>
  </property>
</Properties>
</file>